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45178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45178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45178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51534-2019</t>
        </is>
      </c>
      <c r="B5" s="1" t="n">
        <v>43740</v>
      </c>
      <c r="C5" s="1" t="n">
        <v>45178</v>
      </c>
      <c r="D5" t="inlineStr">
        <is>
          <t>DALARNAS LÄN</t>
        </is>
      </c>
      <c r="E5" t="inlineStr">
        <is>
          <t>RÄTTVIK</t>
        </is>
      </c>
      <c r="G5" t="n">
        <v>6.7</v>
      </c>
      <c r="H5" t="n">
        <v>1</v>
      </c>
      <c r="I5" t="n">
        <v>0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9</v>
      </c>
      <c r="R5" s="2" t="inlineStr">
        <is>
          <t>Garnlav
Kolflarnlav
Kortskaftad ärgspik
Mörk kolflarnlav
Vaddporing
Varglav
Vedflamlav
Vedskivlav
Violettgrå tagellav</t>
        </is>
      </c>
      <c r="S5">
        <f>HYPERLINK("https://klasma.github.io/Logging_RATTVIK/artfynd/A 51534-2019.xlsx")</f>
        <v/>
      </c>
      <c r="T5">
        <f>HYPERLINK("https://klasma.github.io/Logging_RATTVIK/kartor/A 51534-2019.png")</f>
        <v/>
      </c>
      <c r="V5">
        <f>HYPERLINK("https://klasma.github.io/Logging_RATTVIK/klagomål/A 51534-2019.docx")</f>
        <v/>
      </c>
      <c r="W5">
        <f>HYPERLINK("https://klasma.github.io/Logging_RATTVIK/klagomålsmail/A 51534-2019.docx")</f>
        <v/>
      </c>
      <c r="X5">
        <f>HYPERLINK("https://klasma.github.io/Logging_RATTVIK/tillsyn/A 51534-2019.docx")</f>
        <v/>
      </c>
      <c r="Y5">
        <f>HYPERLINK("https://klasma.github.io/Logging_RATTVIK/tillsynsmail/A 51534-2019.docx")</f>
        <v/>
      </c>
    </row>
    <row r="6" ht="15" customHeight="1">
      <c r="A6" t="inlineStr">
        <is>
          <t>A 60128-2022</t>
        </is>
      </c>
      <c r="B6" s="1" t="n">
        <v>44909</v>
      </c>
      <c r="C6" s="1" t="n">
        <v>45178</v>
      </c>
      <c r="D6" t="inlineStr">
        <is>
          <t>DALARNAS LÄN</t>
        </is>
      </c>
      <c r="E6" t="inlineStr">
        <is>
          <t>RÄTTVIK</t>
        </is>
      </c>
      <c r="F6" t="inlineStr">
        <is>
          <t>Sveaskog</t>
        </is>
      </c>
      <c r="G6" t="n">
        <v>5.2</v>
      </c>
      <c r="H6" t="n">
        <v>0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Rynkskinn
Dvärgbägarlav
Garnlav
Kolflarnlav
Kortskaftad ärgspik
Mörk kolflarnlav
Ullticka
Björksplintborre</t>
        </is>
      </c>
      <c r="S6">
        <f>HYPERLINK("https://klasma.github.io/Logging_RATTVIK/artfynd/A 60128-2022.xlsx")</f>
        <v/>
      </c>
      <c r="T6">
        <f>HYPERLINK("https://klasma.github.io/Logging_RATTVIK/kartor/A 60128-2022.png")</f>
        <v/>
      </c>
      <c r="V6">
        <f>HYPERLINK("https://klasma.github.io/Logging_RATTVIK/klagomål/A 60128-2022.docx")</f>
        <v/>
      </c>
      <c r="W6">
        <f>HYPERLINK("https://klasma.github.io/Logging_RATTVIK/klagomålsmail/A 60128-2022.docx")</f>
        <v/>
      </c>
      <c r="X6">
        <f>HYPERLINK("https://klasma.github.io/Logging_RATTVIK/tillsyn/A 60128-2022.docx")</f>
        <v/>
      </c>
      <c r="Y6">
        <f>HYPERLINK("https://klasma.github.io/Logging_RATTVIK/tillsynsmail/A 60128-2022.docx")</f>
        <v/>
      </c>
    </row>
    <row r="7" ht="15" customHeight="1">
      <c r="A7" t="inlineStr">
        <is>
          <t>A 27718-2019</t>
        </is>
      </c>
      <c r="B7" s="1" t="n">
        <v>43619</v>
      </c>
      <c r="C7" s="1" t="n">
        <v>45178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46.1</v>
      </c>
      <c r="H7" t="n">
        <v>1</v>
      </c>
      <c r="I7" t="n">
        <v>1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Kritporing
Kolflarnlav
Kortskaftad ärgspik
Mörk kolflarnlav
Spillkråka
Vedskivlav
Jättesvampmal</t>
        </is>
      </c>
      <c r="S7">
        <f>HYPERLINK("https://klasma.github.io/Logging_RATTVIK/artfynd/A 27718-2019.xlsx")</f>
        <v/>
      </c>
      <c r="T7">
        <f>HYPERLINK("https://klasma.github.io/Logging_RATTVIK/kartor/A 27718-2019.png")</f>
        <v/>
      </c>
      <c r="V7">
        <f>HYPERLINK("https://klasma.github.io/Logging_RATTVIK/klagomål/A 27718-2019.docx")</f>
        <v/>
      </c>
      <c r="W7">
        <f>HYPERLINK("https://klasma.github.io/Logging_RATTVIK/klagomålsmail/A 27718-2019.docx")</f>
        <v/>
      </c>
      <c r="X7">
        <f>HYPERLINK("https://klasma.github.io/Logging_RATTVIK/tillsyn/A 27718-2019.docx")</f>
        <v/>
      </c>
      <c r="Y7">
        <f>HYPERLINK("https://klasma.github.io/Logging_RATTVIK/tillsynsmail/A 27718-2019.docx")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45178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45178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45178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45178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45178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45178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45178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45178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45178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45178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45178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45178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45178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45178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45178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45178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45178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45178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45178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45178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45178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45178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45178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45178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45178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45178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45178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45178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45178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45178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45178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45178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45178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45178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45178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45178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45178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45178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45178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45178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45178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45178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45178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45178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45178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45178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45178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45178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45178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45178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45178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45178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45178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45178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45178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45178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45178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45178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45178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45178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45178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45178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45178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45178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45178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45178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45178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45178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45178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45178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45178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45178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45178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45178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45178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45178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45178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45178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45178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45178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45178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45178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45178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45178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45178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45178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45178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45178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45178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45178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45178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45178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45178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45178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45178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45178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45178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45178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45178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45178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45178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45178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45178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45178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45178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45178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45178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45178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45178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45178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45178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45178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45178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45178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45178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45178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45178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45178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45178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45178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45178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45178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45178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45178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45178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45178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45178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45178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45178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45178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45178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45178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45178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45178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45178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45178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45178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45178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45178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45178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45178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45178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45178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45178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45178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45178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45178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45178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45178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45178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45178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45178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45178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45178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45178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45178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45178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45178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45178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45178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45178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45178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45178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45178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45178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45178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45178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45178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45178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45178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45178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45178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45178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45178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45178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45178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45178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45178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45178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45178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45178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45178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45178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45178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45178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45178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45178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45178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45178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45178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45178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45178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45178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45178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45178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45178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45178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45178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45178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45178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45178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45178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45178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45178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45178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45178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45178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45178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45178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45178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45178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45178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45178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45178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45178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45178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45178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45178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45178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45178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45178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45178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45178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45178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45178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45178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45178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45178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45178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45178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45178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45178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45178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45178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45178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45178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45178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45178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45178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45178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45178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45178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45178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45178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45178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45178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45178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45178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45178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45178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45178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45178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45178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45178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45178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45178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45178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45178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45178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45178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45178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45178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45178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45178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45178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45178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45178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45178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45178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45178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45178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45178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45178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45178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45178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45178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45178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45178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45178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45178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45178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45178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45178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45178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45178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45178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45178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45178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45178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45178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45178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45178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45178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45178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45178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45178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45178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45178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45178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45178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45178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45178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45178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45178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45178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45178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45178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45178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45178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45178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45178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45178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45178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45178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45178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45178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45178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45178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45178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45178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45178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45178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45178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45178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45178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45178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45178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45178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45178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45178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45178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45178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45178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45178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45178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45178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45178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45178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45178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45178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45178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45178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45178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45178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45178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45178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45178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45178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45178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45178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45178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45178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45178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45178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45178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45178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45178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45178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45178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45178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45178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45178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45178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45178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45178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45178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45178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45178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45178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45178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45178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45178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45178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45178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45178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45178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45178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45178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45178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45178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45178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45178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45178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45178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45178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45178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45178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45178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45178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45178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45178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45178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45178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45178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45178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45178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45178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45178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45178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45178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45178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45178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45178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45178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45178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45178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45178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45178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45178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45178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45178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45178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45178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45178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45178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45178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45178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45178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45178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45178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45178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45178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45178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45178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45178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45178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45178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45178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45178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45178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45178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45178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45178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45178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45178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45178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45178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45178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45178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45178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45178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45178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45178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45178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45178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45178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45178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45178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45178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45178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45178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45178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45178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45178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45178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45178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45178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45178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45178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45178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45178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45178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45178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45178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45178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45178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45178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45178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45178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45178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45178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45178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45178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45178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45178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45178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45178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45178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45178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45178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45178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45178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45178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45178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45178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45178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45178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45178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45178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45178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45178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45178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45178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45178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45178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45178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45178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45178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45178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45178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45178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45178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45178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45178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45178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45178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45178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45178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45178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45178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45178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45178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45178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45178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45178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45178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45178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45178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45178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45178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45178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45178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45178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45178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45178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45178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45178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45178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45178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45178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45178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45178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45178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45178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45178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45178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45178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45178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45178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45178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45178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45178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45178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45178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45178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45178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45178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45178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45178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45178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45178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45178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45178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45178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45178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45178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45178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45178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45178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45178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45178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45178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45178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45178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45178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45178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45178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45178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45178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45178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45178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45178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45178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45178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45178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45178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45178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45178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45178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45178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45178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45178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45178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45178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45178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45178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45178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45178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45178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45178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45178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45178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45178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45178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45178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45178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45178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45178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45178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45178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2023-09-09T05:27:31Z</dcterms:created>
  <dcterms:modified xmlns:dcterms="http://purl.org/dc/terms/" xmlns:xsi="http://www.w3.org/2001/XMLSchema-instance" xsi:type="dcterms:W3CDTF">2023-09-09T05:27:32Z</dcterms:modified>
</cp:coreProperties>
</file>