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45190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24064-2019.xlsx", "A 24064-2019")</f>
        <v/>
      </c>
      <c r="T2">
        <f>HYPERLINK("https://klasma.github.io/Logging_SAFFLE/kartor/A 24064-2019.png", "A 24064-2019")</f>
        <v/>
      </c>
      <c r="V2">
        <f>HYPERLINK("https://klasma.github.io/Logging_SAFFLE/klagomål/A 24064-2019.docx", "A 24064-2019")</f>
        <v/>
      </c>
      <c r="W2">
        <f>HYPERLINK("https://klasma.github.io/Logging_SAFFLE/klagomålsmail/A 24064-2019.docx", "A 24064-2019")</f>
        <v/>
      </c>
      <c r="X2">
        <f>HYPERLINK("https://klasma.github.io/Logging_SAFFLE/tillsyn/A 24064-2019.docx", "A 24064-2019")</f>
        <v/>
      </c>
      <c r="Y2">
        <f>HYPERLINK("https://klasma.github.io/Logging_SAFFLE/tillsynsmail/A 24064-2019.docx", "A 24064-2019")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45190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45025-2018.xlsx", "A 45025-2018")</f>
        <v/>
      </c>
      <c r="T3">
        <f>HYPERLINK("https://klasma.github.io/Logging_SAFFLE/kartor/A 45025-2018.png", "A 45025-2018")</f>
        <v/>
      </c>
      <c r="V3">
        <f>HYPERLINK("https://klasma.github.io/Logging_SAFFLE/klagomål/A 45025-2018.docx", "A 45025-2018")</f>
        <v/>
      </c>
      <c r="W3">
        <f>HYPERLINK("https://klasma.github.io/Logging_SAFFLE/klagomålsmail/A 45025-2018.docx", "A 45025-2018")</f>
        <v/>
      </c>
      <c r="X3">
        <f>HYPERLINK("https://klasma.github.io/Logging_SAFFLE/tillsyn/A 45025-2018.docx", "A 45025-2018")</f>
        <v/>
      </c>
      <c r="Y3">
        <f>HYPERLINK("https://klasma.github.io/Logging_SAFFLE/tillsynsmail/A 45025-2018.docx", "A 45025-2018")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45190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48762-2021.xlsx", "A 48762-2021")</f>
        <v/>
      </c>
      <c r="T4">
        <f>HYPERLINK("https://klasma.github.io/Logging_SAFFLE/kartor/A 48762-2021.png", "A 48762-2021")</f>
        <v/>
      </c>
      <c r="V4">
        <f>HYPERLINK("https://klasma.github.io/Logging_SAFFLE/klagomål/A 48762-2021.docx", "A 48762-2021")</f>
        <v/>
      </c>
      <c r="W4">
        <f>HYPERLINK("https://klasma.github.io/Logging_SAFFLE/klagomålsmail/A 48762-2021.docx", "A 48762-2021")</f>
        <v/>
      </c>
      <c r="X4">
        <f>HYPERLINK("https://klasma.github.io/Logging_SAFFLE/tillsyn/A 48762-2021.docx", "A 48762-2021")</f>
        <v/>
      </c>
      <c r="Y4">
        <f>HYPERLINK("https://klasma.github.io/Logging_SAFFLE/tillsynsmail/A 48762-2021.docx", "A 48762-2021")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45190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16766-2022.xlsx", "A 16766-2022")</f>
        <v/>
      </c>
      <c r="T5">
        <f>HYPERLINK("https://klasma.github.io/Logging_SAFFLE/kartor/A 16766-2022.png", "A 16766-2022")</f>
        <v/>
      </c>
      <c r="V5">
        <f>HYPERLINK("https://klasma.github.io/Logging_SAFFLE/klagomål/A 16766-2022.docx", "A 16766-2022")</f>
        <v/>
      </c>
      <c r="W5">
        <f>HYPERLINK("https://klasma.github.io/Logging_SAFFLE/klagomålsmail/A 16766-2022.docx", "A 16766-2022")</f>
        <v/>
      </c>
      <c r="X5">
        <f>HYPERLINK("https://klasma.github.io/Logging_SAFFLE/tillsyn/A 16766-2022.docx", "A 16766-2022")</f>
        <v/>
      </c>
      <c r="Y5">
        <f>HYPERLINK("https://klasma.github.io/Logging_SAFFLE/tillsynsmail/A 16766-2022.docx", "A 16766-2022")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45190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50431-2022.xlsx", "A 50431-2022")</f>
        <v/>
      </c>
      <c r="T6">
        <f>HYPERLINK("https://klasma.github.io/Logging_SAFFLE/kartor/A 50431-2022.png", "A 50431-2022")</f>
        <v/>
      </c>
      <c r="V6">
        <f>HYPERLINK("https://klasma.github.io/Logging_SAFFLE/klagomål/A 50431-2022.docx", "A 50431-2022")</f>
        <v/>
      </c>
      <c r="W6">
        <f>HYPERLINK("https://klasma.github.io/Logging_SAFFLE/klagomålsmail/A 50431-2022.docx", "A 50431-2022")</f>
        <v/>
      </c>
      <c r="X6">
        <f>HYPERLINK("https://klasma.github.io/Logging_SAFFLE/tillsyn/A 50431-2022.docx", "A 50431-2022")</f>
        <v/>
      </c>
      <c r="Y6">
        <f>HYPERLINK("https://klasma.github.io/Logging_SAFFLE/tillsynsmail/A 50431-2022.docx", "A 50431-2022")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45190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56625-2018.xlsx", "A 56625-2018")</f>
        <v/>
      </c>
      <c r="T7">
        <f>HYPERLINK("https://klasma.github.io/Logging_SAFFLE/kartor/A 56625-2018.png", "A 56625-2018")</f>
        <v/>
      </c>
      <c r="V7">
        <f>HYPERLINK("https://klasma.github.io/Logging_SAFFLE/klagomål/A 56625-2018.docx", "A 56625-2018")</f>
        <v/>
      </c>
      <c r="W7">
        <f>HYPERLINK("https://klasma.github.io/Logging_SAFFLE/klagomålsmail/A 56625-2018.docx", "A 56625-2018")</f>
        <v/>
      </c>
      <c r="X7">
        <f>HYPERLINK("https://klasma.github.io/Logging_SAFFLE/tillsyn/A 56625-2018.docx", "A 56625-2018")</f>
        <v/>
      </c>
      <c r="Y7">
        <f>HYPERLINK("https://klasma.github.io/Logging_SAFFLE/tillsynsmail/A 56625-2018.docx", "A 56625-2018")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45190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66923-2018.xlsx", "A 66923-2018")</f>
        <v/>
      </c>
      <c r="T8">
        <f>HYPERLINK("https://klasma.github.io/Logging_SAFFLE/kartor/A 66923-2018.png", "A 66923-2018")</f>
        <v/>
      </c>
      <c r="V8">
        <f>HYPERLINK("https://klasma.github.io/Logging_SAFFLE/klagomål/A 66923-2018.docx", "A 66923-2018")</f>
        <v/>
      </c>
      <c r="W8">
        <f>HYPERLINK("https://klasma.github.io/Logging_SAFFLE/klagomålsmail/A 66923-2018.docx", "A 66923-2018")</f>
        <v/>
      </c>
      <c r="X8">
        <f>HYPERLINK("https://klasma.github.io/Logging_SAFFLE/tillsyn/A 66923-2018.docx", "A 66923-2018")</f>
        <v/>
      </c>
      <c r="Y8">
        <f>HYPERLINK("https://klasma.github.io/Logging_SAFFLE/tillsynsmail/A 66923-2018.docx", "A 66923-2018")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45190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1254-2019.xlsx", "A 1254-2019")</f>
        <v/>
      </c>
      <c r="T9">
        <f>HYPERLINK("https://klasma.github.io/Logging_SAFFLE/kartor/A 1254-2019.png", "A 1254-2019")</f>
        <v/>
      </c>
      <c r="V9">
        <f>HYPERLINK("https://klasma.github.io/Logging_SAFFLE/klagomål/A 1254-2019.docx", "A 1254-2019")</f>
        <v/>
      </c>
      <c r="W9">
        <f>HYPERLINK("https://klasma.github.io/Logging_SAFFLE/klagomålsmail/A 1254-2019.docx", "A 1254-2019")</f>
        <v/>
      </c>
      <c r="X9">
        <f>HYPERLINK("https://klasma.github.io/Logging_SAFFLE/tillsyn/A 1254-2019.docx", "A 1254-2019")</f>
        <v/>
      </c>
      <c r="Y9">
        <f>HYPERLINK("https://klasma.github.io/Logging_SAFFLE/tillsynsmail/A 1254-2019.docx", "A 1254-2019")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45190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23681-2019.xlsx", "A 23681-2019")</f>
        <v/>
      </c>
      <c r="T10">
        <f>HYPERLINK("https://klasma.github.io/Logging_SAFFLE/kartor/A 23681-2019.png", "A 23681-2019")</f>
        <v/>
      </c>
      <c r="V10">
        <f>HYPERLINK("https://klasma.github.io/Logging_SAFFLE/klagomål/A 23681-2019.docx", "A 23681-2019")</f>
        <v/>
      </c>
      <c r="W10">
        <f>HYPERLINK("https://klasma.github.io/Logging_SAFFLE/klagomålsmail/A 23681-2019.docx", "A 23681-2019")</f>
        <v/>
      </c>
      <c r="X10">
        <f>HYPERLINK("https://klasma.github.io/Logging_SAFFLE/tillsyn/A 23681-2019.docx", "A 23681-2019")</f>
        <v/>
      </c>
      <c r="Y10">
        <f>HYPERLINK("https://klasma.github.io/Logging_SAFFLE/tillsynsmail/A 23681-2019.docx", "A 23681-2019")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45190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10040-2020.xlsx", "A 10040-2020")</f>
        <v/>
      </c>
      <c r="T11">
        <f>HYPERLINK("https://klasma.github.io/Logging_SAFFLE/kartor/A 10040-2020.png", "A 10040-2020")</f>
        <v/>
      </c>
      <c r="V11">
        <f>HYPERLINK("https://klasma.github.io/Logging_SAFFLE/klagomål/A 10040-2020.docx", "A 10040-2020")</f>
        <v/>
      </c>
      <c r="W11">
        <f>HYPERLINK("https://klasma.github.io/Logging_SAFFLE/klagomålsmail/A 10040-2020.docx", "A 10040-2020")</f>
        <v/>
      </c>
      <c r="X11">
        <f>HYPERLINK("https://klasma.github.io/Logging_SAFFLE/tillsyn/A 10040-2020.docx", "A 10040-2020")</f>
        <v/>
      </c>
      <c r="Y11">
        <f>HYPERLINK("https://klasma.github.io/Logging_SAFFLE/tillsynsmail/A 10040-2020.docx", "A 10040-2020")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45190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35546-2020.xlsx", "A 35546-2020")</f>
        <v/>
      </c>
      <c r="T12">
        <f>HYPERLINK("https://klasma.github.io/Logging_SAFFLE/kartor/A 35546-2020.png", "A 35546-2020")</f>
        <v/>
      </c>
      <c r="V12">
        <f>HYPERLINK("https://klasma.github.io/Logging_SAFFLE/klagomål/A 35546-2020.docx", "A 35546-2020")</f>
        <v/>
      </c>
      <c r="W12">
        <f>HYPERLINK("https://klasma.github.io/Logging_SAFFLE/klagomålsmail/A 35546-2020.docx", "A 35546-2020")</f>
        <v/>
      </c>
      <c r="X12">
        <f>HYPERLINK("https://klasma.github.io/Logging_SAFFLE/tillsyn/A 35546-2020.docx", "A 35546-2020")</f>
        <v/>
      </c>
      <c r="Y12">
        <f>HYPERLINK("https://klasma.github.io/Logging_SAFFLE/tillsynsmail/A 35546-2020.docx", "A 35546-2020")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45190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59466-2020.xlsx", "A 59466-2020")</f>
        <v/>
      </c>
      <c r="T13">
        <f>HYPERLINK("https://klasma.github.io/Logging_SAFFLE/kartor/A 59466-2020.png", "A 59466-2020")</f>
        <v/>
      </c>
      <c r="V13">
        <f>HYPERLINK("https://klasma.github.io/Logging_SAFFLE/klagomål/A 59466-2020.docx", "A 59466-2020")</f>
        <v/>
      </c>
      <c r="W13">
        <f>HYPERLINK("https://klasma.github.io/Logging_SAFFLE/klagomålsmail/A 59466-2020.docx", "A 59466-2020")</f>
        <v/>
      </c>
      <c r="X13">
        <f>HYPERLINK("https://klasma.github.io/Logging_SAFFLE/tillsyn/A 59466-2020.docx", "A 59466-2020")</f>
        <v/>
      </c>
      <c r="Y13">
        <f>HYPERLINK("https://klasma.github.io/Logging_SAFFLE/tillsynsmail/A 59466-2020.docx", "A 59466-2020")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45190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4335-2021.xlsx", "A 4335-2021")</f>
        <v/>
      </c>
      <c r="T14">
        <f>HYPERLINK("https://klasma.github.io/Logging_SAFFLE/kartor/A 4335-2021.png", "A 4335-2021")</f>
        <v/>
      </c>
      <c r="V14">
        <f>HYPERLINK("https://klasma.github.io/Logging_SAFFLE/klagomål/A 4335-2021.docx", "A 4335-2021")</f>
        <v/>
      </c>
      <c r="W14">
        <f>HYPERLINK("https://klasma.github.io/Logging_SAFFLE/klagomålsmail/A 4335-2021.docx", "A 4335-2021")</f>
        <v/>
      </c>
      <c r="X14">
        <f>HYPERLINK("https://klasma.github.io/Logging_SAFFLE/tillsyn/A 4335-2021.docx", "A 4335-2021")</f>
        <v/>
      </c>
      <c r="Y14">
        <f>HYPERLINK("https://klasma.github.io/Logging_SAFFLE/tillsynsmail/A 4335-2021.docx", "A 4335-2021")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45190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24660-2021.xlsx", "A 24660-2021")</f>
        <v/>
      </c>
      <c r="T15">
        <f>HYPERLINK("https://klasma.github.io/Logging_SAFFLE/kartor/A 24660-2021.png", "A 24660-2021")</f>
        <v/>
      </c>
      <c r="V15">
        <f>HYPERLINK("https://klasma.github.io/Logging_SAFFLE/klagomål/A 24660-2021.docx", "A 24660-2021")</f>
        <v/>
      </c>
      <c r="W15">
        <f>HYPERLINK("https://klasma.github.io/Logging_SAFFLE/klagomålsmail/A 24660-2021.docx", "A 24660-2021")</f>
        <v/>
      </c>
      <c r="X15">
        <f>HYPERLINK("https://klasma.github.io/Logging_SAFFLE/tillsyn/A 24660-2021.docx", "A 24660-2021")</f>
        <v/>
      </c>
      <c r="Y15">
        <f>HYPERLINK("https://klasma.github.io/Logging_SAFFLE/tillsynsmail/A 24660-2021.docx", "A 24660-2021")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45190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46893-2021.xlsx", "A 46893-2021")</f>
        <v/>
      </c>
      <c r="T16">
        <f>HYPERLINK("https://klasma.github.io/Logging_SAFFLE/kartor/A 46893-2021.png", "A 46893-2021")</f>
        <v/>
      </c>
      <c r="V16">
        <f>HYPERLINK("https://klasma.github.io/Logging_SAFFLE/klagomål/A 46893-2021.docx", "A 46893-2021")</f>
        <v/>
      </c>
      <c r="W16">
        <f>HYPERLINK("https://klasma.github.io/Logging_SAFFLE/klagomålsmail/A 46893-2021.docx", "A 46893-2021")</f>
        <v/>
      </c>
      <c r="X16">
        <f>HYPERLINK("https://klasma.github.io/Logging_SAFFLE/tillsyn/A 46893-2021.docx", "A 46893-2021")</f>
        <v/>
      </c>
      <c r="Y16">
        <f>HYPERLINK("https://klasma.github.io/Logging_SAFFLE/tillsynsmail/A 46893-2021.docx", "A 46893-2021")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45190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48327-2021.xlsx", "A 48327-2021")</f>
        <v/>
      </c>
      <c r="T17">
        <f>HYPERLINK("https://klasma.github.io/Logging_SAFFLE/kartor/A 48327-2021.png", "A 48327-2021")</f>
        <v/>
      </c>
      <c r="V17">
        <f>HYPERLINK("https://klasma.github.io/Logging_SAFFLE/klagomål/A 48327-2021.docx", "A 48327-2021")</f>
        <v/>
      </c>
      <c r="W17">
        <f>HYPERLINK("https://klasma.github.io/Logging_SAFFLE/klagomålsmail/A 48327-2021.docx", "A 48327-2021")</f>
        <v/>
      </c>
      <c r="X17">
        <f>HYPERLINK("https://klasma.github.io/Logging_SAFFLE/tillsyn/A 48327-2021.docx", "A 48327-2021")</f>
        <v/>
      </c>
      <c r="Y17">
        <f>HYPERLINK("https://klasma.github.io/Logging_SAFFLE/tillsynsmail/A 48327-2021.docx", "A 48327-2021")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45190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4394-2022.xlsx", "A 4394-2022")</f>
        <v/>
      </c>
      <c r="T18">
        <f>HYPERLINK("https://klasma.github.io/Logging_SAFFLE/kartor/A 4394-2022.png", "A 4394-2022")</f>
        <v/>
      </c>
      <c r="V18">
        <f>HYPERLINK("https://klasma.github.io/Logging_SAFFLE/klagomål/A 4394-2022.docx", "A 4394-2022")</f>
        <v/>
      </c>
      <c r="W18">
        <f>HYPERLINK("https://klasma.github.io/Logging_SAFFLE/klagomålsmail/A 4394-2022.docx", "A 4394-2022")</f>
        <v/>
      </c>
      <c r="X18">
        <f>HYPERLINK("https://klasma.github.io/Logging_SAFFLE/tillsyn/A 4394-2022.docx", "A 4394-2022")</f>
        <v/>
      </c>
      <c r="Y18">
        <f>HYPERLINK("https://klasma.github.io/Logging_SAFFLE/tillsynsmail/A 4394-2022.docx", "A 4394-2022")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45190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29742-2022.xlsx", "A 29742-2022")</f>
        <v/>
      </c>
      <c r="T19">
        <f>HYPERLINK("https://klasma.github.io/Logging_SAFFLE/kartor/A 29742-2022.png", "A 29742-2022")</f>
        <v/>
      </c>
      <c r="V19">
        <f>HYPERLINK("https://klasma.github.io/Logging_SAFFLE/klagomål/A 29742-2022.docx", "A 29742-2022")</f>
        <v/>
      </c>
      <c r="W19">
        <f>HYPERLINK("https://klasma.github.io/Logging_SAFFLE/klagomålsmail/A 29742-2022.docx", "A 29742-2022")</f>
        <v/>
      </c>
      <c r="X19">
        <f>HYPERLINK("https://klasma.github.io/Logging_SAFFLE/tillsyn/A 29742-2022.docx", "A 29742-2022")</f>
        <v/>
      </c>
      <c r="Y19">
        <f>HYPERLINK("https://klasma.github.io/Logging_SAFFLE/tillsynsmail/A 29742-2022.docx", "A 29742-2022")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45190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30596-2022.xlsx", "A 30596-2022")</f>
        <v/>
      </c>
      <c r="T20">
        <f>HYPERLINK("https://klasma.github.io/Logging_SAFFLE/kartor/A 30596-2022.png", "A 30596-2022")</f>
        <v/>
      </c>
      <c r="V20">
        <f>HYPERLINK("https://klasma.github.io/Logging_SAFFLE/klagomål/A 30596-2022.docx", "A 30596-2022")</f>
        <v/>
      </c>
      <c r="W20">
        <f>HYPERLINK("https://klasma.github.io/Logging_SAFFLE/klagomålsmail/A 30596-2022.docx", "A 30596-2022")</f>
        <v/>
      </c>
      <c r="X20">
        <f>HYPERLINK("https://klasma.github.io/Logging_SAFFLE/tillsyn/A 30596-2022.docx", "A 30596-2022")</f>
        <v/>
      </c>
      <c r="Y20">
        <f>HYPERLINK("https://klasma.github.io/Logging_SAFFLE/tillsynsmail/A 30596-2022.docx", "A 30596-2022")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45190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36885-2022.xlsx", "A 36885-2022")</f>
        <v/>
      </c>
      <c r="T21">
        <f>HYPERLINK("https://klasma.github.io/Logging_SAFFLE/kartor/A 36885-2022.png", "A 36885-2022")</f>
        <v/>
      </c>
      <c r="V21">
        <f>HYPERLINK("https://klasma.github.io/Logging_SAFFLE/klagomål/A 36885-2022.docx", "A 36885-2022")</f>
        <v/>
      </c>
      <c r="W21">
        <f>HYPERLINK("https://klasma.github.io/Logging_SAFFLE/klagomålsmail/A 36885-2022.docx", "A 36885-2022")</f>
        <v/>
      </c>
      <c r="X21">
        <f>HYPERLINK("https://klasma.github.io/Logging_SAFFLE/tillsyn/A 36885-2022.docx", "A 36885-2022")</f>
        <v/>
      </c>
      <c r="Y21">
        <f>HYPERLINK("https://klasma.github.io/Logging_SAFFLE/tillsynsmail/A 36885-2022.docx", "A 36885-2022")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45190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38477-2022.xlsx", "A 38477-2022")</f>
        <v/>
      </c>
      <c r="T22">
        <f>HYPERLINK("https://klasma.github.io/Logging_SAFFLE/kartor/A 38477-2022.png", "A 38477-2022")</f>
        <v/>
      </c>
      <c r="V22">
        <f>HYPERLINK("https://klasma.github.io/Logging_SAFFLE/klagomål/A 38477-2022.docx", "A 38477-2022")</f>
        <v/>
      </c>
      <c r="W22">
        <f>HYPERLINK("https://klasma.github.io/Logging_SAFFLE/klagomålsmail/A 38477-2022.docx", "A 38477-2022")</f>
        <v/>
      </c>
      <c r="X22">
        <f>HYPERLINK("https://klasma.github.io/Logging_SAFFLE/tillsyn/A 38477-2022.docx", "A 38477-2022")</f>
        <v/>
      </c>
      <c r="Y22">
        <f>HYPERLINK("https://klasma.github.io/Logging_SAFFLE/tillsynsmail/A 38477-2022.docx", "A 38477-2022")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45190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54957-2022.xlsx", "A 54957-2022")</f>
        <v/>
      </c>
      <c r="T23">
        <f>HYPERLINK("https://klasma.github.io/Logging_SAFFLE/kartor/A 54957-2022.png", "A 54957-2022")</f>
        <v/>
      </c>
      <c r="V23">
        <f>HYPERLINK("https://klasma.github.io/Logging_SAFFLE/klagomål/A 54957-2022.docx", "A 54957-2022")</f>
        <v/>
      </c>
      <c r="W23">
        <f>HYPERLINK("https://klasma.github.io/Logging_SAFFLE/klagomålsmail/A 54957-2022.docx", "A 54957-2022")</f>
        <v/>
      </c>
      <c r="X23">
        <f>HYPERLINK("https://klasma.github.io/Logging_SAFFLE/tillsyn/A 54957-2022.docx", "A 54957-2022")</f>
        <v/>
      </c>
      <c r="Y23">
        <f>HYPERLINK("https://klasma.github.io/Logging_SAFFLE/tillsynsmail/A 54957-2022.docx", "A 54957-2022")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45190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56794-2022.xlsx", "A 56794-2022")</f>
        <v/>
      </c>
      <c r="T24">
        <f>HYPERLINK("https://klasma.github.io/Logging_SAFFLE/kartor/A 56794-2022.png", "A 56794-2022")</f>
        <v/>
      </c>
      <c r="V24">
        <f>HYPERLINK("https://klasma.github.io/Logging_SAFFLE/klagomål/A 56794-2022.docx", "A 56794-2022")</f>
        <v/>
      </c>
      <c r="W24">
        <f>HYPERLINK("https://klasma.github.io/Logging_SAFFLE/klagomålsmail/A 56794-2022.docx", "A 56794-2022")</f>
        <v/>
      </c>
      <c r="X24">
        <f>HYPERLINK("https://klasma.github.io/Logging_SAFFLE/tillsyn/A 56794-2022.docx", "A 56794-2022")</f>
        <v/>
      </c>
      <c r="Y24">
        <f>HYPERLINK("https://klasma.github.io/Logging_SAFFLE/tillsynsmail/A 56794-2022.docx", "A 56794-2022")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45190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1823-2023.xlsx", "A 1823-2023")</f>
        <v/>
      </c>
      <c r="T25">
        <f>HYPERLINK("https://klasma.github.io/Logging_SAFFLE/kartor/A 1823-2023.png", "A 1823-2023")</f>
        <v/>
      </c>
      <c r="V25">
        <f>HYPERLINK("https://klasma.github.io/Logging_SAFFLE/klagomål/A 1823-2023.docx", "A 1823-2023")</f>
        <v/>
      </c>
      <c r="W25">
        <f>HYPERLINK("https://klasma.github.io/Logging_SAFFLE/klagomålsmail/A 1823-2023.docx", "A 1823-2023")</f>
        <v/>
      </c>
      <c r="X25">
        <f>HYPERLINK("https://klasma.github.io/Logging_SAFFLE/tillsyn/A 1823-2023.docx", "A 1823-2023")</f>
        <v/>
      </c>
      <c r="Y25">
        <f>HYPERLINK("https://klasma.github.io/Logging_SAFFLE/tillsynsmail/A 1823-2023.docx", "A 1823-2023")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45190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15109-2023.xlsx", "A 15109-2023")</f>
        <v/>
      </c>
      <c r="T26">
        <f>HYPERLINK("https://klasma.github.io/Logging_SAFFLE/kartor/A 15109-2023.png", "A 15109-2023")</f>
        <v/>
      </c>
      <c r="V26">
        <f>HYPERLINK("https://klasma.github.io/Logging_SAFFLE/klagomål/A 15109-2023.docx", "A 15109-2023")</f>
        <v/>
      </c>
      <c r="W26">
        <f>HYPERLINK("https://klasma.github.io/Logging_SAFFLE/klagomålsmail/A 15109-2023.docx", "A 15109-2023")</f>
        <v/>
      </c>
      <c r="X26">
        <f>HYPERLINK("https://klasma.github.io/Logging_SAFFLE/tillsyn/A 15109-2023.docx", "A 15109-2023")</f>
        <v/>
      </c>
      <c r="Y26">
        <f>HYPERLINK("https://klasma.github.io/Logging_SAFFLE/tillsynsmail/A 15109-2023.docx", "A 15109-2023")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45190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45190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45190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45190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45190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45190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45190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45190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45190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45190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45190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45190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45190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45190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45190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45190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45190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45190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45190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45190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45190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45190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45190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45190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45190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45190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45190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45190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45190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45190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45190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45190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45190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45190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45190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45190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45190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45190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45190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45190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45190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45190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45190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45190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45190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45190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45190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45190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45190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45190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45190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45190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45190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45190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45190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45190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45190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45190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45190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45190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45190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45190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45190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45190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45190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45190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45190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45190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45190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45190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45190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45190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45190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45190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45190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45190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45190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45190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45190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45190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45190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45190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45190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45190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45190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45190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45190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45190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45190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45190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45190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45190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45190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45190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45190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45190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45190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45190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45190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45190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45190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45190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45190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45190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45190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45190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45190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45190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45190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45190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45190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45190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45190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45190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45190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45190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45190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45190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45190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45190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45190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45190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45190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45190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45190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45190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45190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45190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45190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45190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45190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45190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45190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45190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45190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45190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45190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45190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45190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45190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45190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45190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45190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45190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45190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45190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45190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45190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45190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45190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45190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45190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45190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45190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45190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45190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45190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45190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45190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45190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45190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45190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45190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45190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45190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45190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45190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45190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45190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45190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45190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45190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45190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45190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45190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45190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45190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45190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45190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45190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45190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45190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45190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45190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45190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45190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45190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45190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45190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45190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45190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45190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45190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45190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45190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45190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45190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45190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45190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45190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45190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45190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45190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45190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45190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45190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45190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45190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45190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45190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45190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45190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45190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45190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45190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45190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45190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45190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45190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45190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45190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45190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45190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45190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45190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45190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45190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45190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45190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45190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45190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45190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45190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45190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45190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45190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45190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45190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45190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45190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45190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45190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45190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45190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45190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45190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45190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45190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45190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45190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45190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45190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45190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45190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45190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45190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45190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45190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45190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45190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45190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45190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45190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45190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45190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45190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45190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45190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45190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45190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45190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45190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45190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45190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45190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45190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45190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45190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45190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45190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45190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45190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45190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45190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45190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45190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45190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45190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45190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45190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45190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45190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45190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45190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45190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45190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45190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45190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45190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45190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45190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45190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45190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45190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45190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45190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45190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45190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45190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45190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45190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45190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45190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45190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45190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45190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45190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45190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45190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45190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45190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45190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45190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45190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45190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45190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45190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45190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45190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45190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45190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45190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45190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45190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45190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45190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45190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45190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45190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45190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45190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45190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45190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45190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45190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45190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45190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45190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45190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45190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45190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45190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45190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45190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45190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45190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45190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45190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45190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45190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45190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45190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45190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45190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45190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45190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45190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45190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45190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45190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45190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45190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45190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45190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45190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45190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45190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45190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45190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45190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45190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45190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45190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45190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45190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45190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45190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45190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45190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45190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45190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45190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45190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45190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45190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45190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45190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45190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45190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45190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45190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45190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45190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45190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45190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45190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45190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45190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45190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45190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45190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45190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45190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45190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45190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45190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45190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45190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45190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45190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45190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45190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45190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45190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45190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45190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45190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45190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45190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45190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45190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45190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45190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45190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45190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45190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45190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45190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45190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45190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45190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45190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45190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45190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45190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45190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45190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45190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45190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45190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45190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45190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45190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45190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45190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45190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45190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45190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45190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45190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45190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45190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45190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45190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45190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45190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45190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45190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45190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45190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45190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45190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45190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45190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45190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45190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45190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45190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45190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45190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45190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45190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45190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45190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45190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45190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45190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45190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45190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45190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45190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45190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45190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45190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45190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45190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45190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45190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45190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45190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45190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45190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45190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45190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45190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45190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45190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45190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45190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45190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45190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45190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45190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45190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45190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45190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45190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45190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45190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45190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45190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45190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45190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45190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45190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45190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45190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45190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45190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45190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45190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45190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45190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45190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45190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45190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45190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45190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45190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45190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45190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45190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45190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45190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45190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45190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45190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45190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45190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45190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45190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45190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45190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45190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45190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45190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45190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45190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45190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45190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45190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45190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45190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45190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45190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45190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45190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45190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45190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45190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45190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45190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45190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45190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45190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45190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45190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45190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45190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45190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45190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45190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45190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45190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45190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45190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45190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45190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45190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45190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45190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45190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45190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45190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45190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45190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45190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45190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45190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45190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45190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45190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45190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45190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45190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45190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45190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45190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45190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45190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45190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45190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45190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45190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45190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45190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45190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45190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45190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45190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45190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45190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45190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45190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45190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45190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45190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45190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45190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45190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45190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45190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45190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45190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45190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45190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45190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45190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45190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45190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45190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45190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45190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45190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45190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45190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45190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45190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45190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45190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45190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45190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45190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45190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45190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45190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45190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45190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45190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45190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45190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45190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45190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45190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45190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45190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45190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45190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45190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45190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45190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45190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45190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45190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45190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45190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45190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45190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45190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45190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45190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45190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45190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45190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45190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45190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45190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45190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45190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45190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45190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45190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45190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45190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45190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45190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45190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45190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45190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45190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45190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45190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45190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45190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45190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45190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45190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45190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45190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45190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45190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45190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45190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45190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>
      <c r="A741" t="inlineStr">
        <is>
          <t>A 37744-2023</t>
        </is>
      </c>
      <c r="B741" s="1" t="n">
        <v>45159</v>
      </c>
      <c r="C741" s="1" t="n">
        <v>45190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2023-09-21T06:51:08Z</dcterms:created>
  <dcterms:modified xmlns:dcterms="http://purl.org/dc/terms/" xmlns:xsi="http://www.w3.org/2001/XMLSchema-instance" xsi:type="dcterms:W3CDTF">2023-09-21T06:51:08Z</dcterms:modified>
</cp:coreProperties>
</file>