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45179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11990-2023.xlsx")</f>
        <v/>
      </c>
      <c r="T2">
        <f>HYPERLINK("https://klasma.github.io/Logging_SANDVIKEN/kartor/A 11990-2023.png")</f>
        <v/>
      </c>
      <c r="V2">
        <f>HYPERLINK("https://klasma.github.io/Logging_SANDVIKEN/klagomål/A 11990-2023.docx")</f>
        <v/>
      </c>
      <c r="W2">
        <f>HYPERLINK("https://klasma.github.io/Logging_SANDVIKEN/klagomålsmail/A 11990-2023.docx")</f>
        <v/>
      </c>
      <c r="X2">
        <f>HYPERLINK("https://klasma.github.io/Logging_SANDVIKEN/tillsyn/A 11990-2023.docx")</f>
        <v/>
      </c>
      <c r="Y2">
        <f>HYPERLINK("https://klasma.github.io/Logging_SANDVIKEN/tillsynsmail/A 11990-2023.docx")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45179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30147-2020.xlsx")</f>
        <v/>
      </c>
      <c r="T3">
        <f>HYPERLINK("https://klasma.github.io/Logging_SANDVIKEN/kartor/A 30147-2020.png")</f>
        <v/>
      </c>
      <c r="V3">
        <f>HYPERLINK("https://klasma.github.io/Logging_SANDVIKEN/klagomål/A 30147-2020.docx")</f>
        <v/>
      </c>
      <c r="W3">
        <f>HYPERLINK("https://klasma.github.io/Logging_SANDVIKEN/klagomålsmail/A 30147-2020.docx")</f>
        <v/>
      </c>
      <c r="X3">
        <f>HYPERLINK("https://klasma.github.io/Logging_SANDVIKEN/tillsyn/A 30147-2020.docx")</f>
        <v/>
      </c>
      <c r="Y3">
        <f>HYPERLINK("https://klasma.github.io/Logging_SANDVIKEN/tillsynsmail/A 30147-2020.docx")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45179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24802-2023.xlsx")</f>
        <v/>
      </c>
      <c r="T4">
        <f>HYPERLINK("https://klasma.github.io/Logging_SANDVIKEN/kartor/A 24802-2023.png")</f>
        <v/>
      </c>
      <c r="V4">
        <f>HYPERLINK("https://klasma.github.io/Logging_SANDVIKEN/klagomål/A 24802-2023.docx")</f>
        <v/>
      </c>
      <c r="W4">
        <f>HYPERLINK("https://klasma.github.io/Logging_SANDVIKEN/klagomålsmail/A 24802-2023.docx")</f>
        <v/>
      </c>
      <c r="X4">
        <f>HYPERLINK("https://klasma.github.io/Logging_SANDVIKEN/tillsyn/A 24802-2023.docx")</f>
        <v/>
      </c>
      <c r="Y4">
        <f>HYPERLINK("https://klasma.github.io/Logging_SANDVIKEN/tillsynsmail/A 24802-2023.docx")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45179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66106-2018.xlsx")</f>
        <v/>
      </c>
      <c r="T5">
        <f>HYPERLINK("https://klasma.github.io/Logging_SANDVIKEN/kartor/A 66106-2018.png")</f>
        <v/>
      </c>
      <c r="V5">
        <f>HYPERLINK("https://klasma.github.io/Logging_SANDVIKEN/klagomål/A 66106-2018.docx")</f>
        <v/>
      </c>
      <c r="W5">
        <f>HYPERLINK("https://klasma.github.io/Logging_SANDVIKEN/klagomålsmail/A 66106-2018.docx")</f>
        <v/>
      </c>
      <c r="X5">
        <f>HYPERLINK("https://klasma.github.io/Logging_SANDVIKEN/tillsyn/A 66106-2018.docx")</f>
        <v/>
      </c>
      <c r="Y5">
        <f>HYPERLINK("https://klasma.github.io/Logging_SANDVIKEN/tillsynsmail/A 66106-2018.docx")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45179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16460-2019.xlsx")</f>
        <v/>
      </c>
      <c r="T6">
        <f>HYPERLINK("https://klasma.github.io/Logging_SANDVIKEN/kartor/A 16460-2019.png")</f>
        <v/>
      </c>
      <c r="V6">
        <f>HYPERLINK("https://klasma.github.io/Logging_SANDVIKEN/klagomål/A 16460-2019.docx")</f>
        <v/>
      </c>
      <c r="W6">
        <f>HYPERLINK("https://klasma.github.io/Logging_SANDVIKEN/klagomålsmail/A 16460-2019.docx")</f>
        <v/>
      </c>
      <c r="X6">
        <f>HYPERLINK("https://klasma.github.io/Logging_SANDVIKEN/tillsyn/A 16460-2019.docx")</f>
        <v/>
      </c>
      <c r="Y6">
        <f>HYPERLINK("https://klasma.github.io/Logging_SANDVIKEN/tillsynsmail/A 16460-2019.docx")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45179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46192-2019.xlsx")</f>
        <v/>
      </c>
      <c r="T7">
        <f>HYPERLINK("https://klasma.github.io/Logging_SANDVIKEN/kartor/A 46192-2019.png")</f>
        <v/>
      </c>
      <c r="V7">
        <f>HYPERLINK("https://klasma.github.io/Logging_SANDVIKEN/klagomål/A 46192-2019.docx")</f>
        <v/>
      </c>
      <c r="W7">
        <f>HYPERLINK("https://klasma.github.io/Logging_SANDVIKEN/klagomålsmail/A 46192-2019.docx")</f>
        <v/>
      </c>
      <c r="X7">
        <f>HYPERLINK("https://klasma.github.io/Logging_SANDVIKEN/tillsyn/A 46192-2019.docx")</f>
        <v/>
      </c>
      <c r="Y7">
        <f>HYPERLINK("https://klasma.github.io/Logging_SANDVIKEN/tillsynsmail/A 46192-2019.docx")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45179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48775-2019.xlsx")</f>
        <v/>
      </c>
      <c r="T8">
        <f>HYPERLINK("https://klasma.github.io/Logging_SANDVIKEN/kartor/A 48775-2019.png")</f>
        <v/>
      </c>
      <c r="V8">
        <f>HYPERLINK("https://klasma.github.io/Logging_SANDVIKEN/klagomål/A 48775-2019.docx")</f>
        <v/>
      </c>
      <c r="W8">
        <f>HYPERLINK("https://klasma.github.io/Logging_SANDVIKEN/klagomålsmail/A 48775-2019.docx")</f>
        <v/>
      </c>
      <c r="X8">
        <f>HYPERLINK("https://klasma.github.io/Logging_SANDVIKEN/tillsyn/A 48775-2019.docx")</f>
        <v/>
      </c>
      <c r="Y8">
        <f>HYPERLINK("https://klasma.github.io/Logging_SANDVIKEN/tillsynsmail/A 48775-2019.docx")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45179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9731-2020.xlsx")</f>
        <v/>
      </c>
      <c r="T9">
        <f>HYPERLINK("https://klasma.github.io/Logging_SANDVIKEN/kartor/A 9731-2020.png")</f>
        <v/>
      </c>
      <c r="V9">
        <f>HYPERLINK("https://klasma.github.io/Logging_SANDVIKEN/klagomål/A 9731-2020.docx")</f>
        <v/>
      </c>
      <c r="W9">
        <f>HYPERLINK("https://klasma.github.io/Logging_SANDVIKEN/klagomålsmail/A 9731-2020.docx")</f>
        <v/>
      </c>
      <c r="X9">
        <f>HYPERLINK("https://klasma.github.io/Logging_SANDVIKEN/tillsyn/A 9731-2020.docx")</f>
        <v/>
      </c>
      <c r="Y9">
        <f>HYPERLINK("https://klasma.github.io/Logging_SANDVIKEN/tillsynsmail/A 9731-2020.docx")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45179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13645-2020.xlsx")</f>
        <v/>
      </c>
      <c r="T10">
        <f>HYPERLINK("https://klasma.github.io/Logging_SANDVIKEN/kartor/A 13645-2020.png")</f>
        <v/>
      </c>
      <c r="V10">
        <f>HYPERLINK("https://klasma.github.io/Logging_SANDVIKEN/klagomål/A 13645-2020.docx")</f>
        <v/>
      </c>
      <c r="W10">
        <f>HYPERLINK("https://klasma.github.io/Logging_SANDVIKEN/klagomålsmail/A 13645-2020.docx")</f>
        <v/>
      </c>
      <c r="X10">
        <f>HYPERLINK("https://klasma.github.io/Logging_SANDVIKEN/tillsyn/A 13645-2020.docx")</f>
        <v/>
      </c>
      <c r="Y10">
        <f>HYPERLINK("https://klasma.github.io/Logging_SANDVIKEN/tillsynsmail/A 13645-2020.docx")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45179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30998-2020.xlsx")</f>
        <v/>
      </c>
      <c r="T11">
        <f>HYPERLINK("https://klasma.github.io/Logging_SANDVIKEN/kartor/A 30998-2020.png")</f>
        <v/>
      </c>
      <c r="V11">
        <f>HYPERLINK("https://klasma.github.io/Logging_SANDVIKEN/klagomål/A 30998-2020.docx")</f>
        <v/>
      </c>
      <c r="W11">
        <f>HYPERLINK("https://klasma.github.io/Logging_SANDVIKEN/klagomålsmail/A 30998-2020.docx")</f>
        <v/>
      </c>
      <c r="X11">
        <f>HYPERLINK("https://klasma.github.io/Logging_SANDVIKEN/tillsyn/A 30998-2020.docx")</f>
        <v/>
      </c>
      <c r="Y11">
        <f>HYPERLINK("https://klasma.github.io/Logging_SANDVIKEN/tillsynsmail/A 30998-2020.docx")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45179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32799-2020.xlsx")</f>
        <v/>
      </c>
      <c r="T12">
        <f>HYPERLINK("https://klasma.github.io/Logging_SANDVIKEN/kartor/A 32799-2020.png")</f>
        <v/>
      </c>
      <c r="V12">
        <f>HYPERLINK("https://klasma.github.io/Logging_SANDVIKEN/klagomål/A 32799-2020.docx")</f>
        <v/>
      </c>
      <c r="W12">
        <f>HYPERLINK("https://klasma.github.io/Logging_SANDVIKEN/klagomålsmail/A 32799-2020.docx")</f>
        <v/>
      </c>
      <c r="X12">
        <f>HYPERLINK("https://klasma.github.io/Logging_SANDVIKEN/tillsyn/A 32799-2020.docx")</f>
        <v/>
      </c>
      <c r="Y12">
        <f>HYPERLINK("https://klasma.github.io/Logging_SANDVIKEN/tillsynsmail/A 32799-2020.docx")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45179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15729-2022.xlsx")</f>
        <v/>
      </c>
      <c r="T13">
        <f>HYPERLINK("https://klasma.github.io/Logging_SANDVIKEN/kartor/A 15729-2022.png")</f>
        <v/>
      </c>
      <c r="U13">
        <f>HYPERLINK("https://klasma.github.io/Logging_SANDVIKEN/knärot/A 15729-2022.png")</f>
        <v/>
      </c>
      <c r="V13">
        <f>HYPERLINK("https://klasma.github.io/Logging_SANDVIKEN/klagomål/A 15729-2022.docx")</f>
        <v/>
      </c>
      <c r="W13">
        <f>HYPERLINK("https://klasma.github.io/Logging_SANDVIKEN/klagomålsmail/A 15729-2022.docx")</f>
        <v/>
      </c>
      <c r="X13">
        <f>HYPERLINK("https://klasma.github.io/Logging_SANDVIKEN/tillsyn/A 15729-2022.docx")</f>
        <v/>
      </c>
      <c r="Y13">
        <f>HYPERLINK("https://klasma.github.io/Logging_SANDVIKEN/tillsynsmail/A 15729-2022.docx")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45179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24698-2022.xlsx")</f>
        <v/>
      </c>
      <c r="T14">
        <f>HYPERLINK("https://klasma.github.io/Logging_SANDVIKEN/kartor/A 24698-2022.png")</f>
        <v/>
      </c>
      <c r="V14">
        <f>HYPERLINK("https://klasma.github.io/Logging_SANDVIKEN/klagomål/A 24698-2022.docx")</f>
        <v/>
      </c>
      <c r="W14">
        <f>HYPERLINK("https://klasma.github.io/Logging_SANDVIKEN/klagomålsmail/A 24698-2022.docx")</f>
        <v/>
      </c>
      <c r="X14">
        <f>HYPERLINK("https://klasma.github.io/Logging_SANDVIKEN/tillsyn/A 24698-2022.docx")</f>
        <v/>
      </c>
      <c r="Y14">
        <f>HYPERLINK("https://klasma.github.io/Logging_SANDVIKEN/tillsynsmail/A 24698-2022.docx")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45179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25688-2022.xlsx")</f>
        <v/>
      </c>
      <c r="T15">
        <f>HYPERLINK("https://klasma.github.io/Logging_SANDVIKEN/kartor/A 25688-2022.png")</f>
        <v/>
      </c>
      <c r="V15">
        <f>HYPERLINK("https://klasma.github.io/Logging_SANDVIKEN/klagomål/A 25688-2022.docx")</f>
        <v/>
      </c>
      <c r="W15">
        <f>HYPERLINK("https://klasma.github.io/Logging_SANDVIKEN/klagomålsmail/A 25688-2022.docx")</f>
        <v/>
      </c>
      <c r="X15">
        <f>HYPERLINK("https://klasma.github.io/Logging_SANDVIKEN/tillsyn/A 25688-2022.docx")</f>
        <v/>
      </c>
      <c r="Y15">
        <f>HYPERLINK("https://klasma.github.io/Logging_SANDVIKEN/tillsynsmail/A 25688-2022.docx")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45179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53259-2022.xlsx")</f>
        <v/>
      </c>
      <c r="T16">
        <f>HYPERLINK("https://klasma.github.io/Logging_SANDVIKEN/kartor/A 53259-2022.png")</f>
        <v/>
      </c>
      <c r="U16">
        <f>HYPERLINK("https://klasma.github.io/Logging_SANDVIKEN/knärot/A 53259-2022.png")</f>
        <v/>
      </c>
      <c r="V16">
        <f>HYPERLINK("https://klasma.github.io/Logging_SANDVIKEN/klagomål/A 53259-2022.docx")</f>
        <v/>
      </c>
      <c r="W16">
        <f>HYPERLINK("https://klasma.github.io/Logging_SANDVIKEN/klagomålsmail/A 53259-2022.docx")</f>
        <v/>
      </c>
      <c r="X16">
        <f>HYPERLINK("https://klasma.github.io/Logging_SANDVIKEN/tillsyn/A 53259-2022.docx")</f>
        <v/>
      </c>
      <c r="Y16">
        <f>HYPERLINK("https://klasma.github.io/Logging_SANDVIKEN/tillsynsmail/A 53259-2022.docx")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45179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58774-2022.xlsx")</f>
        <v/>
      </c>
      <c r="T17">
        <f>HYPERLINK("https://klasma.github.io/Logging_SANDVIKEN/kartor/A 58774-2022.png")</f>
        <v/>
      </c>
      <c r="V17">
        <f>HYPERLINK("https://klasma.github.io/Logging_SANDVIKEN/klagomål/A 58774-2022.docx")</f>
        <v/>
      </c>
      <c r="W17">
        <f>HYPERLINK("https://klasma.github.io/Logging_SANDVIKEN/klagomålsmail/A 58774-2022.docx")</f>
        <v/>
      </c>
      <c r="X17">
        <f>HYPERLINK("https://klasma.github.io/Logging_SANDVIKEN/tillsyn/A 58774-2022.docx")</f>
        <v/>
      </c>
      <c r="Y17">
        <f>HYPERLINK("https://klasma.github.io/Logging_SANDVIKEN/tillsynsmail/A 58774-2022.docx")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45179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5015-2023.xlsx")</f>
        <v/>
      </c>
      <c r="T18">
        <f>HYPERLINK("https://klasma.github.io/Logging_SANDVIKEN/kartor/A 5015-2023.png")</f>
        <v/>
      </c>
      <c r="V18">
        <f>HYPERLINK("https://klasma.github.io/Logging_SANDVIKEN/klagomål/A 5015-2023.docx")</f>
        <v/>
      </c>
      <c r="W18">
        <f>HYPERLINK("https://klasma.github.io/Logging_SANDVIKEN/klagomålsmail/A 5015-2023.docx")</f>
        <v/>
      </c>
      <c r="X18">
        <f>HYPERLINK("https://klasma.github.io/Logging_SANDVIKEN/tillsyn/A 5015-2023.docx")</f>
        <v/>
      </c>
      <c r="Y18">
        <f>HYPERLINK("https://klasma.github.io/Logging_SANDVIKEN/tillsynsmail/A 5015-2023.docx")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45179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6378-2023.xlsx")</f>
        <v/>
      </c>
      <c r="T19">
        <f>HYPERLINK("https://klasma.github.io/Logging_SANDVIKEN/kartor/A 6378-2023.png")</f>
        <v/>
      </c>
      <c r="V19">
        <f>HYPERLINK("https://klasma.github.io/Logging_SANDVIKEN/klagomål/A 6378-2023.docx")</f>
        <v/>
      </c>
      <c r="W19">
        <f>HYPERLINK("https://klasma.github.io/Logging_SANDVIKEN/klagomålsmail/A 6378-2023.docx")</f>
        <v/>
      </c>
      <c r="X19">
        <f>HYPERLINK("https://klasma.github.io/Logging_SANDVIKEN/tillsyn/A 6378-2023.docx")</f>
        <v/>
      </c>
      <c r="Y19">
        <f>HYPERLINK("https://klasma.github.io/Logging_SANDVIKEN/tillsynsmail/A 6378-2023.docx")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45179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21029-2023.xlsx")</f>
        <v/>
      </c>
      <c r="T20">
        <f>HYPERLINK("https://klasma.github.io/Logging_SANDVIKEN/kartor/A 21029-2023.png")</f>
        <v/>
      </c>
      <c r="V20">
        <f>HYPERLINK("https://klasma.github.io/Logging_SANDVIKEN/klagomål/A 21029-2023.docx")</f>
        <v/>
      </c>
      <c r="W20">
        <f>HYPERLINK("https://klasma.github.io/Logging_SANDVIKEN/klagomålsmail/A 21029-2023.docx")</f>
        <v/>
      </c>
      <c r="X20">
        <f>HYPERLINK("https://klasma.github.io/Logging_SANDVIKEN/tillsyn/A 21029-2023.docx")</f>
        <v/>
      </c>
      <c r="Y20">
        <f>HYPERLINK("https://klasma.github.io/Logging_SANDVIKEN/tillsynsmail/A 21029-2023.docx")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45179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22513-2023.xlsx")</f>
        <v/>
      </c>
      <c r="T21">
        <f>HYPERLINK("https://klasma.github.io/Logging_SANDVIKEN/kartor/A 22513-2023.png")</f>
        <v/>
      </c>
      <c r="V21">
        <f>HYPERLINK("https://klasma.github.io/Logging_SANDVIKEN/klagomål/A 22513-2023.docx")</f>
        <v/>
      </c>
      <c r="W21">
        <f>HYPERLINK("https://klasma.github.io/Logging_SANDVIKEN/klagomålsmail/A 22513-2023.docx")</f>
        <v/>
      </c>
      <c r="X21">
        <f>HYPERLINK("https://klasma.github.io/Logging_SANDVIKEN/tillsyn/A 22513-2023.docx")</f>
        <v/>
      </c>
      <c r="Y21">
        <f>HYPERLINK("https://klasma.github.io/Logging_SANDVIKEN/tillsynsmail/A 22513-2023.docx")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45179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23161-2023.xlsx")</f>
        <v/>
      </c>
      <c r="T22">
        <f>HYPERLINK("https://klasma.github.io/Logging_SANDVIKEN/kartor/A 23161-2023.png")</f>
        <v/>
      </c>
      <c r="V22">
        <f>HYPERLINK("https://klasma.github.io/Logging_SANDVIKEN/klagomål/A 23161-2023.docx")</f>
        <v/>
      </c>
      <c r="W22">
        <f>HYPERLINK("https://klasma.github.io/Logging_SANDVIKEN/klagomålsmail/A 23161-2023.docx")</f>
        <v/>
      </c>
      <c r="X22">
        <f>HYPERLINK("https://klasma.github.io/Logging_SANDVIKEN/tillsyn/A 23161-2023.docx")</f>
        <v/>
      </c>
      <c r="Y22">
        <f>HYPERLINK("https://klasma.github.io/Logging_SANDVIKEN/tillsynsmail/A 23161-2023.docx")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45179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45179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45179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45179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45179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45179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45179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45179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45179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45179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45179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45179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45179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45179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45179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45179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45179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45179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45179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45179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45179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45179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45179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45179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45179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45179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45179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45179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45179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45179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45179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45179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45179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45179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45179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45179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45179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45179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45179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45179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45179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45179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45179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45179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45179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45179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45179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45179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45179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45179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45179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45179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45179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45179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45179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45179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45179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45179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45179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45179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45179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45179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45179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45179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45179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45179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45179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45179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45179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45179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45179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45179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45179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45179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45179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45179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45179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45179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45179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45179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45179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45179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45179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45179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45179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45179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45179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45179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45179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45179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45179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45179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45179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45179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45179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45179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45179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45179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45179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45179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45179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45179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45179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45179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45179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45179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45179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45179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45179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45179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45179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45179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45179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45179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45179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45179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45179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45179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45179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45179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45179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45179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45179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45179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45179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45179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45179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45179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45179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45179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45179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45179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45179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45179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45179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45179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45179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45179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45179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45179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45179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45179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45179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45179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45179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45179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45179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45179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45179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45179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45179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45179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45179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45179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45179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45179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45179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45179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45179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45179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45179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45179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45179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45179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45179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45179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45179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45179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45179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45179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45179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45179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45179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45179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45179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45179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45179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45179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45179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45179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45179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45179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45179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45179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45179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45179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45179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45179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45179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45179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45179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45179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45179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45179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45179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45179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45179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45179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45179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45179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45179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45179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45179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45179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45179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45179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45179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45179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45179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45179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45179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45179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45179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45179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45179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45179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45179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45179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45179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45179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45179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45179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45179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45179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45179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45179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45179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45179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45179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45179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45179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45179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45179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45179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45179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45179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45179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45179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45179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45179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45179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45179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45179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45179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45179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45179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45179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45179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45179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45179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35523-2022.png")</f>
        <v/>
      </c>
      <c r="V272">
        <f>HYPERLINK("https://klasma.github.io/Logging_SANDVIKEN/klagomål/A 35523-2022.docx")</f>
        <v/>
      </c>
      <c r="W272">
        <f>HYPERLINK("https://klasma.github.io/Logging_SANDVIKEN/klagomålsmail/A 35523-2022.docx")</f>
        <v/>
      </c>
      <c r="X272">
        <f>HYPERLINK("https://klasma.github.io/Logging_SANDVIKEN/tillsyn/A 35523-2022.docx")</f>
        <v/>
      </c>
      <c r="Y272">
        <f>HYPERLINK("https://klasma.github.io/Logging_SANDVIKEN/tillsynsmail/A 35523-2022.docx")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45179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45179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45179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45179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45179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45179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45179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45179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45179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45179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45179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45179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45179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45179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45179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45179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45179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45179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45179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45179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45179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45179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45179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45179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45179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45179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45179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45179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45179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45179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45179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45179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45179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45179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45179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45179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45179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45179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45179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45179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45179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45179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45179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45179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45179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45179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45179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45179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45179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45179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45179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45179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45179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45179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45179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45179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45179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45179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45179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45179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45179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45179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45179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45179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45179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45179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45179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45179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45179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45179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45179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45179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45179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45179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45179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45179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45179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45179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45179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45179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45179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45179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45179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45179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45179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45179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45179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45179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45179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45179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45179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45179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45179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45179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45179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45179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45179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45179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45179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45179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45179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45179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45179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45179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45179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45179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45179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45179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45179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45179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45179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45179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45179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45179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45179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2023-09-10T04:34:53Z</dcterms:created>
  <dcterms:modified xmlns:dcterms="http://purl.org/dc/terms/" xmlns:xsi="http://www.w3.org/2001/XMLSchema-instance" xsi:type="dcterms:W3CDTF">2023-09-10T04:34:53Z</dcterms:modified>
</cp:coreProperties>
</file>