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45206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30752-2021.xlsx", "A 30752-2021")</f>
        <v/>
      </c>
      <c r="T2">
        <f>HYPERLINK("https://klasma.github.io/Logging_SATER/kartor/A 30752-2021.png", "A 30752-2021")</f>
        <v/>
      </c>
      <c r="U2">
        <f>HYPERLINK("https://klasma.github.io/Logging_SATER/knärot/A 30752-2021.png", "A 30752-2021")</f>
        <v/>
      </c>
      <c r="V2">
        <f>HYPERLINK("https://klasma.github.io/Logging_SATER/klagomål/A 30752-2021.docx", "A 30752-2021")</f>
        <v/>
      </c>
      <c r="W2">
        <f>HYPERLINK("https://klasma.github.io/Logging_SATER/klagomålsmail/A 30752-2021.docx", "A 30752-2021")</f>
        <v/>
      </c>
      <c r="X2">
        <f>HYPERLINK("https://klasma.github.io/Logging_SATER/tillsyn/A 30752-2021.docx", "A 30752-2021")</f>
        <v/>
      </c>
      <c r="Y2">
        <f>HYPERLINK("https://klasma.github.io/Logging_SATER/tillsynsmail/A 30752-2021.docx", "A 30752-2021")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45206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52711-2020.xlsx", "A 52711-2020")</f>
        <v/>
      </c>
      <c r="T3">
        <f>HYPERLINK("https://klasma.github.io/Logging_SATER/kartor/A 52711-2020.png", "A 52711-2020")</f>
        <v/>
      </c>
      <c r="V3">
        <f>HYPERLINK("https://klasma.github.io/Logging_SATER/klagomål/A 52711-2020.docx", "A 52711-2020")</f>
        <v/>
      </c>
      <c r="W3">
        <f>HYPERLINK("https://klasma.github.io/Logging_SATER/klagomålsmail/A 52711-2020.docx", "A 52711-2020")</f>
        <v/>
      </c>
      <c r="X3">
        <f>HYPERLINK("https://klasma.github.io/Logging_SATER/tillsyn/A 52711-2020.docx", "A 52711-2020")</f>
        <v/>
      </c>
      <c r="Y3">
        <f>HYPERLINK("https://klasma.github.io/Logging_SATER/tillsynsmail/A 52711-2020.docx", "A 52711-2020")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45206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25699-2022.xlsx", "A 25699-2022")</f>
        <v/>
      </c>
      <c r="T4">
        <f>HYPERLINK("https://klasma.github.io/Logging_SATER/kartor/A 25699-2022.png", "A 25699-2022")</f>
        <v/>
      </c>
      <c r="V4">
        <f>HYPERLINK("https://klasma.github.io/Logging_SATER/klagomål/A 25699-2022.docx", "A 25699-2022")</f>
        <v/>
      </c>
      <c r="W4">
        <f>HYPERLINK("https://klasma.github.io/Logging_SATER/klagomålsmail/A 25699-2022.docx", "A 25699-2022")</f>
        <v/>
      </c>
      <c r="X4">
        <f>HYPERLINK("https://klasma.github.io/Logging_SATER/tillsyn/A 25699-2022.docx", "A 25699-2022")</f>
        <v/>
      </c>
      <c r="Y4">
        <f>HYPERLINK("https://klasma.github.io/Logging_SATER/tillsynsmail/A 25699-2022.docx", "A 25699-2022")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45206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23464-2023.xlsx", "A 23464-2023")</f>
        <v/>
      </c>
      <c r="T5">
        <f>HYPERLINK("https://klasma.github.io/Logging_SATER/kartor/A 23464-2023.png", "A 23464-2023")</f>
        <v/>
      </c>
      <c r="V5">
        <f>HYPERLINK("https://klasma.github.io/Logging_SATER/klagomål/A 23464-2023.docx", "A 23464-2023")</f>
        <v/>
      </c>
      <c r="W5">
        <f>HYPERLINK("https://klasma.github.io/Logging_SATER/klagomålsmail/A 23464-2023.docx", "A 23464-2023")</f>
        <v/>
      </c>
      <c r="X5">
        <f>HYPERLINK("https://klasma.github.io/Logging_SATER/tillsyn/A 23464-2023.docx", "A 23464-2023")</f>
        <v/>
      </c>
      <c r="Y5">
        <f>HYPERLINK("https://klasma.github.io/Logging_SATER/tillsynsmail/A 23464-2023.docx", "A 23464-2023")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45206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35916-2022.xlsx", "A 35916-2022")</f>
        <v/>
      </c>
      <c r="T6">
        <f>HYPERLINK("https://klasma.github.io/Logging_SATER/kartor/A 35916-2022.png", "A 35916-2022")</f>
        <v/>
      </c>
      <c r="V6">
        <f>HYPERLINK("https://klasma.github.io/Logging_SATER/klagomål/A 35916-2022.docx", "A 35916-2022")</f>
        <v/>
      </c>
      <c r="W6">
        <f>HYPERLINK("https://klasma.github.io/Logging_SATER/klagomålsmail/A 35916-2022.docx", "A 35916-2022")</f>
        <v/>
      </c>
      <c r="X6">
        <f>HYPERLINK("https://klasma.github.io/Logging_SATER/tillsyn/A 35916-2022.docx", "A 35916-2022")</f>
        <v/>
      </c>
      <c r="Y6">
        <f>HYPERLINK("https://klasma.github.io/Logging_SATER/tillsynsmail/A 35916-2022.docx", "A 35916-2022")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45206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29925-2023.xlsx", "A 29925-2023")</f>
        <v/>
      </c>
      <c r="T7">
        <f>HYPERLINK("https://klasma.github.io/Logging_SATER/kartor/A 29925-2023.png", "A 29925-2023")</f>
        <v/>
      </c>
      <c r="V7">
        <f>HYPERLINK("https://klasma.github.io/Logging_SATER/klagomål/A 29925-2023.docx", "A 29925-2023")</f>
        <v/>
      </c>
      <c r="W7">
        <f>HYPERLINK("https://klasma.github.io/Logging_SATER/klagomålsmail/A 29925-2023.docx", "A 29925-2023")</f>
        <v/>
      </c>
      <c r="X7">
        <f>HYPERLINK("https://klasma.github.io/Logging_SATER/tillsyn/A 29925-2023.docx", "A 29925-2023")</f>
        <v/>
      </c>
      <c r="Y7">
        <f>HYPERLINK("https://klasma.github.io/Logging_SATER/tillsynsmail/A 29925-2023.docx", "A 29925-2023")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45206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27374-2022.xlsx", "A 27374-2022")</f>
        <v/>
      </c>
      <c r="T8">
        <f>HYPERLINK("https://klasma.github.io/Logging_SATER/kartor/A 27374-2022.png", "A 27374-2022")</f>
        <v/>
      </c>
      <c r="U8">
        <f>HYPERLINK("https://klasma.github.io/Logging_SATER/knärot/A 27374-2022.png", "A 27374-2022")</f>
        <v/>
      </c>
      <c r="V8">
        <f>HYPERLINK("https://klasma.github.io/Logging_SATER/klagomål/A 27374-2022.docx", "A 27374-2022")</f>
        <v/>
      </c>
      <c r="W8">
        <f>HYPERLINK("https://klasma.github.io/Logging_SATER/klagomålsmail/A 27374-2022.docx", "A 27374-2022")</f>
        <v/>
      </c>
      <c r="X8">
        <f>HYPERLINK("https://klasma.github.io/Logging_SATER/tillsyn/A 27374-2022.docx", "A 27374-2022")</f>
        <v/>
      </c>
      <c r="Y8">
        <f>HYPERLINK("https://klasma.github.io/Logging_SATER/tillsynsmail/A 27374-2022.docx", "A 27374-2022")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45206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29296-2023.xlsx", "A 29296-2023")</f>
        <v/>
      </c>
      <c r="T9">
        <f>HYPERLINK("https://klasma.github.io/Logging_SATER/kartor/A 29296-2023.png", "A 29296-2023")</f>
        <v/>
      </c>
      <c r="V9">
        <f>HYPERLINK("https://klasma.github.io/Logging_SATER/klagomål/A 29296-2023.docx", "A 29296-2023")</f>
        <v/>
      </c>
      <c r="W9">
        <f>HYPERLINK("https://klasma.github.io/Logging_SATER/klagomålsmail/A 29296-2023.docx", "A 29296-2023")</f>
        <v/>
      </c>
      <c r="X9">
        <f>HYPERLINK("https://klasma.github.io/Logging_SATER/tillsyn/A 29296-2023.docx", "A 29296-2023")</f>
        <v/>
      </c>
      <c r="Y9">
        <f>HYPERLINK("https://klasma.github.io/Logging_SATER/tillsynsmail/A 29296-2023.docx", "A 29296-2023")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45206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1103-2019.xlsx", "A 1103-2019")</f>
        <v/>
      </c>
      <c r="T10">
        <f>HYPERLINK("https://klasma.github.io/Logging_SATER/kartor/A 1103-2019.png", "A 1103-2019")</f>
        <v/>
      </c>
      <c r="V10">
        <f>HYPERLINK("https://klasma.github.io/Logging_SATER/klagomål/A 1103-2019.docx", "A 1103-2019")</f>
        <v/>
      </c>
      <c r="W10">
        <f>HYPERLINK("https://klasma.github.io/Logging_SATER/klagomålsmail/A 1103-2019.docx", "A 1103-2019")</f>
        <v/>
      </c>
      <c r="X10">
        <f>HYPERLINK("https://klasma.github.io/Logging_SATER/tillsyn/A 1103-2019.docx", "A 1103-2019")</f>
        <v/>
      </c>
      <c r="Y10">
        <f>HYPERLINK("https://klasma.github.io/Logging_SATER/tillsynsmail/A 1103-2019.docx", "A 1103-2019")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45206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34337-2020.xlsx", "A 34337-2020")</f>
        <v/>
      </c>
      <c r="T11">
        <f>HYPERLINK("https://klasma.github.io/Logging_SATER/kartor/A 34337-2020.png", "A 34337-2020")</f>
        <v/>
      </c>
      <c r="V11">
        <f>HYPERLINK("https://klasma.github.io/Logging_SATER/klagomål/A 34337-2020.docx", "A 34337-2020")</f>
        <v/>
      </c>
      <c r="W11">
        <f>HYPERLINK("https://klasma.github.io/Logging_SATER/klagomålsmail/A 34337-2020.docx", "A 34337-2020")</f>
        <v/>
      </c>
      <c r="X11">
        <f>HYPERLINK("https://klasma.github.io/Logging_SATER/tillsyn/A 34337-2020.docx", "A 34337-2020")</f>
        <v/>
      </c>
      <c r="Y11">
        <f>HYPERLINK("https://klasma.github.io/Logging_SATER/tillsynsmail/A 34337-2020.docx", "A 34337-2020")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45206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6639-2021.xlsx", "A 6639-2021")</f>
        <v/>
      </c>
      <c r="T12">
        <f>HYPERLINK("https://klasma.github.io/Logging_SATER/kartor/A 6639-2021.png", "A 6639-2021")</f>
        <v/>
      </c>
      <c r="V12">
        <f>HYPERLINK("https://klasma.github.io/Logging_SATER/klagomål/A 6639-2021.docx", "A 6639-2021")</f>
        <v/>
      </c>
      <c r="W12">
        <f>HYPERLINK("https://klasma.github.io/Logging_SATER/klagomålsmail/A 6639-2021.docx", "A 6639-2021")</f>
        <v/>
      </c>
      <c r="X12">
        <f>HYPERLINK("https://klasma.github.io/Logging_SATER/tillsyn/A 6639-2021.docx", "A 6639-2021")</f>
        <v/>
      </c>
      <c r="Y12">
        <f>HYPERLINK("https://klasma.github.io/Logging_SATER/tillsynsmail/A 6639-2021.docx", "A 6639-2021")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45206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68448-2021.xlsx", "A 68448-2021")</f>
        <v/>
      </c>
      <c r="T13">
        <f>HYPERLINK("https://klasma.github.io/Logging_SATER/kartor/A 68448-2021.png", "A 68448-2021")</f>
        <v/>
      </c>
      <c r="U13">
        <f>HYPERLINK("https://klasma.github.io/Logging_SATER/knärot/A 68448-2021.png", "A 68448-2021")</f>
        <v/>
      </c>
      <c r="V13">
        <f>HYPERLINK("https://klasma.github.io/Logging_SATER/klagomål/A 68448-2021.docx", "A 68448-2021")</f>
        <v/>
      </c>
      <c r="W13">
        <f>HYPERLINK("https://klasma.github.io/Logging_SATER/klagomålsmail/A 68448-2021.docx", "A 68448-2021")</f>
        <v/>
      </c>
      <c r="X13">
        <f>HYPERLINK("https://klasma.github.io/Logging_SATER/tillsyn/A 68448-2021.docx", "A 68448-2021")</f>
        <v/>
      </c>
      <c r="Y13">
        <f>HYPERLINK("https://klasma.github.io/Logging_SATER/tillsynsmail/A 68448-2021.docx", "A 68448-2021")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45206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25675-2022.xlsx", "A 25675-2022")</f>
        <v/>
      </c>
      <c r="T14">
        <f>HYPERLINK("https://klasma.github.io/Logging_SATER/kartor/A 25675-2022.png", "A 25675-2022")</f>
        <v/>
      </c>
      <c r="V14">
        <f>HYPERLINK("https://klasma.github.io/Logging_SATER/klagomål/A 25675-2022.docx", "A 25675-2022")</f>
        <v/>
      </c>
      <c r="W14">
        <f>HYPERLINK("https://klasma.github.io/Logging_SATER/klagomålsmail/A 25675-2022.docx", "A 25675-2022")</f>
        <v/>
      </c>
      <c r="X14">
        <f>HYPERLINK("https://klasma.github.io/Logging_SATER/tillsyn/A 25675-2022.docx", "A 25675-2022")</f>
        <v/>
      </c>
      <c r="Y14">
        <f>HYPERLINK("https://klasma.github.io/Logging_SATER/tillsynsmail/A 25675-2022.docx", "A 25675-2022")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45206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35910-2022.xlsx", "A 35910-2022")</f>
        <v/>
      </c>
      <c r="T15">
        <f>HYPERLINK("https://klasma.github.io/Logging_SATER/kartor/A 35910-2022.png", "A 35910-2022")</f>
        <v/>
      </c>
      <c r="V15">
        <f>HYPERLINK("https://klasma.github.io/Logging_SATER/klagomål/A 35910-2022.docx", "A 35910-2022")</f>
        <v/>
      </c>
      <c r="W15">
        <f>HYPERLINK("https://klasma.github.io/Logging_SATER/klagomålsmail/A 35910-2022.docx", "A 35910-2022")</f>
        <v/>
      </c>
      <c r="X15">
        <f>HYPERLINK("https://klasma.github.io/Logging_SATER/tillsyn/A 35910-2022.docx", "A 35910-2022")</f>
        <v/>
      </c>
      <c r="Y15">
        <f>HYPERLINK("https://klasma.github.io/Logging_SATER/tillsynsmail/A 35910-2022.docx", "A 35910-2022")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45206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60085-2022.xlsx", "A 60085-2022")</f>
        <v/>
      </c>
      <c r="T16">
        <f>HYPERLINK("https://klasma.github.io/Logging_SATER/kartor/A 60085-2022.png", "A 60085-2022")</f>
        <v/>
      </c>
      <c r="V16">
        <f>HYPERLINK("https://klasma.github.io/Logging_SATER/klagomål/A 60085-2022.docx", "A 60085-2022")</f>
        <v/>
      </c>
      <c r="W16">
        <f>HYPERLINK("https://klasma.github.io/Logging_SATER/klagomålsmail/A 60085-2022.docx", "A 60085-2022")</f>
        <v/>
      </c>
      <c r="X16">
        <f>HYPERLINK("https://klasma.github.io/Logging_SATER/tillsyn/A 60085-2022.docx", "A 60085-2022")</f>
        <v/>
      </c>
      <c r="Y16">
        <f>HYPERLINK("https://klasma.github.io/Logging_SATER/tillsynsmail/A 60085-2022.docx", "A 60085-2022")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45206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60954-2022.xlsx", "A 60954-2022")</f>
        <v/>
      </c>
      <c r="T17">
        <f>HYPERLINK("https://klasma.github.io/Logging_SATER/kartor/A 60954-2022.png", "A 60954-2022")</f>
        <v/>
      </c>
      <c r="V17">
        <f>HYPERLINK("https://klasma.github.io/Logging_SATER/klagomål/A 60954-2022.docx", "A 60954-2022")</f>
        <v/>
      </c>
      <c r="W17">
        <f>HYPERLINK("https://klasma.github.io/Logging_SATER/klagomålsmail/A 60954-2022.docx", "A 60954-2022")</f>
        <v/>
      </c>
      <c r="X17">
        <f>HYPERLINK("https://klasma.github.io/Logging_SATER/tillsyn/A 60954-2022.docx", "A 60954-2022")</f>
        <v/>
      </c>
      <c r="Y17">
        <f>HYPERLINK("https://klasma.github.io/Logging_SATER/tillsynsmail/A 60954-2022.docx", "A 60954-2022")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45206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3528-2023.xlsx", "A 3528-2023")</f>
        <v/>
      </c>
      <c r="T18">
        <f>HYPERLINK("https://klasma.github.io/Logging_SATER/kartor/A 3528-2023.png", "A 3528-2023")</f>
        <v/>
      </c>
      <c r="U18">
        <f>HYPERLINK("https://klasma.github.io/Logging_SATER/knärot/A 3528-2023.png", "A 3528-2023")</f>
        <v/>
      </c>
      <c r="V18">
        <f>HYPERLINK("https://klasma.github.io/Logging_SATER/klagomål/A 3528-2023.docx", "A 3528-2023")</f>
        <v/>
      </c>
      <c r="W18">
        <f>HYPERLINK("https://klasma.github.io/Logging_SATER/klagomålsmail/A 3528-2023.docx", "A 3528-2023")</f>
        <v/>
      </c>
      <c r="X18">
        <f>HYPERLINK("https://klasma.github.io/Logging_SATER/tillsyn/A 3528-2023.docx", "A 3528-2023")</f>
        <v/>
      </c>
      <c r="Y18">
        <f>HYPERLINK("https://klasma.github.io/Logging_SATER/tillsynsmail/A 3528-2023.docx", "A 3528-2023")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45206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27715-2023.xlsx", "A 27715-2023")</f>
        <v/>
      </c>
      <c r="T19">
        <f>HYPERLINK("https://klasma.github.io/Logging_SATER/kartor/A 27715-2023.png", "A 27715-2023")</f>
        <v/>
      </c>
      <c r="V19">
        <f>HYPERLINK("https://klasma.github.io/Logging_SATER/klagomål/A 27715-2023.docx", "A 27715-2023")</f>
        <v/>
      </c>
      <c r="W19">
        <f>HYPERLINK("https://klasma.github.io/Logging_SATER/klagomålsmail/A 27715-2023.docx", "A 27715-2023")</f>
        <v/>
      </c>
      <c r="X19">
        <f>HYPERLINK("https://klasma.github.io/Logging_SATER/tillsyn/A 27715-2023.docx", "A 27715-2023")</f>
        <v/>
      </c>
      <c r="Y19">
        <f>HYPERLINK("https://klasma.github.io/Logging_SATER/tillsynsmail/A 27715-2023.docx", "A 27715-2023")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45206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45206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45206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45206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45206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45206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45206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45206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45206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45206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45206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45206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45206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45206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45206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45206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45206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45206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45206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45206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45206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45206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45206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45206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45206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45206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45206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45206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45206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45206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45206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45206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45206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45206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45206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45206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45206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45206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45206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45206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45206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45206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45206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45206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45206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45206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45206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45206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45206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45206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45206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45206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45206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45206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45206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45206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45206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45206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45206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45206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45206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45206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45206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45206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45206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45206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45206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45206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45206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45206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45206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45206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45206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45206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45206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45206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45206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45206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45206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45206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45206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45206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45206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45206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45206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45206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45206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45206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45206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45206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45206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45206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45206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45206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45206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45206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45206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45206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45206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45206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45206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45206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45206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45206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45206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45206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45206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45206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45206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45206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45206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45206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45206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45206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45206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45206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45206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45206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45206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45206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45206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45206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45206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45206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45206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45206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45206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45206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45206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45206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45206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45206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45206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45206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45206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45206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45206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45206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45206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45206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45206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45206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45206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45206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45206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45206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45206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45206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45206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45206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45206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45206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45206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45206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45206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45206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45206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45206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45206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45206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45206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45206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45206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45206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45206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45206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45206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45206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45206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45206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45206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45206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45206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45206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45206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45206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45206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45206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45206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45206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45206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45206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45206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45206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45206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45206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45206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45206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45206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45206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45206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45206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45206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45206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45206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45206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45206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45206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45206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45206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45206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45206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45206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45206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45206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45206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45206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45206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45206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45206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45206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45206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45206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45206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45206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45206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45206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45206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45206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45206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45206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45206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45206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45206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45206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45206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45206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45206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45206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45206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45206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45206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45206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45206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45206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45206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45206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45206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45206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39644-2023</t>
        </is>
      </c>
      <c r="B259" s="1" t="n">
        <v>45167</v>
      </c>
      <c r="C259" s="1" t="n">
        <v>45206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42025-2023</t>
        </is>
      </c>
      <c r="B260" s="1" t="n">
        <v>45177</v>
      </c>
      <c r="C260" s="1" t="n">
        <v>45206</v>
      </c>
      <c r="D260" t="inlineStr">
        <is>
          <t>DALARNAS LÄN</t>
        </is>
      </c>
      <c r="E260" t="inlineStr">
        <is>
          <t>SÄTER</t>
        </is>
      </c>
      <c r="G260" t="n">
        <v>7.1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44803-2023</t>
        </is>
      </c>
      <c r="B261" s="1" t="n">
        <v>45190</v>
      </c>
      <c r="C261" s="1" t="n">
        <v>45206</v>
      </c>
      <c r="D261" t="inlineStr">
        <is>
          <t>DALARNAS LÄN</t>
        </is>
      </c>
      <c r="E261" t="inlineStr">
        <is>
          <t>SÄTER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2023-10-07T22:47:30Z</dcterms:created>
  <dcterms:modified xmlns:dcterms="http://purl.org/dc/terms/" xmlns:xsi="http://www.w3.org/2001/XMLSchema-instance" xsi:type="dcterms:W3CDTF">2023-10-07T22:47:30Z</dcterms:modified>
</cp:coreProperties>
</file>