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45-2022</t>
        </is>
      </c>
      <c r="B2" s="1" t="n">
        <v>44564</v>
      </c>
      <c r="C2" s="1" t="n">
        <v>45181</v>
      </c>
      <c r="D2" t="inlineStr">
        <is>
          <t>SKÅNE LÄN</t>
        </is>
      </c>
      <c r="E2" t="inlineStr">
        <is>
          <t>SIMRISHAMN</t>
        </is>
      </c>
      <c r="F2" t="inlineStr">
        <is>
          <t>Övriga Aktiebolag</t>
        </is>
      </c>
      <c r="G2" t="n">
        <v>7.2</v>
      </c>
      <c r="H2" t="n">
        <v>0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Bokvårtlav
Lunglav
Mjukdån
Småjungfrukam
Stor knopplav</t>
        </is>
      </c>
      <c r="S2">
        <f>HYPERLINK("https://klasma.github.io/Logging_SIMRISHAMN/artfynd/A 45-2022.xlsx")</f>
        <v/>
      </c>
      <c r="T2">
        <f>HYPERLINK("https://klasma.github.io/Logging_SIMRISHAMN/kartor/A 45-2022.png")</f>
        <v/>
      </c>
      <c r="V2">
        <f>HYPERLINK("https://klasma.github.io/Logging_SIMRISHAMN/klagomål/A 45-2022.docx")</f>
        <v/>
      </c>
      <c r="W2">
        <f>HYPERLINK("https://klasma.github.io/Logging_SIMRISHAMN/klagomålsmail/A 45-2022.docx")</f>
        <v/>
      </c>
      <c r="X2">
        <f>HYPERLINK("https://klasma.github.io/Logging_SIMRISHAMN/tillsyn/A 45-2022.docx")</f>
        <v/>
      </c>
      <c r="Y2">
        <f>HYPERLINK("https://klasma.github.io/Logging_SIMRISHAMN/tillsynsmail/A 45-2022.docx")</f>
        <v/>
      </c>
    </row>
    <row r="3" ht="15" customHeight="1">
      <c r="A3" t="inlineStr">
        <is>
          <t>A 18589-2022</t>
        </is>
      </c>
      <c r="B3" s="1" t="n">
        <v>44687</v>
      </c>
      <c r="C3" s="1" t="n">
        <v>45181</v>
      </c>
      <c r="D3" t="inlineStr">
        <is>
          <t>SKÅNE LÄN</t>
        </is>
      </c>
      <c r="E3" t="inlineStr">
        <is>
          <t>SIMRISHAMN</t>
        </is>
      </c>
      <c r="G3" t="n">
        <v>2.5</v>
      </c>
      <c r="H3" t="n">
        <v>1</v>
      </c>
      <c r="I3" t="n">
        <v>0</v>
      </c>
      <c r="J3" t="n">
        <v>2</v>
      </c>
      <c r="K3" t="n">
        <v>1</v>
      </c>
      <c r="L3" t="n">
        <v>1</v>
      </c>
      <c r="M3" t="n">
        <v>1</v>
      </c>
      <c r="N3" t="n">
        <v>0</v>
      </c>
      <c r="O3" t="n">
        <v>5</v>
      </c>
      <c r="P3" t="n">
        <v>3</v>
      </c>
      <c r="Q3" t="n">
        <v>5</v>
      </c>
      <c r="R3" s="2" t="inlineStr">
        <is>
          <t>Skogsalm
Ask
Backsippa
Sminkrot
Åkerkulla</t>
        </is>
      </c>
      <c r="S3">
        <f>HYPERLINK("https://klasma.github.io/Logging_SIMRISHAMN/artfynd/A 18589-2022.xlsx")</f>
        <v/>
      </c>
      <c r="T3">
        <f>HYPERLINK("https://klasma.github.io/Logging_SIMRISHAMN/kartor/A 18589-2022.png")</f>
        <v/>
      </c>
      <c r="V3">
        <f>HYPERLINK("https://klasma.github.io/Logging_SIMRISHAMN/klagomål/A 18589-2022.docx")</f>
        <v/>
      </c>
      <c r="W3">
        <f>HYPERLINK("https://klasma.github.io/Logging_SIMRISHAMN/klagomålsmail/A 18589-2022.docx")</f>
        <v/>
      </c>
      <c r="X3">
        <f>HYPERLINK("https://klasma.github.io/Logging_SIMRISHAMN/tillsyn/A 18589-2022.docx")</f>
        <v/>
      </c>
      <c r="Y3">
        <f>HYPERLINK("https://klasma.github.io/Logging_SIMRISHAMN/tillsynsmail/A 18589-2022.docx")</f>
        <v/>
      </c>
    </row>
    <row r="4" ht="15" customHeight="1">
      <c r="A4" t="inlineStr">
        <is>
          <t>A 19986-2019</t>
        </is>
      </c>
      <c r="B4" s="1" t="n">
        <v>43567</v>
      </c>
      <c r="C4" s="1" t="n">
        <v>45181</v>
      </c>
      <c r="D4" t="inlineStr">
        <is>
          <t>SKÅNE LÄN</t>
        </is>
      </c>
      <c r="E4" t="inlineStr">
        <is>
          <t>SIMRISHAMN</t>
        </is>
      </c>
      <c r="G4" t="n">
        <v>2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Majviva
Axag
Gullviva</t>
        </is>
      </c>
      <c r="S4">
        <f>HYPERLINK("https://klasma.github.io/Logging_SIMRISHAMN/artfynd/A 19986-2019.xlsx")</f>
        <v/>
      </c>
      <c r="T4">
        <f>HYPERLINK("https://klasma.github.io/Logging_SIMRISHAMN/kartor/A 19986-2019.png")</f>
        <v/>
      </c>
      <c r="V4">
        <f>HYPERLINK("https://klasma.github.io/Logging_SIMRISHAMN/klagomål/A 19986-2019.docx")</f>
        <v/>
      </c>
      <c r="W4">
        <f>HYPERLINK("https://klasma.github.io/Logging_SIMRISHAMN/klagomålsmail/A 19986-2019.docx")</f>
        <v/>
      </c>
      <c r="X4">
        <f>HYPERLINK("https://klasma.github.io/Logging_SIMRISHAMN/tillsyn/A 19986-2019.docx")</f>
        <v/>
      </c>
      <c r="Y4">
        <f>HYPERLINK("https://klasma.github.io/Logging_SIMRISHAMN/tillsynsmail/A 19986-2019.docx")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45181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HYPERLINK("https://klasma.github.io/Logging_SIMRISHAMN/artfynd/A 39121-2021.xlsx")</f>
        <v/>
      </c>
      <c r="T5">
        <f>HYPERLINK("https://klasma.github.io/Logging_SIMRISHAMN/kartor/A 39121-2021.png")</f>
        <v/>
      </c>
      <c r="V5">
        <f>HYPERLINK("https://klasma.github.io/Logging_SIMRISHAMN/klagomål/A 39121-2021.docx")</f>
        <v/>
      </c>
      <c r="W5">
        <f>HYPERLINK("https://klasma.github.io/Logging_SIMRISHAMN/klagomålsmail/A 39121-2021.docx")</f>
        <v/>
      </c>
      <c r="X5">
        <f>HYPERLINK("https://klasma.github.io/Logging_SIMRISHAMN/tillsyn/A 39121-2021.docx")</f>
        <v/>
      </c>
      <c r="Y5">
        <f>HYPERLINK("https://klasma.github.io/Logging_SIMRISHAMN/tillsynsmail/A 39121-2021.docx")</f>
        <v/>
      </c>
    </row>
    <row r="6" ht="15" customHeight="1">
      <c r="A6" t="inlineStr">
        <is>
          <t>A 55072-2022</t>
        </is>
      </c>
      <c r="B6" s="1" t="n">
        <v>44886</v>
      </c>
      <c r="C6" s="1" t="n">
        <v>45181</v>
      </c>
      <c r="D6" t="inlineStr">
        <is>
          <t>SKÅNE LÄN</t>
        </is>
      </c>
      <c r="E6" t="inlineStr">
        <is>
          <t>SIMRISHAMN</t>
        </is>
      </c>
      <c r="F6" t="inlineStr">
        <is>
          <t>Sveaskog</t>
        </is>
      </c>
      <c r="G6" t="n">
        <v>7.3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Gullviva</t>
        </is>
      </c>
      <c r="S6">
        <f>HYPERLINK("https://klasma.github.io/Logging_SIMRISHAMN/artfynd/A 55072-2022.xlsx")</f>
        <v/>
      </c>
      <c r="T6">
        <f>HYPERLINK("https://klasma.github.io/Logging_SIMRISHAMN/kartor/A 55072-2022.png")</f>
        <v/>
      </c>
      <c r="V6">
        <f>HYPERLINK("https://klasma.github.io/Logging_SIMRISHAMN/klagomål/A 55072-2022.docx")</f>
        <v/>
      </c>
      <c r="W6">
        <f>HYPERLINK("https://klasma.github.io/Logging_SIMRISHAMN/klagomålsmail/A 55072-2022.docx")</f>
        <v/>
      </c>
      <c r="X6">
        <f>HYPERLINK("https://klasma.github.io/Logging_SIMRISHAMN/tillsyn/A 55072-2022.docx")</f>
        <v/>
      </c>
      <c r="Y6">
        <f>HYPERLINK("https://klasma.github.io/Logging_SIMRISHAMN/tillsynsmail/A 55072-2022.docx")</f>
        <v/>
      </c>
    </row>
    <row r="7" ht="15" customHeight="1">
      <c r="A7" t="inlineStr">
        <is>
          <t>A 34756-2020</t>
        </is>
      </c>
      <c r="B7" s="1" t="n">
        <v>44035</v>
      </c>
      <c r="C7" s="1" t="n">
        <v>45181</v>
      </c>
      <c r="D7" t="inlineStr">
        <is>
          <t>SKÅNE LÄN</t>
        </is>
      </c>
      <c r="E7" t="inlineStr">
        <is>
          <t>SIMRISHAMN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HYPERLINK("https://klasma.github.io/Logging_SIMRISHAMN/artfynd/A 34756-2020.xlsx")</f>
        <v/>
      </c>
      <c r="T7">
        <f>HYPERLINK("https://klasma.github.io/Logging_SIMRISHAMN/kartor/A 34756-2020.png")</f>
        <v/>
      </c>
      <c r="V7">
        <f>HYPERLINK("https://klasma.github.io/Logging_SIMRISHAMN/klagomål/A 34756-2020.docx")</f>
        <v/>
      </c>
      <c r="W7">
        <f>HYPERLINK("https://klasma.github.io/Logging_SIMRISHAMN/klagomålsmail/A 34756-2020.docx")</f>
        <v/>
      </c>
      <c r="X7">
        <f>HYPERLINK("https://klasma.github.io/Logging_SIMRISHAMN/tillsyn/A 34756-2020.docx")</f>
        <v/>
      </c>
      <c r="Y7">
        <f>HYPERLINK("https://klasma.github.io/Logging_SIMRISHAMN/tillsynsmail/A 34756-2020.docx")</f>
        <v/>
      </c>
    </row>
    <row r="8" ht="15" customHeight="1">
      <c r="A8" t="inlineStr">
        <is>
          <t>A 45802-2022</t>
        </is>
      </c>
      <c r="B8" s="1" t="n">
        <v>44844</v>
      </c>
      <c r="C8" s="1" t="n">
        <v>45181</v>
      </c>
      <c r="D8" t="inlineStr">
        <is>
          <t>SKÅNE LÄN</t>
        </is>
      </c>
      <c r="E8" t="inlineStr">
        <is>
          <t>SIMRISHAMN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Hartsticka</t>
        </is>
      </c>
      <c r="S8">
        <f>HYPERLINK("https://klasma.github.io/Logging_SIMRISHAMN/artfynd/A 45802-2022.xlsx")</f>
        <v/>
      </c>
      <c r="T8">
        <f>HYPERLINK("https://klasma.github.io/Logging_SIMRISHAMN/kartor/A 45802-2022.png")</f>
        <v/>
      </c>
      <c r="V8">
        <f>HYPERLINK("https://klasma.github.io/Logging_SIMRISHAMN/klagomål/A 45802-2022.docx")</f>
        <v/>
      </c>
      <c r="W8">
        <f>HYPERLINK("https://klasma.github.io/Logging_SIMRISHAMN/klagomålsmail/A 45802-2022.docx")</f>
        <v/>
      </c>
      <c r="X8">
        <f>HYPERLINK("https://klasma.github.io/Logging_SIMRISHAMN/tillsyn/A 45802-2022.docx")</f>
        <v/>
      </c>
      <c r="Y8">
        <f>HYPERLINK("https://klasma.github.io/Logging_SIMRISHAMN/tillsynsmail/A 45802-2022.docx")</f>
        <v/>
      </c>
    </row>
    <row r="9" ht="15" customHeight="1">
      <c r="A9" t="inlineStr">
        <is>
          <t>A 45769-2018</t>
        </is>
      </c>
      <c r="B9" s="1" t="n">
        <v>43364</v>
      </c>
      <c r="C9" s="1" t="n">
        <v>45181</v>
      </c>
      <c r="D9" t="inlineStr">
        <is>
          <t>SKÅNE LÄN</t>
        </is>
      </c>
      <c r="E9" t="inlineStr">
        <is>
          <t>SIMRISHAMN</t>
        </is>
      </c>
      <c r="G9" t="n">
        <v>6.4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52271-2018</t>
        </is>
      </c>
      <c r="B10" s="1" t="n">
        <v>43388</v>
      </c>
      <c r="C10" s="1" t="n">
        <v>45181</v>
      </c>
      <c r="D10" t="inlineStr">
        <is>
          <t>SKÅNE LÄN</t>
        </is>
      </c>
      <c r="E10" t="inlineStr">
        <is>
          <t>SIMRISHAMN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69152-2018</t>
        </is>
      </c>
      <c r="B11" s="1" t="n">
        <v>43441</v>
      </c>
      <c r="C11" s="1" t="n">
        <v>45181</v>
      </c>
      <c r="D11" t="inlineStr">
        <is>
          <t>SKÅNE LÄN</t>
        </is>
      </c>
      <c r="E11" t="inlineStr">
        <is>
          <t>SIMRISHAMN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69249-2018</t>
        </is>
      </c>
      <c r="B12" s="1" t="n">
        <v>43446</v>
      </c>
      <c r="C12" s="1" t="n">
        <v>45181</v>
      </c>
      <c r="D12" t="inlineStr">
        <is>
          <t>SKÅNE LÄN</t>
        </is>
      </c>
      <c r="E12" t="inlineStr">
        <is>
          <t>SIMRISHAMN</t>
        </is>
      </c>
      <c r="F12" t="inlineStr">
        <is>
          <t>Övriga Aktiebolag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3207-2019</t>
        </is>
      </c>
      <c r="B13" s="1" t="n">
        <v>43480</v>
      </c>
      <c r="C13" s="1" t="n">
        <v>45181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21589-2019</t>
        </is>
      </c>
      <c r="B14" s="1" t="n">
        <v>43580</v>
      </c>
      <c r="C14" s="1" t="n">
        <v>45181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26650-2019</t>
        </is>
      </c>
      <c r="B15" s="1" t="n">
        <v>43613</v>
      </c>
      <c r="C15" s="1" t="n">
        <v>45181</v>
      </c>
      <c r="D15" t="inlineStr">
        <is>
          <t>SKÅNE LÄN</t>
        </is>
      </c>
      <c r="E15" t="inlineStr">
        <is>
          <t>SIMRISHAMN</t>
        </is>
      </c>
      <c r="F15" t="inlineStr">
        <is>
          <t>Övriga Aktiebolag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46897-2019</t>
        </is>
      </c>
      <c r="B16" s="1" t="n">
        <v>43720</v>
      </c>
      <c r="C16" s="1" t="n">
        <v>45181</v>
      </c>
      <c r="D16" t="inlineStr">
        <is>
          <t>SKÅNE LÄN</t>
        </is>
      </c>
      <c r="E16" t="inlineStr">
        <is>
          <t>SIMRISHAMN</t>
        </is>
      </c>
      <c r="G16" t="n">
        <v>10.6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51338-2019</t>
        </is>
      </c>
      <c r="B17" s="1" t="n">
        <v>43740</v>
      </c>
      <c r="C17" s="1" t="n">
        <v>45181</v>
      </c>
      <c r="D17" t="inlineStr">
        <is>
          <t>SKÅNE LÄN</t>
        </is>
      </c>
      <c r="E17" t="inlineStr">
        <is>
          <t>SIMRISHAMN</t>
        </is>
      </c>
      <c r="F17" t="inlineStr">
        <is>
          <t>Övriga Aktiebolag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58202-2019</t>
        </is>
      </c>
      <c r="B18" s="1" t="n">
        <v>43770</v>
      </c>
      <c r="C18" s="1" t="n">
        <v>45181</v>
      </c>
      <c r="D18" t="inlineStr">
        <is>
          <t>SKÅNE LÄN</t>
        </is>
      </c>
      <c r="E18" t="inlineStr">
        <is>
          <t>SIMRISHAMN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58885-2019</t>
        </is>
      </c>
      <c r="B19" s="1" t="n">
        <v>43773</v>
      </c>
      <c r="C19" s="1" t="n">
        <v>45181</v>
      </c>
      <c r="D19" t="inlineStr">
        <is>
          <t>SKÅNE LÄN</t>
        </is>
      </c>
      <c r="E19" t="inlineStr">
        <is>
          <t>SIMRISHAMN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1315-2020</t>
        </is>
      </c>
      <c r="B20" s="1" t="n">
        <v>43822</v>
      </c>
      <c r="C20" s="1" t="n">
        <v>45181</v>
      </c>
      <c r="D20" t="inlineStr">
        <is>
          <t>SKÅNE LÄN</t>
        </is>
      </c>
      <c r="E20" t="inlineStr">
        <is>
          <t>SIMRISHAMN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13660-2020</t>
        </is>
      </c>
      <c r="B21" s="1" t="n">
        <v>43896</v>
      </c>
      <c r="C21" s="1" t="n">
        <v>45181</v>
      </c>
      <c r="D21" t="inlineStr">
        <is>
          <t>SKÅNE LÄN</t>
        </is>
      </c>
      <c r="E21" t="inlineStr">
        <is>
          <t>SIMRISHAMN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14107-2020</t>
        </is>
      </c>
      <c r="B22" s="1" t="n">
        <v>43907</v>
      </c>
      <c r="C22" s="1" t="n">
        <v>45181</v>
      </c>
      <c r="D22" t="inlineStr">
        <is>
          <t>SKÅNE LÄN</t>
        </is>
      </c>
      <c r="E22" t="inlineStr">
        <is>
          <t>SIMRISHAMN</t>
        </is>
      </c>
      <c r="F22" t="inlineStr">
        <is>
          <t>Övriga Aktiebolag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14148-2020</t>
        </is>
      </c>
      <c r="B23" s="1" t="n">
        <v>43907</v>
      </c>
      <c r="C23" s="1" t="n">
        <v>45181</v>
      </c>
      <c r="D23" t="inlineStr">
        <is>
          <t>SKÅNE LÄN</t>
        </is>
      </c>
      <c r="E23" t="inlineStr">
        <is>
          <t>SIMRISHAMN</t>
        </is>
      </c>
      <c r="F23" t="inlineStr">
        <is>
          <t>Övriga Aktiebolag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22732-2020</t>
        </is>
      </c>
      <c r="B24" s="1" t="n">
        <v>43963</v>
      </c>
      <c r="C24" s="1" t="n">
        <v>45181</v>
      </c>
      <c r="D24" t="inlineStr">
        <is>
          <t>SKÅNE LÄN</t>
        </is>
      </c>
      <c r="E24" t="inlineStr">
        <is>
          <t>SIMRISHAMN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3375-2021</t>
        </is>
      </c>
      <c r="B25" s="1" t="n">
        <v>44218</v>
      </c>
      <c r="C25" s="1" t="n">
        <v>45181</v>
      </c>
      <c r="D25" t="inlineStr">
        <is>
          <t>SKÅNE LÄN</t>
        </is>
      </c>
      <c r="E25" t="inlineStr">
        <is>
          <t>SIMRISHAMN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3373-2021</t>
        </is>
      </c>
      <c r="B26" s="1" t="n">
        <v>44218</v>
      </c>
      <c r="C26" s="1" t="n">
        <v>45181</v>
      </c>
      <c r="D26" t="inlineStr">
        <is>
          <t>SKÅNE LÄN</t>
        </is>
      </c>
      <c r="E26" t="inlineStr">
        <is>
          <t>SIMRISHAMN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39834-2021</t>
        </is>
      </c>
      <c r="B27" s="1" t="n">
        <v>44417</v>
      </c>
      <c r="C27" s="1" t="n">
        <v>45181</v>
      </c>
      <c r="D27" t="inlineStr">
        <is>
          <t>SKÅNE LÄN</t>
        </is>
      </c>
      <c r="E27" t="inlineStr">
        <is>
          <t>SIMRISHAMN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7258-2022</t>
        </is>
      </c>
      <c r="B28" s="1" t="n">
        <v>44606</v>
      </c>
      <c r="C28" s="1" t="n">
        <v>45181</v>
      </c>
      <c r="D28" t="inlineStr">
        <is>
          <t>SKÅNE LÄN</t>
        </is>
      </c>
      <c r="E28" t="inlineStr">
        <is>
          <t>SIMRISHAMN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18107-2022</t>
        </is>
      </c>
      <c r="B29" s="1" t="n">
        <v>44684</v>
      </c>
      <c r="C29" s="1" t="n">
        <v>45181</v>
      </c>
      <c r="D29" t="inlineStr">
        <is>
          <t>SKÅNE LÄN</t>
        </is>
      </c>
      <c r="E29" t="inlineStr">
        <is>
          <t>SIMRISHAMN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23288-2022</t>
        </is>
      </c>
      <c r="B30" s="1" t="n">
        <v>44720</v>
      </c>
      <c r="C30" s="1" t="n">
        <v>45181</v>
      </c>
      <c r="D30" t="inlineStr">
        <is>
          <t>SKÅNE LÄN</t>
        </is>
      </c>
      <c r="E30" t="inlineStr">
        <is>
          <t>SIMRISHAMN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23287-2022</t>
        </is>
      </c>
      <c r="B31" s="1" t="n">
        <v>44720</v>
      </c>
      <c r="C31" s="1" t="n">
        <v>45181</v>
      </c>
      <c r="D31" t="inlineStr">
        <is>
          <t>SKÅNE LÄN</t>
        </is>
      </c>
      <c r="E31" t="inlineStr">
        <is>
          <t>SIMRISHAMN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35849-2022</t>
        </is>
      </c>
      <c r="B32" s="1" t="n">
        <v>44802</v>
      </c>
      <c r="C32" s="1" t="n">
        <v>45181</v>
      </c>
      <c r="D32" t="inlineStr">
        <is>
          <t>SKÅNE LÄN</t>
        </is>
      </c>
      <c r="E32" t="inlineStr">
        <is>
          <t>SIMRISHAMN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42016-2022</t>
        </is>
      </c>
      <c r="B33" s="1" t="n">
        <v>44827</v>
      </c>
      <c r="C33" s="1" t="n">
        <v>45181</v>
      </c>
      <c r="D33" t="inlineStr">
        <is>
          <t>SKÅNE LÄN</t>
        </is>
      </c>
      <c r="E33" t="inlineStr">
        <is>
          <t>SIMRISHAMN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43114-2022</t>
        </is>
      </c>
      <c r="B34" s="1" t="n">
        <v>44833</v>
      </c>
      <c r="C34" s="1" t="n">
        <v>45181</v>
      </c>
      <c r="D34" t="inlineStr">
        <is>
          <t>SKÅNE LÄN</t>
        </is>
      </c>
      <c r="E34" t="inlineStr">
        <is>
          <t>SIMRISHAMN</t>
        </is>
      </c>
      <c r="F34" t="inlineStr">
        <is>
          <t>Övriga Aktiebolag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45946-2022</t>
        </is>
      </c>
      <c r="B35" s="1" t="n">
        <v>44845</v>
      </c>
      <c r="C35" s="1" t="n">
        <v>45181</v>
      </c>
      <c r="D35" t="inlineStr">
        <is>
          <t>SKÅNE LÄN</t>
        </is>
      </c>
      <c r="E35" t="inlineStr">
        <is>
          <t>SIMRISHAMN</t>
        </is>
      </c>
      <c r="G35" t="n">
        <v>14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53978-2022</t>
        </is>
      </c>
      <c r="B36" s="1" t="n">
        <v>44876</v>
      </c>
      <c r="C36" s="1" t="n">
        <v>45181</v>
      </c>
      <c r="D36" t="inlineStr">
        <is>
          <t>SKÅNE LÄN</t>
        </is>
      </c>
      <c r="E36" t="inlineStr">
        <is>
          <t>SIMRISHAMN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62149-2022</t>
        </is>
      </c>
      <c r="B37" s="1" t="n">
        <v>44922</v>
      </c>
      <c r="C37" s="1" t="n">
        <v>45181</v>
      </c>
      <c r="D37" t="inlineStr">
        <is>
          <t>SKÅNE LÄN</t>
        </is>
      </c>
      <c r="E37" t="inlineStr">
        <is>
          <t>SIMRISHAMN</t>
        </is>
      </c>
      <c r="F37" t="inlineStr">
        <is>
          <t>Övriga Aktiebolag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62413-2022</t>
        </is>
      </c>
      <c r="B38" s="1" t="n">
        <v>44923</v>
      </c>
      <c r="C38" s="1" t="n">
        <v>45181</v>
      </c>
      <c r="D38" t="inlineStr">
        <is>
          <t>SKÅNE LÄN</t>
        </is>
      </c>
      <c r="E38" t="inlineStr">
        <is>
          <t>SIMRISHAMN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1505-2023</t>
        </is>
      </c>
      <c r="B39" s="1" t="n">
        <v>44937</v>
      </c>
      <c r="C39" s="1" t="n">
        <v>45181</v>
      </c>
      <c r="D39" t="inlineStr">
        <is>
          <t>SKÅNE LÄN</t>
        </is>
      </c>
      <c r="E39" t="inlineStr">
        <is>
          <t>SIMRISHAMN</t>
        </is>
      </c>
      <c r="F39" t="inlineStr">
        <is>
          <t>Övriga Aktiebolag</t>
        </is>
      </c>
      <c r="G39" t="n">
        <v>8.6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7340-2023</t>
        </is>
      </c>
      <c r="B40" s="1" t="n">
        <v>44971</v>
      </c>
      <c r="C40" s="1" t="n">
        <v>45181</v>
      </c>
      <c r="D40" t="inlineStr">
        <is>
          <t>SKÅNE LÄN</t>
        </is>
      </c>
      <c r="E40" t="inlineStr">
        <is>
          <t>SIMRISHAMN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8721-2023</t>
        </is>
      </c>
      <c r="B41" s="1" t="n">
        <v>44978</v>
      </c>
      <c r="C41" s="1" t="n">
        <v>45181</v>
      </c>
      <c r="D41" t="inlineStr">
        <is>
          <t>SKÅNE LÄN</t>
        </is>
      </c>
      <c r="E41" t="inlineStr">
        <is>
          <t>SIMRISHAMN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20950-2023</t>
        </is>
      </c>
      <c r="B42" s="1" t="n">
        <v>45061</v>
      </c>
      <c r="C42" s="1" t="n">
        <v>45181</v>
      </c>
      <c r="D42" t="inlineStr">
        <is>
          <t>SKÅNE LÄN</t>
        </is>
      </c>
      <c r="E42" t="inlineStr">
        <is>
          <t>SIMRISHAMN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22194-2023</t>
        </is>
      </c>
      <c r="B43" s="1" t="n">
        <v>45069</v>
      </c>
      <c r="C43" s="1" t="n">
        <v>45181</v>
      </c>
      <c r="D43" t="inlineStr">
        <is>
          <t>SKÅNE LÄN</t>
        </is>
      </c>
      <c r="E43" t="inlineStr">
        <is>
          <t>SIMRISHAMN</t>
        </is>
      </c>
      <c r="F43" t="inlineStr">
        <is>
          <t>Övriga Aktiebolag</t>
        </is>
      </c>
      <c r="G43" t="n">
        <v>11.4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25475-2023</t>
        </is>
      </c>
      <c r="B44" s="1" t="n">
        <v>45089</v>
      </c>
      <c r="C44" s="1" t="n">
        <v>45181</v>
      </c>
      <c r="D44" t="inlineStr">
        <is>
          <t>SKÅNE LÄN</t>
        </is>
      </c>
      <c r="E44" t="inlineStr">
        <is>
          <t>SIMRISHAMN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26471-2023</t>
        </is>
      </c>
      <c r="B45" s="1" t="n">
        <v>45092</v>
      </c>
      <c r="C45" s="1" t="n">
        <v>45181</v>
      </c>
      <c r="D45" t="inlineStr">
        <is>
          <t>SKÅNE LÄN</t>
        </is>
      </c>
      <c r="E45" t="inlineStr">
        <is>
          <t>SIMRISHAMN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28914-2023</t>
        </is>
      </c>
      <c r="B46" s="1" t="n">
        <v>45104</v>
      </c>
      <c r="C46" s="1" t="n">
        <v>45181</v>
      </c>
      <c r="D46" t="inlineStr">
        <is>
          <t>SKÅNE LÄN</t>
        </is>
      </c>
      <c r="E46" t="inlineStr">
        <is>
          <t>SIMRISHAMN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30667-2023</t>
        </is>
      </c>
      <c r="B47" s="1" t="n">
        <v>45112</v>
      </c>
      <c r="C47" s="1" t="n">
        <v>45181</v>
      </c>
      <c r="D47" t="inlineStr">
        <is>
          <t>SKÅNE LÄN</t>
        </is>
      </c>
      <c r="E47" t="inlineStr">
        <is>
          <t>SIMRISHAMN</t>
        </is>
      </c>
      <c r="F47" t="inlineStr">
        <is>
          <t>Övriga Aktiebolag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31710-2023</t>
        </is>
      </c>
      <c r="B48" s="1" t="n">
        <v>45117</v>
      </c>
      <c r="C48" s="1" t="n">
        <v>45181</v>
      </c>
      <c r="D48" t="inlineStr">
        <is>
          <t>SKÅNE LÄN</t>
        </is>
      </c>
      <c r="E48" t="inlineStr">
        <is>
          <t>SIMRISHAMN</t>
        </is>
      </c>
      <c r="F48" t="inlineStr">
        <is>
          <t>Övriga Aktiebolag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39015-2023</t>
        </is>
      </c>
      <c r="B49" s="1" t="n">
        <v>45162</v>
      </c>
      <c r="C49" s="1" t="n">
        <v>45181</v>
      </c>
      <c r="D49" t="inlineStr">
        <is>
          <t>SKÅNE LÄN</t>
        </is>
      </c>
      <c r="E49" t="inlineStr">
        <is>
          <t>SIMRISHAMN</t>
        </is>
      </c>
      <c r="G49" t="n">
        <v>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39221-2023</t>
        </is>
      </c>
      <c r="B50" s="1" t="n">
        <v>45162</v>
      </c>
      <c r="C50" s="1" t="n">
        <v>45181</v>
      </c>
      <c r="D50" t="inlineStr">
        <is>
          <t>SKÅNE LÄN</t>
        </is>
      </c>
      <c r="E50" t="inlineStr">
        <is>
          <t>SIMRISHAMN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39238-2023</t>
        </is>
      </c>
      <c r="B51" s="1" t="n">
        <v>45162</v>
      </c>
      <c r="C51" s="1" t="n">
        <v>45181</v>
      </c>
      <c r="D51" t="inlineStr">
        <is>
          <t>SKÅNE LÄN</t>
        </is>
      </c>
      <c r="E51" t="inlineStr">
        <is>
          <t>SIMRISHAMN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2023-09-12T04:14:41Z</dcterms:created>
  <dcterms:modified xmlns:dcterms="http://purl.org/dc/terms/" xmlns:xsi="http://www.w3.org/2001/XMLSchema-instance" xsi:type="dcterms:W3CDTF">2023-09-12T04:14:41Z</dcterms:modified>
</cp:coreProperties>
</file>