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45186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61434-2018.xlsx", "A 61434-2018")</f>
        <v/>
      </c>
      <c r="T2">
        <f>HYPERLINK("https://klasma.github.io/Logging_SKARA/kartor/A 61434-2018.png", "A 61434-2018")</f>
        <v/>
      </c>
      <c r="V2">
        <f>HYPERLINK("https://klasma.github.io/Logging_SKARA/klagomål/A 61434-2018.docx", "A 61434-2018")</f>
        <v/>
      </c>
      <c r="W2">
        <f>HYPERLINK("https://klasma.github.io/Logging_SKARA/klagomålsmail/A 61434-2018.docx", "A 61434-2018")</f>
        <v/>
      </c>
      <c r="X2">
        <f>HYPERLINK("https://klasma.github.io/Logging_SKARA/tillsyn/A 61434-2018.docx", "A 61434-2018")</f>
        <v/>
      </c>
      <c r="Y2">
        <f>HYPERLINK("https://klasma.github.io/Logging_SKARA/tillsynsmail/A 61434-2018.docx", "A 61434-2018")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45186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14609-2019.xlsx", "A 14609-2019")</f>
        <v/>
      </c>
      <c r="T3">
        <f>HYPERLINK("https://klasma.github.io/Logging_SKARA/kartor/A 14609-2019.png", "A 14609-2019")</f>
        <v/>
      </c>
      <c r="V3">
        <f>HYPERLINK("https://klasma.github.io/Logging_SKARA/klagomål/A 14609-2019.docx", "A 14609-2019")</f>
        <v/>
      </c>
      <c r="W3">
        <f>HYPERLINK("https://klasma.github.io/Logging_SKARA/klagomålsmail/A 14609-2019.docx", "A 14609-2019")</f>
        <v/>
      </c>
      <c r="X3">
        <f>HYPERLINK("https://klasma.github.io/Logging_SKARA/tillsyn/A 14609-2019.docx", "A 14609-2019")</f>
        <v/>
      </c>
      <c r="Y3">
        <f>HYPERLINK("https://klasma.github.io/Logging_SKARA/tillsynsmail/A 14609-2019.docx", "A 14609-2019")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45186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29458-2019.xlsx", "A 29458-2019")</f>
        <v/>
      </c>
      <c r="T4">
        <f>HYPERLINK("https://klasma.github.io/Logging_SKARA/kartor/A 29458-2019.png", "A 29458-2019")</f>
        <v/>
      </c>
      <c r="V4">
        <f>HYPERLINK("https://klasma.github.io/Logging_SKARA/klagomål/A 29458-2019.docx", "A 29458-2019")</f>
        <v/>
      </c>
      <c r="W4">
        <f>HYPERLINK("https://klasma.github.io/Logging_SKARA/klagomålsmail/A 29458-2019.docx", "A 29458-2019")</f>
        <v/>
      </c>
      <c r="X4">
        <f>HYPERLINK("https://klasma.github.io/Logging_SKARA/tillsyn/A 29458-2019.docx", "A 29458-2019")</f>
        <v/>
      </c>
      <c r="Y4">
        <f>HYPERLINK("https://klasma.github.io/Logging_SKARA/tillsynsmail/A 29458-2019.docx", "A 29458-2019")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45186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4312-2023.xlsx", "A 4312-2023")</f>
        <v/>
      </c>
      <c r="T5">
        <f>HYPERLINK("https://klasma.github.io/Logging_SKARA/kartor/A 4312-2023.png", "A 4312-2023")</f>
        <v/>
      </c>
      <c r="V5">
        <f>HYPERLINK("https://klasma.github.io/Logging_SKARA/klagomål/A 4312-2023.docx", "A 4312-2023")</f>
        <v/>
      </c>
      <c r="W5">
        <f>HYPERLINK("https://klasma.github.io/Logging_SKARA/klagomålsmail/A 4312-2023.docx", "A 4312-2023")</f>
        <v/>
      </c>
      <c r="X5">
        <f>HYPERLINK("https://klasma.github.io/Logging_SKARA/tillsyn/A 4312-2023.docx", "A 4312-2023")</f>
        <v/>
      </c>
      <c r="Y5">
        <f>HYPERLINK("https://klasma.github.io/Logging_SKARA/tillsynsmail/A 4312-2023.docx", "A 4312-2023")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45186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1300-2019.xlsx", "A 1300-2019")</f>
        <v/>
      </c>
      <c r="T6">
        <f>HYPERLINK("https://klasma.github.io/Logging_SKARA/kartor/A 1300-2019.png", "A 1300-2019")</f>
        <v/>
      </c>
      <c r="V6">
        <f>HYPERLINK("https://klasma.github.io/Logging_SKARA/klagomål/A 1300-2019.docx", "A 1300-2019")</f>
        <v/>
      </c>
      <c r="W6">
        <f>HYPERLINK("https://klasma.github.io/Logging_SKARA/klagomålsmail/A 1300-2019.docx", "A 1300-2019")</f>
        <v/>
      </c>
      <c r="X6">
        <f>HYPERLINK("https://klasma.github.io/Logging_SKARA/tillsyn/A 1300-2019.docx", "A 1300-2019")</f>
        <v/>
      </c>
      <c r="Y6">
        <f>HYPERLINK("https://klasma.github.io/Logging_SKARA/tillsynsmail/A 1300-2019.docx", "A 1300-2019")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45186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24911-2019.xlsx", "A 24911-2019")</f>
        <v/>
      </c>
      <c r="T7">
        <f>HYPERLINK("https://klasma.github.io/Logging_SKARA/kartor/A 24911-2019.png", "A 24911-2019")</f>
        <v/>
      </c>
      <c r="V7">
        <f>HYPERLINK("https://klasma.github.io/Logging_SKARA/klagomål/A 24911-2019.docx", "A 24911-2019")</f>
        <v/>
      </c>
      <c r="W7">
        <f>HYPERLINK("https://klasma.github.io/Logging_SKARA/klagomålsmail/A 24911-2019.docx", "A 24911-2019")</f>
        <v/>
      </c>
      <c r="X7">
        <f>HYPERLINK("https://klasma.github.io/Logging_SKARA/tillsyn/A 24911-2019.docx", "A 24911-2019")</f>
        <v/>
      </c>
      <c r="Y7">
        <f>HYPERLINK("https://klasma.github.io/Logging_SKARA/tillsynsmail/A 24911-2019.docx", "A 24911-2019")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45186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41622-2019.xlsx", "A 41622-2019")</f>
        <v/>
      </c>
      <c r="T8">
        <f>HYPERLINK("https://klasma.github.io/Logging_SKARA/kartor/A 41622-2019.png", "A 41622-2019")</f>
        <v/>
      </c>
      <c r="V8">
        <f>HYPERLINK("https://klasma.github.io/Logging_SKARA/klagomål/A 41622-2019.docx", "A 41622-2019")</f>
        <v/>
      </c>
      <c r="W8">
        <f>HYPERLINK("https://klasma.github.io/Logging_SKARA/klagomålsmail/A 41622-2019.docx", "A 41622-2019")</f>
        <v/>
      </c>
      <c r="X8">
        <f>HYPERLINK("https://klasma.github.io/Logging_SKARA/tillsyn/A 41622-2019.docx", "A 41622-2019")</f>
        <v/>
      </c>
      <c r="Y8">
        <f>HYPERLINK("https://klasma.github.io/Logging_SKARA/tillsynsmail/A 41622-2019.docx", "A 41622-2019")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45186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43545-2019.xlsx", "A 43545-2019")</f>
        <v/>
      </c>
      <c r="T9">
        <f>HYPERLINK("https://klasma.github.io/Logging_SKARA/kartor/A 43545-2019.png", "A 43545-2019")</f>
        <v/>
      </c>
      <c r="V9">
        <f>HYPERLINK("https://klasma.github.io/Logging_SKARA/klagomål/A 43545-2019.docx", "A 43545-2019")</f>
        <v/>
      </c>
      <c r="W9">
        <f>HYPERLINK("https://klasma.github.io/Logging_SKARA/klagomålsmail/A 43545-2019.docx", "A 43545-2019")</f>
        <v/>
      </c>
      <c r="X9">
        <f>HYPERLINK("https://klasma.github.io/Logging_SKARA/tillsyn/A 43545-2019.docx", "A 43545-2019")</f>
        <v/>
      </c>
      <c r="Y9">
        <f>HYPERLINK("https://klasma.github.io/Logging_SKARA/tillsynsmail/A 43545-2019.docx", "A 43545-2019")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45186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3596-2020.xlsx", "A 3596-2020")</f>
        <v/>
      </c>
      <c r="T10">
        <f>HYPERLINK("https://klasma.github.io/Logging_SKARA/kartor/A 3596-2020.png", "A 3596-2020")</f>
        <v/>
      </c>
      <c r="V10">
        <f>HYPERLINK("https://klasma.github.io/Logging_SKARA/klagomål/A 3596-2020.docx", "A 3596-2020")</f>
        <v/>
      </c>
      <c r="W10">
        <f>HYPERLINK("https://klasma.github.io/Logging_SKARA/klagomålsmail/A 3596-2020.docx", "A 3596-2020")</f>
        <v/>
      </c>
      <c r="X10">
        <f>HYPERLINK("https://klasma.github.io/Logging_SKARA/tillsyn/A 3596-2020.docx", "A 3596-2020")</f>
        <v/>
      </c>
      <c r="Y10">
        <f>HYPERLINK("https://klasma.github.io/Logging_SKARA/tillsynsmail/A 3596-2020.docx", "A 3596-2020")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45186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6492-2020.xlsx", "A 6492-2020")</f>
        <v/>
      </c>
      <c r="T11">
        <f>HYPERLINK("https://klasma.github.io/Logging_SKARA/kartor/A 6492-2020.png", "A 6492-2020")</f>
        <v/>
      </c>
      <c r="V11">
        <f>HYPERLINK("https://klasma.github.io/Logging_SKARA/klagomål/A 6492-2020.docx", "A 6492-2020")</f>
        <v/>
      </c>
      <c r="W11">
        <f>HYPERLINK("https://klasma.github.io/Logging_SKARA/klagomålsmail/A 6492-2020.docx", "A 6492-2020")</f>
        <v/>
      </c>
      <c r="X11">
        <f>HYPERLINK("https://klasma.github.io/Logging_SKARA/tillsyn/A 6492-2020.docx", "A 6492-2020")</f>
        <v/>
      </c>
      <c r="Y11">
        <f>HYPERLINK("https://klasma.github.io/Logging_SKARA/tillsynsmail/A 6492-2020.docx", "A 6492-2020")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45186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57206-2020.xlsx", "A 57206-2020")</f>
        <v/>
      </c>
      <c r="T12">
        <f>HYPERLINK("https://klasma.github.io/Logging_SKARA/kartor/A 57206-2020.png", "A 57206-2020")</f>
        <v/>
      </c>
      <c r="V12">
        <f>HYPERLINK("https://klasma.github.io/Logging_SKARA/klagomål/A 57206-2020.docx", "A 57206-2020")</f>
        <v/>
      </c>
      <c r="W12">
        <f>HYPERLINK("https://klasma.github.io/Logging_SKARA/klagomålsmail/A 57206-2020.docx", "A 57206-2020")</f>
        <v/>
      </c>
      <c r="X12">
        <f>HYPERLINK("https://klasma.github.io/Logging_SKARA/tillsyn/A 57206-2020.docx", "A 57206-2020")</f>
        <v/>
      </c>
      <c r="Y12">
        <f>HYPERLINK("https://klasma.github.io/Logging_SKARA/tillsynsmail/A 57206-2020.docx", "A 57206-2020")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45186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17546-2021.xlsx", "A 17546-2021")</f>
        <v/>
      </c>
      <c r="T13">
        <f>HYPERLINK("https://klasma.github.io/Logging_SKARA/kartor/A 17546-2021.png", "A 17546-2021")</f>
        <v/>
      </c>
      <c r="V13">
        <f>HYPERLINK("https://klasma.github.io/Logging_SKARA/klagomål/A 17546-2021.docx", "A 17546-2021")</f>
        <v/>
      </c>
      <c r="W13">
        <f>HYPERLINK("https://klasma.github.io/Logging_SKARA/klagomålsmail/A 17546-2021.docx", "A 17546-2021")</f>
        <v/>
      </c>
      <c r="X13">
        <f>HYPERLINK("https://klasma.github.io/Logging_SKARA/tillsyn/A 17546-2021.docx", "A 17546-2021")</f>
        <v/>
      </c>
      <c r="Y13">
        <f>HYPERLINK("https://klasma.github.io/Logging_SKARA/tillsynsmail/A 17546-2021.docx", "A 17546-2021")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45186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17770-2021.xlsx", "A 17770-2021")</f>
        <v/>
      </c>
      <c r="T14">
        <f>HYPERLINK("https://klasma.github.io/Logging_SKARA/kartor/A 17770-2021.png", "A 17770-2021")</f>
        <v/>
      </c>
      <c r="V14">
        <f>HYPERLINK("https://klasma.github.io/Logging_SKARA/klagomål/A 17770-2021.docx", "A 17770-2021")</f>
        <v/>
      </c>
      <c r="W14">
        <f>HYPERLINK("https://klasma.github.io/Logging_SKARA/klagomålsmail/A 17770-2021.docx", "A 17770-2021")</f>
        <v/>
      </c>
      <c r="X14">
        <f>HYPERLINK("https://klasma.github.io/Logging_SKARA/tillsyn/A 17770-2021.docx", "A 17770-2021")</f>
        <v/>
      </c>
      <c r="Y14">
        <f>HYPERLINK("https://klasma.github.io/Logging_SKARA/tillsynsmail/A 17770-2021.docx", "A 17770-2021")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45186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25884-2021.xlsx", "A 25884-2021")</f>
        <v/>
      </c>
      <c r="T15">
        <f>HYPERLINK("https://klasma.github.io/Logging_SKARA/kartor/A 25884-2021.png", "A 25884-2021")</f>
        <v/>
      </c>
      <c r="V15">
        <f>HYPERLINK("https://klasma.github.io/Logging_SKARA/klagomål/A 25884-2021.docx", "A 25884-2021")</f>
        <v/>
      </c>
      <c r="W15">
        <f>HYPERLINK("https://klasma.github.io/Logging_SKARA/klagomålsmail/A 25884-2021.docx", "A 25884-2021")</f>
        <v/>
      </c>
      <c r="X15">
        <f>HYPERLINK("https://klasma.github.io/Logging_SKARA/tillsyn/A 25884-2021.docx", "A 25884-2021")</f>
        <v/>
      </c>
      <c r="Y15">
        <f>HYPERLINK("https://klasma.github.io/Logging_SKARA/tillsynsmail/A 25884-2021.docx", "A 25884-2021")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45186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59679-2021.xlsx", "A 59679-2021")</f>
        <v/>
      </c>
      <c r="T16">
        <f>HYPERLINK("https://klasma.github.io/Logging_SKARA/kartor/A 59679-2021.png", "A 59679-2021")</f>
        <v/>
      </c>
      <c r="V16">
        <f>HYPERLINK("https://klasma.github.io/Logging_SKARA/klagomål/A 59679-2021.docx", "A 59679-2021")</f>
        <v/>
      </c>
      <c r="W16">
        <f>HYPERLINK("https://klasma.github.io/Logging_SKARA/klagomålsmail/A 59679-2021.docx", "A 59679-2021")</f>
        <v/>
      </c>
      <c r="X16">
        <f>HYPERLINK("https://klasma.github.io/Logging_SKARA/tillsyn/A 59679-2021.docx", "A 59679-2021")</f>
        <v/>
      </c>
      <c r="Y16">
        <f>HYPERLINK("https://klasma.github.io/Logging_SKARA/tillsynsmail/A 59679-2021.docx", "A 59679-2021")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45186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9277-2023.xlsx", "A 9277-2023")</f>
        <v/>
      </c>
      <c r="T17">
        <f>HYPERLINK("https://klasma.github.io/Logging_SKARA/kartor/A 9277-2023.png", "A 9277-2023")</f>
        <v/>
      </c>
      <c r="V17">
        <f>HYPERLINK("https://klasma.github.io/Logging_SKARA/klagomål/A 9277-2023.docx", "A 9277-2023")</f>
        <v/>
      </c>
      <c r="W17">
        <f>HYPERLINK("https://klasma.github.io/Logging_SKARA/klagomålsmail/A 9277-2023.docx", "A 9277-2023")</f>
        <v/>
      </c>
      <c r="X17">
        <f>HYPERLINK("https://klasma.github.io/Logging_SKARA/tillsyn/A 9277-2023.docx", "A 9277-2023")</f>
        <v/>
      </c>
      <c r="Y17">
        <f>HYPERLINK("https://klasma.github.io/Logging_SKARA/tillsynsmail/A 9277-2023.docx", "A 9277-2023")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45186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9136-2023.xlsx", "A 9136-2023")</f>
        <v/>
      </c>
      <c r="T18">
        <f>HYPERLINK("https://klasma.github.io/Logging_SKARA/kartor/A 9136-2023.png", "A 9136-2023")</f>
        <v/>
      </c>
      <c r="V18">
        <f>HYPERLINK("https://klasma.github.io/Logging_SKARA/klagomål/A 9136-2023.docx", "A 9136-2023")</f>
        <v/>
      </c>
      <c r="W18">
        <f>HYPERLINK("https://klasma.github.io/Logging_SKARA/klagomålsmail/A 9136-2023.docx", "A 9136-2023")</f>
        <v/>
      </c>
      <c r="X18">
        <f>HYPERLINK("https://klasma.github.io/Logging_SKARA/tillsyn/A 9136-2023.docx", "A 9136-2023")</f>
        <v/>
      </c>
      <c r="Y18">
        <f>HYPERLINK("https://klasma.github.io/Logging_SKARA/tillsynsmail/A 9136-2023.docx", "A 9136-2023")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45186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45186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45186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45186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45186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45186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45186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45186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45186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45186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45186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45186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45186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45186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45186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45186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45186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45186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45186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45186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45186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45186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45186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45186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45186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45186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45186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45186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45186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45186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45186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45186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45186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45186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45186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45186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45186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45186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45186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45186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45186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45186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45186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45186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45186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45186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45186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45186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45186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45186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45186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45186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45186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45186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45186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45186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45186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45186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45186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45186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45186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45186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45186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45186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45186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45186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45186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45186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45186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45186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45186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45186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45186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45186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45186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45186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45186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45186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45186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45186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45186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45186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45186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45186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45186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45186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45186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45186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45186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45186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45186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45186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45186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45186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45186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45186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45186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45186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45186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45186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45186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45186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45186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45186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45186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45186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45186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45186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45186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45186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45186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45186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45186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45186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45186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45186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45186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45186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45186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45186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45186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45186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45186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45186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45186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45186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45186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45186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45186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45186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45186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45186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45186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45186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45186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45186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45186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45186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45186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45186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45186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45186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45186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45186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45186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45186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45186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45186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45186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45186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45186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45186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45186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45186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45186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45186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45186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45186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45186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45186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45186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45186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45186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45186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45186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45186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45186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45186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45186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45186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45186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45186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45186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45186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45186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45186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45186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45186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45186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45186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45186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45186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45186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45186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45186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45186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45186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45186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45186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45186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45186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45186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45186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45186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45186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45186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45186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45186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45186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45186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45186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45186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45186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45186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45186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45186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45186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45186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45186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45186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45186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45186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45186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45186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45186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45186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45186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45186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45186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45186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45186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45186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45186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45186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45186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45186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45186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45186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45186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45186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45186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45186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45186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45186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45186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45186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45186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45186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45186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45186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45186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45186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45186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45186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45186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45186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45186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45186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45186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2023-09-17T06:45:09Z</dcterms:created>
  <dcterms:modified xmlns:dcterms="http://purl.org/dc/terms/" xmlns:xsi="http://www.w3.org/2001/XMLSchema-instance" xsi:type="dcterms:W3CDTF">2023-09-17T06:45:09Z</dcterms:modified>
</cp:coreProperties>
</file>