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45184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45184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45184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45184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45184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45184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45184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45184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45184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45184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45184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45184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45184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45184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45184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45184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45184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45184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45184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45184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45184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45184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45184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45184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45184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45184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45184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45184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45184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45184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45184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45184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45184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45184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45184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45184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45184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45184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45184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45184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45184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45184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45184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45184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45184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45184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45184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45184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45184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45184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45184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45184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45184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45184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45184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45184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45184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45184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45184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45184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45184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45184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45184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45184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45184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45184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45184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45184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45184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45184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45184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45184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45184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45184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45184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45184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45184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45184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45184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45184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45184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45184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45184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45184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45184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45184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45184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45184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45184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45184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45184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45184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45184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45184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45184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45184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45184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45184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45184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45184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45184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45184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45184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45184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45184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45184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45184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45184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45184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45184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45184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45184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45184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45184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45184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45184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45184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45184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45184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45184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45184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45184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45184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45184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45184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45184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45184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45184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45184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45184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45184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28448-2023</t>
        </is>
      </c>
      <c r="B133" s="1" t="n">
        <v>45103</v>
      </c>
      <c r="C133" s="1" t="n">
        <v>45184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Kyrkan</t>
        </is>
      </c>
      <c r="G133" t="n">
        <v>9.4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Tallriska</t>
        </is>
      </c>
      <c r="S133">
        <f>HYPERLINK("https://klasma.github.io/Logging_SKELLEFTEA/artfynd/A 28448-2023.xlsx")</f>
        <v/>
      </c>
      <c r="T133">
        <f>HYPERLINK("https://klasma.github.io/Logging_SKELLEFTEA/kartor/A 28448-2023.png")</f>
        <v/>
      </c>
      <c r="V133">
        <f>HYPERLINK("https://klasma.github.io/Logging_SKELLEFTEA/klagomål/A 28448-2023.docx")</f>
        <v/>
      </c>
      <c r="W133">
        <f>HYPERLINK("https://klasma.github.io/Logging_SKELLEFTEA/klagomålsmail/A 28448-2023.docx")</f>
        <v/>
      </c>
      <c r="X133">
        <f>HYPERLINK("https://klasma.github.io/Logging_SKELLEFTEA/tillsyn/A 28448-2023.docx")</f>
        <v/>
      </c>
      <c r="Y133">
        <f>HYPERLINK("https://klasma.github.io/Logging_SKELLEFTEA/tillsynsmail/A 28448-2023.docx")</f>
        <v/>
      </c>
    </row>
    <row r="134" ht="15" customHeight="1">
      <c r="A134" t="inlineStr">
        <is>
          <t>A 30703-2023</t>
        </is>
      </c>
      <c r="B134" s="1" t="n">
        <v>45112</v>
      </c>
      <c r="C134" s="1" t="n">
        <v>45184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Sveaskog</t>
        </is>
      </c>
      <c r="G134" t="n">
        <v>10.9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HYPERLINK("https://klasma.github.io/Logging_SKELLEFTEA/artfynd/A 30703-2023.xlsx")</f>
        <v/>
      </c>
      <c r="T134">
        <f>HYPERLINK("https://klasma.github.io/Logging_SKELLEFTEA/kartor/A 30703-2023.png")</f>
        <v/>
      </c>
      <c r="V134">
        <f>HYPERLINK("https://klasma.github.io/Logging_SKELLEFTEA/klagomål/A 30703-2023.docx")</f>
        <v/>
      </c>
      <c r="W134">
        <f>HYPERLINK("https://klasma.github.io/Logging_SKELLEFTEA/klagomålsmail/A 30703-2023.docx")</f>
        <v/>
      </c>
      <c r="X134">
        <f>HYPERLINK("https://klasma.github.io/Logging_SKELLEFTEA/tillsyn/A 30703-2023.docx")</f>
        <v/>
      </c>
      <c r="Y134">
        <f>HYPERLINK("https://klasma.github.io/Logging_SKELLEFTEA/tillsynsmail/A 30703-2023.docx")</f>
        <v/>
      </c>
    </row>
    <row r="135" ht="15" customHeight="1">
      <c r="A135" t="inlineStr">
        <is>
          <t>A 32605-2023</t>
        </is>
      </c>
      <c r="B135" s="1" t="n">
        <v>45121</v>
      </c>
      <c r="C135" s="1" t="n">
        <v>45184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5.5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HYPERLINK("https://klasma.github.io/Logging_SKELLEFTEA/artfynd/A 32605-2023.xlsx")</f>
        <v/>
      </c>
      <c r="T135">
        <f>HYPERLINK("https://klasma.github.io/Logging_SKELLEFTEA/kartor/A 32605-2023.png")</f>
        <v/>
      </c>
      <c r="V135">
        <f>HYPERLINK("https://klasma.github.io/Logging_SKELLEFTEA/klagomål/A 32605-2023.docx")</f>
        <v/>
      </c>
      <c r="W135">
        <f>HYPERLINK("https://klasma.github.io/Logging_SKELLEFTEA/klagomålsmail/A 32605-2023.docx")</f>
        <v/>
      </c>
      <c r="X135">
        <f>HYPERLINK("https://klasma.github.io/Logging_SKELLEFTEA/tillsyn/A 32605-2023.docx")</f>
        <v/>
      </c>
      <c r="Y135">
        <f>HYPERLINK("https://klasma.github.io/Logging_SKELLEFTEA/tillsynsmail/A 32605-2023.docx")</f>
        <v/>
      </c>
    </row>
    <row r="136" ht="15" customHeight="1">
      <c r="A136" t="inlineStr">
        <is>
          <t>A 32566-2023</t>
        </is>
      </c>
      <c r="B136" s="1" t="n">
        <v>45121</v>
      </c>
      <c r="C136" s="1" t="n">
        <v>45184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13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HYPERLINK("https://klasma.github.io/Logging_SKELLEFTEA/artfynd/A 32566-2023.xlsx")</f>
        <v/>
      </c>
      <c r="T136">
        <f>HYPERLINK("https://klasma.github.io/Logging_SKELLEFTEA/kartor/A 32566-2023.png")</f>
        <v/>
      </c>
      <c r="V136">
        <f>HYPERLINK("https://klasma.github.io/Logging_SKELLEFTEA/klagomål/A 32566-2023.docx")</f>
        <v/>
      </c>
      <c r="W136">
        <f>HYPERLINK("https://klasma.github.io/Logging_SKELLEFTEA/klagomålsmail/A 32566-2023.docx")</f>
        <v/>
      </c>
      <c r="X136">
        <f>HYPERLINK("https://klasma.github.io/Logging_SKELLEFTEA/tillsyn/A 32566-2023.docx")</f>
        <v/>
      </c>
      <c r="Y136">
        <f>HYPERLINK("https://klasma.github.io/Logging_SKELLEFTEA/tillsynsmail/A 32566-2023.docx")</f>
        <v/>
      </c>
    </row>
    <row r="137" ht="15" customHeight="1">
      <c r="A137" t="inlineStr">
        <is>
          <t>A 36628-2023</t>
        </is>
      </c>
      <c r="B137" s="1" t="n">
        <v>45153</v>
      </c>
      <c r="C137" s="1" t="n">
        <v>45184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4.6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Gultoppig fingersvamp</t>
        </is>
      </c>
      <c r="S137">
        <f>HYPERLINK("https://klasma.github.io/Logging_SKELLEFTEA/artfynd/A 36628-2023.xlsx")</f>
        <v/>
      </c>
      <c r="T137">
        <f>HYPERLINK("https://klasma.github.io/Logging_SKELLEFTEA/kartor/A 36628-2023.png")</f>
        <v/>
      </c>
      <c r="V137">
        <f>HYPERLINK("https://klasma.github.io/Logging_SKELLEFTEA/klagomål/A 36628-2023.docx")</f>
        <v/>
      </c>
      <c r="W137">
        <f>HYPERLINK("https://klasma.github.io/Logging_SKELLEFTEA/klagomålsmail/A 36628-2023.docx")</f>
        <v/>
      </c>
      <c r="X137">
        <f>HYPERLINK("https://klasma.github.io/Logging_SKELLEFTEA/tillsyn/A 36628-2023.docx")</f>
        <v/>
      </c>
      <c r="Y137">
        <f>HYPERLINK("https://klasma.github.io/Logging_SKELLEFTEA/tillsynsmail/A 36628-2023.docx")</f>
        <v/>
      </c>
    </row>
    <row r="138" ht="15" customHeight="1">
      <c r="A138" t="inlineStr">
        <is>
          <t>A 34230-2018</t>
        </is>
      </c>
      <c r="B138" s="1" t="n">
        <v>43318</v>
      </c>
      <c r="C138" s="1" t="n">
        <v>45184</v>
      </c>
      <c r="D138" t="inlineStr">
        <is>
          <t>VÄSTERBOTTENS LÄN</t>
        </is>
      </c>
      <c r="E138" t="inlineStr">
        <is>
          <t>SKELLEFTEÅ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34252-2018</t>
        </is>
      </c>
      <c r="B139" s="1" t="n">
        <v>43318</v>
      </c>
      <c r="C139" s="1" t="n">
        <v>45184</v>
      </c>
      <c r="D139" t="inlineStr">
        <is>
          <t>VÄSTERBOTTENS LÄN</t>
        </is>
      </c>
      <c r="E139" t="inlineStr">
        <is>
          <t>SKELLEFTEÅ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34232-2018</t>
        </is>
      </c>
      <c r="B140" s="1" t="n">
        <v>43318</v>
      </c>
      <c r="C140" s="1" t="n">
        <v>45184</v>
      </c>
      <c r="D140" t="inlineStr">
        <is>
          <t>VÄSTERBOTTENS LÄN</t>
        </is>
      </c>
      <c r="E140" t="inlineStr">
        <is>
          <t>SKELLEFTEÅ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34396-2018</t>
        </is>
      </c>
      <c r="B141" s="1" t="n">
        <v>43319</v>
      </c>
      <c r="C141" s="1" t="n">
        <v>45184</v>
      </c>
      <c r="D141" t="inlineStr">
        <is>
          <t>VÄSTERBOTTENS LÄN</t>
        </is>
      </c>
      <c r="E141" t="inlineStr">
        <is>
          <t>SKELLEFTEÅ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35493-2018</t>
        </is>
      </c>
      <c r="B142" s="1" t="n">
        <v>43325</v>
      </c>
      <c r="C142" s="1" t="n">
        <v>45184</v>
      </c>
      <c r="D142" t="inlineStr">
        <is>
          <t>VÄSTERBOTTENS LÄN</t>
        </is>
      </c>
      <c r="E142" t="inlineStr">
        <is>
          <t>SKELLEFTEÅ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35908-2018</t>
        </is>
      </c>
      <c r="B143" s="1" t="n">
        <v>43326</v>
      </c>
      <c r="C143" s="1" t="n">
        <v>45184</v>
      </c>
      <c r="D143" t="inlineStr">
        <is>
          <t>VÄSTERBOTTENS LÄN</t>
        </is>
      </c>
      <c r="E143" t="inlineStr">
        <is>
          <t>SKELLEFTEÅ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35938-2018</t>
        </is>
      </c>
      <c r="B144" s="1" t="n">
        <v>43327</v>
      </c>
      <c r="C144" s="1" t="n">
        <v>45184</v>
      </c>
      <c r="D144" t="inlineStr">
        <is>
          <t>VÄSTERBOTTENS LÄN</t>
        </is>
      </c>
      <c r="E144" t="inlineStr">
        <is>
          <t>SKELLEFTEÅ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35994-2018</t>
        </is>
      </c>
      <c r="B145" s="1" t="n">
        <v>43327</v>
      </c>
      <c r="C145" s="1" t="n">
        <v>45184</v>
      </c>
      <c r="D145" t="inlineStr">
        <is>
          <t>VÄSTERBOTTENS LÄN</t>
        </is>
      </c>
      <c r="E145" t="inlineStr">
        <is>
          <t>SKELLEFTEÅ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36413-2018</t>
        </is>
      </c>
      <c r="B146" s="1" t="n">
        <v>43329</v>
      </c>
      <c r="C146" s="1" t="n">
        <v>45184</v>
      </c>
      <c r="D146" t="inlineStr">
        <is>
          <t>VÄSTERBOTTENS LÄN</t>
        </is>
      </c>
      <c r="E146" t="inlineStr">
        <is>
          <t>SKELLEFTEÅ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36369-2018</t>
        </is>
      </c>
      <c r="B147" s="1" t="n">
        <v>43329</v>
      </c>
      <c r="C147" s="1" t="n">
        <v>45184</v>
      </c>
      <c r="D147" t="inlineStr">
        <is>
          <t>VÄSTERBOTTENS LÄN</t>
        </is>
      </c>
      <c r="E147" t="inlineStr">
        <is>
          <t>SKELLEFTEÅ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36803-2018</t>
        </is>
      </c>
      <c r="B148" s="1" t="n">
        <v>43329</v>
      </c>
      <c r="C148" s="1" t="n">
        <v>45184</v>
      </c>
      <c r="D148" t="inlineStr">
        <is>
          <t>VÄSTERBOTTENS LÄN</t>
        </is>
      </c>
      <c r="E148" t="inlineStr">
        <is>
          <t>SKELLEFTEÅ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37129-2018</t>
        </is>
      </c>
      <c r="B149" s="1" t="n">
        <v>43332</v>
      </c>
      <c r="C149" s="1" t="n">
        <v>45184</v>
      </c>
      <c r="D149" t="inlineStr">
        <is>
          <t>VÄSTERBOTTENS LÄN</t>
        </is>
      </c>
      <c r="E149" t="inlineStr">
        <is>
          <t>SKELLEFTEÅ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38916-2018</t>
        </is>
      </c>
      <c r="B150" s="1" t="n">
        <v>43336</v>
      </c>
      <c r="C150" s="1" t="n">
        <v>45184</v>
      </c>
      <c r="D150" t="inlineStr">
        <is>
          <t>VÄSTERBOTTENS LÄN</t>
        </is>
      </c>
      <c r="E150" t="inlineStr">
        <is>
          <t>SKELLEFTEÅ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38256-2018</t>
        </is>
      </c>
      <c r="B151" s="1" t="n">
        <v>43339</v>
      </c>
      <c r="C151" s="1" t="n">
        <v>45184</v>
      </c>
      <c r="D151" t="inlineStr">
        <is>
          <t>VÄSTERBOTTENS LÄN</t>
        </is>
      </c>
      <c r="E151" t="inlineStr">
        <is>
          <t>SKELLEFTEÅ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39197-2018</t>
        </is>
      </c>
      <c r="B152" s="1" t="n">
        <v>43339</v>
      </c>
      <c r="C152" s="1" t="n">
        <v>45184</v>
      </c>
      <c r="D152" t="inlineStr">
        <is>
          <t>VÄSTERBOTTENS LÄN</t>
        </is>
      </c>
      <c r="E152" t="inlineStr">
        <is>
          <t>SKELLEFTEÅ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39924-2018</t>
        </is>
      </c>
      <c r="B153" s="1" t="n">
        <v>43342</v>
      </c>
      <c r="C153" s="1" t="n">
        <v>45184</v>
      </c>
      <c r="D153" t="inlineStr">
        <is>
          <t>VÄSTERBOTTENS LÄN</t>
        </is>
      </c>
      <c r="E153" t="inlineStr">
        <is>
          <t>SKELLEFTEÅ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42535-2018</t>
        </is>
      </c>
      <c r="B154" s="1" t="n">
        <v>43349</v>
      </c>
      <c r="C154" s="1" t="n">
        <v>45184</v>
      </c>
      <c r="D154" t="inlineStr">
        <is>
          <t>VÄSTERBOTTENS LÄN</t>
        </is>
      </c>
      <c r="E154" t="inlineStr">
        <is>
          <t>SKELLEFTEÅ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42527-2018</t>
        </is>
      </c>
      <c r="B155" s="1" t="n">
        <v>43349</v>
      </c>
      <c r="C155" s="1" t="n">
        <v>45184</v>
      </c>
      <c r="D155" t="inlineStr">
        <is>
          <t>VÄSTERBOTTENS LÄN</t>
        </is>
      </c>
      <c r="E155" t="inlineStr">
        <is>
          <t>SKELLEFTEÅ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43334-2018</t>
        </is>
      </c>
      <c r="B156" s="1" t="n">
        <v>43353</v>
      </c>
      <c r="C156" s="1" t="n">
        <v>45184</v>
      </c>
      <c r="D156" t="inlineStr">
        <is>
          <t>VÄSTERBOTTENS LÄN</t>
        </is>
      </c>
      <c r="E156" t="inlineStr">
        <is>
          <t>SKELLEFTEÅ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43408-2018</t>
        </is>
      </c>
      <c r="B157" s="1" t="n">
        <v>43356</v>
      </c>
      <c r="C157" s="1" t="n">
        <v>45184</v>
      </c>
      <c r="D157" t="inlineStr">
        <is>
          <t>VÄSTERBOTTENS LÄN</t>
        </is>
      </c>
      <c r="E157" t="inlineStr">
        <is>
          <t>SKELLEFTEÅ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43867-2018</t>
        </is>
      </c>
      <c r="B158" s="1" t="n">
        <v>43357</v>
      </c>
      <c r="C158" s="1" t="n">
        <v>45184</v>
      </c>
      <c r="D158" t="inlineStr">
        <is>
          <t>VÄSTERBOTTENS LÄN</t>
        </is>
      </c>
      <c r="E158" t="inlineStr">
        <is>
          <t>SKELLEFTEÅ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44602-2018</t>
        </is>
      </c>
      <c r="B159" s="1" t="n">
        <v>43357</v>
      </c>
      <c r="C159" s="1" t="n">
        <v>45184</v>
      </c>
      <c r="D159" t="inlineStr">
        <is>
          <t>VÄSTERBOTTENS LÄN</t>
        </is>
      </c>
      <c r="E159" t="inlineStr">
        <is>
          <t>SKELLEFTEÅ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44568-2018</t>
        </is>
      </c>
      <c r="B160" s="1" t="n">
        <v>43357</v>
      </c>
      <c r="C160" s="1" t="n">
        <v>45184</v>
      </c>
      <c r="D160" t="inlineStr">
        <is>
          <t>VÄSTERBOTTENS LÄN</t>
        </is>
      </c>
      <c r="E160" t="inlineStr">
        <is>
          <t>SKELLEFTEÅ</t>
        </is>
      </c>
      <c r="G160" t="n">
        <v>12.8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44679-2018</t>
        </is>
      </c>
      <c r="B161" s="1" t="n">
        <v>43357</v>
      </c>
      <c r="C161" s="1" t="n">
        <v>45184</v>
      </c>
      <c r="D161" t="inlineStr">
        <is>
          <t>VÄSTERBOTTENS LÄN</t>
        </is>
      </c>
      <c r="E161" t="inlineStr">
        <is>
          <t>SKELLEFTEÅ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44212-2018</t>
        </is>
      </c>
      <c r="B162" s="1" t="n">
        <v>43360</v>
      </c>
      <c r="C162" s="1" t="n">
        <v>45184</v>
      </c>
      <c r="D162" t="inlineStr">
        <is>
          <t>VÄSTERBOTTENS LÄN</t>
        </is>
      </c>
      <c r="E162" t="inlineStr">
        <is>
          <t>SKELLEFTEÅ</t>
        </is>
      </c>
      <c r="F162" t="inlineStr">
        <is>
          <t>Holmen skog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45332-2018</t>
        </is>
      </c>
      <c r="B163" s="1" t="n">
        <v>43361</v>
      </c>
      <c r="C163" s="1" t="n">
        <v>45184</v>
      </c>
      <c r="D163" t="inlineStr">
        <is>
          <t>VÄSTERBOTTENS LÄN</t>
        </is>
      </c>
      <c r="E163" t="inlineStr">
        <is>
          <t>SKELLEFTEÅ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45743-2018</t>
        </is>
      </c>
      <c r="B164" s="1" t="n">
        <v>43362</v>
      </c>
      <c r="C164" s="1" t="n">
        <v>45184</v>
      </c>
      <c r="D164" t="inlineStr">
        <is>
          <t>VÄSTERBOTTENS LÄN</t>
        </is>
      </c>
      <c r="E164" t="inlineStr">
        <is>
          <t>SKELLEFTEÅ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45847-2018</t>
        </is>
      </c>
      <c r="B165" s="1" t="n">
        <v>43362</v>
      </c>
      <c r="C165" s="1" t="n">
        <v>45184</v>
      </c>
      <c r="D165" t="inlineStr">
        <is>
          <t>VÄSTERBOTTENS LÄN</t>
        </is>
      </c>
      <c r="E165" t="inlineStr">
        <is>
          <t>SKELLEFTEÅ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45176-2018</t>
        </is>
      </c>
      <c r="B166" s="1" t="n">
        <v>43362</v>
      </c>
      <c r="C166" s="1" t="n">
        <v>45184</v>
      </c>
      <c r="D166" t="inlineStr">
        <is>
          <t>VÄSTERBOTTENS LÄN</t>
        </is>
      </c>
      <c r="E166" t="inlineStr">
        <is>
          <t>SKELLEFTEÅ</t>
        </is>
      </c>
      <c r="G166" t="n">
        <v>16.7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45724-2018</t>
        </is>
      </c>
      <c r="B167" s="1" t="n">
        <v>43362</v>
      </c>
      <c r="C167" s="1" t="n">
        <v>45184</v>
      </c>
      <c r="D167" t="inlineStr">
        <is>
          <t>VÄSTERBOTTENS LÄN</t>
        </is>
      </c>
      <c r="E167" t="inlineStr">
        <is>
          <t>SKELLEFTEÅ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46430-2018</t>
        </is>
      </c>
      <c r="B168" s="1" t="n">
        <v>43363</v>
      </c>
      <c r="C168" s="1" t="n">
        <v>45184</v>
      </c>
      <c r="D168" t="inlineStr">
        <is>
          <t>VÄSTERBOTTENS LÄN</t>
        </is>
      </c>
      <c r="E168" t="inlineStr">
        <is>
          <t>SKELLEFTEÅ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46332-2018</t>
        </is>
      </c>
      <c r="B169" s="1" t="n">
        <v>43363</v>
      </c>
      <c r="C169" s="1" t="n">
        <v>45184</v>
      </c>
      <c r="D169" t="inlineStr">
        <is>
          <t>VÄSTERBOTTENS LÄN</t>
        </is>
      </c>
      <c r="E169" t="inlineStr">
        <is>
          <t>SKELLEFTEÅ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46771-2018</t>
        </is>
      </c>
      <c r="B170" s="1" t="n">
        <v>43364</v>
      </c>
      <c r="C170" s="1" t="n">
        <v>45184</v>
      </c>
      <c r="D170" t="inlineStr">
        <is>
          <t>VÄSTERBOTTENS LÄN</t>
        </is>
      </c>
      <c r="E170" t="inlineStr">
        <is>
          <t>SKELLEFTEÅ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47734-2018</t>
        </is>
      </c>
      <c r="B171" s="1" t="n">
        <v>43368</v>
      </c>
      <c r="C171" s="1" t="n">
        <v>45184</v>
      </c>
      <c r="D171" t="inlineStr">
        <is>
          <t>VÄSTERBOTTENS LÄN</t>
        </is>
      </c>
      <c r="E171" t="inlineStr">
        <is>
          <t>SKELLEFTEÅ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47546-2018</t>
        </is>
      </c>
      <c r="B172" s="1" t="n">
        <v>43370</v>
      </c>
      <c r="C172" s="1" t="n">
        <v>45184</v>
      </c>
      <c r="D172" t="inlineStr">
        <is>
          <t>VÄSTERBOTTENS LÄN</t>
        </is>
      </c>
      <c r="E172" t="inlineStr">
        <is>
          <t>SKELLEFTEÅ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48469-2018</t>
        </is>
      </c>
      <c r="B173" s="1" t="n">
        <v>43370</v>
      </c>
      <c r="C173" s="1" t="n">
        <v>45184</v>
      </c>
      <c r="D173" t="inlineStr">
        <is>
          <t>VÄSTERBOTTENS LÄN</t>
        </is>
      </c>
      <c r="E173" t="inlineStr">
        <is>
          <t>SKELLEFTEÅ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66949-2018</t>
        </is>
      </c>
      <c r="B174" s="1" t="n">
        <v>43370</v>
      </c>
      <c r="C174" s="1" t="n">
        <v>45184</v>
      </c>
      <c r="D174" t="inlineStr">
        <is>
          <t>VÄSTERBOTTENS LÄN</t>
        </is>
      </c>
      <c r="E174" t="inlineStr">
        <is>
          <t>SKELLEFTEÅ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48459-2018</t>
        </is>
      </c>
      <c r="B175" s="1" t="n">
        <v>43370</v>
      </c>
      <c r="C175" s="1" t="n">
        <v>45184</v>
      </c>
      <c r="D175" t="inlineStr">
        <is>
          <t>VÄSTERBOTTENS LÄN</t>
        </is>
      </c>
      <c r="E175" t="inlineStr">
        <is>
          <t>SKELLEFTEÅ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48956-2018</t>
        </is>
      </c>
      <c r="B176" s="1" t="n">
        <v>43371</v>
      </c>
      <c r="C176" s="1" t="n">
        <v>45184</v>
      </c>
      <c r="D176" t="inlineStr">
        <is>
          <t>VÄSTERBOTTENS LÄN</t>
        </is>
      </c>
      <c r="E176" t="inlineStr">
        <is>
          <t>SKELLEFTEÅ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48590-2018</t>
        </is>
      </c>
      <c r="B177" s="1" t="n">
        <v>43374</v>
      </c>
      <c r="C177" s="1" t="n">
        <v>45184</v>
      </c>
      <c r="D177" t="inlineStr">
        <is>
          <t>VÄSTERBOTTENS LÄN</t>
        </is>
      </c>
      <c r="E177" t="inlineStr">
        <is>
          <t>SKELLEFTEÅ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50122-2018</t>
        </is>
      </c>
      <c r="B178" s="1" t="n">
        <v>43375</v>
      </c>
      <c r="C178" s="1" t="n">
        <v>45184</v>
      </c>
      <c r="D178" t="inlineStr">
        <is>
          <t>VÄSTERBOTTENS LÄN</t>
        </is>
      </c>
      <c r="E178" t="inlineStr">
        <is>
          <t>SKELLEFTEÅ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49598-2018</t>
        </is>
      </c>
      <c r="B179" s="1" t="n">
        <v>43376</v>
      </c>
      <c r="C179" s="1" t="n">
        <v>45184</v>
      </c>
      <c r="D179" t="inlineStr">
        <is>
          <t>VÄSTERBOTTENS LÄN</t>
        </is>
      </c>
      <c r="E179" t="inlineStr">
        <is>
          <t>SKELLEFTEÅ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51599-2018</t>
        </is>
      </c>
      <c r="B180" s="1" t="n">
        <v>43378</v>
      </c>
      <c r="C180" s="1" t="n">
        <v>45184</v>
      </c>
      <c r="D180" t="inlineStr">
        <is>
          <t>VÄSTERBOTTENS LÄN</t>
        </is>
      </c>
      <c r="E180" t="inlineStr">
        <is>
          <t>SKELLEFTEÅ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51386-2018</t>
        </is>
      </c>
      <c r="B181" s="1" t="n">
        <v>43381</v>
      </c>
      <c r="C181" s="1" t="n">
        <v>45184</v>
      </c>
      <c r="D181" t="inlineStr">
        <is>
          <t>VÄSTERBOTTENS LÄN</t>
        </is>
      </c>
      <c r="E181" t="inlineStr">
        <is>
          <t>SKELLEFTEÅ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51667-2018</t>
        </is>
      </c>
      <c r="B182" s="1" t="n">
        <v>43381</v>
      </c>
      <c r="C182" s="1" t="n">
        <v>45184</v>
      </c>
      <c r="D182" t="inlineStr">
        <is>
          <t>VÄSTERBOTTENS LÄN</t>
        </is>
      </c>
      <c r="E182" t="inlineStr">
        <is>
          <t>SKELLEFTEÅ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51689-2018</t>
        </is>
      </c>
      <c r="B183" s="1" t="n">
        <v>43381</v>
      </c>
      <c r="C183" s="1" t="n">
        <v>45184</v>
      </c>
      <c r="D183" t="inlineStr">
        <is>
          <t>VÄSTERBOTTENS LÄN</t>
        </is>
      </c>
      <c r="E183" t="inlineStr">
        <is>
          <t>SKELLEFTEÅ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51983-2018</t>
        </is>
      </c>
      <c r="B184" s="1" t="n">
        <v>43382</v>
      </c>
      <c r="C184" s="1" t="n">
        <v>45184</v>
      </c>
      <c r="D184" t="inlineStr">
        <is>
          <t>VÄSTERBOTTENS LÄN</t>
        </is>
      </c>
      <c r="E184" t="inlineStr">
        <is>
          <t>SKELLEFTEÅ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51552-2018</t>
        </is>
      </c>
      <c r="B185" s="1" t="n">
        <v>43383</v>
      </c>
      <c r="C185" s="1" t="n">
        <v>45184</v>
      </c>
      <c r="D185" t="inlineStr">
        <is>
          <t>VÄSTERBOTTENS LÄN</t>
        </is>
      </c>
      <c r="E185" t="inlineStr">
        <is>
          <t>SKELLEFTEÅ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52642-2018</t>
        </is>
      </c>
      <c r="B186" s="1" t="n">
        <v>43389</v>
      </c>
      <c r="C186" s="1" t="n">
        <v>45184</v>
      </c>
      <c r="D186" t="inlineStr">
        <is>
          <t>VÄSTERBOTTENS LÄN</t>
        </is>
      </c>
      <c r="E186" t="inlineStr">
        <is>
          <t>SKELLEFTEÅ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55821-2018</t>
        </is>
      </c>
      <c r="B187" s="1" t="n">
        <v>43392</v>
      </c>
      <c r="C187" s="1" t="n">
        <v>45184</v>
      </c>
      <c r="D187" t="inlineStr">
        <is>
          <t>VÄSTERBOTTENS LÄN</t>
        </is>
      </c>
      <c r="E187" t="inlineStr">
        <is>
          <t>SKELLEFTEÅ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56369-2018</t>
        </is>
      </c>
      <c r="B188" s="1" t="n">
        <v>43395</v>
      </c>
      <c r="C188" s="1" t="n">
        <v>45184</v>
      </c>
      <c r="D188" t="inlineStr">
        <is>
          <t>VÄSTERBOTTENS LÄN</t>
        </is>
      </c>
      <c r="E188" t="inlineStr">
        <is>
          <t>SKELLEFTEÅ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54284-2018</t>
        </is>
      </c>
      <c r="B189" s="1" t="n">
        <v>43395</v>
      </c>
      <c r="C189" s="1" t="n">
        <v>45184</v>
      </c>
      <c r="D189" t="inlineStr">
        <is>
          <t>VÄSTERBOTTENS LÄN</t>
        </is>
      </c>
      <c r="E189" t="inlineStr">
        <is>
          <t>SKELLEFTEÅ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56378-2018</t>
        </is>
      </c>
      <c r="B190" s="1" t="n">
        <v>43395</v>
      </c>
      <c r="C190" s="1" t="n">
        <v>45184</v>
      </c>
      <c r="D190" t="inlineStr">
        <is>
          <t>VÄSTERBOTTENS LÄN</t>
        </is>
      </c>
      <c r="E190" t="inlineStr">
        <is>
          <t>SKELLEFTEÅ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55280-2018</t>
        </is>
      </c>
      <c r="B191" s="1" t="n">
        <v>43397</v>
      </c>
      <c r="C191" s="1" t="n">
        <v>45184</v>
      </c>
      <c r="D191" t="inlineStr">
        <is>
          <t>VÄSTERBOTTENS LÄN</t>
        </is>
      </c>
      <c r="E191" t="inlineStr">
        <is>
          <t>SKELLEFTEÅ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57812-2018</t>
        </is>
      </c>
      <c r="B192" s="1" t="n">
        <v>43397</v>
      </c>
      <c r="C192" s="1" t="n">
        <v>45184</v>
      </c>
      <c r="D192" t="inlineStr">
        <is>
          <t>VÄSTERBOTTENS LÄN</t>
        </is>
      </c>
      <c r="E192" t="inlineStr">
        <is>
          <t>SKELLEFTEÅ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56313-2018</t>
        </is>
      </c>
      <c r="B193" s="1" t="n">
        <v>43399</v>
      </c>
      <c r="C193" s="1" t="n">
        <v>45184</v>
      </c>
      <c r="D193" t="inlineStr">
        <is>
          <t>VÄSTERBOTTENS LÄN</t>
        </is>
      </c>
      <c r="E193" t="inlineStr">
        <is>
          <t>SKELLEFTEÅ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56672-2018</t>
        </is>
      </c>
      <c r="B194" s="1" t="n">
        <v>43402</v>
      </c>
      <c r="C194" s="1" t="n">
        <v>45184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59026-2018</t>
        </is>
      </c>
      <c r="B195" s="1" t="n">
        <v>43402</v>
      </c>
      <c r="C195" s="1" t="n">
        <v>45184</v>
      </c>
      <c r="D195" t="inlineStr">
        <is>
          <t>VÄSTERBOTTENS LÄN</t>
        </is>
      </c>
      <c r="E195" t="inlineStr">
        <is>
          <t>SKELLEFTEÅ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57674-2018</t>
        </is>
      </c>
      <c r="B196" s="1" t="n">
        <v>43405</v>
      </c>
      <c r="C196" s="1" t="n">
        <v>45184</v>
      </c>
      <c r="D196" t="inlineStr">
        <is>
          <t>VÄSTERBOTTENS LÄN</t>
        </is>
      </c>
      <c r="E196" t="inlineStr">
        <is>
          <t>SKELLEFTEÅ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58006-2018</t>
        </is>
      </c>
      <c r="B197" s="1" t="n">
        <v>43406</v>
      </c>
      <c r="C197" s="1" t="n">
        <v>45184</v>
      </c>
      <c r="D197" t="inlineStr">
        <is>
          <t>VÄSTERBOTTENS LÄN</t>
        </is>
      </c>
      <c r="E197" t="inlineStr">
        <is>
          <t>SKELLEFTEÅ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60573-2018</t>
        </is>
      </c>
      <c r="B198" s="1" t="n">
        <v>43406</v>
      </c>
      <c r="C198" s="1" t="n">
        <v>45184</v>
      </c>
      <c r="D198" t="inlineStr">
        <is>
          <t>VÄSTERBOTTENS LÄN</t>
        </is>
      </c>
      <c r="E198" t="inlineStr">
        <is>
          <t>SKELLEFTEÅ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60707-2018</t>
        </is>
      </c>
      <c r="B199" s="1" t="n">
        <v>43409</v>
      </c>
      <c r="C199" s="1" t="n">
        <v>45184</v>
      </c>
      <c r="D199" t="inlineStr">
        <is>
          <t>VÄSTERBOTTENS LÄN</t>
        </is>
      </c>
      <c r="E199" t="inlineStr">
        <is>
          <t>SKELLEFTEÅ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60711-2018</t>
        </is>
      </c>
      <c r="B200" s="1" t="n">
        <v>43409</v>
      </c>
      <c r="C200" s="1" t="n">
        <v>45184</v>
      </c>
      <c r="D200" t="inlineStr">
        <is>
          <t>VÄSTERBOTTENS LÄN</t>
        </is>
      </c>
      <c r="E200" t="inlineStr">
        <is>
          <t>SKELLEFTEÅ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58805-2018</t>
        </is>
      </c>
      <c r="B201" s="1" t="n">
        <v>43410</v>
      </c>
      <c r="C201" s="1" t="n">
        <v>45184</v>
      </c>
      <c r="D201" t="inlineStr">
        <is>
          <t>VÄSTERBOTTENS LÄN</t>
        </is>
      </c>
      <c r="E201" t="inlineStr">
        <is>
          <t>SKELLEFTEÅ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59105-2018</t>
        </is>
      </c>
      <c r="B202" s="1" t="n">
        <v>43411</v>
      </c>
      <c r="C202" s="1" t="n">
        <v>45184</v>
      </c>
      <c r="D202" t="inlineStr">
        <is>
          <t>VÄSTERBOTTENS LÄN</t>
        </is>
      </c>
      <c r="E202" t="inlineStr">
        <is>
          <t>SKELLEFTEÅ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61039-2018</t>
        </is>
      </c>
      <c r="B203" s="1" t="n">
        <v>43412</v>
      </c>
      <c r="C203" s="1" t="n">
        <v>45184</v>
      </c>
      <c r="D203" t="inlineStr">
        <is>
          <t>VÄSTERBOTTENS LÄN</t>
        </is>
      </c>
      <c r="E203" t="inlineStr">
        <is>
          <t>SKELLEFTEÅ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61343-2018</t>
        </is>
      </c>
      <c r="B204" s="1" t="n">
        <v>43412</v>
      </c>
      <c r="C204" s="1" t="n">
        <v>45184</v>
      </c>
      <c r="D204" t="inlineStr">
        <is>
          <t>VÄSTERBOTTENS LÄN</t>
        </is>
      </c>
      <c r="E204" t="inlineStr">
        <is>
          <t>SKELLEFTEÅ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60037-2018</t>
        </is>
      </c>
      <c r="B205" s="1" t="n">
        <v>43412</v>
      </c>
      <c r="C205" s="1" t="n">
        <v>45184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60077-2018</t>
        </is>
      </c>
      <c r="B206" s="1" t="n">
        <v>43412</v>
      </c>
      <c r="C206" s="1" t="n">
        <v>45184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61672-2018</t>
        </is>
      </c>
      <c r="B207" s="1" t="n">
        <v>43413</v>
      </c>
      <c r="C207" s="1" t="n">
        <v>45184</v>
      </c>
      <c r="D207" t="inlineStr">
        <is>
          <t>VÄSTERBOTTENS LÄN</t>
        </is>
      </c>
      <c r="E207" t="inlineStr">
        <is>
          <t>SKELLEFTEÅ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62632-2018</t>
        </is>
      </c>
      <c r="B208" s="1" t="n">
        <v>43413</v>
      </c>
      <c r="C208" s="1" t="n">
        <v>45184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62504-2018</t>
        </is>
      </c>
      <c r="B209" s="1" t="n">
        <v>43414</v>
      </c>
      <c r="C209" s="1" t="n">
        <v>45184</v>
      </c>
      <c r="D209" t="inlineStr">
        <is>
          <t>VÄSTERBOTTENS LÄN</t>
        </is>
      </c>
      <c r="E209" t="inlineStr">
        <is>
          <t>SKELLEFTEÅ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61760-2018</t>
        </is>
      </c>
      <c r="B210" s="1" t="n">
        <v>43416</v>
      </c>
      <c r="C210" s="1" t="n">
        <v>45184</v>
      </c>
      <c r="D210" t="inlineStr">
        <is>
          <t>VÄSTERBOTTENS LÄN</t>
        </is>
      </c>
      <c r="E210" t="inlineStr">
        <is>
          <t>SKELLEFTEÅ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62989-2018</t>
        </is>
      </c>
      <c r="B211" s="1" t="n">
        <v>43417</v>
      </c>
      <c r="C211" s="1" t="n">
        <v>45184</v>
      </c>
      <c r="D211" t="inlineStr">
        <is>
          <t>VÄSTERBOTTENS LÄN</t>
        </is>
      </c>
      <c r="E211" t="inlineStr">
        <is>
          <t>SKELLEFTEÅ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63061-2018</t>
        </is>
      </c>
      <c r="B212" s="1" t="n">
        <v>43418</v>
      </c>
      <c r="C212" s="1" t="n">
        <v>45184</v>
      </c>
      <c r="D212" t="inlineStr">
        <is>
          <t>VÄSTERBOTTENS LÄN</t>
        </is>
      </c>
      <c r="E212" t="inlineStr">
        <is>
          <t>SKELLEFTEÅ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63979-2018</t>
        </is>
      </c>
      <c r="B213" s="1" t="n">
        <v>43418</v>
      </c>
      <c r="C213" s="1" t="n">
        <v>45184</v>
      </c>
      <c r="D213" t="inlineStr">
        <is>
          <t>VÄSTERBOTTENS LÄN</t>
        </is>
      </c>
      <c r="E213" t="inlineStr">
        <is>
          <t>SKELLEFTEÅ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64264-2018</t>
        </is>
      </c>
      <c r="B214" s="1" t="n">
        <v>43419</v>
      </c>
      <c r="C214" s="1" t="n">
        <v>45184</v>
      </c>
      <c r="D214" t="inlineStr">
        <is>
          <t>VÄSTERBOTTENS LÄN</t>
        </is>
      </c>
      <c r="E214" t="inlineStr">
        <is>
          <t>SKELLEFTEÅ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64360-2018</t>
        </is>
      </c>
      <c r="B215" s="1" t="n">
        <v>43419</v>
      </c>
      <c r="C215" s="1" t="n">
        <v>45184</v>
      </c>
      <c r="D215" t="inlineStr">
        <is>
          <t>VÄSTERBOTTENS LÄN</t>
        </is>
      </c>
      <c r="E215" t="inlineStr">
        <is>
          <t>SKELLEFTEÅ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59701-2018</t>
        </is>
      </c>
      <c r="B216" s="1" t="n">
        <v>43419</v>
      </c>
      <c r="C216" s="1" t="n">
        <v>45184</v>
      </c>
      <c r="D216" t="inlineStr">
        <is>
          <t>VÄSTERBOTTENS LÄN</t>
        </is>
      </c>
      <c r="E216" t="inlineStr">
        <is>
          <t>SKELLEFTEÅ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64267-2018</t>
        </is>
      </c>
      <c r="B217" s="1" t="n">
        <v>43419</v>
      </c>
      <c r="C217" s="1" t="n">
        <v>45184</v>
      </c>
      <c r="D217" t="inlineStr">
        <is>
          <t>VÄSTERBOTTENS LÄN</t>
        </is>
      </c>
      <c r="E217" t="inlineStr">
        <is>
          <t>SKELLEFTEÅ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64354-2018</t>
        </is>
      </c>
      <c r="B218" s="1" t="n">
        <v>43419</v>
      </c>
      <c r="C218" s="1" t="n">
        <v>45184</v>
      </c>
      <c r="D218" t="inlineStr">
        <is>
          <t>VÄSTERBOTTENS LÄN</t>
        </is>
      </c>
      <c r="E218" t="inlineStr">
        <is>
          <t>SKELLEFTEÅ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60337-2018</t>
        </is>
      </c>
      <c r="B219" s="1" t="n">
        <v>43420</v>
      </c>
      <c r="C219" s="1" t="n">
        <v>45184</v>
      </c>
      <c r="D219" t="inlineStr">
        <is>
          <t>VÄSTERBOTTENS LÄN</t>
        </is>
      </c>
      <c r="E219" t="inlineStr">
        <is>
          <t>SKELLEFTEÅ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60639-2018</t>
        </is>
      </c>
      <c r="B220" s="1" t="n">
        <v>43420</v>
      </c>
      <c r="C220" s="1" t="n">
        <v>45184</v>
      </c>
      <c r="D220" t="inlineStr">
        <is>
          <t>VÄSTERBOTTENS LÄN</t>
        </is>
      </c>
      <c r="E220" t="inlineStr">
        <is>
          <t>SKELLEFTEÅ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64820-2018</t>
        </is>
      </c>
      <c r="B221" s="1" t="n">
        <v>43420</v>
      </c>
      <c r="C221" s="1" t="n">
        <v>45184</v>
      </c>
      <c r="D221" t="inlineStr">
        <is>
          <t>VÄSTERBOTTENS LÄN</t>
        </is>
      </c>
      <c r="E221" t="inlineStr">
        <is>
          <t>SKELLEFTEÅ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60343-2018</t>
        </is>
      </c>
      <c r="B222" s="1" t="n">
        <v>43420</v>
      </c>
      <c r="C222" s="1" t="n">
        <v>45184</v>
      </c>
      <c r="D222" t="inlineStr">
        <is>
          <t>VÄSTERBOTTENS LÄN</t>
        </is>
      </c>
      <c r="E222" t="inlineStr">
        <is>
          <t>SKELLEFTEÅ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60334-2018</t>
        </is>
      </c>
      <c r="B223" s="1" t="n">
        <v>43420</v>
      </c>
      <c r="C223" s="1" t="n">
        <v>45184</v>
      </c>
      <c r="D223" t="inlineStr">
        <is>
          <t>VÄSTERBOTTENS LÄN</t>
        </is>
      </c>
      <c r="E223" t="inlineStr">
        <is>
          <t>SKELLEFTEÅ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60457-2018</t>
        </is>
      </c>
      <c r="B224" s="1" t="n">
        <v>43420</v>
      </c>
      <c r="C224" s="1" t="n">
        <v>45184</v>
      </c>
      <c r="D224" t="inlineStr">
        <is>
          <t>VÄSTERBOTTENS LÄN</t>
        </is>
      </c>
      <c r="E224" t="inlineStr">
        <is>
          <t>SKELLEFTEÅ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60903-2018</t>
        </is>
      </c>
      <c r="B225" s="1" t="n">
        <v>43423</v>
      </c>
      <c r="C225" s="1" t="n">
        <v>45184</v>
      </c>
      <c r="D225" t="inlineStr">
        <is>
          <t>VÄSTERBOTTENS LÄN</t>
        </is>
      </c>
      <c r="E225" t="inlineStr">
        <is>
          <t>SKELLEFTEÅ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65062-2018</t>
        </is>
      </c>
      <c r="B226" s="1" t="n">
        <v>43423</v>
      </c>
      <c r="C226" s="1" t="n">
        <v>45184</v>
      </c>
      <c r="D226" t="inlineStr">
        <is>
          <t>VÄSTERBOTTENS LÄN</t>
        </is>
      </c>
      <c r="E226" t="inlineStr">
        <is>
          <t>SKELLEFTEÅ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65101-2018</t>
        </is>
      </c>
      <c r="B227" s="1" t="n">
        <v>43423</v>
      </c>
      <c r="C227" s="1" t="n">
        <v>45184</v>
      </c>
      <c r="D227" t="inlineStr">
        <is>
          <t>VÄSTERBOTTENS LÄN</t>
        </is>
      </c>
      <c r="E227" t="inlineStr">
        <is>
          <t>SKELLEFTEÅ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65108-2018</t>
        </is>
      </c>
      <c r="B228" s="1" t="n">
        <v>43423</v>
      </c>
      <c r="C228" s="1" t="n">
        <v>45184</v>
      </c>
      <c r="D228" t="inlineStr">
        <is>
          <t>VÄSTERBOTTENS LÄN</t>
        </is>
      </c>
      <c r="E228" t="inlineStr">
        <is>
          <t>SKELLEFTEÅ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65079-2018</t>
        </is>
      </c>
      <c r="B229" s="1" t="n">
        <v>43423</v>
      </c>
      <c r="C229" s="1" t="n">
        <v>45184</v>
      </c>
      <c r="D229" t="inlineStr">
        <is>
          <t>VÄSTERBOTTENS LÄN</t>
        </is>
      </c>
      <c r="E229" t="inlineStr">
        <is>
          <t>SKELLEFTEÅ</t>
        </is>
      </c>
      <c r="G229" t="n">
        <v>20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65269-2018</t>
        </is>
      </c>
      <c r="B230" s="1" t="n">
        <v>43424</v>
      </c>
      <c r="C230" s="1" t="n">
        <v>45184</v>
      </c>
      <c r="D230" t="inlineStr">
        <is>
          <t>VÄSTERBOTTENS LÄN</t>
        </is>
      </c>
      <c r="E230" t="inlineStr">
        <is>
          <t>SKELLEFTEÅ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61536-2018</t>
        </is>
      </c>
      <c r="B231" s="1" t="n">
        <v>43424</v>
      </c>
      <c r="C231" s="1" t="n">
        <v>45184</v>
      </c>
      <c r="D231" t="inlineStr">
        <is>
          <t>VÄSTERBOTTENS LÄN</t>
        </is>
      </c>
      <c r="E231" t="inlineStr">
        <is>
          <t>SKELLEFTEÅ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65130-2018</t>
        </is>
      </c>
      <c r="B232" s="1" t="n">
        <v>43424</v>
      </c>
      <c r="C232" s="1" t="n">
        <v>45184</v>
      </c>
      <c r="D232" t="inlineStr">
        <is>
          <t>VÄSTERBOTTENS LÄN</t>
        </is>
      </c>
      <c r="E232" t="inlineStr">
        <is>
          <t>SKELLEFTEÅ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61687-2018</t>
        </is>
      </c>
      <c r="B233" s="1" t="n">
        <v>43425</v>
      </c>
      <c r="C233" s="1" t="n">
        <v>45184</v>
      </c>
      <c r="D233" t="inlineStr">
        <is>
          <t>VÄSTERBOTTENS LÄN</t>
        </is>
      </c>
      <c r="E233" t="inlineStr">
        <is>
          <t>SKELLEFTEÅ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62319-2018</t>
        </is>
      </c>
      <c r="B234" s="1" t="n">
        <v>43426</v>
      </c>
      <c r="C234" s="1" t="n">
        <v>45184</v>
      </c>
      <c r="D234" t="inlineStr">
        <is>
          <t>VÄSTERBOTTENS LÄN</t>
        </is>
      </c>
      <c r="E234" t="inlineStr">
        <is>
          <t>SKELLEFTEÅ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62588-2018</t>
        </is>
      </c>
      <c r="B235" s="1" t="n">
        <v>43426</v>
      </c>
      <c r="C235" s="1" t="n">
        <v>45184</v>
      </c>
      <c r="D235" t="inlineStr">
        <is>
          <t>VÄSTERBOTTENS LÄN</t>
        </is>
      </c>
      <c r="E235" t="inlineStr">
        <is>
          <t>SKELLEFTEÅ</t>
        </is>
      </c>
      <c r="F235" t="inlineStr">
        <is>
          <t>Holmen skog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65948-2018</t>
        </is>
      </c>
      <c r="B236" s="1" t="n">
        <v>43426</v>
      </c>
      <c r="C236" s="1" t="n">
        <v>45184</v>
      </c>
      <c r="D236" t="inlineStr">
        <is>
          <t>VÄSTERBOTTENS LÄN</t>
        </is>
      </c>
      <c r="E236" t="inlineStr">
        <is>
          <t>SKELLEFTEÅ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65939-2018</t>
        </is>
      </c>
      <c r="B237" s="1" t="n">
        <v>43426</v>
      </c>
      <c r="C237" s="1" t="n">
        <v>45184</v>
      </c>
      <c r="D237" t="inlineStr">
        <is>
          <t>VÄSTERBOTTENS LÄN</t>
        </is>
      </c>
      <c r="E237" t="inlineStr">
        <is>
          <t>SKELLEFTEÅ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63336-2018</t>
        </is>
      </c>
      <c r="B238" s="1" t="n">
        <v>43427</v>
      </c>
      <c r="C238" s="1" t="n">
        <v>45184</v>
      </c>
      <c r="D238" t="inlineStr">
        <is>
          <t>VÄSTERBOTTENS LÄN</t>
        </is>
      </c>
      <c r="E238" t="inlineStr">
        <is>
          <t>SKELLEFTEÅ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63652-2018</t>
        </is>
      </c>
      <c r="B239" s="1" t="n">
        <v>43427</v>
      </c>
      <c r="C239" s="1" t="n">
        <v>45184</v>
      </c>
      <c r="D239" t="inlineStr">
        <is>
          <t>VÄSTERBOTTENS LÄN</t>
        </is>
      </c>
      <c r="E239" t="inlineStr">
        <is>
          <t>SKELLEFTEÅ</t>
        </is>
      </c>
      <c r="F239" t="inlineStr">
        <is>
          <t>SCA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66338-2018</t>
        </is>
      </c>
      <c r="B240" s="1" t="n">
        <v>43428</v>
      </c>
      <c r="C240" s="1" t="n">
        <v>45184</v>
      </c>
      <c r="D240" t="inlineStr">
        <is>
          <t>VÄSTERBOTTENS LÄN</t>
        </is>
      </c>
      <c r="E240" t="inlineStr">
        <is>
          <t>SKELLEFTEÅ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63881-2018</t>
        </is>
      </c>
      <c r="B241" s="1" t="n">
        <v>43430</v>
      </c>
      <c r="C241" s="1" t="n">
        <v>45184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Holmen skog AB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64387-2018</t>
        </is>
      </c>
      <c r="B242" s="1" t="n">
        <v>43430</v>
      </c>
      <c r="C242" s="1" t="n">
        <v>45184</v>
      </c>
      <c r="D242" t="inlineStr">
        <is>
          <t>VÄSTERBOTTENS LÄN</t>
        </is>
      </c>
      <c r="E242" t="inlineStr">
        <is>
          <t>SKELLEFTEÅ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66741-2018</t>
        </is>
      </c>
      <c r="B243" s="1" t="n">
        <v>43430</v>
      </c>
      <c r="C243" s="1" t="n">
        <v>45184</v>
      </c>
      <c r="D243" t="inlineStr">
        <is>
          <t>VÄSTERBOTTENS LÄN</t>
        </is>
      </c>
      <c r="E243" t="inlineStr">
        <is>
          <t>SKELLEFTEÅ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64388-2018</t>
        </is>
      </c>
      <c r="B244" s="1" t="n">
        <v>43430</v>
      </c>
      <c r="C244" s="1" t="n">
        <v>45184</v>
      </c>
      <c r="D244" t="inlineStr">
        <is>
          <t>VÄSTERBOTTENS LÄN</t>
        </is>
      </c>
      <c r="E244" t="inlineStr">
        <is>
          <t>SKELLEFTEÅ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66742-2018</t>
        </is>
      </c>
      <c r="B245" s="1" t="n">
        <v>43430</v>
      </c>
      <c r="C245" s="1" t="n">
        <v>45184</v>
      </c>
      <c r="D245" t="inlineStr">
        <is>
          <t>VÄSTERBOTTENS LÄN</t>
        </is>
      </c>
      <c r="E245" t="inlineStr">
        <is>
          <t>SKELLEFTEÅ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63923-2018</t>
        </is>
      </c>
      <c r="B246" s="1" t="n">
        <v>43430</v>
      </c>
      <c r="C246" s="1" t="n">
        <v>45184</v>
      </c>
      <c r="D246" t="inlineStr">
        <is>
          <t>VÄSTERBOTTENS LÄN</t>
        </is>
      </c>
      <c r="E246" t="inlineStr">
        <is>
          <t>SKELLEFTEÅ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64386-2018</t>
        </is>
      </c>
      <c r="B247" s="1" t="n">
        <v>43430</v>
      </c>
      <c r="C247" s="1" t="n">
        <v>45184</v>
      </c>
      <c r="D247" t="inlineStr">
        <is>
          <t>VÄSTERBOTTENS LÄN</t>
        </is>
      </c>
      <c r="E247" t="inlineStr">
        <is>
          <t>SKELLEFTEÅ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66506-2018</t>
        </is>
      </c>
      <c r="B248" s="1" t="n">
        <v>43430</v>
      </c>
      <c r="C248" s="1" t="n">
        <v>45184</v>
      </c>
      <c r="D248" t="inlineStr">
        <is>
          <t>VÄSTERBOTTENS LÄN</t>
        </is>
      </c>
      <c r="E248" t="inlineStr">
        <is>
          <t>SKELLEFTEÅ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67250-2018</t>
        </is>
      </c>
      <c r="B249" s="1" t="n">
        <v>43431</v>
      </c>
      <c r="C249" s="1" t="n">
        <v>45184</v>
      </c>
      <c r="D249" t="inlineStr">
        <is>
          <t>VÄSTERBOTTENS LÄN</t>
        </is>
      </c>
      <c r="E249" t="inlineStr">
        <is>
          <t>SKELLEFTEÅ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67226-2018</t>
        </is>
      </c>
      <c r="B250" s="1" t="n">
        <v>43431</v>
      </c>
      <c r="C250" s="1" t="n">
        <v>45184</v>
      </c>
      <c r="D250" t="inlineStr">
        <is>
          <t>VÄSTERBOTTENS LÄN</t>
        </is>
      </c>
      <c r="E250" t="inlineStr">
        <is>
          <t>SKELLEFTEÅ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65162-2018</t>
        </is>
      </c>
      <c r="B251" s="1" t="n">
        <v>43432</v>
      </c>
      <c r="C251" s="1" t="n">
        <v>45184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65177-2018</t>
        </is>
      </c>
      <c r="B252" s="1" t="n">
        <v>43432</v>
      </c>
      <c r="C252" s="1" t="n">
        <v>45184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67355-2018</t>
        </is>
      </c>
      <c r="B253" s="1" t="n">
        <v>43432</v>
      </c>
      <c r="C253" s="1" t="n">
        <v>45184</v>
      </c>
      <c r="D253" t="inlineStr">
        <is>
          <t>VÄSTERBOTTENS LÄN</t>
        </is>
      </c>
      <c r="E253" t="inlineStr">
        <is>
          <t>SKELLEFTEÅ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65206-2018</t>
        </is>
      </c>
      <c r="B254" s="1" t="n">
        <v>43432</v>
      </c>
      <c r="C254" s="1" t="n">
        <v>45184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65173-2018</t>
        </is>
      </c>
      <c r="B255" s="1" t="n">
        <v>43432</v>
      </c>
      <c r="C255" s="1" t="n">
        <v>45184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65178-2018</t>
        </is>
      </c>
      <c r="B256" s="1" t="n">
        <v>43432</v>
      </c>
      <c r="C256" s="1" t="n">
        <v>45184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65341-2018</t>
        </is>
      </c>
      <c r="B257" s="1" t="n">
        <v>43433</v>
      </c>
      <c r="C257" s="1" t="n">
        <v>45184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65822-2018</t>
        </is>
      </c>
      <c r="B258" s="1" t="n">
        <v>43433</v>
      </c>
      <c r="C258" s="1" t="n">
        <v>45184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65854-2018</t>
        </is>
      </c>
      <c r="B259" s="1" t="n">
        <v>43434</v>
      </c>
      <c r="C259" s="1" t="n">
        <v>45184</v>
      </c>
      <c r="D259" t="inlineStr">
        <is>
          <t>VÄSTERBOTTENS LÄN</t>
        </is>
      </c>
      <c r="E259" t="inlineStr">
        <is>
          <t>SKELLEFTEÅ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67797-2018</t>
        </is>
      </c>
      <c r="B260" s="1" t="n">
        <v>43434</v>
      </c>
      <c r="C260" s="1" t="n">
        <v>45184</v>
      </c>
      <c r="D260" t="inlineStr">
        <is>
          <t>VÄSTERBOTTENS LÄN</t>
        </is>
      </c>
      <c r="E260" t="inlineStr">
        <is>
          <t>SKELLEFTEÅ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68066-2018</t>
        </is>
      </c>
      <c r="B261" s="1" t="n">
        <v>43437</v>
      </c>
      <c r="C261" s="1" t="n">
        <v>45184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66620-2018</t>
        </is>
      </c>
      <c r="B262" s="1" t="n">
        <v>43437</v>
      </c>
      <c r="C262" s="1" t="n">
        <v>45184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66652-2018</t>
        </is>
      </c>
      <c r="B263" s="1" t="n">
        <v>43437</v>
      </c>
      <c r="C263" s="1" t="n">
        <v>45184</v>
      </c>
      <c r="D263" t="inlineStr">
        <is>
          <t>VÄSTERBOTTENS LÄN</t>
        </is>
      </c>
      <c r="E263" t="inlineStr">
        <is>
          <t>SKELLEFTEÅ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67211-2018</t>
        </is>
      </c>
      <c r="B264" s="1" t="n">
        <v>43439</v>
      </c>
      <c r="C264" s="1" t="n">
        <v>45184</v>
      </c>
      <c r="D264" t="inlineStr">
        <is>
          <t>VÄSTERBOTTENS LÄN</t>
        </is>
      </c>
      <c r="E264" t="inlineStr">
        <is>
          <t>SKELLEFTEÅ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67262-2018</t>
        </is>
      </c>
      <c r="B265" s="1" t="n">
        <v>43439</v>
      </c>
      <c r="C265" s="1" t="n">
        <v>45184</v>
      </c>
      <c r="D265" t="inlineStr">
        <is>
          <t>VÄSTERBOTTENS LÄN</t>
        </is>
      </c>
      <c r="E265" t="inlineStr">
        <is>
          <t>SKELLEFTEÅ</t>
        </is>
      </c>
      <c r="F265" t="inlineStr">
        <is>
          <t>Holmen skog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67919-2018</t>
        </is>
      </c>
      <c r="B266" s="1" t="n">
        <v>43440</v>
      </c>
      <c r="C266" s="1" t="n">
        <v>45184</v>
      </c>
      <c r="D266" t="inlineStr">
        <is>
          <t>VÄSTERBOTTENS LÄN</t>
        </is>
      </c>
      <c r="E266" t="inlineStr">
        <is>
          <t>SKELLEFTEÅ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67680-2018</t>
        </is>
      </c>
      <c r="B267" s="1" t="n">
        <v>43440</v>
      </c>
      <c r="C267" s="1" t="n">
        <v>45184</v>
      </c>
      <c r="D267" t="inlineStr">
        <is>
          <t>VÄSTERBOTTENS LÄN</t>
        </is>
      </c>
      <c r="E267" t="inlineStr">
        <is>
          <t>SKELLEFTEÅ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67697-2018</t>
        </is>
      </c>
      <c r="B268" s="1" t="n">
        <v>43440</v>
      </c>
      <c r="C268" s="1" t="n">
        <v>45184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67681-2018</t>
        </is>
      </c>
      <c r="B269" s="1" t="n">
        <v>43440</v>
      </c>
      <c r="C269" s="1" t="n">
        <v>45184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68908-2018</t>
        </is>
      </c>
      <c r="B270" s="1" t="n">
        <v>43440</v>
      </c>
      <c r="C270" s="1" t="n">
        <v>45184</v>
      </c>
      <c r="D270" t="inlineStr">
        <is>
          <t>VÄSTERBOTTENS LÄN</t>
        </is>
      </c>
      <c r="E270" t="inlineStr">
        <is>
          <t>SKELLEFTEÅ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68019-2018</t>
        </is>
      </c>
      <c r="B271" s="1" t="n">
        <v>43441</v>
      </c>
      <c r="C271" s="1" t="n">
        <v>45184</v>
      </c>
      <c r="D271" t="inlineStr">
        <is>
          <t>VÄSTERBOTTENS LÄN</t>
        </is>
      </c>
      <c r="E271" t="inlineStr">
        <is>
          <t>SKELLEFTEÅ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68114-2018</t>
        </is>
      </c>
      <c r="B272" s="1" t="n">
        <v>43441</v>
      </c>
      <c r="C272" s="1" t="n">
        <v>45184</v>
      </c>
      <c r="D272" t="inlineStr">
        <is>
          <t>VÄSTERBOTTENS LÄN</t>
        </is>
      </c>
      <c r="E272" t="inlineStr">
        <is>
          <t>SKELLEFTEÅ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68103-2018</t>
        </is>
      </c>
      <c r="B273" s="1" t="n">
        <v>43441</v>
      </c>
      <c r="C273" s="1" t="n">
        <v>45184</v>
      </c>
      <c r="D273" t="inlineStr">
        <is>
          <t>VÄSTERBOTTENS LÄN</t>
        </is>
      </c>
      <c r="E273" t="inlineStr">
        <is>
          <t>SKELLEFTEÅ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68761-2018</t>
        </is>
      </c>
      <c r="B274" s="1" t="n">
        <v>43444</v>
      </c>
      <c r="C274" s="1" t="n">
        <v>45184</v>
      </c>
      <c r="D274" t="inlineStr">
        <is>
          <t>VÄSTERBOTTENS LÄN</t>
        </is>
      </c>
      <c r="E274" t="inlineStr">
        <is>
          <t>SKELLEFTEÅ</t>
        </is>
      </c>
      <c r="F274" t="inlineStr">
        <is>
          <t>Sveaskog</t>
        </is>
      </c>
      <c r="G274" t="n">
        <v>9.699999999999999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68924-2018</t>
        </is>
      </c>
      <c r="B275" s="1" t="n">
        <v>43445</v>
      </c>
      <c r="C275" s="1" t="n">
        <v>45184</v>
      </c>
      <c r="D275" t="inlineStr">
        <is>
          <t>VÄSTERBOTTENS LÄN</t>
        </is>
      </c>
      <c r="E275" t="inlineStr">
        <is>
          <t>SKELLEFTEÅ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70289-2018</t>
        </is>
      </c>
      <c r="B276" s="1" t="n">
        <v>43445</v>
      </c>
      <c r="C276" s="1" t="n">
        <v>45184</v>
      </c>
      <c r="D276" t="inlineStr">
        <is>
          <t>VÄSTERBOTTENS LÄN</t>
        </is>
      </c>
      <c r="E276" t="inlineStr">
        <is>
          <t>SKELLEFTEÅ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69413-2018</t>
        </is>
      </c>
      <c r="B277" s="1" t="n">
        <v>43446</v>
      </c>
      <c r="C277" s="1" t="n">
        <v>45184</v>
      </c>
      <c r="D277" t="inlineStr">
        <is>
          <t>VÄSTERBOTTENS LÄN</t>
        </is>
      </c>
      <c r="E277" t="inlineStr">
        <is>
          <t>SKELLEFTEÅ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69881-2018</t>
        </is>
      </c>
      <c r="B278" s="1" t="n">
        <v>43447</v>
      </c>
      <c r="C278" s="1" t="n">
        <v>45184</v>
      </c>
      <c r="D278" t="inlineStr">
        <is>
          <t>VÄSTERBOTTENS LÄN</t>
        </is>
      </c>
      <c r="E278" t="inlineStr">
        <is>
          <t>SKELLEFTEÅ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70608-2018</t>
        </is>
      </c>
      <c r="B279" s="1" t="n">
        <v>43447</v>
      </c>
      <c r="C279" s="1" t="n">
        <v>45184</v>
      </c>
      <c r="D279" t="inlineStr">
        <is>
          <t>VÄSTERBOTTENS LÄN</t>
        </is>
      </c>
      <c r="E279" t="inlineStr">
        <is>
          <t>SKELLEFTEÅ</t>
        </is>
      </c>
      <c r="G279" t="n">
        <v>11.9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70977-2018</t>
        </is>
      </c>
      <c r="B280" s="1" t="n">
        <v>43448</v>
      </c>
      <c r="C280" s="1" t="n">
        <v>45184</v>
      </c>
      <c r="D280" t="inlineStr">
        <is>
          <t>VÄSTERBOTTENS LÄN</t>
        </is>
      </c>
      <c r="E280" t="inlineStr">
        <is>
          <t>SKELLEFTEÅ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70111-2018</t>
        </is>
      </c>
      <c r="B281" s="1" t="n">
        <v>43448</v>
      </c>
      <c r="C281" s="1" t="n">
        <v>45184</v>
      </c>
      <c r="D281" t="inlineStr">
        <is>
          <t>VÄSTERBOTTENS LÄN</t>
        </is>
      </c>
      <c r="E281" t="inlineStr">
        <is>
          <t>SKELLEFTEÅ</t>
        </is>
      </c>
      <c r="F281" t="inlineStr">
        <is>
          <t>Kommuner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70981-2018</t>
        </is>
      </c>
      <c r="B282" s="1" t="n">
        <v>43448</v>
      </c>
      <c r="C282" s="1" t="n">
        <v>45184</v>
      </c>
      <c r="D282" t="inlineStr">
        <is>
          <t>VÄSTERBOTTENS LÄN</t>
        </is>
      </c>
      <c r="E282" t="inlineStr">
        <is>
          <t>SKELLEFTEÅ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70109-2018</t>
        </is>
      </c>
      <c r="B283" s="1" t="n">
        <v>43448</v>
      </c>
      <c r="C283" s="1" t="n">
        <v>45184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70669-2018</t>
        </is>
      </c>
      <c r="B284" s="1" t="n">
        <v>43451</v>
      </c>
      <c r="C284" s="1" t="n">
        <v>45184</v>
      </c>
      <c r="D284" t="inlineStr">
        <is>
          <t>VÄSTERBOTTENS LÄN</t>
        </is>
      </c>
      <c r="E284" t="inlineStr">
        <is>
          <t>SKELLEFTEÅ</t>
        </is>
      </c>
      <c r="G284" t="n">
        <v>16.2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70790-2018</t>
        </is>
      </c>
      <c r="B285" s="1" t="n">
        <v>43451</v>
      </c>
      <c r="C285" s="1" t="n">
        <v>45184</v>
      </c>
      <c r="D285" t="inlineStr">
        <is>
          <t>VÄSTERBOTTENS LÄN</t>
        </is>
      </c>
      <c r="E285" t="inlineStr">
        <is>
          <t>SKELLEFTEÅ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71571-2018</t>
        </is>
      </c>
      <c r="B286" s="1" t="n">
        <v>43452</v>
      </c>
      <c r="C286" s="1" t="n">
        <v>45184</v>
      </c>
      <c r="D286" t="inlineStr">
        <is>
          <t>VÄSTERBOTTENS LÄN</t>
        </is>
      </c>
      <c r="E286" t="inlineStr">
        <is>
          <t>SKELLEFTEÅ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70930-2018</t>
        </is>
      </c>
      <c r="B287" s="1" t="n">
        <v>43452</v>
      </c>
      <c r="C287" s="1" t="n">
        <v>45184</v>
      </c>
      <c r="D287" t="inlineStr">
        <is>
          <t>VÄSTERBOTTENS LÄN</t>
        </is>
      </c>
      <c r="E287" t="inlineStr">
        <is>
          <t>SKELLEFTEÅ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71077-2018</t>
        </is>
      </c>
      <c r="B288" s="1" t="n">
        <v>43452</v>
      </c>
      <c r="C288" s="1" t="n">
        <v>45184</v>
      </c>
      <c r="D288" t="inlineStr">
        <is>
          <t>VÄSTERBOTTENS LÄN</t>
        </is>
      </c>
      <c r="E288" t="inlineStr">
        <is>
          <t>SKELLEFTEÅ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71568-2018</t>
        </is>
      </c>
      <c r="B289" s="1" t="n">
        <v>43452</v>
      </c>
      <c r="C289" s="1" t="n">
        <v>45184</v>
      </c>
      <c r="D289" t="inlineStr">
        <is>
          <t>VÄSTERBOTTENS LÄN</t>
        </is>
      </c>
      <c r="E289" t="inlineStr">
        <is>
          <t>SKELLEFTEÅ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71324-2018</t>
        </is>
      </c>
      <c r="B290" s="1" t="n">
        <v>43453</v>
      </c>
      <c r="C290" s="1" t="n">
        <v>45184</v>
      </c>
      <c r="D290" t="inlineStr">
        <is>
          <t>VÄSTERBOTTENS LÄN</t>
        </is>
      </c>
      <c r="E290" t="inlineStr">
        <is>
          <t>SKELLEFTEÅ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72252-2018</t>
        </is>
      </c>
      <c r="B291" s="1" t="n">
        <v>43454</v>
      </c>
      <c r="C291" s="1" t="n">
        <v>45184</v>
      </c>
      <c r="D291" t="inlineStr">
        <is>
          <t>VÄSTERBOTTENS LÄN</t>
        </is>
      </c>
      <c r="E291" t="inlineStr">
        <is>
          <t>SKELLEFTEÅ</t>
        </is>
      </c>
      <c r="G291" t="n">
        <v>20.7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71548-2018</t>
        </is>
      </c>
      <c r="B292" s="1" t="n">
        <v>43454</v>
      </c>
      <c r="C292" s="1" t="n">
        <v>45184</v>
      </c>
      <c r="D292" t="inlineStr">
        <is>
          <t>VÄSTERBOTTENS LÄN</t>
        </is>
      </c>
      <c r="E292" t="inlineStr">
        <is>
          <t>SKELLEFTEÅ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72082-2018</t>
        </is>
      </c>
      <c r="B293" s="1" t="n">
        <v>43455</v>
      </c>
      <c r="C293" s="1" t="n">
        <v>45184</v>
      </c>
      <c r="D293" t="inlineStr">
        <is>
          <t>VÄSTERBOTTENS LÄN</t>
        </is>
      </c>
      <c r="E293" t="inlineStr">
        <is>
          <t>SKELLEFTEÅ</t>
        </is>
      </c>
      <c r="F293" t="inlineStr">
        <is>
          <t>Holmen skog AB</t>
        </is>
      </c>
      <c r="G293" t="n">
        <v>12.8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626-2019</t>
        </is>
      </c>
      <c r="B294" s="1" t="n">
        <v>43455</v>
      </c>
      <c r="C294" s="1" t="n">
        <v>45184</v>
      </c>
      <c r="D294" t="inlineStr">
        <is>
          <t>VÄSTERBOTTENS LÄN</t>
        </is>
      </c>
      <c r="E294" t="inlineStr">
        <is>
          <t>SKELLEFTEÅ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623-2019</t>
        </is>
      </c>
      <c r="B295" s="1" t="n">
        <v>43455</v>
      </c>
      <c r="C295" s="1" t="n">
        <v>45184</v>
      </c>
      <c r="D295" t="inlineStr">
        <is>
          <t>VÄSTERBOTTENS LÄN</t>
        </is>
      </c>
      <c r="E295" t="inlineStr">
        <is>
          <t>SKELLEFTEÅ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71948-2018</t>
        </is>
      </c>
      <c r="B296" s="1" t="n">
        <v>43455</v>
      </c>
      <c r="C296" s="1" t="n">
        <v>45184</v>
      </c>
      <c r="D296" t="inlineStr">
        <is>
          <t>VÄSTERBOTTENS LÄN</t>
        </is>
      </c>
      <c r="E296" t="inlineStr">
        <is>
          <t>SKELLEFTEÅ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72104-2018</t>
        </is>
      </c>
      <c r="B297" s="1" t="n">
        <v>43455</v>
      </c>
      <c r="C297" s="1" t="n">
        <v>45184</v>
      </c>
      <c r="D297" t="inlineStr">
        <is>
          <t>VÄSTERBOTTENS LÄN</t>
        </is>
      </c>
      <c r="E297" t="inlineStr">
        <is>
          <t>SKELLEFTEÅ</t>
        </is>
      </c>
      <c r="F297" t="inlineStr">
        <is>
          <t>Holmen skog AB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294-2019</t>
        </is>
      </c>
      <c r="B298" s="1" t="n">
        <v>43468</v>
      </c>
      <c r="C298" s="1" t="n">
        <v>45184</v>
      </c>
      <c r="D298" t="inlineStr">
        <is>
          <t>VÄSTERBOTTENS LÄN</t>
        </is>
      </c>
      <c r="E298" t="inlineStr">
        <is>
          <t>SKELLEFTEÅ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3011-2019</t>
        </is>
      </c>
      <c r="B299" s="1" t="n">
        <v>43472</v>
      </c>
      <c r="C299" s="1" t="n">
        <v>45184</v>
      </c>
      <c r="D299" t="inlineStr">
        <is>
          <t>VÄSTERBOTTENS LÄN</t>
        </is>
      </c>
      <c r="E299" t="inlineStr">
        <is>
          <t>SKELLEFTEÅ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2943-2019</t>
        </is>
      </c>
      <c r="B300" s="1" t="n">
        <v>43472</v>
      </c>
      <c r="C300" s="1" t="n">
        <v>45184</v>
      </c>
      <c r="D300" t="inlineStr">
        <is>
          <t>VÄSTERBOTTENS LÄN</t>
        </is>
      </c>
      <c r="E300" t="inlineStr">
        <is>
          <t>SKELLEFTEÅ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3141-2019</t>
        </is>
      </c>
      <c r="B301" s="1" t="n">
        <v>43472</v>
      </c>
      <c r="C301" s="1" t="n">
        <v>45184</v>
      </c>
      <c r="D301" t="inlineStr">
        <is>
          <t>VÄSTERBOTTENS LÄN</t>
        </is>
      </c>
      <c r="E301" t="inlineStr">
        <is>
          <t>SKELLEFTEÅ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1258-2019</t>
        </is>
      </c>
      <c r="B302" s="1" t="n">
        <v>43473</v>
      </c>
      <c r="C302" s="1" t="n">
        <v>45184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1267-2019</t>
        </is>
      </c>
      <c r="B303" s="1" t="n">
        <v>43473</v>
      </c>
      <c r="C303" s="1" t="n">
        <v>45184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1463-2019</t>
        </is>
      </c>
      <c r="B304" s="1" t="n">
        <v>43473</v>
      </c>
      <c r="C304" s="1" t="n">
        <v>45184</v>
      </c>
      <c r="D304" t="inlineStr">
        <is>
          <t>VÄSTERBOTTENS LÄN</t>
        </is>
      </c>
      <c r="E304" t="inlineStr">
        <is>
          <t>SKELLEFTEÅ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1245-2019</t>
        </is>
      </c>
      <c r="B305" s="1" t="n">
        <v>43473</v>
      </c>
      <c r="C305" s="1" t="n">
        <v>45184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1255-2019</t>
        </is>
      </c>
      <c r="B306" s="1" t="n">
        <v>43473</v>
      </c>
      <c r="C306" s="1" t="n">
        <v>45184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3172-2019</t>
        </is>
      </c>
      <c r="B307" s="1" t="n">
        <v>43473</v>
      </c>
      <c r="C307" s="1" t="n">
        <v>45184</v>
      </c>
      <c r="D307" t="inlineStr">
        <is>
          <t>VÄSTERBOTTENS LÄN</t>
        </is>
      </c>
      <c r="E307" t="inlineStr">
        <is>
          <t>SKELLEFTEÅ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1206-2019</t>
        </is>
      </c>
      <c r="B308" s="1" t="n">
        <v>43473</v>
      </c>
      <c r="C308" s="1" t="n">
        <v>45184</v>
      </c>
      <c r="D308" t="inlineStr">
        <is>
          <t>VÄSTERBOTTENS LÄN</t>
        </is>
      </c>
      <c r="E308" t="inlineStr">
        <is>
          <t>SKELLEFTEÅ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1565-2019</t>
        </is>
      </c>
      <c r="B309" s="1" t="n">
        <v>43474</v>
      </c>
      <c r="C309" s="1" t="n">
        <v>45184</v>
      </c>
      <c r="D309" t="inlineStr">
        <is>
          <t>VÄSTERBOTTENS LÄN</t>
        </is>
      </c>
      <c r="E309" t="inlineStr">
        <is>
          <t>SKELLEFTEÅ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1673-2019</t>
        </is>
      </c>
      <c r="B310" s="1" t="n">
        <v>43474</v>
      </c>
      <c r="C310" s="1" t="n">
        <v>45184</v>
      </c>
      <c r="D310" t="inlineStr">
        <is>
          <t>VÄSTERBOTTENS LÄN</t>
        </is>
      </c>
      <c r="E310" t="inlineStr">
        <is>
          <t>SKELLEFTEÅ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2195-2019</t>
        </is>
      </c>
      <c r="B311" s="1" t="n">
        <v>43475</v>
      </c>
      <c r="C311" s="1" t="n">
        <v>45184</v>
      </c>
      <c r="D311" t="inlineStr">
        <is>
          <t>VÄSTERBOTTENS LÄN</t>
        </is>
      </c>
      <c r="E311" t="inlineStr">
        <is>
          <t>SKELLEFTEÅ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2871-2019</t>
        </is>
      </c>
      <c r="B312" s="1" t="n">
        <v>43479</v>
      </c>
      <c r="C312" s="1" t="n">
        <v>45184</v>
      </c>
      <c r="D312" t="inlineStr">
        <is>
          <t>VÄSTERBOTTENS LÄN</t>
        </is>
      </c>
      <c r="E312" t="inlineStr">
        <is>
          <t>SKELLEFTEÅ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4649-2019</t>
        </is>
      </c>
      <c r="B313" s="1" t="n">
        <v>43479</v>
      </c>
      <c r="C313" s="1" t="n">
        <v>45184</v>
      </c>
      <c r="D313" t="inlineStr">
        <is>
          <t>VÄSTERBOTTENS LÄN</t>
        </is>
      </c>
      <c r="E313" t="inlineStr">
        <is>
          <t>SKELLEFTEÅ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2921-2019</t>
        </is>
      </c>
      <c r="B314" s="1" t="n">
        <v>43479</v>
      </c>
      <c r="C314" s="1" t="n">
        <v>45184</v>
      </c>
      <c r="D314" t="inlineStr">
        <is>
          <t>VÄSTERBOTTENS LÄN</t>
        </is>
      </c>
      <c r="E314" t="inlineStr">
        <is>
          <t>SKELLEFTEÅ</t>
        </is>
      </c>
      <c r="G314" t="n">
        <v>10.8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4643-2019</t>
        </is>
      </c>
      <c r="B315" s="1" t="n">
        <v>43479</v>
      </c>
      <c r="C315" s="1" t="n">
        <v>45184</v>
      </c>
      <c r="D315" t="inlineStr">
        <is>
          <t>VÄSTERBOTTENS LÄN</t>
        </is>
      </c>
      <c r="E315" t="inlineStr">
        <is>
          <t>SKELLEFTEÅ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4668-2019</t>
        </is>
      </c>
      <c r="B316" s="1" t="n">
        <v>43479</v>
      </c>
      <c r="C316" s="1" t="n">
        <v>45184</v>
      </c>
      <c r="D316" t="inlineStr">
        <is>
          <t>VÄSTERBOTTENS LÄN</t>
        </is>
      </c>
      <c r="E316" t="inlineStr">
        <is>
          <t>SKELLEFTEÅ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4653-2019</t>
        </is>
      </c>
      <c r="B317" s="1" t="n">
        <v>43479</v>
      </c>
      <c r="C317" s="1" t="n">
        <v>45184</v>
      </c>
      <c r="D317" t="inlineStr">
        <is>
          <t>VÄSTERBOTTENS LÄN</t>
        </is>
      </c>
      <c r="E317" t="inlineStr">
        <is>
          <t>SKELLEFTEÅ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4647-2019</t>
        </is>
      </c>
      <c r="B318" s="1" t="n">
        <v>43479</v>
      </c>
      <c r="C318" s="1" t="n">
        <v>45184</v>
      </c>
      <c r="D318" t="inlineStr">
        <is>
          <t>VÄSTERBOTTENS LÄN</t>
        </is>
      </c>
      <c r="E318" t="inlineStr">
        <is>
          <t>SKELLEFTEÅ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4977-2019</t>
        </is>
      </c>
      <c r="B319" s="1" t="n">
        <v>43480</v>
      </c>
      <c r="C319" s="1" t="n">
        <v>45184</v>
      </c>
      <c r="D319" t="inlineStr">
        <is>
          <t>VÄSTERBOTTENS LÄN</t>
        </is>
      </c>
      <c r="E319" t="inlineStr">
        <is>
          <t>SKELLEFTEÅ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5755-2019</t>
        </is>
      </c>
      <c r="B320" s="1" t="n">
        <v>43482</v>
      </c>
      <c r="C320" s="1" t="n">
        <v>45184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6079-2019</t>
        </is>
      </c>
      <c r="B321" s="1" t="n">
        <v>43483</v>
      </c>
      <c r="C321" s="1" t="n">
        <v>45184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4480-2019</t>
        </is>
      </c>
      <c r="B322" s="1" t="n">
        <v>43486</v>
      </c>
      <c r="C322" s="1" t="n">
        <v>45184</v>
      </c>
      <c r="D322" t="inlineStr">
        <is>
          <t>VÄSTERBOTTENS LÄN</t>
        </is>
      </c>
      <c r="E322" t="inlineStr">
        <is>
          <t>SKELLEFTEÅ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4842-2019</t>
        </is>
      </c>
      <c r="B323" s="1" t="n">
        <v>43487</v>
      </c>
      <c r="C323" s="1" t="n">
        <v>45184</v>
      </c>
      <c r="D323" t="inlineStr">
        <is>
          <t>VÄSTERBOTTENS LÄN</t>
        </is>
      </c>
      <c r="E323" t="inlineStr">
        <is>
          <t>SKELLEFTEÅ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7175-2019</t>
        </is>
      </c>
      <c r="B324" s="1" t="n">
        <v>43489</v>
      </c>
      <c r="C324" s="1" t="n">
        <v>45184</v>
      </c>
      <c r="D324" t="inlineStr">
        <is>
          <t>VÄSTERBOTTENS LÄN</t>
        </is>
      </c>
      <c r="E324" t="inlineStr">
        <is>
          <t>SKELLEFTEÅ</t>
        </is>
      </c>
      <c r="G324" t="n">
        <v>16.5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5810-2019</t>
        </is>
      </c>
      <c r="B325" s="1" t="n">
        <v>43490</v>
      </c>
      <c r="C325" s="1" t="n">
        <v>45184</v>
      </c>
      <c r="D325" t="inlineStr">
        <is>
          <t>VÄSTERBOTTENS LÄN</t>
        </is>
      </c>
      <c r="E325" t="inlineStr">
        <is>
          <t>SKELLEFTEÅ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6133-2019</t>
        </is>
      </c>
      <c r="B326" s="1" t="n">
        <v>43493</v>
      </c>
      <c r="C326" s="1" t="n">
        <v>45184</v>
      </c>
      <c r="D326" t="inlineStr">
        <is>
          <t>VÄSTERBOTTENS LÄN</t>
        </is>
      </c>
      <c r="E326" t="inlineStr">
        <is>
          <t>SKELLEFTEÅ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8605-2019</t>
        </is>
      </c>
      <c r="B327" s="1" t="n">
        <v>43497</v>
      </c>
      <c r="C327" s="1" t="n">
        <v>45184</v>
      </c>
      <c r="D327" t="inlineStr">
        <is>
          <t>VÄSTERBOTTENS LÄN</t>
        </is>
      </c>
      <c r="E327" t="inlineStr">
        <is>
          <t>SKELLEFTEÅ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8782-2019</t>
        </is>
      </c>
      <c r="B328" s="1" t="n">
        <v>43501</v>
      </c>
      <c r="C328" s="1" t="n">
        <v>45184</v>
      </c>
      <c r="D328" t="inlineStr">
        <is>
          <t>VÄSTERBOTTENS LÄN</t>
        </is>
      </c>
      <c r="E328" t="inlineStr">
        <is>
          <t>SKELLEFTEÅ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8323-2019</t>
        </is>
      </c>
      <c r="B329" s="1" t="n">
        <v>43502</v>
      </c>
      <c r="C329" s="1" t="n">
        <v>45184</v>
      </c>
      <c r="D329" t="inlineStr">
        <is>
          <t>VÄSTERBOTTENS LÄN</t>
        </is>
      </c>
      <c r="E329" t="inlineStr">
        <is>
          <t>SKELLEFTEÅ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8633-2019</t>
        </is>
      </c>
      <c r="B330" s="1" t="n">
        <v>43503</v>
      </c>
      <c r="C330" s="1" t="n">
        <v>45184</v>
      </c>
      <c r="D330" t="inlineStr">
        <is>
          <t>VÄSTERBOTTENS LÄN</t>
        </is>
      </c>
      <c r="E330" t="inlineStr">
        <is>
          <t>SKELLEFTEÅ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9047-2019</t>
        </is>
      </c>
      <c r="B331" s="1" t="n">
        <v>43504</v>
      </c>
      <c r="C331" s="1" t="n">
        <v>45184</v>
      </c>
      <c r="D331" t="inlineStr">
        <is>
          <t>VÄSTERBOTTENS LÄN</t>
        </is>
      </c>
      <c r="E331" t="inlineStr">
        <is>
          <t>SKELLEFTEÅ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9407-2019</t>
        </is>
      </c>
      <c r="B332" s="1" t="n">
        <v>43507</v>
      </c>
      <c r="C332" s="1" t="n">
        <v>45184</v>
      </c>
      <c r="D332" t="inlineStr">
        <is>
          <t>VÄSTERBOTTENS LÄN</t>
        </is>
      </c>
      <c r="E332" t="inlineStr">
        <is>
          <t>SKELLEFTEÅ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9384-2019</t>
        </is>
      </c>
      <c r="B333" s="1" t="n">
        <v>43507</v>
      </c>
      <c r="C333" s="1" t="n">
        <v>45184</v>
      </c>
      <c r="D333" t="inlineStr">
        <is>
          <t>VÄSTERBOTTENS LÄN</t>
        </is>
      </c>
      <c r="E333" t="inlineStr">
        <is>
          <t>SKELLEFTEÅ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9864-2019</t>
        </is>
      </c>
      <c r="B334" s="1" t="n">
        <v>43509</v>
      </c>
      <c r="C334" s="1" t="n">
        <v>45184</v>
      </c>
      <c r="D334" t="inlineStr">
        <is>
          <t>VÄSTERBOTTENS LÄN</t>
        </is>
      </c>
      <c r="E334" t="inlineStr">
        <is>
          <t>SKELLEFTEÅ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9732-2019</t>
        </is>
      </c>
      <c r="B335" s="1" t="n">
        <v>43509</v>
      </c>
      <c r="C335" s="1" t="n">
        <v>45184</v>
      </c>
      <c r="D335" t="inlineStr">
        <is>
          <t>VÄSTERBOTTENS LÄN</t>
        </is>
      </c>
      <c r="E335" t="inlineStr">
        <is>
          <t>SKELLEFTEÅ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10183-2019</t>
        </is>
      </c>
      <c r="B336" s="1" t="n">
        <v>43510</v>
      </c>
      <c r="C336" s="1" t="n">
        <v>45184</v>
      </c>
      <c r="D336" t="inlineStr">
        <is>
          <t>VÄSTERBOTTENS LÄN</t>
        </is>
      </c>
      <c r="E336" t="inlineStr">
        <is>
          <t>SKELLEFTEÅ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11050-2019</t>
        </is>
      </c>
      <c r="B337" s="1" t="n">
        <v>43515</v>
      </c>
      <c r="C337" s="1" t="n">
        <v>45184</v>
      </c>
      <c r="D337" t="inlineStr">
        <is>
          <t>VÄSTERBOTTENS LÄN</t>
        </is>
      </c>
      <c r="E337" t="inlineStr">
        <is>
          <t>SKELLEFTEÅ</t>
        </is>
      </c>
      <c r="F337" t="inlineStr">
        <is>
          <t>Sveaskog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11718-2019</t>
        </is>
      </c>
      <c r="B338" s="1" t="n">
        <v>43518</v>
      </c>
      <c r="C338" s="1" t="n">
        <v>45184</v>
      </c>
      <c r="D338" t="inlineStr">
        <is>
          <t>VÄSTERBOTTENS LÄN</t>
        </is>
      </c>
      <c r="E338" t="inlineStr">
        <is>
          <t>SKELLEFTEÅ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11930-2019</t>
        </is>
      </c>
      <c r="B339" s="1" t="n">
        <v>43521</v>
      </c>
      <c r="C339" s="1" t="n">
        <v>45184</v>
      </c>
      <c r="D339" t="inlineStr">
        <is>
          <t>VÄSTERBOTTENS LÄN</t>
        </is>
      </c>
      <c r="E339" t="inlineStr">
        <is>
          <t>SKELLEFTEÅ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11951-2019</t>
        </is>
      </c>
      <c r="B340" s="1" t="n">
        <v>43521</v>
      </c>
      <c r="C340" s="1" t="n">
        <v>45184</v>
      </c>
      <c r="D340" t="inlineStr">
        <is>
          <t>VÄSTERBOTTENS LÄN</t>
        </is>
      </c>
      <c r="E340" t="inlineStr">
        <is>
          <t>SKELLEFTEÅ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12067-2019</t>
        </is>
      </c>
      <c r="B341" s="1" t="n">
        <v>43521</v>
      </c>
      <c r="C341" s="1" t="n">
        <v>45184</v>
      </c>
      <c r="D341" t="inlineStr">
        <is>
          <t>VÄSTERBOTTENS LÄN</t>
        </is>
      </c>
      <c r="E341" t="inlineStr">
        <is>
          <t>SKELLEFTEÅ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12164-2019</t>
        </is>
      </c>
      <c r="B342" s="1" t="n">
        <v>43521</v>
      </c>
      <c r="C342" s="1" t="n">
        <v>45184</v>
      </c>
      <c r="D342" t="inlineStr">
        <is>
          <t>VÄSTERBOTTENS LÄN</t>
        </is>
      </c>
      <c r="E342" t="inlineStr">
        <is>
          <t>SKELLEFTEÅ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12828-2019</t>
        </is>
      </c>
      <c r="B343" s="1" t="n">
        <v>43524</v>
      </c>
      <c r="C343" s="1" t="n">
        <v>45184</v>
      </c>
      <c r="D343" t="inlineStr">
        <is>
          <t>VÄSTERBOTTENS LÄN</t>
        </is>
      </c>
      <c r="E343" t="inlineStr">
        <is>
          <t>SKELLEFTEÅ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12966-2019</t>
        </is>
      </c>
      <c r="B344" s="1" t="n">
        <v>43526</v>
      </c>
      <c r="C344" s="1" t="n">
        <v>45184</v>
      </c>
      <c r="D344" t="inlineStr">
        <is>
          <t>VÄSTERBOTTENS LÄN</t>
        </is>
      </c>
      <c r="E344" t="inlineStr">
        <is>
          <t>SKELLEFTEÅ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13952-2019</t>
        </is>
      </c>
      <c r="B345" s="1" t="n">
        <v>43532</v>
      </c>
      <c r="C345" s="1" t="n">
        <v>45184</v>
      </c>
      <c r="D345" t="inlineStr">
        <is>
          <t>VÄSTERBOTTENS LÄN</t>
        </is>
      </c>
      <c r="E345" t="inlineStr">
        <is>
          <t>SKELLEFTEÅ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14437-2019</t>
        </is>
      </c>
      <c r="B346" s="1" t="n">
        <v>43532</v>
      </c>
      <c r="C346" s="1" t="n">
        <v>45184</v>
      </c>
      <c r="D346" t="inlineStr">
        <is>
          <t>VÄSTERBOTTENS LÄN</t>
        </is>
      </c>
      <c r="E346" t="inlineStr">
        <is>
          <t>SKELLEFTEÅ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14222-2019</t>
        </is>
      </c>
      <c r="B347" s="1" t="n">
        <v>43532</v>
      </c>
      <c r="C347" s="1" t="n">
        <v>45184</v>
      </c>
      <c r="D347" t="inlineStr">
        <is>
          <t>VÄSTERBOTTENS LÄN</t>
        </is>
      </c>
      <c r="E347" t="inlineStr">
        <is>
          <t>SKELLEFTEÅ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13983-2019</t>
        </is>
      </c>
      <c r="B348" s="1" t="n">
        <v>43532</v>
      </c>
      <c r="C348" s="1" t="n">
        <v>45184</v>
      </c>
      <c r="D348" t="inlineStr">
        <is>
          <t>VÄSTERBOTTENS LÄN</t>
        </is>
      </c>
      <c r="E348" t="inlineStr">
        <is>
          <t>SKELLEFTEÅ</t>
        </is>
      </c>
      <c r="F348" t="inlineStr">
        <is>
          <t>Kommuner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14566-2019</t>
        </is>
      </c>
      <c r="B349" s="1" t="n">
        <v>43535</v>
      </c>
      <c r="C349" s="1" t="n">
        <v>45184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14565-2019</t>
        </is>
      </c>
      <c r="B350" s="1" t="n">
        <v>43535</v>
      </c>
      <c r="C350" s="1" t="n">
        <v>45184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14537-2019</t>
        </is>
      </c>
      <c r="B351" s="1" t="n">
        <v>43535</v>
      </c>
      <c r="C351" s="1" t="n">
        <v>45184</v>
      </c>
      <c r="D351" t="inlineStr">
        <is>
          <t>VÄSTERBOTTENS LÄN</t>
        </is>
      </c>
      <c r="E351" t="inlineStr">
        <is>
          <t>SKELLEFTEÅ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14563-2019</t>
        </is>
      </c>
      <c r="B352" s="1" t="n">
        <v>43535</v>
      </c>
      <c r="C352" s="1" t="n">
        <v>45184</v>
      </c>
      <c r="D352" t="inlineStr">
        <is>
          <t>VÄSTERBOTTENS LÄN</t>
        </is>
      </c>
      <c r="E352" t="inlineStr">
        <is>
          <t>SKELLEFTEÅ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14472-2019</t>
        </is>
      </c>
      <c r="B353" s="1" t="n">
        <v>43536</v>
      </c>
      <c r="C353" s="1" t="n">
        <v>45184</v>
      </c>
      <c r="D353" t="inlineStr">
        <is>
          <t>VÄSTERBOTTENS LÄN</t>
        </is>
      </c>
      <c r="E353" t="inlineStr">
        <is>
          <t>SKELLEFTEÅ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14585-2019</t>
        </is>
      </c>
      <c r="B354" s="1" t="n">
        <v>43536</v>
      </c>
      <c r="C354" s="1" t="n">
        <v>45184</v>
      </c>
      <c r="D354" t="inlineStr">
        <is>
          <t>VÄSTERBOTTENS LÄN</t>
        </is>
      </c>
      <c r="E354" t="inlineStr">
        <is>
          <t>SKELLEFTEÅ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14736-2019</t>
        </is>
      </c>
      <c r="B355" s="1" t="n">
        <v>43536</v>
      </c>
      <c r="C355" s="1" t="n">
        <v>45184</v>
      </c>
      <c r="D355" t="inlineStr">
        <is>
          <t>VÄSTERBOTTENS LÄN</t>
        </is>
      </c>
      <c r="E355" t="inlineStr">
        <is>
          <t>SKELLEFTEÅ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14847-2019</t>
        </is>
      </c>
      <c r="B356" s="1" t="n">
        <v>43537</v>
      </c>
      <c r="C356" s="1" t="n">
        <v>45184</v>
      </c>
      <c r="D356" t="inlineStr">
        <is>
          <t>VÄSTERBOTTENS LÄN</t>
        </is>
      </c>
      <c r="E356" t="inlineStr">
        <is>
          <t>SKELLEFTEÅ</t>
        </is>
      </c>
      <c r="F356" t="inlineStr">
        <is>
          <t>Kommuner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15369-2019</t>
        </is>
      </c>
      <c r="B357" s="1" t="n">
        <v>43537</v>
      </c>
      <c r="C357" s="1" t="n">
        <v>45184</v>
      </c>
      <c r="D357" t="inlineStr">
        <is>
          <t>VÄSTERBOTTENS LÄN</t>
        </is>
      </c>
      <c r="E357" t="inlineStr">
        <is>
          <t>SKELLEFTEÅ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14973-2019</t>
        </is>
      </c>
      <c r="B358" s="1" t="n">
        <v>43537</v>
      </c>
      <c r="C358" s="1" t="n">
        <v>45184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15462-2019</t>
        </is>
      </c>
      <c r="B359" s="1" t="n">
        <v>43537</v>
      </c>
      <c r="C359" s="1" t="n">
        <v>45184</v>
      </c>
      <c r="D359" t="inlineStr">
        <is>
          <t>VÄSTERBOTTENS LÄN</t>
        </is>
      </c>
      <c r="E359" t="inlineStr">
        <is>
          <t>SKELLEFTEÅ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15147-2019</t>
        </is>
      </c>
      <c r="B360" s="1" t="n">
        <v>43538</v>
      </c>
      <c r="C360" s="1" t="n">
        <v>45184</v>
      </c>
      <c r="D360" t="inlineStr">
        <is>
          <t>VÄSTERBOTTENS LÄN</t>
        </is>
      </c>
      <c r="E360" t="inlineStr">
        <is>
          <t>SKELLEFTEÅ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15006-2019</t>
        </is>
      </c>
      <c r="B361" s="1" t="n">
        <v>43538</v>
      </c>
      <c r="C361" s="1" t="n">
        <v>45184</v>
      </c>
      <c r="D361" t="inlineStr">
        <is>
          <t>VÄSTERBOTTENS LÄN</t>
        </is>
      </c>
      <c r="E361" t="inlineStr">
        <is>
          <t>SKELLEFTEÅ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15150-2019</t>
        </is>
      </c>
      <c r="B362" s="1" t="n">
        <v>43538</v>
      </c>
      <c r="C362" s="1" t="n">
        <v>45184</v>
      </c>
      <c r="D362" t="inlineStr">
        <is>
          <t>VÄSTERBOTTENS LÄN</t>
        </is>
      </c>
      <c r="E362" t="inlineStr">
        <is>
          <t>SKELLEFTEÅ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15164-2019</t>
        </is>
      </c>
      <c r="B363" s="1" t="n">
        <v>43538</v>
      </c>
      <c r="C363" s="1" t="n">
        <v>45184</v>
      </c>
      <c r="D363" t="inlineStr">
        <is>
          <t>VÄSTERBOTTENS LÄN</t>
        </is>
      </c>
      <c r="E363" t="inlineStr">
        <is>
          <t>SKELLEFTEÅ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15613-2019</t>
        </is>
      </c>
      <c r="B364" s="1" t="n">
        <v>43539</v>
      </c>
      <c r="C364" s="1" t="n">
        <v>45184</v>
      </c>
      <c r="D364" t="inlineStr">
        <is>
          <t>VÄSTERBOTTENS LÄN</t>
        </is>
      </c>
      <c r="E364" t="inlineStr">
        <is>
          <t>SKELLEFTEÅ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15513-2019</t>
        </is>
      </c>
      <c r="B365" s="1" t="n">
        <v>43539</v>
      </c>
      <c r="C365" s="1" t="n">
        <v>45184</v>
      </c>
      <c r="D365" t="inlineStr">
        <is>
          <t>VÄSTERBOTTENS LÄN</t>
        </is>
      </c>
      <c r="E365" t="inlineStr">
        <is>
          <t>SKELLEFTEÅ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15614-2019</t>
        </is>
      </c>
      <c r="B366" s="1" t="n">
        <v>43539</v>
      </c>
      <c r="C366" s="1" t="n">
        <v>45184</v>
      </c>
      <c r="D366" t="inlineStr">
        <is>
          <t>VÄSTERBOTTENS LÄN</t>
        </is>
      </c>
      <c r="E366" t="inlineStr">
        <is>
          <t>SKELLEFTEÅ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15514-2019</t>
        </is>
      </c>
      <c r="B367" s="1" t="n">
        <v>43539</v>
      </c>
      <c r="C367" s="1" t="n">
        <v>45184</v>
      </c>
      <c r="D367" t="inlineStr">
        <is>
          <t>VÄSTERBOTTENS LÄN</t>
        </is>
      </c>
      <c r="E367" t="inlineStr">
        <is>
          <t>SKELLEFTEÅ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15516-2019</t>
        </is>
      </c>
      <c r="B368" s="1" t="n">
        <v>43539</v>
      </c>
      <c r="C368" s="1" t="n">
        <v>45184</v>
      </c>
      <c r="D368" t="inlineStr">
        <is>
          <t>VÄSTERBOTTENS LÄN</t>
        </is>
      </c>
      <c r="E368" t="inlineStr">
        <is>
          <t>SKELLEFTEÅ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15612-2019</t>
        </is>
      </c>
      <c r="B369" s="1" t="n">
        <v>43539</v>
      </c>
      <c r="C369" s="1" t="n">
        <v>45184</v>
      </c>
      <c r="D369" t="inlineStr">
        <is>
          <t>VÄSTERBOTTENS LÄN</t>
        </is>
      </c>
      <c r="E369" t="inlineStr">
        <is>
          <t>SKELLEFTEÅ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15637-2019</t>
        </is>
      </c>
      <c r="B370" s="1" t="n">
        <v>43539</v>
      </c>
      <c r="C370" s="1" t="n">
        <v>45184</v>
      </c>
      <c r="D370" t="inlineStr">
        <is>
          <t>VÄSTERBOTTENS LÄN</t>
        </is>
      </c>
      <c r="E370" t="inlineStr">
        <is>
          <t>SKELLEFTEÅ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15255-2019</t>
        </is>
      </c>
      <c r="B371" s="1" t="n">
        <v>43542</v>
      </c>
      <c r="C371" s="1" t="n">
        <v>45184</v>
      </c>
      <c r="D371" t="inlineStr">
        <is>
          <t>VÄSTERBOTTENS LÄN</t>
        </is>
      </c>
      <c r="E371" t="inlineStr">
        <is>
          <t>SKELLEFTEÅ</t>
        </is>
      </c>
      <c r="G371" t="n">
        <v>15.6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15418-2019</t>
        </is>
      </c>
      <c r="B372" s="1" t="n">
        <v>43542</v>
      </c>
      <c r="C372" s="1" t="n">
        <v>45184</v>
      </c>
      <c r="D372" t="inlineStr">
        <is>
          <t>VÄSTERBOTTENS LÄN</t>
        </is>
      </c>
      <c r="E372" t="inlineStr">
        <is>
          <t>SKELLEFTEÅ</t>
        </is>
      </c>
      <c r="F372" t="inlineStr">
        <is>
          <t>Kommuner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15638-2019</t>
        </is>
      </c>
      <c r="B373" s="1" t="n">
        <v>43542</v>
      </c>
      <c r="C373" s="1" t="n">
        <v>45184</v>
      </c>
      <c r="D373" t="inlineStr">
        <is>
          <t>VÄSTERBOTTENS LÄN</t>
        </is>
      </c>
      <c r="E373" t="inlineStr">
        <is>
          <t>SKELLEFTEÅ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16329-2019</t>
        </is>
      </c>
      <c r="B374" s="1" t="n">
        <v>43545</v>
      </c>
      <c r="C374" s="1" t="n">
        <v>45184</v>
      </c>
      <c r="D374" t="inlineStr">
        <is>
          <t>VÄSTERBOTTENS LÄN</t>
        </is>
      </c>
      <c r="E374" t="inlineStr">
        <is>
          <t>SKELLEFTEÅ</t>
        </is>
      </c>
      <c r="G374" t="n">
        <v>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16319-2019</t>
        </is>
      </c>
      <c r="B375" s="1" t="n">
        <v>43545</v>
      </c>
      <c r="C375" s="1" t="n">
        <v>45184</v>
      </c>
      <c r="D375" t="inlineStr">
        <is>
          <t>VÄSTERBOTTENS LÄN</t>
        </is>
      </c>
      <c r="E375" t="inlineStr">
        <is>
          <t>SKELLEFTEÅ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16598-2019</t>
        </is>
      </c>
      <c r="B376" s="1" t="n">
        <v>43546</v>
      </c>
      <c r="C376" s="1" t="n">
        <v>45184</v>
      </c>
      <c r="D376" t="inlineStr">
        <is>
          <t>VÄSTERBOTTENS LÄN</t>
        </is>
      </c>
      <c r="E376" t="inlineStr">
        <is>
          <t>SKELLEFTEÅ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17578-2019</t>
        </is>
      </c>
      <c r="B377" s="1" t="n">
        <v>43553</v>
      </c>
      <c r="C377" s="1" t="n">
        <v>45184</v>
      </c>
      <c r="D377" t="inlineStr">
        <is>
          <t>VÄSTERBOTTENS LÄN</t>
        </is>
      </c>
      <c r="E377" t="inlineStr">
        <is>
          <t>SKELLEFTEÅ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17604-2019</t>
        </is>
      </c>
      <c r="B378" s="1" t="n">
        <v>43554</v>
      </c>
      <c r="C378" s="1" t="n">
        <v>45184</v>
      </c>
      <c r="D378" t="inlineStr">
        <is>
          <t>VÄSTERBOTTENS LÄN</t>
        </is>
      </c>
      <c r="E378" t="inlineStr">
        <is>
          <t>SKELLEFTEÅ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18073-2019</t>
        </is>
      </c>
      <c r="B379" s="1" t="n">
        <v>43557</v>
      </c>
      <c r="C379" s="1" t="n">
        <v>45184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18072-2019</t>
        </is>
      </c>
      <c r="B380" s="1" t="n">
        <v>43557</v>
      </c>
      <c r="C380" s="1" t="n">
        <v>45184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18271-2019</t>
        </is>
      </c>
      <c r="B381" s="1" t="n">
        <v>43557</v>
      </c>
      <c r="C381" s="1" t="n">
        <v>45184</v>
      </c>
      <c r="D381" t="inlineStr">
        <is>
          <t>VÄSTERBOTTENS LÄN</t>
        </is>
      </c>
      <c r="E381" t="inlineStr">
        <is>
          <t>SKELLEFTEÅ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18137-2019</t>
        </is>
      </c>
      <c r="B382" s="1" t="n">
        <v>43558</v>
      </c>
      <c r="C382" s="1" t="n">
        <v>45184</v>
      </c>
      <c r="D382" t="inlineStr">
        <is>
          <t>VÄSTERBOTTENS LÄN</t>
        </is>
      </c>
      <c r="E382" t="inlineStr">
        <is>
          <t>SKELLEFTEÅ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18202-2019</t>
        </is>
      </c>
      <c r="B383" s="1" t="n">
        <v>43558</v>
      </c>
      <c r="C383" s="1" t="n">
        <v>45184</v>
      </c>
      <c r="D383" t="inlineStr">
        <is>
          <t>VÄSTERBOTTENS LÄN</t>
        </is>
      </c>
      <c r="E383" t="inlineStr">
        <is>
          <t>SKELLEFTEÅ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18714-2019</t>
        </is>
      </c>
      <c r="B384" s="1" t="n">
        <v>43560</v>
      </c>
      <c r="C384" s="1" t="n">
        <v>45184</v>
      </c>
      <c r="D384" t="inlineStr">
        <is>
          <t>VÄSTERBOTTENS LÄN</t>
        </is>
      </c>
      <c r="E384" t="inlineStr">
        <is>
          <t>SKELLEFTEÅ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18712-2019</t>
        </is>
      </c>
      <c r="B385" s="1" t="n">
        <v>43560</v>
      </c>
      <c r="C385" s="1" t="n">
        <v>45184</v>
      </c>
      <c r="D385" t="inlineStr">
        <is>
          <t>VÄSTERBOTTENS LÄN</t>
        </is>
      </c>
      <c r="E385" t="inlineStr">
        <is>
          <t>SKELLEFTEÅ</t>
        </is>
      </c>
      <c r="F385" t="inlineStr">
        <is>
          <t>Övriga Aktiebolag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19059-2019</t>
        </is>
      </c>
      <c r="B386" s="1" t="n">
        <v>43563</v>
      </c>
      <c r="C386" s="1" t="n">
        <v>45184</v>
      </c>
      <c r="D386" t="inlineStr">
        <is>
          <t>VÄSTERBOTTENS LÄN</t>
        </is>
      </c>
      <c r="E386" t="inlineStr">
        <is>
          <t>SKELLEFTEÅ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19101-2019</t>
        </is>
      </c>
      <c r="B387" s="1" t="n">
        <v>43563</v>
      </c>
      <c r="C387" s="1" t="n">
        <v>45184</v>
      </c>
      <c r="D387" t="inlineStr">
        <is>
          <t>VÄSTERBOTTENS LÄN</t>
        </is>
      </c>
      <c r="E387" t="inlineStr">
        <is>
          <t>SKELLEFTEÅ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19530-2019</t>
        </is>
      </c>
      <c r="B388" s="1" t="n">
        <v>43565</v>
      </c>
      <c r="C388" s="1" t="n">
        <v>45184</v>
      </c>
      <c r="D388" t="inlineStr">
        <is>
          <t>VÄSTERBOTTENS LÄN</t>
        </is>
      </c>
      <c r="E388" t="inlineStr">
        <is>
          <t>SKELLEFTEÅ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19382-2019</t>
        </is>
      </c>
      <c r="B389" s="1" t="n">
        <v>43565</v>
      </c>
      <c r="C389" s="1" t="n">
        <v>45184</v>
      </c>
      <c r="D389" t="inlineStr">
        <is>
          <t>VÄSTERBOTTENS LÄN</t>
        </is>
      </c>
      <c r="E389" t="inlineStr">
        <is>
          <t>SKELLEFTEÅ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20163-2019</t>
        </is>
      </c>
      <c r="B390" s="1" t="n">
        <v>43567</v>
      </c>
      <c r="C390" s="1" t="n">
        <v>45184</v>
      </c>
      <c r="D390" t="inlineStr">
        <is>
          <t>VÄSTERBOTTENS LÄN</t>
        </is>
      </c>
      <c r="E390" t="inlineStr">
        <is>
          <t>SKELLEFTEÅ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20428-2019</t>
        </is>
      </c>
      <c r="B391" s="1" t="n">
        <v>43571</v>
      </c>
      <c r="C391" s="1" t="n">
        <v>45184</v>
      </c>
      <c r="D391" t="inlineStr">
        <is>
          <t>VÄSTERBOTTENS LÄN</t>
        </is>
      </c>
      <c r="E391" t="inlineStr">
        <is>
          <t>SKELLEFTEÅ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20584-2019</t>
        </is>
      </c>
      <c r="B392" s="1" t="n">
        <v>43572</v>
      </c>
      <c r="C392" s="1" t="n">
        <v>45184</v>
      </c>
      <c r="D392" t="inlineStr">
        <is>
          <t>VÄSTERBOTTENS LÄN</t>
        </is>
      </c>
      <c r="E392" t="inlineStr">
        <is>
          <t>SKELLEFTEÅ</t>
        </is>
      </c>
      <c r="F392" t="inlineStr">
        <is>
          <t>Kommuner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20668-2019</t>
        </is>
      </c>
      <c r="B393" s="1" t="n">
        <v>43572</v>
      </c>
      <c r="C393" s="1" t="n">
        <v>45184</v>
      </c>
      <c r="D393" t="inlineStr">
        <is>
          <t>VÄSTERBOTTENS LÄN</t>
        </is>
      </c>
      <c r="E393" t="inlineStr">
        <is>
          <t>SKELLEFTEÅ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21583-2019</t>
        </is>
      </c>
      <c r="B394" s="1" t="n">
        <v>43580</v>
      </c>
      <c r="C394" s="1" t="n">
        <v>45184</v>
      </c>
      <c r="D394" t="inlineStr">
        <is>
          <t>VÄSTERBOTTENS LÄN</t>
        </is>
      </c>
      <c r="E394" t="inlineStr">
        <is>
          <t>SKELLEFTEÅ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21553-2019</t>
        </is>
      </c>
      <c r="B395" s="1" t="n">
        <v>43580</v>
      </c>
      <c r="C395" s="1" t="n">
        <v>45184</v>
      </c>
      <c r="D395" t="inlineStr">
        <is>
          <t>VÄSTERBOTTENS LÄN</t>
        </is>
      </c>
      <c r="E395" t="inlineStr">
        <is>
          <t>SKELLEFTEÅ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21942-2019</t>
        </is>
      </c>
      <c r="B396" s="1" t="n">
        <v>43584</v>
      </c>
      <c r="C396" s="1" t="n">
        <v>45184</v>
      </c>
      <c r="D396" t="inlineStr">
        <is>
          <t>VÄSTERBOTTENS LÄN</t>
        </is>
      </c>
      <c r="E396" t="inlineStr">
        <is>
          <t>SKELLEFTEÅ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22580-2019</t>
        </is>
      </c>
      <c r="B397" s="1" t="n">
        <v>43587</v>
      </c>
      <c r="C397" s="1" t="n">
        <v>45184</v>
      </c>
      <c r="D397" t="inlineStr">
        <is>
          <t>VÄSTERBOTTENS LÄN</t>
        </is>
      </c>
      <c r="E397" t="inlineStr">
        <is>
          <t>SKELLEFTEÅ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23396-2019</t>
        </is>
      </c>
      <c r="B398" s="1" t="n">
        <v>43592</v>
      </c>
      <c r="C398" s="1" t="n">
        <v>45184</v>
      </c>
      <c r="D398" t="inlineStr">
        <is>
          <t>VÄSTERBOTTENS LÄN</t>
        </is>
      </c>
      <c r="E398" t="inlineStr">
        <is>
          <t>SKELLEFTEÅ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23436-2019</t>
        </is>
      </c>
      <c r="B399" s="1" t="n">
        <v>43592</v>
      </c>
      <c r="C399" s="1" t="n">
        <v>45184</v>
      </c>
      <c r="D399" t="inlineStr">
        <is>
          <t>VÄSTERBOTTENS LÄN</t>
        </is>
      </c>
      <c r="E399" t="inlineStr">
        <is>
          <t>SKELLEFTEÅ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24063-2019</t>
        </is>
      </c>
      <c r="B400" s="1" t="n">
        <v>43598</v>
      </c>
      <c r="C400" s="1" t="n">
        <v>45184</v>
      </c>
      <c r="D400" t="inlineStr">
        <is>
          <t>VÄSTERBOTTENS LÄN</t>
        </is>
      </c>
      <c r="E400" t="inlineStr">
        <is>
          <t>SKELLEFTEÅ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24164-2019</t>
        </is>
      </c>
      <c r="B401" s="1" t="n">
        <v>43598</v>
      </c>
      <c r="C401" s="1" t="n">
        <v>45184</v>
      </c>
      <c r="D401" t="inlineStr">
        <is>
          <t>VÄSTERBOTTENS LÄN</t>
        </is>
      </c>
      <c r="E401" t="inlineStr">
        <is>
          <t>SKELLEFTEÅ</t>
        </is>
      </c>
      <c r="F401" t="inlineStr">
        <is>
          <t>SCA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26174-2019</t>
        </is>
      </c>
      <c r="B402" s="1" t="n">
        <v>43605</v>
      </c>
      <c r="C402" s="1" t="n">
        <v>45184</v>
      </c>
      <c r="D402" t="inlineStr">
        <is>
          <t>VÄSTERBOTTENS LÄN</t>
        </is>
      </c>
      <c r="E402" t="inlineStr">
        <is>
          <t>SKELLEFTEÅ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26115-2019</t>
        </is>
      </c>
      <c r="B403" s="1" t="n">
        <v>43605</v>
      </c>
      <c r="C403" s="1" t="n">
        <v>45184</v>
      </c>
      <c r="D403" t="inlineStr">
        <is>
          <t>VÄSTERBOTTENS LÄN</t>
        </is>
      </c>
      <c r="E403" t="inlineStr">
        <is>
          <t>SKELLEFTEÅ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26075-2019</t>
        </is>
      </c>
      <c r="B404" s="1" t="n">
        <v>43609</v>
      </c>
      <c r="C404" s="1" t="n">
        <v>45184</v>
      </c>
      <c r="D404" t="inlineStr">
        <is>
          <t>VÄSTERBOTTENS LÄN</t>
        </is>
      </c>
      <c r="E404" t="inlineStr">
        <is>
          <t>SKELLEFTEÅ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26039-2019</t>
        </is>
      </c>
      <c r="B405" s="1" t="n">
        <v>43609</v>
      </c>
      <c r="C405" s="1" t="n">
        <v>45184</v>
      </c>
      <c r="D405" t="inlineStr">
        <is>
          <t>VÄSTERBOTTENS LÄN</t>
        </is>
      </c>
      <c r="E405" t="inlineStr">
        <is>
          <t>SKELLEFTEÅ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26180-2019</t>
        </is>
      </c>
      <c r="B406" s="1" t="n">
        <v>43609</v>
      </c>
      <c r="C406" s="1" t="n">
        <v>45184</v>
      </c>
      <c r="D406" t="inlineStr">
        <is>
          <t>VÄSTERBOTTENS LÄN</t>
        </is>
      </c>
      <c r="E406" t="inlineStr">
        <is>
          <t>SKELLEFTEÅ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26859-2019</t>
        </is>
      </c>
      <c r="B407" s="1" t="n">
        <v>43613</v>
      </c>
      <c r="C407" s="1" t="n">
        <v>45184</v>
      </c>
      <c r="D407" t="inlineStr">
        <is>
          <t>VÄSTERBOTTENS LÄN</t>
        </is>
      </c>
      <c r="E407" t="inlineStr">
        <is>
          <t>SKELLEFTEÅ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28114-2019</t>
        </is>
      </c>
      <c r="B408" s="1" t="n">
        <v>43613</v>
      </c>
      <c r="C408" s="1" t="n">
        <v>45184</v>
      </c>
      <c r="D408" t="inlineStr">
        <is>
          <t>VÄSTERBOTTENS LÄN</t>
        </is>
      </c>
      <c r="E408" t="inlineStr">
        <is>
          <t>SKELLEFTEÅ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26907-2019</t>
        </is>
      </c>
      <c r="B409" s="1" t="n">
        <v>43613</v>
      </c>
      <c r="C409" s="1" t="n">
        <v>45184</v>
      </c>
      <c r="D409" t="inlineStr">
        <is>
          <t>VÄSTERBOTTENS LÄN</t>
        </is>
      </c>
      <c r="E409" t="inlineStr">
        <is>
          <t>SKELLEFTEÅ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28920-2019</t>
        </is>
      </c>
      <c r="B410" s="1" t="n">
        <v>43619</v>
      </c>
      <c r="C410" s="1" t="n">
        <v>45184</v>
      </c>
      <c r="D410" t="inlineStr">
        <is>
          <t>VÄSTERBOTTENS LÄN</t>
        </is>
      </c>
      <c r="E410" t="inlineStr">
        <is>
          <t>SKELLEFTEÅ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28979-2019</t>
        </is>
      </c>
      <c r="B411" s="1" t="n">
        <v>43620</v>
      </c>
      <c r="C411" s="1" t="n">
        <v>45184</v>
      </c>
      <c r="D411" t="inlineStr">
        <is>
          <t>VÄSTERBOTTENS LÄN</t>
        </is>
      </c>
      <c r="E411" t="inlineStr">
        <is>
          <t>SKELLEFTEÅ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28983-2019</t>
        </is>
      </c>
      <c r="B412" s="1" t="n">
        <v>43620</v>
      </c>
      <c r="C412" s="1" t="n">
        <v>45184</v>
      </c>
      <c r="D412" t="inlineStr">
        <is>
          <t>VÄSTERBOTTENS LÄN</t>
        </is>
      </c>
      <c r="E412" t="inlineStr">
        <is>
          <t>SKELLEFTEÅ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29034-2019</t>
        </is>
      </c>
      <c r="B413" s="1" t="n">
        <v>43620</v>
      </c>
      <c r="C413" s="1" t="n">
        <v>45184</v>
      </c>
      <c r="D413" t="inlineStr">
        <is>
          <t>VÄSTERBOTTENS LÄN</t>
        </is>
      </c>
      <c r="E413" t="inlineStr">
        <is>
          <t>SKELLEFTEÅ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28211-2019</t>
        </is>
      </c>
      <c r="B414" s="1" t="n">
        <v>43621</v>
      </c>
      <c r="C414" s="1" t="n">
        <v>45184</v>
      </c>
      <c r="D414" t="inlineStr">
        <is>
          <t>VÄSTERBOTTENS LÄN</t>
        </is>
      </c>
      <c r="E414" t="inlineStr">
        <is>
          <t>SKELLEFTEÅ</t>
        </is>
      </c>
      <c r="F414" t="inlineStr">
        <is>
          <t>SCA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28612-2019</t>
        </is>
      </c>
      <c r="B415" s="1" t="n">
        <v>43626</v>
      </c>
      <c r="C415" s="1" t="n">
        <v>45184</v>
      </c>
      <c r="D415" t="inlineStr">
        <is>
          <t>VÄSTERBOTTENS LÄN</t>
        </is>
      </c>
      <c r="E415" t="inlineStr">
        <is>
          <t>SKELLEFTEÅ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28777-2019</t>
        </is>
      </c>
      <c r="B416" s="1" t="n">
        <v>43627</v>
      </c>
      <c r="C416" s="1" t="n">
        <v>45184</v>
      </c>
      <c r="D416" t="inlineStr">
        <is>
          <t>VÄSTERBOTTENS LÄN</t>
        </is>
      </c>
      <c r="E416" t="inlineStr">
        <is>
          <t>SKELLEFTEÅ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29053-2019</t>
        </is>
      </c>
      <c r="B417" s="1" t="n">
        <v>43628</v>
      </c>
      <c r="C417" s="1" t="n">
        <v>45184</v>
      </c>
      <c r="D417" t="inlineStr">
        <is>
          <t>VÄSTERBOTTENS LÄN</t>
        </is>
      </c>
      <c r="E417" t="inlineStr">
        <is>
          <t>SKELLEFTEÅ</t>
        </is>
      </c>
      <c r="G417" t="n">
        <v>8.6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29321-2019</t>
        </is>
      </c>
      <c r="B418" s="1" t="n">
        <v>43629</v>
      </c>
      <c r="C418" s="1" t="n">
        <v>45184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12.6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29383-2019</t>
        </is>
      </c>
      <c r="B419" s="1" t="n">
        <v>43629</v>
      </c>
      <c r="C419" s="1" t="n">
        <v>45184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30559-2019</t>
        </is>
      </c>
      <c r="B420" s="1" t="n">
        <v>43634</v>
      </c>
      <c r="C420" s="1" t="n">
        <v>45184</v>
      </c>
      <c r="D420" t="inlineStr">
        <is>
          <t>VÄSTERBOTTENS LÄN</t>
        </is>
      </c>
      <c r="E420" t="inlineStr">
        <is>
          <t>SKELLEFTEÅ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30452-2019</t>
        </is>
      </c>
      <c r="B421" s="1" t="n">
        <v>43635</v>
      </c>
      <c r="C421" s="1" t="n">
        <v>45184</v>
      </c>
      <c r="D421" t="inlineStr">
        <is>
          <t>VÄSTERBOTTENS LÄN</t>
        </is>
      </c>
      <c r="E421" t="inlineStr">
        <is>
          <t>SKELLEFTEÅ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30754-2019</t>
        </is>
      </c>
      <c r="B422" s="1" t="n">
        <v>43636</v>
      </c>
      <c r="C422" s="1" t="n">
        <v>45184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30804-2019</t>
        </is>
      </c>
      <c r="B423" s="1" t="n">
        <v>43636</v>
      </c>
      <c r="C423" s="1" t="n">
        <v>45184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31012-2019</t>
        </is>
      </c>
      <c r="B424" s="1" t="n">
        <v>43640</v>
      </c>
      <c r="C424" s="1" t="n">
        <v>45184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HYPERLINK("https://klasma.github.io/Logging_SKELLEFTEA/knärot/A 31012-2019.png")</f>
        <v/>
      </c>
      <c r="V424">
        <f>HYPERLINK("https://klasma.github.io/Logging_SKELLEFTEA/klagomål/A 31012-2019.docx")</f>
        <v/>
      </c>
      <c r="W424">
        <f>HYPERLINK("https://klasma.github.io/Logging_SKELLEFTEA/klagomålsmail/A 31012-2019.docx")</f>
        <v/>
      </c>
      <c r="X424">
        <f>HYPERLINK("https://klasma.github.io/Logging_SKELLEFTEA/tillsyn/A 31012-2019.docx")</f>
        <v/>
      </c>
      <c r="Y424">
        <f>HYPERLINK("https://klasma.github.io/Logging_SKELLEFTEA/tillsynsmail/A 31012-2019.docx")</f>
        <v/>
      </c>
    </row>
    <row r="425" ht="15" customHeight="1">
      <c r="A425" t="inlineStr">
        <is>
          <t>A 31322-2019</t>
        </is>
      </c>
      <c r="B425" s="1" t="n">
        <v>43641</v>
      </c>
      <c r="C425" s="1" t="n">
        <v>45184</v>
      </c>
      <c r="D425" t="inlineStr">
        <is>
          <t>VÄSTERBOTTENS LÄN</t>
        </is>
      </c>
      <c r="E425" t="inlineStr">
        <is>
          <t>SKELLEFTEÅ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31500-2019</t>
        </is>
      </c>
      <c r="B426" s="1" t="n">
        <v>43641</v>
      </c>
      <c r="C426" s="1" t="n">
        <v>45184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31629-2019</t>
        </is>
      </c>
      <c r="B427" s="1" t="n">
        <v>43642</v>
      </c>
      <c r="C427" s="1" t="n">
        <v>45184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32239-2019</t>
        </is>
      </c>
      <c r="B428" s="1" t="n">
        <v>43644</v>
      </c>
      <c r="C428" s="1" t="n">
        <v>45184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Kyrkan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32343-2019</t>
        </is>
      </c>
      <c r="B429" s="1" t="n">
        <v>43644</v>
      </c>
      <c r="C429" s="1" t="n">
        <v>45184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34575-2019</t>
        </is>
      </c>
      <c r="B430" s="1" t="n">
        <v>43647</v>
      </c>
      <c r="C430" s="1" t="n">
        <v>45184</v>
      </c>
      <c r="D430" t="inlineStr">
        <is>
          <t>VÄSTERBOTTENS LÄN</t>
        </is>
      </c>
      <c r="E430" t="inlineStr">
        <is>
          <t>SKELLEFTEÅ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34645-2019</t>
        </is>
      </c>
      <c r="B431" s="1" t="n">
        <v>43647</v>
      </c>
      <c r="C431" s="1" t="n">
        <v>45184</v>
      </c>
      <c r="D431" t="inlineStr">
        <is>
          <t>VÄSTERBOTTENS LÄN</t>
        </is>
      </c>
      <c r="E431" t="inlineStr">
        <is>
          <t>SKELLEFTEÅ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32606-2019</t>
        </is>
      </c>
      <c r="B432" s="1" t="n">
        <v>43647</v>
      </c>
      <c r="C432" s="1" t="n">
        <v>45184</v>
      </c>
      <c r="D432" t="inlineStr">
        <is>
          <t>VÄSTERBOTTENS LÄN</t>
        </is>
      </c>
      <c r="E432" t="inlineStr">
        <is>
          <t>SKELLEFTEÅ</t>
        </is>
      </c>
      <c r="F432" t="inlineStr">
        <is>
          <t>Holmen skog AB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34627-2019</t>
        </is>
      </c>
      <c r="B433" s="1" t="n">
        <v>43647</v>
      </c>
      <c r="C433" s="1" t="n">
        <v>45184</v>
      </c>
      <c r="D433" t="inlineStr">
        <is>
          <t>VÄSTERBOTTENS LÄN</t>
        </is>
      </c>
      <c r="E433" t="inlineStr">
        <is>
          <t>SKELLEFTEÅ</t>
        </is>
      </c>
      <c r="G433" t="n">
        <v>11.6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32866-2019</t>
        </is>
      </c>
      <c r="B434" s="1" t="n">
        <v>43648</v>
      </c>
      <c r="C434" s="1" t="n">
        <v>45184</v>
      </c>
      <c r="D434" t="inlineStr">
        <is>
          <t>VÄSTERBOTTENS LÄN</t>
        </is>
      </c>
      <c r="E434" t="inlineStr">
        <is>
          <t>SKELLEFTEÅ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34685-2019</t>
        </is>
      </c>
      <c r="B435" s="1" t="n">
        <v>43648</v>
      </c>
      <c r="C435" s="1" t="n">
        <v>45184</v>
      </c>
      <c r="D435" t="inlineStr">
        <is>
          <t>VÄSTERBOTTENS LÄN</t>
        </is>
      </c>
      <c r="E435" t="inlineStr">
        <is>
          <t>SKELLEFTEÅ</t>
        </is>
      </c>
      <c r="G435" t="n">
        <v>8.699999999999999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34894-2019</t>
        </is>
      </c>
      <c r="B436" s="1" t="n">
        <v>43649</v>
      </c>
      <c r="C436" s="1" t="n">
        <v>45184</v>
      </c>
      <c r="D436" t="inlineStr">
        <is>
          <t>VÄSTERBOTTENS LÄN</t>
        </is>
      </c>
      <c r="E436" t="inlineStr">
        <is>
          <t>SKELLEFTEÅ</t>
        </is>
      </c>
      <c r="G436" t="n">
        <v>20.4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33193-2019</t>
        </is>
      </c>
      <c r="B437" s="1" t="n">
        <v>43649</v>
      </c>
      <c r="C437" s="1" t="n">
        <v>45184</v>
      </c>
      <c r="D437" t="inlineStr">
        <is>
          <t>VÄSTERBOTTENS LÄN</t>
        </is>
      </c>
      <c r="E437" t="inlineStr">
        <is>
          <t>SKELLEFTEÅ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34906-2019</t>
        </is>
      </c>
      <c r="B438" s="1" t="n">
        <v>43649</v>
      </c>
      <c r="C438" s="1" t="n">
        <v>45184</v>
      </c>
      <c r="D438" t="inlineStr">
        <is>
          <t>VÄSTERBOTTENS LÄN</t>
        </is>
      </c>
      <c r="E438" t="inlineStr">
        <is>
          <t>SKELLEFTEÅ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33063-2019</t>
        </is>
      </c>
      <c r="B439" s="1" t="n">
        <v>43649</v>
      </c>
      <c r="C439" s="1" t="n">
        <v>45184</v>
      </c>
      <c r="D439" t="inlineStr">
        <is>
          <t>VÄSTERBOTTENS LÄN</t>
        </is>
      </c>
      <c r="E439" t="inlineStr">
        <is>
          <t>SKELLEFTEÅ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35229-2019</t>
        </is>
      </c>
      <c r="B440" s="1" t="n">
        <v>43650</v>
      </c>
      <c r="C440" s="1" t="n">
        <v>45184</v>
      </c>
      <c r="D440" t="inlineStr">
        <is>
          <t>VÄSTERBOTTENS LÄN</t>
        </is>
      </c>
      <c r="E440" t="inlineStr">
        <is>
          <t>SKELLEFTEÅ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35445-2019</t>
        </is>
      </c>
      <c r="B441" s="1" t="n">
        <v>43651</v>
      </c>
      <c r="C441" s="1" t="n">
        <v>45184</v>
      </c>
      <c r="D441" t="inlineStr">
        <is>
          <t>VÄSTERBOTTENS LÄN</t>
        </is>
      </c>
      <c r="E441" t="inlineStr">
        <is>
          <t>SKELLEFTEÅ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35452-2019</t>
        </is>
      </c>
      <c r="B442" s="1" t="n">
        <v>43651</v>
      </c>
      <c r="C442" s="1" t="n">
        <v>45184</v>
      </c>
      <c r="D442" t="inlineStr">
        <is>
          <t>VÄSTERBOTTENS LÄN</t>
        </is>
      </c>
      <c r="E442" t="inlineStr">
        <is>
          <t>SKELLEFTEÅ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33888-2019</t>
        </is>
      </c>
      <c r="B443" s="1" t="n">
        <v>43653</v>
      </c>
      <c r="C443" s="1" t="n">
        <v>45184</v>
      </c>
      <c r="D443" t="inlineStr">
        <is>
          <t>VÄSTERBOTTENS LÄN</t>
        </is>
      </c>
      <c r="E443" t="inlineStr">
        <is>
          <t>SKELLEFTEÅ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34089-2019</t>
        </is>
      </c>
      <c r="B444" s="1" t="n">
        <v>43654</v>
      </c>
      <c r="C444" s="1" t="n">
        <v>45184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34253-2019</t>
        </is>
      </c>
      <c r="B445" s="1" t="n">
        <v>43655</v>
      </c>
      <c r="C445" s="1" t="n">
        <v>45184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18.9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34939-2019</t>
        </is>
      </c>
      <c r="B446" s="1" t="n">
        <v>43658</v>
      </c>
      <c r="C446" s="1" t="n">
        <v>45184</v>
      </c>
      <c r="D446" t="inlineStr">
        <is>
          <t>VÄSTERBOTTENS LÄN</t>
        </is>
      </c>
      <c r="E446" t="inlineStr">
        <is>
          <t>SKELLEFTEÅ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34997-2019</t>
        </is>
      </c>
      <c r="B447" s="1" t="n">
        <v>43660</v>
      </c>
      <c r="C447" s="1" t="n">
        <v>45184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35084-2019</t>
        </is>
      </c>
      <c r="B448" s="1" t="n">
        <v>43661</v>
      </c>
      <c r="C448" s="1" t="n">
        <v>45184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8.4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35024-2019</t>
        </is>
      </c>
      <c r="B449" s="1" t="n">
        <v>43661</v>
      </c>
      <c r="C449" s="1" t="n">
        <v>45184</v>
      </c>
      <c r="D449" t="inlineStr">
        <is>
          <t>VÄSTERBOTTENS LÄN</t>
        </is>
      </c>
      <c r="E449" t="inlineStr">
        <is>
          <t>SKELLEFTEÅ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35075-2019</t>
        </is>
      </c>
      <c r="B450" s="1" t="n">
        <v>43661</v>
      </c>
      <c r="C450" s="1" t="n">
        <v>45184</v>
      </c>
      <c r="D450" t="inlineStr">
        <is>
          <t>VÄSTERBOTTENS LÄN</t>
        </is>
      </c>
      <c r="E450" t="inlineStr">
        <is>
          <t>SKELLEFTEÅ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35104-2019</t>
        </is>
      </c>
      <c r="B451" s="1" t="n">
        <v>43661</v>
      </c>
      <c r="C451" s="1" t="n">
        <v>45184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35120-2019</t>
        </is>
      </c>
      <c r="B452" s="1" t="n">
        <v>43661</v>
      </c>
      <c r="C452" s="1" t="n">
        <v>45184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35121-2019</t>
        </is>
      </c>
      <c r="B453" s="1" t="n">
        <v>43661</v>
      </c>
      <c r="C453" s="1" t="n">
        <v>45184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35073-2019</t>
        </is>
      </c>
      <c r="B454" s="1" t="n">
        <v>43661</v>
      </c>
      <c r="C454" s="1" t="n">
        <v>45184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35080-2019</t>
        </is>
      </c>
      <c r="B455" s="1" t="n">
        <v>43661</v>
      </c>
      <c r="C455" s="1" t="n">
        <v>45184</v>
      </c>
      <c r="D455" t="inlineStr">
        <is>
          <t>VÄSTERBOTTENS LÄN</t>
        </is>
      </c>
      <c r="E455" t="inlineStr">
        <is>
          <t>SKELLEFTEÅ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35363-2019</t>
        </is>
      </c>
      <c r="B456" s="1" t="n">
        <v>43663</v>
      </c>
      <c r="C456" s="1" t="n">
        <v>45184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35786-2019</t>
        </is>
      </c>
      <c r="B457" s="1" t="n">
        <v>43665</v>
      </c>
      <c r="C457" s="1" t="n">
        <v>45184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36996-2019</t>
        </is>
      </c>
      <c r="B458" s="1" t="n">
        <v>43676</v>
      </c>
      <c r="C458" s="1" t="n">
        <v>45184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38674-2019</t>
        </is>
      </c>
      <c r="B459" s="1" t="n">
        <v>43684</v>
      </c>
      <c r="C459" s="1" t="n">
        <v>45184</v>
      </c>
      <c r="D459" t="inlineStr">
        <is>
          <t>VÄSTERBOTTENS LÄN</t>
        </is>
      </c>
      <c r="E459" t="inlineStr">
        <is>
          <t>SKELLEFTEÅ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38797-2019</t>
        </is>
      </c>
      <c r="B460" s="1" t="n">
        <v>43688</v>
      </c>
      <c r="C460" s="1" t="n">
        <v>45184</v>
      </c>
      <c r="D460" t="inlineStr">
        <is>
          <t>VÄSTERBOTTENS LÄN</t>
        </is>
      </c>
      <c r="E460" t="inlineStr">
        <is>
          <t>SKELLEFTEÅ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38973-2019</t>
        </is>
      </c>
      <c r="B461" s="1" t="n">
        <v>43689</v>
      </c>
      <c r="C461" s="1" t="n">
        <v>45184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39106-2019</t>
        </is>
      </c>
      <c r="B462" s="1" t="n">
        <v>43689</v>
      </c>
      <c r="C462" s="1" t="n">
        <v>45184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41585-2019</t>
        </is>
      </c>
      <c r="B463" s="1" t="n">
        <v>43696</v>
      </c>
      <c r="C463" s="1" t="n">
        <v>45184</v>
      </c>
      <c r="D463" t="inlineStr">
        <is>
          <t>VÄSTERBOTTENS LÄN</t>
        </is>
      </c>
      <c r="E463" t="inlineStr">
        <is>
          <t>SKELLEFTEÅ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41648-2019</t>
        </is>
      </c>
      <c r="B464" s="1" t="n">
        <v>43696</v>
      </c>
      <c r="C464" s="1" t="n">
        <v>45184</v>
      </c>
      <c r="D464" t="inlineStr">
        <is>
          <t>VÄSTERBOTTENS LÄN</t>
        </is>
      </c>
      <c r="E464" t="inlineStr">
        <is>
          <t>SKELLEFTEÅ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40562-2019</t>
        </is>
      </c>
      <c r="B465" s="1" t="n">
        <v>43696</v>
      </c>
      <c r="C465" s="1" t="n">
        <v>45184</v>
      </c>
      <c r="D465" t="inlineStr">
        <is>
          <t>VÄSTERBOTTENS LÄN</t>
        </is>
      </c>
      <c r="E465" t="inlineStr">
        <is>
          <t>SKELLEFTEÅ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41557-2019</t>
        </is>
      </c>
      <c r="B466" s="1" t="n">
        <v>43696</v>
      </c>
      <c r="C466" s="1" t="n">
        <v>45184</v>
      </c>
      <c r="D466" t="inlineStr">
        <is>
          <t>VÄSTERBOTTENS LÄN</t>
        </is>
      </c>
      <c r="E466" t="inlineStr">
        <is>
          <t>SKELLEFTEÅ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40727-2019</t>
        </is>
      </c>
      <c r="B467" s="1" t="n">
        <v>43697</v>
      </c>
      <c r="C467" s="1" t="n">
        <v>45184</v>
      </c>
      <c r="D467" t="inlineStr">
        <is>
          <t>VÄSTERBOTTENS LÄN</t>
        </is>
      </c>
      <c r="E467" t="inlineStr">
        <is>
          <t>SKELLEFTEÅ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40744-2019</t>
        </is>
      </c>
      <c r="B468" s="1" t="n">
        <v>43697</v>
      </c>
      <c r="C468" s="1" t="n">
        <v>45184</v>
      </c>
      <c r="D468" t="inlineStr">
        <is>
          <t>VÄSTERBOTTENS LÄN</t>
        </is>
      </c>
      <c r="E468" t="inlineStr">
        <is>
          <t>SKELLEFTEÅ</t>
        </is>
      </c>
      <c r="G468" t="n">
        <v>36.9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41980-2019</t>
        </is>
      </c>
      <c r="B469" s="1" t="n">
        <v>43700</v>
      </c>
      <c r="C469" s="1" t="n">
        <v>45184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41826-2019</t>
        </is>
      </c>
      <c r="B470" s="1" t="n">
        <v>43700</v>
      </c>
      <c r="C470" s="1" t="n">
        <v>45184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42319-2019</t>
        </is>
      </c>
      <c r="B471" s="1" t="n">
        <v>43703</v>
      </c>
      <c r="C471" s="1" t="n">
        <v>45184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42651-2019</t>
        </is>
      </c>
      <c r="B472" s="1" t="n">
        <v>43704</v>
      </c>
      <c r="C472" s="1" t="n">
        <v>45184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44461-2019</t>
        </is>
      </c>
      <c r="B473" s="1" t="n">
        <v>43705</v>
      </c>
      <c r="C473" s="1" t="n">
        <v>45184</v>
      </c>
      <c r="D473" t="inlineStr">
        <is>
          <t>VÄSTERBOTTENS LÄN</t>
        </is>
      </c>
      <c r="E473" t="inlineStr">
        <is>
          <t>SKELLEFTEÅ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44486-2019</t>
        </is>
      </c>
      <c r="B474" s="1" t="n">
        <v>43706</v>
      </c>
      <c r="C474" s="1" t="n">
        <v>45184</v>
      </c>
      <c r="D474" t="inlineStr">
        <is>
          <t>VÄSTERBOTTENS LÄN</t>
        </is>
      </c>
      <c r="E474" t="inlineStr">
        <is>
          <t>SKELLEFTEÅ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43638-2019</t>
        </is>
      </c>
      <c r="B475" s="1" t="n">
        <v>43707</v>
      </c>
      <c r="C475" s="1" t="n">
        <v>45184</v>
      </c>
      <c r="D475" t="inlineStr">
        <is>
          <t>VÄSTERBOTTENS LÄN</t>
        </is>
      </c>
      <c r="E475" t="inlineStr">
        <is>
          <t>SKELLEFTEÅ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43845-2019</t>
        </is>
      </c>
      <c r="B476" s="1" t="n">
        <v>43707</v>
      </c>
      <c r="C476" s="1" t="n">
        <v>45184</v>
      </c>
      <c r="D476" t="inlineStr">
        <is>
          <t>VÄSTERBOTTENS LÄN</t>
        </is>
      </c>
      <c r="E476" t="inlineStr">
        <is>
          <t>SKELLEFTEÅ</t>
        </is>
      </c>
      <c r="F476" t="inlineStr">
        <is>
          <t>Sveaskog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45296-2019</t>
        </is>
      </c>
      <c r="B477" s="1" t="n">
        <v>43707</v>
      </c>
      <c r="C477" s="1" t="n">
        <v>45184</v>
      </c>
      <c r="D477" t="inlineStr">
        <is>
          <t>VÄSTERBOTTENS LÄN</t>
        </is>
      </c>
      <c r="E477" t="inlineStr">
        <is>
          <t>SKELLEFTEÅ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43648-2019</t>
        </is>
      </c>
      <c r="B478" s="1" t="n">
        <v>43707</v>
      </c>
      <c r="C478" s="1" t="n">
        <v>45184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Holmen skog AB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43842-2019</t>
        </is>
      </c>
      <c r="B479" s="1" t="n">
        <v>43707</v>
      </c>
      <c r="C479" s="1" t="n">
        <v>45184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43848-2019</t>
        </is>
      </c>
      <c r="B480" s="1" t="n">
        <v>43707</v>
      </c>
      <c r="C480" s="1" t="n">
        <v>45184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45184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45184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45184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45184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45184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45184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45184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45184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45184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45184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45184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45184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45184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45184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45184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45184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45184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45184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45184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45184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45184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45184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45184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45184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45184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45184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45184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45184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45184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45184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45184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45184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45184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45184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45184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45184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45184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45184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45184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45184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45184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45184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45184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45184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45184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45184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45184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45184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45184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45184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45184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45184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45184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45184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45184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45184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45184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45184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45184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45184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45184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45184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45184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45184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45184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45184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45184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45184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45184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45184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45184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45184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45184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45184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45184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45184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45184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45184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45184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45184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45184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45184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45184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45184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45184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45184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45184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45184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45184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45184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45184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45184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45184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45184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45184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45184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45184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45184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45184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45184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45184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45184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45184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45184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45184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45184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45184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45184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45184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45184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45184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45184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45184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45184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45184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45184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45184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45184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45184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45184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45184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45184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45184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45184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45184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45184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45184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45184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45184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45184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45184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45184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45184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45184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45184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45184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45184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45184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45184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45184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45184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45184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45184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45184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45184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45184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45184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45184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45184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45184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45184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45184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45184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45184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45184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45184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45184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45184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45184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45184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45184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45184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45184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45184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45184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45184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45184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45184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45184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45184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45184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45184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45184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45184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45184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45184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45184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45184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45184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45184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45184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45184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45184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45184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45184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45184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45184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45184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45184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45184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45184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45184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45184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45184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45184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45184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45184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45184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45184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45184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45184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45184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45184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45184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45184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45184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45184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45184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45184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45184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45184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45184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45184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45184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45184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45184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45184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45184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45184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45184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45184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45184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45184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45184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45184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45184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45184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45184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45184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45184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45184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45184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45184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45184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45184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45184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45184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45184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45184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45184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45184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45184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45184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45184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45184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45184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45184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45184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45184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45184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45184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45184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45184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45184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45184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45184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45184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45184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45184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45184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45184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45184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45184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45184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45184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45184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45184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45184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45184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45184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45184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45184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45184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45184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45184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45184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45184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45184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45184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45184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45184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45184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45184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45184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45184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45184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45184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45184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45184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45184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45184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45184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45184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45184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45184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45184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45184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45184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45184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45184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45184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45184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45184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45184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45184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45184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45184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45184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45184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45184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45184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45184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45184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45184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45184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45184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45184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45184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45184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45184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45184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45184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45184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45184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45184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45184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45184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45184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45184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45184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45184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45184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45184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45184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45184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45184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45184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45184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45184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45184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45184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45184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45184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45184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45184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45184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45184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45184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45184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45184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45184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45184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45184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45184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45184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45184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45184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45184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45184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45184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45184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45184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45184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45184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45184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45184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45184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45184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45184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45184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45184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45184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45184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45184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45184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45184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45184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45184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45184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45184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45184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45184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45184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45184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45184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45184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45184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45184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45184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45184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45184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45184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45184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45184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45184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45184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45184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45184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45184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45184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45184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45184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45184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45184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45184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45184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45184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45184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45184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45184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45184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45184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45184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45184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45184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45184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45184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45184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45184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45184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45184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45184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45184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45184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45184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45184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45184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45184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45184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45184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45184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45184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45184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45184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45184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45184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45184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45184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45184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45184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45184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45184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45184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45184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45184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45184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45184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45184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45184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45184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45184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45184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45184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45184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45184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45184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45184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45184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45184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45184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45184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45184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45184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45184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45184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45184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45184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45184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45184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45184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45184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45184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45184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45184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45184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45184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45184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45184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45184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45184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45184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45184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45184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45184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45184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45184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45184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45184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45184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45184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45184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45184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45184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45184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45184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45184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45184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45184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45184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45184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45184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45184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45184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45184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45184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45184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45184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45184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45184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45184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45184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45184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45184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45184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45184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45184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45184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45184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45184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45184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45184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45184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45184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45184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45184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45184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45184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45184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45184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45184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45184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45184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45184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45184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45184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45184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45184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45184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45184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45184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45184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45184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45184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45184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45184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45184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45184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45184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45184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45184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45184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45184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45184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45184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45184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45184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45184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45184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45184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45184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45184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45184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45184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45184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45184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45184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45184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45184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45184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45184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45184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45184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45184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45184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45184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45184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45184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45184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45184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45184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45184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45184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45184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45184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45184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45184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45184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45184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45184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45184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45184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45184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45184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45184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45184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45184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45184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45184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45184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45184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45184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45184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45184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45184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45184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45184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45184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45184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45184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45184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45184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45184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45184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45184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45184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45184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45184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45184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45184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45184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45184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45184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45184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45184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45184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45184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45184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45184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45184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45184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45184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45184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45184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45184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45184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66949-2021.png")</f>
        <v/>
      </c>
      <c r="V1115">
        <f>HYPERLINK("https://klasma.github.io/Logging_SKELLEFTEA/klagomål/A 66949-2021.docx")</f>
        <v/>
      </c>
      <c r="W1115">
        <f>HYPERLINK("https://klasma.github.io/Logging_SKELLEFTEA/klagomålsmail/A 66949-2021.docx")</f>
        <v/>
      </c>
      <c r="X1115">
        <f>HYPERLINK("https://klasma.github.io/Logging_SKELLEFTEA/tillsyn/A 66949-2021.docx")</f>
        <v/>
      </c>
      <c r="Y1115">
        <f>HYPERLINK("https://klasma.github.io/Logging_SKELLEFTEA/tillsynsmail/A 66949-2021.docx")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45184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45184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45184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45184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45184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45184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45184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45184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45184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45184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45184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45184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45184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45184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45184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45184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45184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45184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45184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45184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45184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45184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45184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45184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45184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45184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45184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45184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45184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45184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45184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45184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45184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45184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45184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45184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45184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45184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45184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45184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45184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45184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45184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45184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45184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45184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45184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45184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45184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45184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45184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45184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45184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45184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45184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45184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45184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45184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45184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45184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45184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45184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45184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45184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45184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45184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45184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45184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45184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45184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45184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45184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45184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45184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45184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45184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45184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45184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45184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45184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45184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45184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45184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45184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45184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45184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45184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45184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45184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45184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45184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45184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45184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45184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45184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45184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45184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45184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45184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45184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45184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45184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45184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45184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45184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45184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45184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45184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45184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45184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45184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45184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45184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45184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45184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45184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45184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45184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45184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45184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45184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45184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45184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45184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45184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45184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45184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45184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45184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45184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45184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45184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45184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45184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45184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45184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45184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45184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45184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45184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45184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45184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45184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45184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45184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45184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45184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45184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45184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45184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45184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45184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45184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45184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45184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45184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45184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45184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45184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45184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45184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45184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45184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45184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45184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45184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45184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45184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45184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45184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45184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45184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45184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45184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45184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45184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45184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45184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45184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45184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45184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45184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45184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45184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45184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45184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45184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45184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45184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45184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45184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45184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45184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45184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45184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45184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45184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45184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45184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45184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45184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45184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45184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45184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45184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45184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45184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45184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45184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45184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45184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45184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45184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45184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45184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45184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45184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45184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45184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45184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45184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45184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45184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45184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45184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45184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45184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45184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45184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45184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45184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45184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45184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45184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45184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45184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45184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45184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45184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45184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45184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45184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45184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45184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45184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45184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45184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45184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45184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45184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45184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45184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45184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45184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45184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45184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45184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45184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45184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45184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45184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45184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45184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45184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45184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45184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45184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45184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45184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45184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45184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45184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45184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45184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45184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45184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45184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45184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45184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45184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45184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45184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45184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45184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45184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45184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45184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45184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45184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45184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45184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45184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45184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45184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45184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45184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45184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45184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45184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45184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45184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45184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45184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45184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45184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45184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45184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45184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45184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45184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45184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45184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45184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45184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45184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45184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45184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45184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45184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45184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45184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45184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45184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45184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45184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45184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45184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45184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45184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45184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45184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45184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45184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45184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45184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45184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45184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45184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45184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45184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45184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45184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45184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45184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45184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45184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45184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45184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45184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45184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45184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45184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45184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45184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45184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45184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45184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45184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45184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45184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45184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45184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45184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45184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45184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45184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45184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45184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45184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45184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45184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45184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45184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45184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45184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45184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45184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45184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45184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45184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45184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45184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45184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45184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45184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45184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45184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45184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45184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45184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45184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45184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45184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45184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45184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45184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45184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45184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45184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45184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45184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45184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45184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45184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45184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45184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45184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45184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45184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45184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45184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45184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45184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45184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45184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45184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45184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45184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45184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45184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45184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45184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45184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45184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45184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45184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45184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45184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45184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45184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45184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45184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45184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45184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45184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45184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45184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45184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45184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45184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45184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45184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45184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45184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45184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45184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45184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45184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45184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45184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45184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45184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45184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45184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45184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45184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45184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45184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45184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45184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45184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45184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45184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45184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45184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45184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45184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45184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45184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45184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45184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45184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45184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45184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45184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45184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45184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45184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45184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45184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45184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45184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45184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45184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45184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45184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45184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45184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45184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45184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45184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45184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45184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45184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45184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45184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45184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45184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45184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45184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45184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45184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45184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45184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45184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45184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45184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45184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45184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45184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45184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45184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45184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45184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45184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45184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45184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45184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45184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45184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45184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45184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45184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45184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45184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45184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45184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45184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45184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45184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45184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45184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45184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45184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45184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45184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45184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45184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45184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45184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45184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45184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45184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45184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45184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45184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45184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45184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45184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45184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45184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45184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45184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45184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45184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45184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45184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45184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45184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45184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45184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45184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45184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45184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45184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45184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45184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45184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45184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45184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45184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45184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45184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45184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45184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45184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45184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45184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45184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45184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45184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45184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45184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45184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45184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45184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45184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45184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45184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45184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45184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45184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45184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45184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45184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45184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45184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45184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45184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45184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45184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45184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45184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45184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45184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45184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45184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45184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45184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45184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45184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45184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45184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45184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45184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45184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45184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45184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45184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45184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45184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45184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45184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45184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45184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45184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45184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45184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45184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45184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45184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45184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45184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45184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45184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45184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45184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45184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45184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45184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45184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45184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45184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45184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45184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45184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45184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45184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45184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45184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45184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45184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45184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45184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45184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45184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45184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45184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45184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45184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45184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45184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45184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45184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45184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45184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45184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45184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45184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45184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45184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45184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45184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45184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45184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45184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45184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45184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45184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45184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45184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45184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45184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45184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45184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45184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45184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45184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45184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45184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45184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45184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45184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45184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>
      <c r="A1810" t="inlineStr">
        <is>
          <t>A 42421-2023</t>
        </is>
      </c>
      <c r="B1810" s="1" t="n">
        <v>45180</v>
      </c>
      <c r="C1810" s="1" t="n">
        <v>45184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2023-09-15T06:02:43Z</dcterms:created>
  <dcterms:modified xmlns:dcterms="http://purl.org/dc/terms/" xmlns:xsi="http://www.w3.org/2001/XMLSchema-instance" xsi:type="dcterms:W3CDTF">2023-09-15T06:02:44Z</dcterms:modified>
</cp:coreProperties>
</file>