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45190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50388-2022.xlsx", "A 50388-2022")</f>
        <v/>
      </c>
      <c r="T2">
        <f>HYPERLINK("https://klasma.github.io/Logging_SODERKOPING/kartor/A 50388-2022.png", "A 50388-2022")</f>
        <v/>
      </c>
      <c r="U2">
        <f>HYPERLINK("https://klasma.github.io/Logging_SODERKOPING/knärot/A 50388-2022.png", "A 50388-2022")</f>
        <v/>
      </c>
      <c r="V2">
        <f>HYPERLINK("https://klasma.github.io/Logging_SODERKOPING/klagomål/A 50388-2022.docx", "A 50388-2022")</f>
        <v/>
      </c>
      <c r="W2">
        <f>HYPERLINK("https://klasma.github.io/Logging_SODERKOPING/klagomålsmail/A 50388-2022.docx", "A 50388-2022")</f>
        <v/>
      </c>
      <c r="X2">
        <f>HYPERLINK("https://klasma.github.io/Logging_SODERKOPING/tillsyn/A 50388-2022.docx", "A 50388-2022")</f>
        <v/>
      </c>
      <c r="Y2">
        <f>HYPERLINK("https://klasma.github.io/Logging_SODERKOPING/tillsynsmail/A 50388-2022.docx",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45190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50386-2022.xlsx", "A 50386-2022")</f>
        <v/>
      </c>
      <c r="T3">
        <f>HYPERLINK("https://klasma.github.io/Logging_SODERKOPING/kartor/A 50386-2022.png", "A 50386-2022")</f>
        <v/>
      </c>
      <c r="V3">
        <f>HYPERLINK("https://klasma.github.io/Logging_SODERKOPING/klagomål/A 50386-2022.docx", "A 50386-2022")</f>
        <v/>
      </c>
      <c r="W3">
        <f>HYPERLINK("https://klasma.github.io/Logging_SODERKOPING/klagomålsmail/A 50386-2022.docx", "A 50386-2022")</f>
        <v/>
      </c>
      <c r="X3">
        <f>HYPERLINK("https://klasma.github.io/Logging_SODERKOPING/tillsyn/A 50386-2022.docx", "A 50386-2022")</f>
        <v/>
      </c>
      <c r="Y3">
        <f>HYPERLINK("https://klasma.github.io/Logging_SODERKOPING/tillsynsmail/A 50386-2022.docx",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45190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13129-2022.xlsx", "A 13129-2022")</f>
        <v/>
      </c>
      <c r="T4">
        <f>HYPERLINK("https://klasma.github.io/Logging_SODERKOPING/kartor/A 13129-2022.png", "A 13129-2022")</f>
        <v/>
      </c>
      <c r="V4">
        <f>HYPERLINK("https://klasma.github.io/Logging_SODERKOPING/klagomål/A 13129-2022.docx", "A 13129-2022")</f>
        <v/>
      </c>
      <c r="W4">
        <f>HYPERLINK("https://klasma.github.io/Logging_SODERKOPING/klagomålsmail/A 13129-2022.docx", "A 13129-2022")</f>
        <v/>
      </c>
      <c r="X4">
        <f>HYPERLINK("https://klasma.github.io/Logging_SODERKOPING/tillsyn/A 13129-2022.docx", "A 13129-2022")</f>
        <v/>
      </c>
      <c r="Y4">
        <f>HYPERLINK("https://klasma.github.io/Logging_SODERKOPING/tillsynsmail/A 13129-2022.docx",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45190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8654-2021.xlsx", "A 8654-2021")</f>
        <v/>
      </c>
      <c r="T5">
        <f>HYPERLINK("https://klasma.github.io/Logging_SODERKOPING/kartor/A 8654-2021.png", "A 8654-2021")</f>
        <v/>
      </c>
      <c r="V5">
        <f>HYPERLINK("https://klasma.github.io/Logging_SODERKOPING/klagomål/A 8654-2021.docx", "A 8654-2021")</f>
        <v/>
      </c>
      <c r="W5">
        <f>HYPERLINK("https://klasma.github.io/Logging_SODERKOPING/klagomålsmail/A 8654-2021.docx", "A 8654-2021")</f>
        <v/>
      </c>
      <c r="X5">
        <f>HYPERLINK("https://klasma.github.io/Logging_SODERKOPING/tillsyn/A 8654-2021.docx", "A 8654-2021")</f>
        <v/>
      </c>
      <c r="Y5">
        <f>HYPERLINK("https://klasma.github.io/Logging_SODERKOPING/tillsynsmail/A 8654-2021.docx", "A 8654-2021")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45190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27142-2019.xlsx", "A 27142-2019")</f>
        <v/>
      </c>
      <c r="T6">
        <f>HYPERLINK("https://klasma.github.io/Logging_SODERKOPING/kartor/A 27142-2019.png", "A 27142-2019")</f>
        <v/>
      </c>
      <c r="V6">
        <f>HYPERLINK("https://klasma.github.io/Logging_SODERKOPING/klagomål/A 27142-2019.docx", "A 27142-2019")</f>
        <v/>
      </c>
      <c r="W6">
        <f>HYPERLINK("https://klasma.github.io/Logging_SODERKOPING/klagomålsmail/A 27142-2019.docx", "A 27142-2019")</f>
        <v/>
      </c>
      <c r="X6">
        <f>HYPERLINK("https://klasma.github.io/Logging_SODERKOPING/tillsyn/A 27142-2019.docx", "A 27142-2019")</f>
        <v/>
      </c>
      <c r="Y6">
        <f>HYPERLINK("https://klasma.github.io/Logging_SODERKOPING/tillsynsmail/A 27142-2019.docx", "A 27142-2019")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45190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7879-2023.xlsx", "A 7879-2023")</f>
        <v/>
      </c>
      <c r="T7">
        <f>HYPERLINK("https://klasma.github.io/Logging_SODERKOPING/kartor/A 7879-2023.png", "A 7879-2023")</f>
        <v/>
      </c>
      <c r="V7">
        <f>HYPERLINK("https://klasma.github.io/Logging_SODERKOPING/klagomål/A 7879-2023.docx", "A 7879-2023")</f>
        <v/>
      </c>
      <c r="W7">
        <f>HYPERLINK("https://klasma.github.io/Logging_SODERKOPING/klagomålsmail/A 7879-2023.docx", "A 7879-2023")</f>
        <v/>
      </c>
      <c r="X7">
        <f>HYPERLINK("https://klasma.github.io/Logging_SODERKOPING/tillsyn/A 7879-2023.docx", "A 7879-2023")</f>
        <v/>
      </c>
      <c r="Y7">
        <f>HYPERLINK("https://klasma.github.io/Logging_SODERKOPING/tillsynsmail/A 7879-2023.docx", "A 7879-2023")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45190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27514-2020.xlsx", "A 27514-2020")</f>
        <v/>
      </c>
      <c r="T8">
        <f>HYPERLINK("https://klasma.github.io/Logging_SODERKOPING/kartor/A 27514-2020.png", "A 27514-2020")</f>
        <v/>
      </c>
      <c r="V8">
        <f>HYPERLINK("https://klasma.github.io/Logging_SODERKOPING/klagomål/A 27514-2020.docx", "A 27514-2020")</f>
        <v/>
      </c>
      <c r="W8">
        <f>HYPERLINK("https://klasma.github.io/Logging_SODERKOPING/klagomålsmail/A 27514-2020.docx", "A 27514-2020")</f>
        <v/>
      </c>
      <c r="X8">
        <f>HYPERLINK("https://klasma.github.io/Logging_SODERKOPING/tillsyn/A 27514-2020.docx", "A 27514-2020")</f>
        <v/>
      </c>
      <c r="Y8">
        <f>HYPERLINK("https://klasma.github.io/Logging_SODERKOPING/tillsynsmail/A 27514-2020.docx", "A 27514-2020")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45190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36769-2020.xlsx", "A 36769-2020")</f>
        <v/>
      </c>
      <c r="T9">
        <f>HYPERLINK("https://klasma.github.io/Logging_SODERKOPING/kartor/A 36769-2020.png", "A 36769-2020")</f>
        <v/>
      </c>
      <c r="V9">
        <f>HYPERLINK("https://klasma.github.io/Logging_SODERKOPING/klagomål/A 36769-2020.docx", "A 36769-2020")</f>
        <v/>
      </c>
      <c r="W9">
        <f>HYPERLINK("https://klasma.github.io/Logging_SODERKOPING/klagomålsmail/A 36769-2020.docx", "A 36769-2020")</f>
        <v/>
      </c>
      <c r="X9">
        <f>HYPERLINK("https://klasma.github.io/Logging_SODERKOPING/tillsyn/A 36769-2020.docx", "A 36769-2020")</f>
        <v/>
      </c>
      <c r="Y9">
        <f>HYPERLINK("https://klasma.github.io/Logging_SODERKOPING/tillsynsmail/A 36769-2020.docx", "A 36769-2020")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45190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57912-2020.xlsx", "A 57912-2020")</f>
        <v/>
      </c>
      <c r="T10">
        <f>HYPERLINK("https://klasma.github.io/Logging_SODERKOPING/kartor/A 57912-2020.png", "A 57912-2020")</f>
        <v/>
      </c>
      <c r="V10">
        <f>HYPERLINK("https://klasma.github.io/Logging_SODERKOPING/klagomål/A 57912-2020.docx", "A 57912-2020")</f>
        <v/>
      </c>
      <c r="W10">
        <f>HYPERLINK("https://klasma.github.io/Logging_SODERKOPING/klagomålsmail/A 57912-2020.docx", "A 57912-2020")</f>
        <v/>
      </c>
      <c r="X10">
        <f>HYPERLINK("https://klasma.github.io/Logging_SODERKOPING/tillsyn/A 57912-2020.docx", "A 57912-2020")</f>
        <v/>
      </c>
      <c r="Y10">
        <f>HYPERLINK("https://klasma.github.io/Logging_SODERKOPING/tillsynsmail/A 57912-2020.docx", "A 57912-2020")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45190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34171-2021.xlsx", "A 34171-2021")</f>
        <v/>
      </c>
      <c r="T11">
        <f>HYPERLINK("https://klasma.github.io/Logging_SODERKOPING/kartor/A 34171-2021.png", "A 34171-2021")</f>
        <v/>
      </c>
      <c r="V11">
        <f>HYPERLINK("https://klasma.github.io/Logging_SODERKOPING/klagomål/A 34171-2021.docx", "A 34171-2021")</f>
        <v/>
      </c>
      <c r="W11">
        <f>HYPERLINK("https://klasma.github.io/Logging_SODERKOPING/klagomålsmail/A 34171-2021.docx", "A 34171-2021")</f>
        <v/>
      </c>
      <c r="X11">
        <f>HYPERLINK("https://klasma.github.io/Logging_SODERKOPING/tillsyn/A 34171-2021.docx", "A 34171-2021")</f>
        <v/>
      </c>
      <c r="Y11">
        <f>HYPERLINK("https://klasma.github.io/Logging_SODERKOPING/tillsynsmail/A 34171-2021.docx", "A 34171-2021")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45190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42909-2021.xlsx", "A 42909-2021")</f>
        <v/>
      </c>
      <c r="T12">
        <f>HYPERLINK("https://klasma.github.io/Logging_SODERKOPING/kartor/A 42909-2021.png", "A 42909-2021")</f>
        <v/>
      </c>
      <c r="V12">
        <f>HYPERLINK("https://klasma.github.io/Logging_SODERKOPING/klagomål/A 42909-2021.docx", "A 42909-2021")</f>
        <v/>
      </c>
      <c r="W12">
        <f>HYPERLINK("https://klasma.github.io/Logging_SODERKOPING/klagomålsmail/A 42909-2021.docx", "A 42909-2021")</f>
        <v/>
      </c>
      <c r="X12">
        <f>HYPERLINK("https://klasma.github.io/Logging_SODERKOPING/tillsyn/A 42909-2021.docx", "A 42909-2021")</f>
        <v/>
      </c>
      <c r="Y12">
        <f>HYPERLINK("https://klasma.github.io/Logging_SODERKOPING/tillsynsmail/A 42909-2021.docx", "A 42909-2021")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45190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56668-2021.xlsx", "A 56668-2021")</f>
        <v/>
      </c>
      <c r="T13">
        <f>HYPERLINK("https://klasma.github.io/Logging_SODERKOPING/kartor/A 56668-2021.png", "A 56668-2021")</f>
        <v/>
      </c>
      <c r="U13">
        <f>HYPERLINK("https://klasma.github.io/Logging_SODERKOPING/knärot/A 56668-2021.png", "A 56668-2021")</f>
        <v/>
      </c>
      <c r="V13">
        <f>HYPERLINK("https://klasma.github.io/Logging_SODERKOPING/klagomål/A 56668-2021.docx", "A 56668-2021")</f>
        <v/>
      </c>
      <c r="W13">
        <f>HYPERLINK("https://klasma.github.io/Logging_SODERKOPING/klagomålsmail/A 56668-2021.docx", "A 56668-2021")</f>
        <v/>
      </c>
      <c r="X13">
        <f>HYPERLINK("https://klasma.github.io/Logging_SODERKOPING/tillsyn/A 56668-2021.docx", "A 56668-2021")</f>
        <v/>
      </c>
      <c r="Y13">
        <f>HYPERLINK("https://klasma.github.io/Logging_SODERKOPING/tillsynsmail/A 56668-2021.docx", "A 56668-2021")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45190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45190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45190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45190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45190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45190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45190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45190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45190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45190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45190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45190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45190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45190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45190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45190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45190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45190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45190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45190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45190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45190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45190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45190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45190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45190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45190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45190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45190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45190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45190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45190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45190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45190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45190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45190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45190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45190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45190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45190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45190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45190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45190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45190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45190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45190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45190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45190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45190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45190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45190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45190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45190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45190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45190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45190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45190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45190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45190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45190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45190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45190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45190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45190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45190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45190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45190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45190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45190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45190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45190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45190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45190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45190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45190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45190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45190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45190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45190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45190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45190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45190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45190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45190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45190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45190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45190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45190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45190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45190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45190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45190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45190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45190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45190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45190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45190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45190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45190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45190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45190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45190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45190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45190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45190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45190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45190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45190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45190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45190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45190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45190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45190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45190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45190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45190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45190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45190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45190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45190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45190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45190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45190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45190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45190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45190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45190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45190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45190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45190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45190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45190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45190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45190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45190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45190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45190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45190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45190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45190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45190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45190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45190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45190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45190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45190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45190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45190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45190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45190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45190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45190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45190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45190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45190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45190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45190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45190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45190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45190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45190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45190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45190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45190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45190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45190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45190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45190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45190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45190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45190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45190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45190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45190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45190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45190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45190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45190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45190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45190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45190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45190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45190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45190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45190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45190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45190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45190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45190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45190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45190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45190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45190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45190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45190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45190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45190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45190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45190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45190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45190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45190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45190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45190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45190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45190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45190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45190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45190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45190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45190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45190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45190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45190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45190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45190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45190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45190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45190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45190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45190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45190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45190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45190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45190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45190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45190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45190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45190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45190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45190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45190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45190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45190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45190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45190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45190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45190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45190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45190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45190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45190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45190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45190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45190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45190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45190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45190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45190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45190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45190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45190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45190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45190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45190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45190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45190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45190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45190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45190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45190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45190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45190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45190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45190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45190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45190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45190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45190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45190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45190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45190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45190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45190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45190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45190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45190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45190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45190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45190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45190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45190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45190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45190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45190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45190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45190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45190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45190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42673-2023</t>
        </is>
      </c>
      <c r="B303" s="1" t="n">
        <v>45181</v>
      </c>
      <c r="C303" s="1" t="n">
        <v>45190</v>
      </c>
      <c r="D303" t="inlineStr">
        <is>
          <t>ÖSTERGÖTLANDS LÄN</t>
        </is>
      </c>
      <c r="E303" t="inlineStr">
        <is>
          <t>SÖDERKÖPING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42733-2023</t>
        </is>
      </c>
      <c r="B304" s="1" t="n">
        <v>45181</v>
      </c>
      <c r="C304" s="1" t="n">
        <v>45190</v>
      </c>
      <c r="D304" t="inlineStr">
        <is>
          <t>ÖSTERGÖTLANDS LÄN</t>
        </is>
      </c>
      <c r="E304" t="inlineStr">
        <is>
          <t>SÖDERKÖPING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42753-2023</t>
        </is>
      </c>
      <c r="B305" s="1" t="n">
        <v>45181</v>
      </c>
      <c r="C305" s="1" t="n">
        <v>45190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43546-2023</t>
        </is>
      </c>
      <c r="B306" s="1" t="n">
        <v>45184</v>
      </c>
      <c r="C306" s="1" t="n">
        <v>45190</v>
      </c>
      <c r="D306" t="inlineStr">
        <is>
          <t>ÖSTERGÖTLANDS LÄN</t>
        </is>
      </c>
      <c r="E306" t="inlineStr">
        <is>
          <t>SÖDERKÖPING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43495-2023</t>
        </is>
      </c>
      <c r="B307" s="1" t="n">
        <v>45184</v>
      </c>
      <c r="C307" s="1" t="n">
        <v>45190</v>
      </c>
      <c r="D307" t="inlineStr">
        <is>
          <t>ÖSTERGÖTLANDS LÄN</t>
        </is>
      </c>
      <c r="E307" t="inlineStr">
        <is>
          <t>SÖDERKÖPING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43611-2023</t>
        </is>
      </c>
      <c r="B308" s="1" t="n">
        <v>45184</v>
      </c>
      <c r="C308" s="1" t="n">
        <v>45190</v>
      </c>
      <c r="D308" t="inlineStr">
        <is>
          <t>ÖSTERGÖTLANDS LÄN</t>
        </is>
      </c>
      <c r="E308" t="inlineStr">
        <is>
          <t>SÖDERKÖPING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2023-09-21T06:49:34Z</dcterms:created>
  <dcterms:modified xmlns:dcterms="http://purl.org/dc/terms/" xmlns:xsi="http://www.w3.org/2001/XMLSchema-instance" xsi:type="dcterms:W3CDTF">2023-09-21T06:49:34Z</dcterms:modified>
</cp:coreProperties>
</file>