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70386-2018</t>
        </is>
      </c>
      <c r="B2" s="1" t="n">
        <v>43446</v>
      </c>
      <c r="C2" s="1" t="n">
        <v>45171</v>
      </c>
      <c r="D2" t="inlineStr">
        <is>
          <t>VÄSTRA GÖTALANDS LÄN</t>
        </is>
      </c>
      <c r="E2" t="inlineStr">
        <is>
          <t>SOTENÄS</t>
        </is>
      </c>
      <c r="G2" t="n">
        <v>1</v>
      </c>
      <c r="H2" t="n">
        <v>0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Mjöltaggsvamp</t>
        </is>
      </c>
      <c r="S2">
        <f>HYPERLINK("https://klasma.github.io/Logging_SOTENAS/artfynd/A 70386-2018.xlsx")</f>
        <v/>
      </c>
      <c r="T2">
        <f>HYPERLINK("https://klasma.github.io/Logging_SOTENAS/kartor/A 70386-2018.png")</f>
        <v/>
      </c>
      <c r="V2">
        <f>HYPERLINK("https://klasma.github.io/Logging_SOTENAS/klagomål/A 70386-2018.docx")</f>
        <v/>
      </c>
      <c r="W2">
        <f>HYPERLINK("https://klasma.github.io/Logging_SOTENAS/klagomålsmail/A 70386-2018.docx")</f>
        <v/>
      </c>
      <c r="X2">
        <f>HYPERLINK("https://klasma.github.io/Logging_SOTENAS/tillsyn/A 70386-2018.docx")</f>
        <v/>
      </c>
      <c r="Y2">
        <f>HYPERLINK("https://klasma.github.io/Logging_SOTENAS/tillsynsmail/A 70386-2018.docx")</f>
        <v/>
      </c>
    </row>
    <row r="3" ht="15" customHeight="1">
      <c r="A3" t="inlineStr">
        <is>
          <t>A 34678-2021</t>
        </is>
      </c>
      <c r="B3" s="1" t="n">
        <v>44381</v>
      </c>
      <c r="C3" s="1" t="n">
        <v>45171</v>
      </c>
      <c r="D3" t="inlineStr">
        <is>
          <t>VÄSTRA GÖTALANDS LÄN</t>
        </is>
      </c>
      <c r="E3" t="inlineStr">
        <is>
          <t>SOTENÄS</t>
        </is>
      </c>
      <c r="G3" t="n">
        <v>6.6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Stor bandmossa</t>
        </is>
      </c>
      <c r="S3">
        <f>HYPERLINK("https://klasma.github.io/Logging_SOTENAS/artfynd/A 34678-2021.xlsx")</f>
        <v/>
      </c>
      <c r="T3">
        <f>HYPERLINK("https://klasma.github.io/Logging_SOTENAS/kartor/A 34678-2021.png")</f>
        <v/>
      </c>
      <c r="V3">
        <f>HYPERLINK("https://klasma.github.io/Logging_SOTENAS/klagomål/A 34678-2021.docx")</f>
        <v/>
      </c>
      <c r="W3">
        <f>HYPERLINK("https://klasma.github.io/Logging_SOTENAS/klagomålsmail/A 34678-2021.docx")</f>
        <v/>
      </c>
      <c r="X3">
        <f>HYPERLINK("https://klasma.github.io/Logging_SOTENAS/tillsyn/A 34678-2021.docx")</f>
        <v/>
      </c>
      <c r="Y3">
        <f>HYPERLINK("https://klasma.github.io/Logging_SOTENAS/tillsynsmail/A 34678-2021.docx")</f>
        <v/>
      </c>
    </row>
    <row r="4" ht="15" customHeight="1">
      <c r="A4" t="inlineStr">
        <is>
          <t>A 46219-2018</t>
        </is>
      </c>
      <c r="B4" s="1" t="n">
        <v>43367</v>
      </c>
      <c r="C4" s="1" t="n">
        <v>45171</v>
      </c>
      <c r="D4" t="inlineStr">
        <is>
          <t>VÄSTRA GÖTALANDS LÄN</t>
        </is>
      </c>
      <c r="E4" t="inlineStr">
        <is>
          <t>SOTENÄS</t>
        </is>
      </c>
      <c r="G4" t="n">
        <v>10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51737-2018</t>
        </is>
      </c>
      <c r="B5" s="1" t="n">
        <v>43381</v>
      </c>
      <c r="C5" s="1" t="n">
        <v>45171</v>
      </c>
      <c r="D5" t="inlineStr">
        <is>
          <t>VÄSTRA GÖTALANDS LÄN</t>
        </is>
      </c>
      <c r="E5" t="inlineStr">
        <is>
          <t>SOTENÄS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53815-2018</t>
        </is>
      </c>
      <c r="B6" s="1" t="n">
        <v>43388</v>
      </c>
      <c r="C6" s="1" t="n">
        <v>45171</v>
      </c>
      <c r="D6" t="inlineStr">
        <is>
          <t>VÄSTRA GÖTALANDS LÄN</t>
        </is>
      </c>
      <c r="E6" t="inlineStr">
        <is>
          <t>SOTENÄS</t>
        </is>
      </c>
      <c r="G6" t="n">
        <v>4.5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66512-2018</t>
        </is>
      </c>
      <c r="B7" s="1" t="n">
        <v>43430</v>
      </c>
      <c r="C7" s="1" t="n">
        <v>45171</v>
      </c>
      <c r="D7" t="inlineStr">
        <is>
          <t>VÄSTRA GÖTALANDS LÄN</t>
        </is>
      </c>
      <c r="E7" t="inlineStr">
        <is>
          <t>SOTENÄS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64495-2018</t>
        </is>
      </c>
      <c r="B8" s="1" t="n">
        <v>43431</v>
      </c>
      <c r="C8" s="1" t="n">
        <v>45171</v>
      </c>
      <c r="D8" t="inlineStr">
        <is>
          <t>VÄSTRA GÖTALANDS LÄN</t>
        </is>
      </c>
      <c r="E8" t="inlineStr">
        <is>
          <t>SOTENÄS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68172-2018</t>
        </is>
      </c>
      <c r="B9" s="1" t="n">
        <v>43437</v>
      </c>
      <c r="C9" s="1" t="n">
        <v>45171</v>
      </c>
      <c r="D9" t="inlineStr">
        <is>
          <t>VÄSTRA GÖTALANDS LÄN</t>
        </is>
      </c>
      <c r="E9" t="inlineStr">
        <is>
          <t>SOTENÄS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68169-2018</t>
        </is>
      </c>
      <c r="B10" s="1" t="n">
        <v>43437</v>
      </c>
      <c r="C10" s="1" t="n">
        <v>45171</v>
      </c>
      <c r="D10" t="inlineStr">
        <is>
          <t>VÄSTRA GÖTALANDS LÄN</t>
        </is>
      </c>
      <c r="E10" t="inlineStr">
        <is>
          <t>SOTENÄS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68163-2018</t>
        </is>
      </c>
      <c r="B11" s="1" t="n">
        <v>43437</v>
      </c>
      <c r="C11" s="1" t="n">
        <v>45171</v>
      </c>
      <c r="D11" t="inlineStr">
        <is>
          <t>VÄSTRA GÖTALANDS LÄN</t>
        </is>
      </c>
      <c r="E11" t="inlineStr">
        <is>
          <t>SOTENÄS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68930-2018</t>
        </is>
      </c>
      <c r="B12" s="1" t="n">
        <v>43445</v>
      </c>
      <c r="C12" s="1" t="n">
        <v>45171</v>
      </c>
      <c r="D12" t="inlineStr">
        <is>
          <t>VÄSTRA GÖTALANDS LÄN</t>
        </is>
      </c>
      <c r="E12" t="inlineStr">
        <is>
          <t>SOTENÄS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15153-2019</t>
        </is>
      </c>
      <c r="B13" s="1" t="n">
        <v>43538</v>
      </c>
      <c r="C13" s="1" t="n">
        <v>45171</v>
      </c>
      <c r="D13" t="inlineStr">
        <is>
          <t>VÄSTRA GÖTALANDS LÄN</t>
        </is>
      </c>
      <c r="E13" t="inlineStr">
        <is>
          <t>SOTENÄS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15782-2019</t>
        </is>
      </c>
      <c r="B14" s="1" t="n">
        <v>43542</v>
      </c>
      <c r="C14" s="1" t="n">
        <v>45171</v>
      </c>
      <c r="D14" t="inlineStr">
        <is>
          <t>VÄSTRA GÖTALANDS LÄN</t>
        </is>
      </c>
      <c r="E14" t="inlineStr">
        <is>
          <t>SOTENÄS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18205-2019</t>
        </is>
      </c>
      <c r="B15" s="1" t="n">
        <v>43558</v>
      </c>
      <c r="C15" s="1" t="n">
        <v>45171</v>
      </c>
      <c r="D15" t="inlineStr">
        <is>
          <t>VÄSTRA GÖTALANDS LÄN</t>
        </is>
      </c>
      <c r="E15" t="inlineStr">
        <is>
          <t>SOTENÄS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47510-2019</t>
        </is>
      </c>
      <c r="B16" s="1" t="n">
        <v>43723</v>
      </c>
      <c r="C16" s="1" t="n">
        <v>45171</v>
      </c>
      <c r="D16" t="inlineStr">
        <is>
          <t>VÄSTRA GÖTALANDS LÄN</t>
        </is>
      </c>
      <c r="E16" t="inlineStr">
        <is>
          <t>SOTENÄS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47529-2019</t>
        </is>
      </c>
      <c r="B17" s="1" t="n">
        <v>43723</v>
      </c>
      <c r="C17" s="1" t="n">
        <v>45171</v>
      </c>
      <c r="D17" t="inlineStr">
        <is>
          <t>VÄSTRA GÖTALANDS LÄN</t>
        </is>
      </c>
      <c r="E17" t="inlineStr">
        <is>
          <t>SOTENÄS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47504-2019</t>
        </is>
      </c>
      <c r="B18" s="1" t="n">
        <v>43723</v>
      </c>
      <c r="C18" s="1" t="n">
        <v>45171</v>
      </c>
      <c r="D18" t="inlineStr">
        <is>
          <t>VÄSTRA GÖTALANDS LÄN</t>
        </is>
      </c>
      <c r="E18" t="inlineStr">
        <is>
          <t>SOTENÄS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55636-2019</t>
        </is>
      </c>
      <c r="B19" s="1" t="n">
        <v>43755</v>
      </c>
      <c r="C19" s="1" t="n">
        <v>45171</v>
      </c>
      <c r="D19" t="inlineStr">
        <is>
          <t>VÄSTRA GÖTALANDS LÄN</t>
        </is>
      </c>
      <c r="E19" t="inlineStr">
        <is>
          <t>SOTENÄS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56078-2019</t>
        </is>
      </c>
      <c r="B20" s="1" t="n">
        <v>43755</v>
      </c>
      <c r="C20" s="1" t="n">
        <v>45171</v>
      </c>
      <c r="D20" t="inlineStr">
        <is>
          <t>VÄSTRA GÖTALANDS LÄN</t>
        </is>
      </c>
      <c r="E20" t="inlineStr">
        <is>
          <t>SOTENÄS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5578-2020</t>
        </is>
      </c>
      <c r="B21" s="1" t="n">
        <v>43859</v>
      </c>
      <c r="C21" s="1" t="n">
        <v>45171</v>
      </c>
      <c r="D21" t="inlineStr">
        <is>
          <t>VÄSTRA GÖTALANDS LÄN</t>
        </is>
      </c>
      <c r="E21" t="inlineStr">
        <is>
          <t>SOTENÄS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5543-2020</t>
        </is>
      </c>
      <c r="B22" s="1" t="n">
        <v>43859</v>
      </c>
      <c r="C22" s="1" t="n">
        <v>45171</v>
      </c>
      <c r="D22" t="inlineStr">
        <is>
          <t>VÄSTRA GÖTALANDS LÄN</t>
        </is>
      </c>
      <c r="E22" t="inlineStr">
        <is>
          <t>SOTENÄS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5585-2020</t>
        </is>
      </c>
      <c r="B23" s="1" t="n">
        <v>43859</v>
      </c>
      <c r="C23" s="1" t="n">
        <v>45171</v>
      </c>
      <c r="D23" t="inlineStr">
        <is>
          <t>VÄSTRA GÖTALANDS LÄN</t>
        </is>
      </c>
      <c r="E23" t="inlineStr">
        <is>
          <t>SOTENÄS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18964-2020</t>
        </is>
      </c>
      <c r="B24" s="1" t="n">
        <v>43935</v>
      </c>
      <c r="C24" s="1" t="n">
        <v>45171</v>
      </c>
      <c r="D24" t="inlineStr">
        <is>
          <t>VÄSTRA GÖTALANDS LÄN</t>
        </is>
      </c>
      <c r="E24" t="inlineStr">
        <is>
          <t>SOTENÄS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44382-2020</t>
        </is>
      </c>
      <c r="B25" s="1" t="n">
        <v>44084</v>
      </c>
      <c r="C25" s="1" t="n">
        <v>45171</v>
      </c>
      <c r="D25" t="inlineStr">
        <is>
          <t>VÄSTRA GÖTALANDS LÄN</t>
        </is>
      </c>
      <c r="E25" t="inlineStr">
        <is>
          <t>SOTENÄS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47071-2020</t>
        </is>
      </c>
      <c r="B26" s="1" t="n">
        <v>44096</v>
      </c>
      <c r="C26" s="1" t="n">
        <v>45171</v>
      </c>
      <c r="D26" t="inlineStr">
        <is>
          <t>VÄSTRA GÖTALANDS LÄN</t>
        </is>
      </c>
      <c r="E26" t="inlineStr">
        <is>
          <t>SOTENÄS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50941-2020</t>
        </is>
      </c>
      <c r="B27" s="1" t="n">
        <v>44111</v>
      </c>
      <c r="C27" s="1" t="n">
        <v>45171</v>
      </c>
      <c r="D27" t="inlineStr">
        <is>
          <t>VÄSTRA GÖTALANDS LÄN</t>
        </is>
      </c>
      <c r="E27" t="inlineStr">
        <is>
          <t>SOTENÄS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50942-2020</t>
        </is>
      </c>
      <c r="B28" s="1" t="n">
        <v>44111</v>
      </c>
      <c r="C28" s="1" t="n">
        <v>45171</v>
      </c>
      <c r="D28" t="inlineStr">
        <is>
          <t>VÄSTRA GÖTALANDS LÄN</t>
        </is>
      </c>
      <c r="E28" t="inlineStr">
        <is>
          <t>SOTENÄS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12605-2021</t>
        </is>
      </c>
      <c r="B29" s="1" t="n">
        <v>44270</v>
      </c>
      <c r="C29" s="1" t="n">
        <v>45171</v>
      </c>
      <c r="D29" t="inlineStr">
        <is>
          <t>VÄSTRA GÖTALANDS LÄN</t>
        </is>
      </c>
      <c r="E29" t="inlineStr">
        <is>
          <t>SOTENÄS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21421-2021</t>
        </is>
      </c>
      <c r="B30" s="1" t="n">
        <v>44316</v>
      </c>
      <c r="C30" s="1" t="n">
        <v>45171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21487-2021</t>
        </is>
      </c>
      <c r="B31" s="1" t="n">
        <v>44320</v>
      </c>
      <c r="C31" s="1" t="n">
        <v>45171</v>
      </c>
      <c r="D31" t="inlineStr">
        <is>
          <t>VÄSTRA GÖTALANDS LÄN</t>
        </is>
      </c>
      <c r="E31" t="inlineStr">
        <is>
          <t>SOTENÄS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43053-2021</t>
        </is>
      </c>
      <c r="B32" s="1" t="n">
        <v>44431</v>
      </c>
      <c r="C32" s="1" t="n">
        <v>45171</v>
      </c>
      <c r="D32" t="inlineStr">
        <is>
          <t>VÄSTRA GÖTALANDS LÄN</t>
        </is>
      </c>
      <c r="E32" t="inlineStr">
        <is>
          <t>SOTENÄS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43056-2021</t>
        </is>
      </c>
      <c r="B33" s="1" t="n">
        <v>44431</v>
      </c>
      <c r="C33" s="1" t="n">
        <v>45171</v>
      </c>
      <c r="D33" t="inlineStr">
        <is>
          <t>VÄSTRA GÖTALANDS LÄN</t>
        </is>
      </c>
      <c r="E33" t="inlineStr">
        <is>
          <t>SOTENÄS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51554-2021</t>
        </is>
      </c>
      <c r="B34" s="1" t="n">
        <v>44462</v>
      </c>
      <c r="C34" s="1" t="n">
        <v>45171</v>
      </c>
      <c r="D34" t="inlineStr">
        <is>
          <t>VÄSTRA GÖTALANDS LÄN</t>
        </is>
      </c>
      <c r="E34" t="inlineStr">
        <is>
          <t>SOTENÄS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73020-2021</t>
        </is>
      </c>
      <c r="B35" s="1" t="n">
        <v>44550</v>
      </c>
      <c r="C35" s="1" t="n">
        <v>45171</v>
      </c>
      <c r="D35" t="inlineStr">
        <is>
          <t>VÄSTRA GÖTALANDS LÄN</t>
        </is>
      </c>
      <c r="E35" t="inlineStr">
        <is>
          <t>SOTENÄS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50239-2022</t>
        </is>
      </c>
      <c r="B36" s="1" t="n">
        <v>44865</v>
      </c>
      <c r="C36" s="1" t="n">
        <v>45171</v>
      </c>
      <c r="D36" t="inlineStr">
        <is>
          <t>VÄSTRA GÖTALANDS LÄN</t>
        </is>
      </c>
      <c r="E36" t="inlineStr">
        <is>
          <t>SOTENÄS</t>
        </is>
      </c>
      <c r="G36" t="n">
        <v>13.2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4033-2023</t>
        </is>
      </c>
      <c r="B37" s="1" t="n">
        <v>44952</v>
      </c>
      <c r="C37" s="1" t="n">
        <v>45171</v>
      </c>
      <c r="D37" t="inlineStr">
        <is>
          <t>VÄSTRA GÖTALANDS LÄN</t>
        </is>
      </c>
      <c r="E37" t="inlineStr">
        <is>
          <t>SOTENÄS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22048-2023</t>
        </is>
      </c>
      <c r="B38" s="1" t="n">
        <v>45069</v>
      </c>
      <c r="C38" s="1" t="n">
        <v>45171</v>
      </c>
      <c r="D38" t="inlineStr">
        <is>
          <t>VÄSTRA GÖTALANDS LÄN</t>
        </is>
      </c>
      <c r="E38" t="inlineStr">
        <is>
          <t>SOTENÄS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24212-2023</t>
        </is>
      </c>
      <c r="B39" s="1" t="n">
        <v>45076</v>
      </c>
      <c r="C39" s="1" t="n">
        <v>45171</v>
      </c>
      <c r="D39" t="inlineStr">
        <is>
          <t>VÄSTRA GÖTALANDS LÄN</t>
        </is>
      </c>
      <c r="E39" t="inlineStr">
        <is>
          <t>SOTENÄS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2023-09-02T03:30:02Z</dcterms:created>
  <dcterms:modified xmlns:dcterms="http://purl.org/dc/terms/" xmlns:xsi="http://www.w3.org/2001/XMLSchema-instance" xsi:type="dcterms:W3CDTF">2023-09-02T03:30:02Z</dcterms:modified>
</cp:coreProperties>
</file>