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45189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HYPERLINK("https://klasma.github.io/Logging_SVENLJUNGA/artfynd/A 2457-2022.xlsx", "A 2457-2022")</f>
        <v/>
      </c>
      <c r="T2">
        <f>HYPERLINK("https://klasma.github.io/Logging_SVENLJUNGA/kartor/A 2457-2022.png", "A 2457-2022")</f>
        <v/>
      </c>
      <c r="V2">
        <f>HYPERLINK("https://klasma.github.io/Logging_SVENLJUNGA/klagomål/A 2457-2022.docx", "A 2457-2022")</f>
        <v/>
      </c>
      <c r="W2">
        <f>HYPERLINK("https://klasma.github.io/Logging_SVENLJUNGA/klagomålsmail/A 2457-2022.docx", "A 2457-2022")</f>
        <v/>
      </c>
      <c r="X2">
        <f>HYPERLINK("https://klasma.github.io/Logging_SVENLJUNGA/tillsyn/A 2457-2022.docx", "A 2457-2022")</f>
        <v/>
      </c>
      <c r="Y2">
        <f>HYPERLINK("https://klasma.github.io/Logging_SVENLJUNGA/tillsynsmail/A 2457-2022.docx", "A 2457-2022")</f>
        <v/>
      </c>
    </row>
    <row r="3" ht="15" customHeight="1">
      <c r="A3" t="inlineStr">
        <is>
          <t>A 43911-2022</t>
        </is>
      </c>
      <c r="B3" s="1" t="n">
        <v>44838</v>
      </c>
      <c r="C3" s="1" t="n">
        <v>45189</v>
      </c>
      <c r="D3" t="inlineStr">
        <is>
          <t>VÄSTRA GÖTALANDS LÄN</t>
        </is>
      </c>
      <c r="E3" t="inlineStr">
        <is>
          <t>SVENLJUNGA</t>
        </is>
      </c>
      <c r="G3" t="n">
        <v>7.3</v>
      </c>
      <c r="H3" t="n">
        <v>2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Borsttåg
Grönvit nattviol
Revlummer</t>
        </is>
      </c>
      <c r="S3">
        <f>HYPERLINK("https://klasma.github.io/Logging_SVENLJUNGA/artfynd/A 43911-2022.xlsx", "A 43911-2022")</f>
        <v/>
      </c>
      <c r="T3">
        <f>HYPERLINK("https://klasma.github.io/Logging_SVENLJUNGA/kartor/A 43911-2022.png", "A 43911-2022")</f>
        <v/>
      </c>
      <c r="V3">
        <f>HYPERLINK("https://klasma.github.io/Logging_SVENLJUNGA/klagomål/A 43911-2022.docx", "A 43911-2022")</f>
        <v/>
      </c>
      <c r="W3">
        <f>HYPERLINK("https://klasma.github.io/Logging_SVENLJUNGA/klagomålsmail/A 43911-2022.docx", "A 43911-2022")</f>
        <v/>
      </c>
      <c r="X3">
        <f>HYPERLINK("https://klasma.github.io/Logging_SVENLJUNGA/tillsyn/A 43911-2022.docx", "A 43911-2022")</f>
        <v/>
      </c>
      <c r="Y3">
        <f>HYPERLINK("https://klasma.github.io/Logging_SVENLJUNGA/tillsynsmail/A 43911-2022.docx", "A 43911-2022")</f>
        <v/>
      </c>
    </row>
    <row r="4" ht="15" customHeight="1">
      <c r="A4" t="inlineStr">
        <is>
          <t>A 1901-2021</t>
        </is>
      </c>
      <c r="B4" s="1" t="n">
        <v>44210</v>
      </c>
      <c r="C4" s="1" t="n">
        <v>45189</v>
      </c>
      <c r="D4" t="inlineStr">
        <is>
          <t>VÄSTRA GÖTALANDS LÄN</t>
        </is>
      </c>
      <c r="E4" t="inlineStr">
        <is>
          <t>SVENLJUNGA</t>
        </is>
      </c>
      <c r="F4" t="inlineStr">
        <is>
          <t>Kyrkan</t>
        </is>
      </c>
      <c r="G4" t="n">
        <v>17.5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1</v>
      </c>
      <c r="N4" t="n">
        <v>0</v>
      </c>
      <c r="O4" t="n">
        <v>2</v>
      </c>
      <c r="P4" t="n">
        <v>2</v>
      </c>
      <c r="Q4" t="n">
        <v>2</v>
      </c>
      <c r="R4" s="2" t="inlineStr">
        <is>
          <t>Skogsalm
Ask</t>
        </is>
      </c>
      <c r="S4">
        <f>HYPERLINK("https://klasma.github.io/Logging_SVENLJUNGA/artfynd/A 1901-2021.xlsx", "A 1901-2021")</f>
        <v/>
      </c>
      <c r="T4">
        <f>HYPERLINK("https://klasma.github.io/Logging_SVENLJUNGA/kartor/A 1901-2021.png", "A 1901-2021")</f>
        <v/>
      </c>
      <c r="V4">
        <f>HYPERLINK("https://klasma.github.io/Logging_SVENLJUNGA/klagomål/A 1901-2021.docx", "A 1901-2021")</f>
        <v/>
      </c>
      <c r="W4">
        <f>HYPERLINK("https://klasma.github.io/Logging_SVENLJUNGA/klagomålsmail/A 1901-2021.docx", "A 1901-2021")</f>
        <v/>
      </c>
      <c r="X4">
        <f>HYPERLINK("https://klasma.github.io/Logging_SVENLJUNGA/tillsyn/A 1901-2021.docx", "A 1901-2021")</f>
        <v/>
      </c>
      <c r="Y4">
        <f>HYPERLINK("https://klasma.github.io/Logging_SVENLJUNGA/tillsynsmail/A 1901-2021.docx", "A 1901-2021")</f>
        <v/>
      </c>
    </row>
    <row r="5" ht="15" customHeight="1">
      <c r="A5" t="inlineStr">
        <is>
          <t>A 27812-2019</t>
        </is>
      </c>
      <c r="B5" s="1" t="n">
        <v>43620</v>
      </c>
      <c r="C5" s="1" t="n">
        <v>45189</v>
      </c>
      <c r="D5" t="inlineStr">
        <is>
          <t>VÄSTRA GÖTALANDS LÄN</t>
        </is>
      </c>
      <c r="E5" t="inlineStr">
        <is>
          <t>SVENLJUNGA</t>
        </is>
      </c>
      <c r="F5" t="inlineStr">
        <is>
          <t>Sveaskog</t>
        </is>
      </c>
      <c r="G5" t="n">
        <v>5.8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Kråka</t>
        </is>
      </c>
      <c r="S5">
        <f>HYPERLINK("https://klasma.github.io/Logging_SVENLJUNGA/artfynd/A 27812-2019.xlsx", "A 27812-2019")</f>
        <v/>
      </c>
      <c r="T5">
        <f>HYPERLINK("https://klasma.github.io/Logging_SVENLJUNGA/kartor/A 27812-2019.png", "A 27812-2019")</f>
        <v/>
      </c>
      <c r="V5">
        <f>HYPERLINK("https://klasma.github.io/Logging_SVENLJUNGA/klagomål/A 27812-2019.docx", "A 27812-2019")</f>
        <v/>
      </c>
      <c r="W5">
        <f>HYPERLINK("https://klasma.github.io/Logging_SVENLJUNGA/klagomålsmail/A 27812-2019.docx", "A 27812-2019")</f>
        <v/>
      </c>
      <c r="X5">
        <f>HYPERLINK("https://klasma.github.io/Logging_SVENLJUNGA/tillsyn/A 27812-2019.docx", "A 27812-2019")</f>
        <v/>
      </c>
      <c r="Y5">
        <f>HYPERLINK("https://klasma.github.io/Logging_SVENLJUNGA/tillsynsmail/A 27812-2019.docx", "A 27812-2019")</f>
        <v/>
      </c>
    </row>
    <row r="6" ht="15" customHeight="1">
      <c r="A6" t="inlineStr">
        <is>
          <t>A 9246-2021</t>
        </is>
      </c>
      <c r="B6" s="1" t="n">
        <v>44250</v>
      </c>
      <c r="C6" s="1" t="n">
        <v>45189</v>
      </c>
      <c r="D6" t="inlineStr">
        <is>
          <t>VÄSTRA GÖTALANDS LÄN</t>
        </is>
      </c>
      <c r="E6" t="inlineStr">
        <is>
          <t>SVENLJUNGA</t>
        </is>
      </c>
      <c r="G6" t="n">
        <v>4.7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Lopplummer</t>
        </is>
      </c>
      <c r="S6">
        <f>HYPERLINK("https://klasma.github.io/Logging_SVENLJUNGA/artfynd/A 9246-2021.xlsx", "A 9246-2021")</f>
        <v/>
      </c>
      <c r="T6">
        <f>HYPERLINK("https://klasma.github.io/Logging_SVENLJUNGA/kartor/A 9246-2021.png", "A 9246-2021")</f>
        <v/>
      </c>
      <c r="V6">
        <f>HYPERLINK("https://klasma.github.io/Logging_SVENLJUNGA/klagomål/A 9246-2021.docx", "A 9246-2021")</f>
        <v/>
      </c>
      <c r="W6">
        <f>HYPERLINK("https://klasma.github.io/Logging_SVENLJUNGA/klagomålsmail/A 9246-2021.docx", "A 9246-2021")</f>
        <v/>
      </c>
      <c r="X6">
        <f>HYPERLINK("https://klasma.github.io/Logging_SVENLJUNGA/tillsyn/A 9246-2021.docx", "A 9246-2021")</f>
        <v/>
      </c>
      <c r="Y6">
        <f>HYPERLINK("https://klasma.github.io/Logging_SVENLJUNGA/tillsynsmail/A 9246-2021.docx", "A 9246-2021")</f>
        <v/>
      </c>
    </row>
    <row r="7" ht="15" customHeight="1">
      <c r="A7" t="inlineStr">
        <is>
          <t>A 8701-2022</t>
        </is>
      </c>
      <c r="B7" s="1" t="n">
        <v>44613</v>
      </c>
      <c r="C7" s="1" t="n">
        <v>45189</v>
      </c>
      <c r="D7" t="inlineStr">
        <is>
          <t>VÄSTRA GÖTALANDS LÄN</t>
        </is>
      </c>
      <c r="E7" t="inlineStr">
        <is>
          <t>SVENLJUNGA</t>
        </is>
      </c>
      <c r="G7" t="n">
        <v>7.8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HYPERLINK("https://klasma.github.io/Logging_SVENLJUNGA/artfynd/A 8701-2022.xlsx", "A 8701-2022")</f>
        <v/>
      </c>
      <c r="T7">
        <f>HYPERLINK("https://klasma.github.io/Logging_SVENLJUNGA/kartor/A 8701-2022.png", "A 8701-2022")</f>
        <v/>
      </c>
      <c r="V7">
        <f>HYPERLINK("https://klasma.github.io/Logging_SVENLJUNGA/klagomål/A 8701-2022.docx", "A 8701-2022")</f>
        <v/>
      </c>
      <c r="W7">
        <f>HYPERLINK("https://klasma.github.io/Logging_SVENLJUNGA/klagomålsmail/A 8701-2022.docx", "A 8701-2022")</f>
        <v/>
      </c>
      <c r="X7">
        <f>HYPERLINK("https://klasma.github.io/Logging_SVENLJUNGA/tillsyn/A 8701-2022.docx", "A 8701-2022")</f>
        <v/>
      </c>
      <c r="Y7">
        <f>HYPERLINK("https://klasma.github.io/Logging_SVENLJUNGA/tillsynsmail/A 8701-2022.docx", "A 8701-2022")</f>
        <v/>
      </c>
    </row>
    <row r="8" ht="15" customHeight="1">
      <c r="A8" t="inlineStr">
        <is>
          <t>A 8697-2022</t>
        </is>
      </c>
      <c r="B8" s="1" t="n">
        <v>44613</v>
      </c>
      <c r="C8" s="1" t="n">
        <v>45189</v>
      </c>
      <c r="D8" t="inlineStr">
        <is>
          <t>VÄSTRA GÖTALANDS LÄN</t>
        </is>
      </c>
      <c r="E8" t="inlineStr">
        <is>
          <t>SVENLJUNGA</t>
        </is>
      </c>
      <c r="G8" t="n">
        <v>7.8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HYPERLINK("https://klasma.github.io/Logging_SVENLJUNGA/artfynd/A 8697-2022.xlsx", "A 8697-2022")</f>
        <v/>
      </c>
      <c r="T8">
        <f>HYPERLINK("https://klasma.github.io/Logging_SVENLJUNGA/kartor/A 8697-2022.png", "A 8697-2022")</f>
        <v/>
      </c>
      <c r="V8">
        <f>HYPERLINK("https://klasma.github.io/Logging_SVENLJUNGA/klagomål/A 8697-2022.docx", "A 8697-2022")</f>
        <v/>
      </c>
      <c r="W8">
        <f>HYPERLINK("https://klasma.github.io/Logging_SVENLJUNGA/klagomålsmail/A 8697-2022.docx", "A 8697-2022")</f>
        <v/>
      </c>
      <c r="X8">
        <f>HYPERLINK("https://klasma.github.io/Logging_SVENLJUNGA/tillsyn/A 8697-2022.docx", "A 8697-2022")</f>
        <v/>
      </c>
      <c r="Y8">
        <f>HYPERLINK("https://klasma.github.io/Logging_SVENLJUNGA/tillsynsmail/A 8697-2022.docx", "A 8697-2022")</f>
        <v/>
      </c>
    </row>
    <row r="9" ht="15" customHeight="1">
      <c r="A9" t="inlineStr">
        <is>
          <t>A 30771-2022</t>
        </is>
      </c>
      <c r="B9" s="1" t="n">
        <v>44764</v>
      </c>
      <c r="C9" s="1" t="n">
        <v>45189</v>
      </c>
      <c r="D9" t="inlineStr">
        <is>
          <t>VÄSTRA GÖTALANDS LÄN</t>
        </is>
      </c>
      <c r="E9" t="inlineStr">
        <is>
          <t>SVENLJUNGA</t>
        </is>
      </c>
      <c r="G9" t="n">
        <v>1.8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Grynig filtlav</t>
        </is>
      </c>
      <c r="S9">
        <f>HYPERLINK("https://klasma.github.io/Logging_SVENLJUNGA/artfynd/A 30771-2022.xlsx", "A 30771-2022")</f>
        <v/>
      </c>
      <c r="T9">
        <f>HYPERLINK("https://klasma.github.io/Logging_SVENLJUNGA/kartor/A 30771-2022.png", "A 30771-2022")</f>
        <v/>
      </c>
      <c r="V9">
        <f>HYPERLINK("https://klasma.github.io/Logging_SVENLJUNGA/klagomål/A 30771-2022.docx", "A 30771-2022")</f>
        <v/>
      </c>
      <c r="W9">
        <f>HYPERLINK("https://klasma.github.io/Logging_SVENLJUNGA/klagomålsmail/A 30771-2022.docx", "A 30771-2022")</f>
        <v/>
      </c>
      <c r="X9">
        <f>HYPERLINK("https://klasma.github.io/Logging_SVENLJUNGA/tillsyn/A 30771-2022.docx", "A 30771-2022")</f>
        <v/>
      </c>
      <c r="Y9">
        <f>HYPERLINK("https://klasma.github.io/Logging_SVENLJUNGA/tillsynsmail/A 30771-2022.docx", "A 30771-2022")</f>
        <v/>
      </c>
    </row>
    <row r="10" ht="15" customHeight="1">
      <c r="A10" t="inlineStr">
        <is>
          <t>A 33888-2018</t>
        </is>
      </c>
      <c r="B10" s="1" t="n">
        <v>43314</v>
      </c>
      <c r="C10" s="1" t="n">
        <v>45189</v>
      </c>
      <c r="D10" t="inlineStr">
        <is>
          <t>VÄSTRA GÖTALANDS LÄN</t>
        </is>
      </c>
      <c r="E10" t="inlineStr">
        <is>
          <t>SVENLJUNGA</t>
        </is>
      </c>
      <c r="G10" t="n">
        <v>2.1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35359-2018</t>
        </is>
      </c>
      <c r="B11" s="1" t="n">
        <v>43325</v>
      </c>
      <c r="C11" s="1" t="n">
        <v>45189</v>
      </c>
      <c r="D11" t="inlineStr">
        <is>
          <t>VÄSTRA GÖTALANDS LÄN</t>
        </is>
      </c>
      <c r="E11" t="inlineStr">
        <is>
          <t>SVENLJUNGA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36131-2018</t>
        </is>
      </c>
      <c r="B12" s="1" t="n">
        <v>43328</v>
      </c>
      <c r="C12" s="1" t="n">
        <v>45189</v>
      </c>
      <c r="D12" t="inlineStr">
        <is>
          <t>VÄSTRA GÖTALANDS LÄN</t>
        </is>
      </c>
      <c r="E12" t="inlineStr">
        <is>
          <t>SVENLJUNGA</t>
        </is>
      </c>
      <c r="F12" t="inlineStr">
        <is>
          <t>Sveaskog</t>
        </is>
      </c>
      <c r="G12" t="n">
        <v>10.4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36474-2018</t>
        </is>
      </c>
      <c r="B13" s="1" t="n">
        <v>43329</v>
      </c>
      <c r="C13" s="1" t="n">
        <v>45189</v>
      </c>
      <c r="D13" t="inlineStr">
        <is>
          <t>VÄSTRA GÖTALANDS LÄN</t>
        </is>
      </c>
      <c r="E13" t="inlineStr">
        <is>
          <t>SVENLJUNGA</t>
        </is>
      </c>
      <c r="G13" t="n">
        <v>1.4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40396-2018</t>
        </is>
      </c>
      <c r="B14" s="1" t="n">
        <v>43346</v>
      </c>
      <c r="C14" s="1" t="n">
        <v>45189</v>
      </c>
      <c r="D14" t="inlineStr">
        <is>
          <t>VÄSTRA GÖTALANDS LÄN</t>
        </is>
      </c>
      <c r="E14" t="inlineStr">
        <is>
          <t>SVENLJUNGA</t>
        </is>
      </c>
      <c r="G14" t="n">
        <v>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41478-2018</t>
        </is>
      </c>
      <c r="B15" s="1" t="n">
        <v>43349</v>
      </c>
      <c r="C15" s="1" t="n">
        <v>45189</v>
      </c>
      <c r="D15" t="inlineStr">
        <is>
          <t>VÄSTRA GÖTALANDS LÄN</t>
        </is>
      </c>
      <c r="E15" t="inlineStr">
        <is>
          <t>SVENLJUNGA</t>
        </is>
      </c>
      <c r="G15" t="n">
        <v>2.1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41509-2018</t>
        </is>
      </c>
      <c r="B16" s="1" t="n">
        <v>43349</v>
      </c>
      <c r="C16" s="1" t="n">
        <v>45189</v>
      </c>
      <c r="D16" t="inlineStr">
        <is>
          <t>VÄSTRA GÖTALANDS LÄN</t>
        </is>
      </c>
      <c r="E16" t="inlineStr">
        <is>
          <t>SVENLJUNGA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43333-2018</t>
        </is>
      </c>
      <c r="B17" s="1" t="n">
        <v>43353</v>
      </c>
      <c r="C17" s="1" t="n">
        <v>45189</v>
      </c>
      <c r="D17" t="inlineStr">
        <is>
          <t>VÄSTRA GÖTALANDS LÄN</t>
        </is>
      </c>
      <c r="E17" t="inlineStr">
        <is>
          <t>SVENLJUNGA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43556-2018</t>
        </is>
      </c>
      <c r="B18" s="1" t="n">
        <v>43357</v>
      </c>
      <c r="C18" s="1" t="n">
        <v>45189</v>
      </c>
      <c r="D18" t="inlineStr">
        <is>
          <t>VÄSTRA GÖTALANDS LÄN</t>
        </is>
      </c>
      <c r="E18" t="inlineStr">
        <is>
          <t>SVENLJUNGA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45582-2018</t>
        </is>
      </c>
      <c r="B19" s="1" t="n">
        <v>43363</v>
      </c>
      <c r="C19" s="1" t="n">
        <v>45189</v>
      </c>
      <c r="D19" t="inlineStr">
        <is>
          <t>VÄSTRA GÖTALANDS LÄN</t>
        </is>
      </c>
      <c r="E19" t="inlineStr">
        <is>
          <t>SVENLJUNGA</t>
        </is>
      </c>
      <c r="G19" t="n">
        <v>0.5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49426-2018</t>
        </is>
      </c>
      <c r="B20" s="1" t="n">
        <v>43374</v>
      </c>
      <c r="C20" s="1" t="n">
        <v>45189</v>
      </c>
      <c r="D20" t="inlineStr">
        <is>
          <t>VÄSTRA GÖTALANDS LÄN</t>
        </is>
      </c>
      <c r="E20" t="inlineStr">
        <is>
          <t>SVENLJUNGA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61723-2018</t>
        </is>
      </c>
      <c r="B21" s="1" t="n">
        <v>43381</v>
      </c>
      <c r="C21" s="1" t="n">
        <v>45189</v>
      </c>
      <c r="D21" t="inlineStr">
        <is>
          <t>VÄSTRA GÖTALANDS LÄN</t>
        </is>
      </c>
      <c r="E21" t="inlineStr">
        <is>
          <t>SVENLJUNGA</t>
        </is>
      </c>
      <c r="F21" t="inlineStr">
        <is>
          <t>Kommuner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53068-2018</t>
        </is>
      </c>
      <c r="B22" s="1" t="n">
        <v>43390</v>
      </c>
      <c r="C22" s="1" t="n">
        <v>45189</v>
      </c>
      <c r="D22" t="inlineStr">
        <is>
          <t>VÄSTRA GÖTALANDS LÄN</t>
        </is>
      </c>
      <c r="E22" t="inlineStr">
        <is>
          <t>SVENLJUNGA</t>
        </is>
      </c>
      <c r="F22" t="inlineStr">
        <is>
          <t>Kommuner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56124-2018</t>
        </is>
      </c>
      <c r="B23" s="1" t="n">
        <v>43398</v>
      </c>
      <c r="C23" s="1" t="n">
        <v>45189</v>
      </c>
      <c r="D23" t="inlineStr">
        <is>
          <t>VÄSTRA GÖTALANDS LÄN</t>
        </is>
      </c>
      <c r="E23" t="inlineStr">
        <is>
          <t>SVENLJUNGA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56549-2018</t>
        </is>
      </c>
      <c r="B24" s="1" t="n">
        <v>43402</v>
      </c>
      <c r="C24" s="1" t="n">
        <v>45189</v>
      </c>
      <c r="D24" t="inlineStr">
        <is>
          <t>VÄSTRA GÖTALANDS LÄN</t>
        </is>
      </c>
      <c r="E24" t="inlineStr">
        <is>
          <t>SVENLJUNGA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59126-2018</t>
        </is>
      </c>
      <c r="B25" s="1" t="n">
        <v>43411</v>
      </c>
      <c r="C25" s="1" t="n">
        <v>45189</v>
      </c>
      <c r="D25" t="inlineStr">
        <is>
          <t>VÄSTRA GÖTALANDS LÄN</t>
        </is>
      </c>
      <c r="E25" t="inlineStr">
        <is>
          <t>SVENLJUNGA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62717-2018</t>
        </is>
      </c>
      <c r="B26" s="1" t="n">
        <v>43413</v>
      </c>
      <c r="C26" s="1" t="n">
        <v>45189</v>
      </c>
      <c r="D26" t="inlineStr">
        <is>
          <t>VÄSTRA GÖTALANDS LÄN</t>
        </is>
      </c>
      <c r="E26" t="inlineStr">
        <is>
          <t>SVENLJUNGA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62739-2018</t>
        </is>
      </c>
      <c r="B27" s="1" t="n">
        <v>43413</v>
      </c>
      <c r="C27" s="1" t="n">
        <v>45189</v>
      </c>
      <c r="D27" t="inlineStr">
        <is>
          <t>VÄSTRA GÖTALANDS LÄN</t>
        </is>
      </c>
      <c r="E27" t="inlineStr">
        <is>
          <t>SVENLJUNGA</t>
        </is>
      </c>
      <c r="G27" t="n">
        <v>5.9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62714-2018</t>
        </is>
      </c>
      <c r="B28" s="1" t="n">
        <v>43413</v>
      </c>
      <c r="C28" s="1" t="n">
        <v>45189</v>
      </c>
      <c r="D28" t="inlineStr">
        <is>
          <t>VÄSTRA GÖTALANDS LÄN</t>
        </is>
      </c>
      <c r="E28" t="inlineStr">
        <is>
          <t>SVENLJUNGA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64220-2018</t>
        </is>
      </c>
      <c r="B29" s="1" t="n">
        <v>43419</v>
      </c>
      <c r="C29" s="1" t="n">
        <v>45189</v>
      </c>
      <c r="D29" t="inlineStr">
        <is>
          <t>VÄSTRA GÖTALANDS LÄN</t>
        </is>
      </c>
      <c r="E29" t="inlineStr">
        <is>
          <t>SVENLJUNGA</t>
        </is>
      </c>
      <c r="F29" t="inlineStr">
        <is>
          <t>Kommuner</t>
        </is>
      </c>
      <c r="G29" t="n">
        <v>1.7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61252-2018</t>
        </is>
      </c>
      <c r="B30" s="1" t="n">
        <v>43423</v>
      </c>
      <c r="C30" s="1" t="n">
        <v>45189</v>
      </c>
      <c r="D30" t="inlineStr">
        <is>
          <t>VÄSTRA GÖTALANDS LÄN</t>
        </is>
      </c>
      <c r="E30" t="inlineStr">
        <is>
          <t>SVENLJUNGA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61393-2018</t>
        </is>
      </c>
      <c r="B31" s="1" t="n">
        <v>43424</v>
      </c>
      <c r="C31" s="1" t="n">
        <v>45189</v>
      </c>
      <c r="D31" t="inlineStr">
        <is>
          <t>VÄSTRA GÖTALANDS LÄN</t>
        </is>
      </c>
      <c r="E31" t="inlineStr">
        <is>
          <t>SVENLJUNGA</t>
        </is>
      </c>
      <c r="G31" t="n">
        <v>3.9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61831-2018</t>
        </is>
      </c>
      <c r="B32" s="1" t="n">
        <v>43425</v>
      </c>
      <c r="C32" s="1" t="n">
        <v>45189</v>
      </c>
      <c r="D32" t="inlineStr">
        <is>
          <t>VÄSTRA GÖTALANDS LÄN</t>
        </is>
      </c>
      <c r="E32" t="inlineStr">
        <is>
          <t>SVENLJUNGA</t>
        </is>
      </c>
      <c r="G32" t="n">
        <v>20.1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61850-2018</t>
        </is>
      </c>
      <c r="B33" s="1" t="n">
        <v>43425</v>
      </c>
      <c r="C33" s="1" t="n">
        <v>45189</v>
      </c>
      <c r="D33" t="inlineStr">
        <is>
          <t>VÄSTRA GÖTALANDS LÄN</t>
        </is>
      </c>
      <c r="E33" t="inlineStr">
        <is>
          <t>SVENLJUNGA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63217-2018</t>
        </is>
      </c>
      <c r="B34" s="1" t="n">
        <v>43426</v>
      </c>
      <c r="C34" s="1" t="n">
        <v>45189</v>
      </c>
      <c r="D34" t="inlineStr">
        <is>
          <t>VÄSTRA GÖTALANDS LÄN</t>
        </is>
      </c>
      <c r="E34" t="inlineStr">
        <is>
          <t>SVENLJUNGA</t>
        </is>
      </c>
      <c r="G34" t="n">
        <v>2.3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63702-2018</t>
        </is>
      </c>
      <c r="B35" s="1" t="n">
        <v>43428</v>
      </c>
      <c r="C35" s="1" t="n">
        <v>45189</v>
      </c>
      <c r="D35" t="inlineStr">
        <is>
          <t>VÄSTRA GÖTALANDS LÄN</t>
        </is>
      </c>
      <c r="E35" t="inlineStr">
        <is>
          <t>SVENLJUNGA</t>
        </is>
      </c>
      <c r="G35" t="n">
        <v>3.8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64039-2018</t>
        </is>
      </c>
      <c r="B36" s="1" t="n">
        <v>43430</v>
      </c>
      <c r="C36" s="1" t="n">
        <v>45189</v>
      </c>
      <c r="D36" t="inlineStr">
        <is>
          <t>VÄSTRA GÖTALANDS LÄN</t>
        </is>
      </c>
      <c r="E36" t="inlineStr">
        <is>
          <t>SVENLJUNGA</t>
        </is>
      </c>
      <c r="G36" t="n">
        <v>8.4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65459-2018</t>
        </is>
      </c>
      <c r="B37" s="1" t="n">
        <v>43433</v>
      </c>
      <c r="C37" s="1" t="n">
        <v>45189</v>
      </c>
      <c r="D37" t="inlineStr">
        <is>
          <t>VÄSTRA GÖTALANDS LÄN</t>
        </is>
      </c>
      <c r="E37" t="inlineStr">
        <is>
          <t>SVENLJUNGA</t>
        </is>
      </c>
      <c r="G37" t="n">
        <v>3.3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65452-2018</t>
        </is>
      </c>
      <c r="B38" s="1" t="n">
        <v>43433</v>
      </c>
      <c r="C38" s="1" t="n">
        <v>45189</v>
      </c>
      <c r="D38" t="inlineStr">
        <is>
          <t>VÄSTRA GÖTALANDS LÄN</t>
        </is>
      </c>
      <c r="E38" t="inlineStr">
        <is>
          <t>SVENLJUNGA</t>
        </is>
      </c>
      <c r="G38" t="n">
        <v>3.7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66422-2018</t>
        </is>
      </c>
      <c r="B39" s="1" t="n">
        <v>43437</v>
      </c>
      <c r="C39" s="1" t="n">
        <v>45189</v>
      </c>
      <c r="D39" t="inlineStr">
        <is>
          <t>VÄSTRA GÖTALANDS LÄN</t>
        </is>
      </c>
      <c r="E39" t="inlineStr">
        <is>
          <t>SVENLJUNGA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66554-2018</t>
        </is>
      </c>
      <c r="B40" s="1" t="n">
        <v>43437</v>
      </c>
      <c r="C40" s="1" t="n">
        <v>45189</v>
      </c>
      <c r="D40" t="inlineStr">
        <is>
          <t>VÄSTRA GÖTALANDS LÄN</t>
        </is>
      </c>
      <c r="E40" t="inlineStr">
        <is>
          <t>SVENLJUNGA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66916-2018</t>
        </is>
      </c>
      <c r="B41" s="1" t="n">
        <v>43438</v>
      </c>
      <c r="C41" s="1" t="n">
        <v>45189</v>
      </c>
      <c r="D41" t="inlineStr">
        <is>
          <t>VÄSTRA GÖTALANDS LÄN</t>
        </is>
      </c>
      <c r="E41" t="inlineStr">
        <is>
          <t>SVENLJUNGA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67316-2018</t>
        </is>
      </c>
      <c r="B42" s="1" t="n">
        <v>43439</v>
      </c>
      <c r="C42" s="1" t="n">
        <v>45189</v>
      </c>
      <c r="D42" t="inlineStr">
        <is>
          <t>VÄSTRA GÖTALANDS LÄN</t>
        </is>
      </c>
      <c r="E42" t="inlineStr">
        <is>
          <t>SVENLJUNGA</t>
        </is>
      </c>
      <c r="G42" t="n">
        <v>7.3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69720-2018</t>
        </is>
      </c>
      <c r="B43" s="1" t="n">
        <v>43444</v>
      </c>
      <c r="C43" s="1" t="n">
        <v>45189</v>
      </c>
      <c r="D43" t="inlineStr">
        <is>
          <t>VÄSTRA GÖTALANDS LÄN</t>
        </is>
      </c>
      <c r="E43" t="inlineStr">
        <is>
          <t>SVENLJUNGA</t>
        </is>
      </c>
      <c r="G43" t="n">
        <v>5.2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69815-2018</t>
        </is>
      </c>
      <c r="B44" s="1" t="n">
        <v>43447</v>
      </c>
      <c r="C44" s="1" t="n">
        <v>45189</v>
      </c>
      <c r="D44" t="inlineStr">
        <is>
          <t>VÄSTRA GÖTALANDS LÄN</t>
        </is>
      </c>
      <c r="E44" t="inlineStr">
        <is>
          <t>SVENLJUNGA</t>
        </is>
      </c>
      <c r="G44" t="n">
        <v>5.3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69841-2018</t>
        </is>
      </c>
      <c r="B45" s="1" t="n">
        <v>43447</v>
      </c>
      <c r="C45" s="1" t="n">
        <v>45189</v>
      </c>
      <c r="D45" t="inlineStr">
        <is>
          <t>VÄSTRA GÖTALANDS LÄN</t>
        </is>
      </c>
      <c r="E45" t="inlineStr">
        <is>
          <t>SVENLJUNGA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69998-2018</t>
        </is>
      </c>
      <c r="B46" s="1" t="n">
        <v>43448</v>
      </c>
      <c r="C46" s="1" t="n">
        <v>45189</v>
      </c>
      <c r="D46" t="inlineStr">
        <is>
          <t>VÄSTRA GÖTALANDS LÄN</t>
        </is>
      </c>
      <c r="E46" t="inlineStr">
        <is>
          <t>SVENLJUNGA</t>
        </is>
      </c>
      <c r="G46" t="n">
        <v>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70585-2018</t>
        </is>
      </c>
      <c r="B47" s="1" t="n">
        <v>43451</v>
      </c>
      <c r="C47" s="1" t="n">
        <v>45189</v>
      </c>
      <c r="D47" t="inlineStr">
        <is>
          <t>VÄSTRA GÖTALANDS LÄN</t>
        </is>
      </c>
      <c r="E47" t="inlineStr">
        <is>
          <t>SVENLJUNGA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71648-2018</t>
        </is>
      </c>
      <c r="B48" s="1" t="n">
        <v>43454</v>
      </c>
      <c r="C48" s="1" t="n">
        <v>45189</v>
      </c>
      <c r="D48" t="inlineStr">
        <is>
          <t>VÄSTRA GÖTALANDS LÄN</t>
        </is>
      </c>
      <c r="E48" t="inlineStr">
        <is>
          <t>SVENLJUNGA</t>
        </is>
      </c>
      <c r="F48" t="inlineStr">
        <is>
          <t>Kommuner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71649-2018</t>
        </is>
      </c>
      <c r="B49" s="1" t="n">
        <v>43454</v>
      </c>
      <c r="C49" s="1" t="n">
        <v>45189</v>
      </c>
      <c r="D49" t="inlineStr">
        <is>
          <t>VÄSTRA GÖTALANDS LÄN</t>
        </is>
      </c>
      <c r="E49" t="inlineStr">
        <is>
          <t>SVENLJUNGA</t>
        </is>
      </c>
      <c r="F49" t="inlineStr">
        <is>
          <t>Kommuner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71671-2018</t>
        </is>
      </c>
      <c r="B50" s="1" t="n">
        <v>43454</v>
      </c>
      <c r="C50" s="1" t="n">
        <v>45189</v>
      </c>
      <c r="D50" t="inlineStr">
        <is>
          <t>VÄSTRA GÖTALANDS LÄN</t>
        </is>
      </c>
      <c r="E50" t="inlineStr">
        <is>
          <t>SVENLJUNGA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71825-2018</t>
        </is>
      </c>
      <c r="B51" s="1" t="n">
        <v>43454</v>
      </c>
      <c r="C51" s="1" t="n">
        <v>45189</v>
      </c>
      <c r="D51" t="inlineStr">
        <is>
          <t>VÄSTRA GÖTALANDS LÄN</t>
        </is>
      </c>
      <c r="E51" t="inlineStr">
        <is>
          <t>SVENLJUNGA</t>
        </is>
      </c>
      <c r="G51" t="n">
        <v>11.2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71653-2018</t>
        </is>
      </c>
      <c r="B52" s="1" t="n">
        <v>43454</v>
      </c>
      <c r="C52" s="1" t="n">
        <v>45189</v>
      </c>
      <c r="D52" t="inlineStr">
        <is>
          <t>VÄSTRA GÖTALANDS LÄN</t>
        </is>
      </c>
      <c r="E52" t="inlineStr">
        <is>
          <t>SVENLJUNGA</t>
        </is>
      </c>
      <c r="F52" t="inlineStr">
        <is>
          <t>Kommuner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71673-2018</t>
        </is>
      </c>
      <c r="B53" s="1" t="n">
        <v>43454</v>
      </c>
      <c r="C53" s="1" t="n">
        <v>45189</v>
      </c>
      <c r="D53" t="inlineStr">
        <is>
          <t>VÄSTRA GÖTALANDS LÄN</t>
        </is>
      </c>
      <c r="E53" t="inlineStr">
        <is>
          <t>SVENLJUNGA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71826-2018</t>
        </is>
      </c>
      <c r="B54" s="1" t="n">
        <v>43454</v>
      </c>
      <c r="C54" s="1" t="n">
        <v>45189</v>
      </c>
      <c r="D54" t="inlineStr">
        <is>
          <t>VÄSTRA GÖTALANDS LÄN</t>
        </is>
      </c>
      <c r="E54" t="inlineStr">
        <is>
          <t>SVENLJUNGA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71918-2018</t>
        </is>
      </c>
      <c r="B55" s="1" t="n">
        <v>43455</v>
      </c>
      <c r="C55" s="1" t="n">
        <v>45189</v>
      </c>
      <c r="D55" t="inlineStr">
        <is>
          <t>VÄSTRA GÖTALANDS LÄN</t>
        </is>
      </c>
      <c r="E55" t="inlineStr">
        <is>
          <t>SVENLJUNGA</t>
        </is>
      </c>
      <c r="G55" t="n">
        <v>2.4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71993-2018</t>
        </is>
      </c>
      <c r="B56" s="1" t="n">
        <v>43455</v>
      </c>
      <c r="C56" s="1" t="n">
        <v>45189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71970-2018</t>
        </is>
      </c>
      <c r="B57" s="1" t="n">
        <v>43455</v>
      </c>
      <c r="C57" s="1" t="n">
        <v>45189</v>
      </c>
      <c r="D57" t="inlineStr">
        <is>
          <t>VÄSTRA GÖTALANDS LÄN</t>
        </is>
      </c>
      <c r="E57" t="inlineStr">
        <is>
          <t>SVENLJUNGA</t>
        </is>
      </c>
      <c r="G57" t="n">
        <v>3.1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1686-2019</t>
        </is>
      </c>
      <c r="B58" s="1" t="n">
        <v>43461</v>
      </c>
      <c r="C58" s="1" t="n">
        <v>45189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Kommuner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1682-2019</t>
        </is>
      </c>
      <c r="B59" s="1" t="n">
        <v>43461</v>
      </c>
      <c r="C59" s="1" t="n">
        <v>45189</v>
      </c>
      <c r="D59" t="inlineStr">
        <is>
          <t>VÄSTRA GÖTALANDS LÄN</t>
        </is>
      </c>
      <c r="E59" t="inlineStr">
        <is>
          <t>SVENLJUNGA</t>
        </is>
      </c>
      <c r="F59" t="inlineStr">
        <is>
          <t>Kommuner</t>
        </is>
      </c>
      <c r="G59" t="n">
        <v>4.4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72581-2018</t>
        </is>
      </c>
      <c r="B60" s="1" t="n">
        <v>43462</v>
      </c>
      <c r="C60" s="1" t="n">
        <v>45189</v>
      </c>
      <c r="D60" t="inlineStr">
        <is>
          <t>VÄSTRA GÖTALANDS LÄN</t>
        </is>
      </c>
      <c r="E60" t="inlineStr">
        <is>
          <t>SVENLJUNGA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1299-2019</t>
        </is>
      </c>
      <c r="B61" s="1" t="n">
        <v>43473</v>
      </c>
      <c r="C61" s="1" t="n">
        <v>45189</v>
      </c>
      <c r="D61" t="inlineStr">
        <is>
          <t>VÄSTRA GÖTALANDS LÄN</t>
        </is>
      </c>
      <c r="E61" t="inlineStr">
        <is>
          <t>SVENLJUNGA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1999-2019</t>
        </is>
      </c>
      <c r="B62" s="1" t="n">
        <v>43475</v>
      </c>
      <c r="C62" s="1" t="n">
        <v>45189</v>
      </c>
      <c r="D62" t="inlineStr">
        <is>
          <t>VÄSTRA GÖTALANDS LÄN</t>
        </is>
      </c>
      <c r="E62" t="inlineStr">
        <is>
          <t>SVENLJUNGA</t>
        </is>
      </c>
      <c r="G62" t="n">
        <v>12.8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4770-2019</t>
        </is>
      </c>
      <c r="B63" s="1" t="n">
        <v>43486</v>
      </c>
      <c r="C63" s="1" t="n">
        <v>45189</v>
      </c>
      <c r="D63" t="inlineStr">
        <is>
          <t>VÄSTRA GÖTALANDS LÄN</t>
        </is>
      </c>
      <c r="E63" t="inlineStr">
        <is>
          <t>SVENLJUNGA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6627-2019</t>
        </is>
      </c>
      <c r="B64" s="1" t="n">
        <v>43494</v>
      </c>
      <c r="C64" s="1" t="n">
        <v>45189</v>
      </c>
      <c r="D64" t="inlineStr">
        <is>
          <t>VÄSTRA GÖTALANDS LÄN</t>
        </is>
      </c>
      <c r="E64" t="inlineStr">
        <is>
          <t>SVENLJUNGA</t>
        </is>
      </c>
      <c r="G64" t="n">
        <v>4.5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6977-2019</t>
        </is>
      </c>
      <c r="B65" s="1" t="n">
        <v>43495</v>
      </c>
      <c r="C65" s="1" t="n">
        <v>45189</v>
      </c>
      <c r="D65" t="inlineStr">
        <is>
          <t>VÄSTRA GÖTALANDS LÄN</t>
        </is>
      </c>
      <c r="E65" t="inlineStr">
        <is>
          <t>SVENLJUNGA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7716-2019</t>
        </is>
      </c>
      <c r="B66" s="1" t="n">
        <v>43500</v>
      </c>
      <c r="C66" s="1" t="n">
        <v>45189</v>
      </c>
      <c r="D66" t="inlineStr">
        <is>
          <t>VÄSTRA GÖTALANDS LÄN</t>
        </is>
      </c>
      <c r="E66" t="inlineStr">
        <is>
          <t>SVENLJUNGA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8059-2019</t>
        </is>
      </c>
      <c r="B67" s="1" t="n">
        <v>43501</v>
      </c>
      <c r="C67" s="1" t="n">
        <v>45189</v>
      </c>
      <c r="D67" t="inlineStr">
        <is>
          <t>VÄSTRA GÖTALANDS LÄN</t>
        </is>
      </c>
      <c r="E67" t="inlineStr">
        <is>
          <t>SVENLJUNGA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8060-2019</t>
        </is>
      </c>
      <c r="B68" s="1" t="n">
        <v>43501</v>
      </c>
      <c r="C68" s="1" t="n">
        <v>45189</v>
      </c>
      <c r="D68" t="inlineStr">
        <is>
          <t>VÄSTRA GÖTALANDS LÄN</t>
        </is>
      </c>
      <c r="E68" t="inlineStr">
        <is>
          <t>SVENLJUNGA</t>
        </is>
      </c>
      <c r="G68" t="n">
        <v>2.3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10317-2019</t>
        </is>
      </c>
      <c r="B69" s="1" t="n">
        <v>43511</v>
      </c>
      <c r="C69" s="1" t="n">
        <v>45189</v>
      </c>
      <c r="D69" t="inlineStr">
        <is>
          <t>VÄSTRA GÖTALANDS LÄN</t>
        </is>
      </c>
      <c r="E69" t="inlineStr">
        <is>
          <t>SVENLJUNGA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13895-2019</t>
        </is>
      </c>
      <c r="B70" s="1" t="n">
        <v>43531</v>
      </c>
      <c r="C70" s="1" t="n">
        <v>45189</v>
      </c>
      <c r="D70" t="inlineStr">
        <is>
          <t>VÄSTRA GÖTALANDS LÄN</t>
        </is>
      </c>
      <c r="E70" t="inlineStr">
        <is>
          <t>SVENLJUNGA</t>
        </is>
      </c>
      <c r="G70" t="n">
        <v>11.9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15295-2019</t>
        </is>
      </c>
      <c r="B71" s="1" t="n">
        <v>43542</v>
      </c>
      <c r="C71" s="1" t="n">
        <v>45189</v>
      </c>
      <c r="D71" t="inlineStr">
        <is>
          <t>VÄSTRA GÖTALANDS LÄN</t>
        </is>
      </c>
      <c r="E71" t="inlineStr">
        <is>
          <t>SVENLJUNGA</t>
        </is>
      </c>
      <c r="G71" t="n">
        <v>8.699999999999999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15935-2019</t>
        </is>
      </c>
      <c r="B72" s="1" t="n">
        <v>43544</v>
      </c>
      <c r="C72" s="1" t="n">
        <v>45189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Sveaskog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15930-2019</t>
        </is>
      </c>
      <c r="B73" s="1" t="n">
        <v>43544</v>
      </c>
      <c r="C73" s="1" t="n">
        <v>45189</v>
      </c>
      <c r="D73" t="inlineStr">
        <is>
          <t>VÄSTRA GÖTALANDS LÄN</t>
        </is>
      </c>
      <c r="E73" t="inlineStr">
        <is>
          <t>SVENLJUNGA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17608-2019</t>
        </is>
      </c>
      <c r="B74" s="1" t="n">
        <v>43554</v>
      </c>
      <c r="C74" s="1" t="n">
        <v>45189</v>
      </c>
      <c r="D74" t="inlineStr">
        <is>
          <t>VÄSTRA GÖTALANDS LÄN</t>
        </is>
      </c>
      <c r="E74" t="inlineStr">
        <is>
          <t>SVENLJUNGA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17607-2019</t>
        </is>
      </c>
      <c r="B75" s="1" t="n">
        <v>43554</v>
      </c>
      <c r="C75" s="1" t="n">
        <v>45189</v>
      </c>
      <c r="D75" t="inlineStr">
        <is>
          <t>VÄSTRA GÖTALANDS LÄN</t>
        </is>
      </c>
      <c r="E75" t="inlineStr">
        <is>
          <t>SVENLJUNGA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17609-2019</t>
        </is>
      </c>
      <c r="B76" s="1" t="n">
        <v>43554</v>
      </c>
      <c r="C76" s="1" t="n">
        <v>45189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18154-2019</t>
        </is>
      </c>
      <c r="B77" s="1" t="n">
        <v>43558</v>
      </c>
      <c r="C77" s="1" t="n">
        <v>45189</v>
      </c>
      <c r="D77" t="inlineStr">
        <is>
          <t>VÄSTRA GÖTALANDS LÄN</t>
        </is>
      </c>
      <c r="E77" t="inlineStr">
        <is>
          <t>SVENLJUNGA</t>
        </is>
      </c>
      <c r="G77" t="n">
        <v>4.2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18567-2019</t>
        </is>
      </c>
      <c r="B78" s="1" t="n">
        <v>43559</v>
      </c>
      <c r="C78" s="1" t="n">
        <v>45189</v>
      </c>
      <c r="D78" t="inlineStr">
        <is>
          <t>VÄSTRA GÖTALANDS LÄN</t>
        </is>
      </c>
      <c r="E78" t="inlineStr">
        <is>
          <t>SVENLJUNGA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18568-2019</t>
        </is>
      </c>
      <c r="B79" s="1" t="n">
        <v>43559</v>
      </c>
      <c r="C79" s="1" t="n">
        <v>45189</v>
      </c>
      <c r="D79" t="inlineStr">
        <is>
          <t>VÄSTRA GÖTALANDS LÄN</t>
        </is>
      </c>
      <c r="E79" t="inlineStr">
        <is>
          <t>SVENLJUNGA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18622-2019</t>
        </is>
      </c>
      <c r="B80" s="1" t="n">
        <v>43560</v>
      </c>
      <c r="C80" s="1" t="n">
        <v>45189</v>
      </c>
      <c r="D80" t="inlineStr">
        <is>
          <t>VÄSTRA GÖTALANDS LÄN</t>
        </is>
      </c>
      <c r="E80" t="inlineStr">
        <is>
          <t>SVENLJUNGA</t>
        </is>
      </c>
      <c r="G80" t="n">
        <v>5.1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19345-2019</t>
        </is>
      </c>
      <c r="B81" s="1" t="n">
        <v>43565</v>
      </c>
      <c r="C81" s="1" t="n">
        <v>45189</v>
      </c>
      <c r="D81" t="inlineStr">
        <is>
          <t>VÄSTRA GÖTALANDS LÄN</t>
        </is>
      </c>
      <c r="E81" t="inlineStr">
        <is>
          <t>SVENLJUNGA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19346-2019</t>
        </is>
      </c>
      <c r="B82" s="1" t="n">
        <v>43565</v>
      </c>
      <c r="C82" s="1" t="n">
        <v>45189</v>
      </c>
      <c r="D82" t="inlineStr">
        <is>
          <t>VÄSTRA GÖTALANDS LÄN</t>
        </is>
      </c>
      <c r="E82" t="inlineStr">
        <is>
          <t>SVENLJUNGA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19366-2019</t>
        </is>
      </c>
      <c r="B83" s="1" t="n">
        <v>43565</v>
      </c>
      <c r="C83" s="1" t="n">
        <v>45189</v>
      </c>
      <c r="D83" t="inlineStr">
        <is>
          <t>VÄSTRA GÖTALANDS LÄN</t>
        </is>
      </c>
      <c r="E83" t="inlineStr">
        <is>
          <t>SVENLJUNGA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20613-2019</t>
        </is>
      </c>
      <c r="B84" s="1" t="n">
        <v>43572</v>
      </c>
      <c r="C84" s="1" t="n">
        <v>45189</v>
      </c>
      <c r="D84" t="inlineStr">
        <is>
          <t>VÄSTRA GÖTALANDS LÄN</t>
        </is>
      </c>
      <c r="E84" t="inlineStr">
        <is>
          <t>SVENLJUNGA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22110-2019</t>
        </is>
      </c>
      <c r="B85" s="1" t="n">
        <v>43585</v>
      </c>
      <c r="C85" s="1" t="n">
        <v>45189</v>
      </c>
      <c r="D85" t="inlineStr">
        <is>
          <t>VÄSTRA GÖTALANDS LÄN</t>
        </is>
      </c>
      <c r="E85" t="inlineStr">
        <is>
          <t>SVENLJUNGA</t>
        </is>
      </c>
      <c r="G85" t="n">
        <v>2.8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22715-2019</t>
        </is>
      </c>
      <c r="B86" s="1" t="n">
        <v>43588</v>
      </c>
      <c r="C86" s="1" t="n">
        <v>45189</v>
      </c>
      <c r="D86" t="inlineStr">
        <is>
          <t>VÄSTRA GÖTALANDS LÄN</t>
        </is>
      </c>
      <c r="E86" t="inlineStr">
        <is>
          <t>SVENLJUNGA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23054-2019</t>
        </is>
      </c>
      <c r="B87" s="1" t="n">
        <v>43591</v>
      </c>
      <c r="C87" s="1" t="n">
        <v>45189</v>
      </c>
      <c r="D87" t="inlineStr">
        <is>
          <t>VÄSTRA GÖTALANDS LÄN</t>
        </is>
      </c>
      <c r="E87" t="inlineStr">
        <is>
          <t>SVENLJUNGA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23115-2019</t>
        </is>
      </c>
      <c r="B88" s="1" t="n">
        <v>43592</v>
      </c>
      <c r="C88" s="1" t="n">
        <v>45189</v>
      </c>
      <c r="D88" t="inlineStr">
        <is>
          <t>VÄSTRA GÖTALANDS LÄN</t>
        </is>
      </c>
      <c r="E88" t="inlineStr">
        <is>
          <t>SVENLJUNGA</t>
        </is>
      </c>
      <c r="F88" t="inlineStr">
        <is>
          <t>Kyrkan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24319-2019</t>
        </is>
      </c>
      <c r="B89" s="1" t="n">
        <v>43599</v>
      </c>
      <c r="C89" s="1" t="n">
        <v>45189</v>
      </c>
      <c r="D89" t="inlineStr">
        <is>
          <t>VÄSTRA GÖTALANDS LÄN</t>
        </is>
      </c>
      <c r="E89" t="inlineStr">
        <is>
          <t>SVENLJUNGA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24338-2019</t>
        </is>
      </c>
      <c r="B90" s="1" t="n">
        <v>43599</v>
      </c>
      <c r="C90" s="1" t="n">
        <v>45189</v>
      </c>
      <c r="D90" t="inlineStr">
        <is>
          <t>VÄSTRA GÖTALANDS LÄN</t>
        </is>
      </c>
      <c r="E90" t="inlineStr">
        <is>
          <t>SVENLJUNGA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24830-2019</t>
        </is>
      </c>
      <c r="B91" s="1" t="n">
        <v>43599</v>
      </c>
      <c r="C91" s="1" t="n">
        <v>45189</v>
      </c>
      <c r="D91" t="inlineStr">
        <is>
          <t>VÄSTRA GÖTALANDS LÄN</t>
        </is>
      </c>
      <c r="E91" t="inlineStr">
        <is>
          <t>SVENLJUNGA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24331-2019</t>
        </is>
      </c>
      <c r="B92" s="1" t="n">
        <v>43599</v>
      </c>
      <c r="C92" s="1" t="n">
        <v>45189</v>
      </c>
      <c r="D92" t="inlineStr">
        <is>
          <t>VÄSTRA GÖTALANDS LÄN</t>
        </is>
      </c>
      <c r="E92" t="inlineStr">
        <is>
          <t>SVENLJUNGA</t>
        </is>
      </c>
      <c r="G92" t="n">
        <v>3.2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26228-2019</t>
        </is>
      </c>
      <c r="B93" s="1" t="n">
        <v>43609</v>
      </c>
      <c r="C93" s="1" t="n">
        <v>45189</v>
      </c>
      <c r="D93" t="inlineStr">
        <is>
          <t>VÄSTRA GÖTALANDS LÄN</t>
        </is>
      </c>
      <c r="E93" t="inlineStr">
        <is>
          <t>SVENLJUNGA</t>
        </is>
      </c>
      <c r="G93" t="n">
        <v>7.1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26975-2019</t>
        </is>
      </c>
      <c r="B94" s="1" t="n">
        <v>43609</v>
      </c>
      <c r="C94" s="1" t="n">
        <v>45189</v>
      </c>
      <c r="D94" t="inlineStr">
        <is>
          <t>VÄSTRA GÖTALANDS LÄN</t>
        </is>
      </c>
      <c r="E94" t="inlineStr">
        <is>
          <t>SVENLJUNGA</t>
        </is>
      </c>
      <c r="F94" t="inlineStr">
        <is>
          <t>Övriga Aktiebolag</t>
        </is>
      </c>
      <c r="G94" t="n">
        <v>0.3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27825-2019</t>
        </is>
      </c>
      <c r="B95" s="1" t="n">
        <v>43620</v>
      </c>
      <c r="C95" s="1" t="n">
        <v>45189</v>
      </c>
      <c r="D95" t="inlineStr">
        <is>
          <t>VÄSTRA GÖTALANDS LÄN</t>
        </is>
      </c>
      <c r="E95" t="inlineStr">
        <is>
          <t>SVENLJUNGA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27826-2019</t>
        </is>
      </c>
      <c r="B96" s="1" t="n">
        <v>43620</v>
      </c>
      <c r="C96" s="1" t="n">
        <v>45189</v>
      </c>
      <c r="D96" t="inlineStr">
        <is>
          <t>VÄSTRA GÖTALANDS LÄN</t>
        </is>
      </c>
      <c r="E96" t="inlineStr">
        <is>
          <t>SVENLJUNGA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28478-2019</t>
        </is>
      </c>
      <c r="B97" s="1" t="n">
        <v>43626</v>
      </c>
      <c r="C97" s="1" t="n">
        <v>45189</v>
      </c>
      <c r="D97" t="inlineStr">
        <is>
          <t>VÄSTRA GÖTALANDS LÄN</t>
        </is>
      </c>
      <c r="E97" t="inlineStr">
        <is>
          <t>SVENLJUNGA</t>
        </is>
      </c>
      <c r="G97" t="n">
        <v>2.8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28485-2019</t>
        </is>
      </c>
      <c r="B98" s="1" t="n">
        <v>43626</v>
      </c>
      <c r="C98" s="1" t="n">
        <v>45189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30245-2019</t>
        </is>
      </c>
      <c r="B99" s="1" t="n">
        <v>43634</v>
      </c>
      <c r="C99" s="1" t="n">
        <v>45189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32279-2019</t>
        </is>
      </c>
      <c r="B100" s="1" t="n">
        <v>43644</v>
      </c>
      <c r="C100" s="1" t="n">
        <v>45189</v>
      </c>
      <c r="D100" t="inlineStr">
        <is>
          <t>VÄSTRA GÖTALANDS LÄN</t>
        </is>
      </c>
      <c r="E100" t="inlineStr">
        <is>
          <t>SVENLJUNGA</t>
        </is>
      </c>
      <c r="G100" t="n">
        <v>6.5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32290-2019</t>
        </is>
      </c>
      <c r="B101" s="1" t="n">
        <v>43644</v>
      </c>
      <c r="C101" s="1" t="n">
        <v>45189</v>
      </c>
      <c r="D101" t="inlineStr">
        <is>
          <t>VÄSTRA GÖTALANDS LÄN</t>
        </is>
      </c>
      <c r="E101" t="inlineStr">
        <is>
          <t>SVENLJUNGA</t>
        </is>
      </c>
      <c r="G101" t="n">
        <v>3.7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32302-2019</t>
        </is>
      </c>
      <c r="B102" s="1" t="n">
        <v>43644</v>
      </c>
      <c r="C102" s="1" t="n">
        <v>45189</v>
      </c>
      <c r="D102" t="inlineStr">
        <is>
          <t>VÄSTRA GÖTALANDS LÄN</t>
        </is>
      </c>
      <c r="E102" t="inlineStr">
        <is>
          <t>SVENLJUNGA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32269-2019</t>
        </is>
      </c>
      <c r="B103" s="1" t="n">
        <v>43644</v>
      </c>
      <c r="C103" s="1" t="n">
        <v>45189</v>
      </c>
      <c r="D103" t="inlineStr">
        <is>
          <t>VÄSTRA GÖTALANDS LÄN</t>
        </is>
      </c>
      <c r="E103" t="inlineStr">
        <is>
          <t>SVENLJUNGA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34414-2019</t>
        </is>
      </c>
      <c r="B104" s="1" t="n">
        <v>43647</v>
      </c>
      <c r="C104" s="1" t="n">
        <v>45189</v>
      </c>
      <c r="D104" t="inlineStr">
        <is>
          <t>VÄSTRA GÖTALANDS LÄN</t>
        </is>
      </c>
      <c r="E104" t="inlineStr">
        <is>
          <t>SVENLJUNGA</t>
        </is>
      </c>
      <c r="F104" t="inlineStr">
        <is>
          <t>Kommuner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34379-2019</t>
        </is>
      </c>
      <c r="B105" s="1" t="n">
        <v>43647</v>
      </c>
      <c r="C105" s="1" t="n">
        <v>45189</v>
      </c>
      <c r="D105" t="inlineStr">
        <is>
          <t>VÄSTRA GÖTALANDS LÄN</t>
        </is>
      </c>
      <c r="E105" t="inlineStr">
        <is>
          <t>SVENLJUNGA</t>
        </is>
      </c>
      <c r="F105" t="inlineStr">
        <is>
          <t>Kommuner</t>
        </is>
      </c>
      <c r="G105" t="n">
        <v>6.5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34759-2019</t>
        </is>
      </c>
      <c r="B106" s="1" t="n">
        <v>43658</v>
      </c>
      <c r="C106" s="1" t="n">
        <v>45189</v>
      </c>
      <c r="D106" t="inlineStr">
        <is>
          <t>VÄSTRA GÖTALANDS LÄN</t>
        </is>
      </c>
      <c r="E106" t="inlineStr">
        <is>
          <t>SVENLJUNGA</t>
        </is>
      </c>
      <c r="G106" t="n">
        <v>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37061-2019</t>
        </is>
      </c>
      <c r="B107" s="1" t="n">
        <v>43676</v>
      </c>
      <c r="C107" s="1" t="n">
        <v>45189</v>
      </c>
      <c r="D107" t="inlineStr">
        <is>
          <t>VÄSTRA GÖTALANDS LÄN</t>
        </is>
      </c>
      <c r="E107" t="inlineStr">
        <is>
          <t>SVENLJUNGA</t>
        </is>
      </c>
      <c r="F107" t="inlineStr">
        <is>
          <t>Sveaskog</t>
        </is>
      </c>
      <c r="G107" t="n">
        <v>7.4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37067-2019</t>
        </is>
      </c>
      <c r="B108" s="1" t="n">
        <v>43676</v>
      </c>
      <c r="C108" s="1" t="n">
        <v>45189</v>
      </c>
      <c r="D108" t="inlineStr">
        <is>
          <t>VÄSTRA GÖTALANDS LÄN</t>
        </is>
      </c>
      <c r="E108" t="inlineStr">
        <is>
          <t>SVENLJUNGA</t>
        </is>
      </c>
      <c r="F108" t="inlineStr">
        <is>
          <t>Sveaskog</t>
        </is>
      </c>
      <c r="G108" t="n">
        <v>10.4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37059-2019</t>
        </is>
      </c>
      <c r="B109" s="1" t="n">
        <v>43676</v>
      </c>
      <c r="C109" s="1" t="n">
        <v>45189</v>
      </c>
      <c r="D109" t="inlineStr">
        <is>
          <t>VÄSTRA GÖTALANDS LÄN</t>
        </is>
      </c>
      <c r="E109" t="inlineStr">
        <is>
          <t>SVENLJUNGA</t>
        </is>
      </c>
      <c r="F109" t="inlineStr">
        <is>
          <t>Sveaskog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37068-2019</t>
        </is>
      </c>
      <c r="B110" s="1" t="n">
        <v>43676</v>
      </c>
      <c r="C110" s="1" t="n">
        <v>45189</v>
      </c>
      <c r="D110" t="inlineStr">
        <is>
          <t>VÄSTRA GÖTALANDS LÄN</t>
        </is>
      </c>
      <c r="E110" t="inlineStr">
        <is>
          <t>SVENLJUNGA</t>
        </is>
      </c>
      <c r="F110" t="inlineStr">
        <is>
          <t>Sveaskog</t>
        </is>
      </c>
      <c r="G110" t="n">
        <v>10.4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37150-2019</t>
        </is>
      </c>
      <c r="B111" s="1" t="n">
        <v>43677</v>
      </c>
      <c r="C111" s="1" t="n">
        <v>45189</v>
      </c>
      <c r="D111" t="inlineStr">
        <is>
          <t>VÄSTRA GÖTALANDS LÄN</t>
        </is>
      </c>
      <c r="E111" t="inlineStr">
        <is>
          <t>SVENLJUNGA</t>
        </is>
      </c>
      <c r="F111" t="inlineStr">
        <is>
          <t>Sveaskog</t>
        </is>
      </c>
      <c r="G111" t="n">
        <v>5.3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40885-2019</t>
        </is>
      </c>
      <c r="B112" s="1" t="n">
        <v>43697</v>
      </c>
      <c r="C112" s="1" t="n">
        <v>45189</v>
      </c>
      <c r="D112" t="inlineStr">
        <is>
          <t>VÄSTRA GÖTALANDS LÄN</t>
        </is>
      </c>
      <c r="E112" t="inlineStr">
        <is>
          <t>SVENLJUNGA</t>
        </is>
      </c>
      <c r="G112" t="n">
        <v>1.8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41549-2019</t>
        </is>
      </c>
      <c r="B113" s="1" t="n">
        <v>43699</v>
      </c>
      <c r="C113" s="1" t="n">
        <v>45189</v>
      </c>
      <c r="D113" t="inlineStr">
        <is>
          <t>VÄSTRA GÖTALANDS LÄN</t>
        </is>
      </c>
      <c r="E113" t="inlineStr">
        <is>
          <t>SVENLJUNGA</t>
        </is>
      </c>
      <c r="F113" t="inlineStr">
        <is>
          <t>Kyrkan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43032-2019</t>
        </is>
      </c>
      <c r="B114" s="1" t="n">
        <v>43705</v>
      </c>
      <c r="C114" s="1" t="n">
        <v>45189</v>
      </c>
      <c r="D114" t="inlineStr">
        <is>
          <t>VÄSTRA GÖTALANDS LÄN</t>
        </is>
      </c>
      <c r="E114" t="inlineStr">
        <is>
          <t>SVENLJUNGA</t>
        </is>
      </c>
      <c r="G114" t="n">
        <v>2.3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43431-2019</t>
        </is>
      </c>
      <c r="B115" s="1" t="n">
        <v>43706</v>
      </c>
      <c r="C115" s="1" t="n">
        <v>45189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47309-2019</t>
        </is>
      </c>
      <c r="B116" s="1" t="n">
        <v>43721</v>
      </c>
      <c r="C116" s="1" t="n">
        <v>45189</v>
      </c>
      <c r="D116" t="inlineStr">
        <is>
          <t>VÄSTRA GÖTALANDS LÄN</t>
        </is>
      </c>
      <c r="E116" t="inlineStr">
        <is>
          <t>SVENLJUNGA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48674-2019</t>
        </is>
      </c>
      <c r="B117" s="1" t="n">
        <v>43728</v>
      </c>
      <c r="C117" s="1" t="n">
        <v>45189</v>
      </c>
      <c r="D117" t="inlineStr">
        <is>
          <t>VÄSTRA GÖTALANDS LÄN</t>
        </is>
      </c>
      <c r="E117" t="inlineStr">
        <is>
          <t>SVENLJUNGA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48660-2019</t>
        </is>
      </c>
      <c r="B118" s="1" t="n">
        <v>43728</v>
      </c>
      <c r="C118" s="1" t="n">
        <v>45189</v>
      </c>
      <c r="D118" t="inlineStr">
        <is>
          <t>VÄSTRA GÖTALANDS LÄN</t>
        </is>
      </c>
      <c r="E118" t="inlineStr">
        <is>
          <t>SVENLJUNGA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49730-2019</t>
        </is>
      </c>
      <c r="B119" s="1" t="n">
        <v>43733</v>
      </c>
      <c r="C119" s="1" t="n">
        <v>45189</v>
      </c>
      <c r="D119" t="inlineStr">
        <is>
          <t>VÄSTRA GÖTALANDS LÄN</t>
        </is>
      </c>
      <c r="E119" t="inlineStr">
        <is>
          <t>SVENLJUNGA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52548-2019</t>
        </is>
      </c>
      <c r="B120" s="1" t="n">
        <v>43745</v>
      </c>
      <c r="C120" s="1" t="n">
        <v>45189</v>
      </c>
      <c r="D120" t="inlineStr">
        <is>
          <t>VÄSTRA GÖTALANDS LÄN</t>
        </is>
      </c>
      <c r="E120" t="inlineStr">
        <is>
          <t>SVENLJUNGA</t>
        </is>
      </c>
      <c r="G120" t="n">
        <v>7.4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55406-2019</t>
        </is>
      </c>
      <c r="B121" s="1" t="n">
        <v>43758</v>
      </c>
      <c r="C121" s="1" t="n">
        <v>45189</v>
      </c>
      <c r="D121" t="inlineStr">
        <is>
          <t>VÄSTRA GÖTALANDS LÄN</t>
        </is>
      </c>
      <c r="E121" t="inlineStr">
        <is>
          <t>SVENLJUNGA</t>
        </is>
      </c>
      <c r="G121" t="n">
        <v>10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55454-2019</t>
        </is>
      </c>
      <c r="B122" s="1" t="n">
        <v>43760</v>
      </c>
      <c r="C122" s="1" t="n">
        <v>45189</v>
      </c>
      <c r="D122" t="inlineStr">
        <is>
          <t>VÄSTRA GÖTALANDS LÄN</t>
        </is>
      </c>
      <c r="E122" t="inlineStr">
        <is>
          <t>SVENLJUNGA</t>
        </is>
      </c>
      <c r="G122" t="n">
        <v>0.3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55907-2019</t>
        </is>
      </c>
      <c r="B123" s="1" t="n">
        <v>43761</v>
      </c>
      <c r="C123" s="1" t="n">
        <v>45189</v>
      </c>
      <c r="D123" t="inlineStr">
        <is>
          <t>VÄSTRA GÖTALANDS LÄN</t>
        </is>
      </c>
      <c r="E123" t="inlineStr">
        <is>
          <t>SVENLJUNGA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58200-2019</t>
        </is>
      </c>
      <c r="B124" s="1" t="n">
        <v>43770</v>
      </c>
      <c r="C124" s="1" t="n">
        <v>45189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58385-2019</t>
        </is>
      </c>
      <c r="B125" s="1" t="n">
        <v>43771</v>
      </c>
      <c r="C125" s="1" t="n">
        <v>45189</v>
      </c>
      <c r="D125" t="inlineStr">
        <is>
          <t>VÄSTRA GÖTALANDS LÄN</t>
        </is>
      </c>
      <c r="E125" t="inlineStr">
        <is>
          <t>SVENLJUNGA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58469-2019</t>
        </is>
      </c>
      <c r="B126" s="1" t="n">
        <v>43773</v>
      </c>
      <c r="C126" s="1" t="n">
        <v>45189</v>
      </c>
      <c r="D126" t="inlineStr">
        <is>
          <t>VÄSTRA GÖTALANDS LÄN</t>
        </is>
      </c>
      <c r="E126" t="inlineStr">
        <is>
          <t>SVENLJUNGA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60927-2019</t>
        </is>
      </c>
      <c r="B127" s="1" t="n">
        <v>43780</v>
      </c>
      <c r="C127" s="1" t="n">
        <v>45189</v>
      </c>
      <c r="D127" t="inlineStr">
        <is>
          <t>VÄSTRA GÖTALANDS LÄN</t>
        </is>
      </c>
      <c r="E127" t="inlineStr">
        <is>
          <t>SVENLJUNGA</t>
        </is>
      </c>
      <c r="G127" t="n">
        <v>6.6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60271-2019</t>
        </is>
      </c>
      <c r="B128" s="1" t="n">
        <v>43780</v>
      </c>
      <c r="C128" s="1" t="n">
        <v>45189</v>
      </c>
      <c r="D128" t="inlineStr">
        <is>
          <t>VÄSTRA GÖTALANDS LÄN</t>
        </is>
      </c>
      <c r="E128" t="inlineStr">
        <is>
          <t>SVENLJUNGA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60970-2019</t>
        </is>
      </c>
      <c r="B129" s="1" t="n">
        <v>43782</v>
      </c>
      <c r="C129" s="1" t="n">
        <v>45189</v>
      </c>
      <c r="D129" t="inlineStr">
        <is>
          <t>VÄSTRA GÖTALANDS LÄN</t>
        </is>
      </c>
      <c r="E129" t="inlineStr">
        <is>
          <t>SVENLJUNGA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61121-2019</t>
        </is>
      </c>
      <c r="B130" s="1" t="n">
        <v>43782</v>
      </c>
      <c r="C130" s="1" t="n">
        <v>45189</v>
      </c>
      <c r="D130" t="inlineStr">
        <is>
          <t>VÄSTRA GÖTALANDS LÄN</t>
        </is>
      </c>
      <c r="E130" t="inlineStr">
        <is>
          <t>SVENLJUNGA</t>
        </is>
      </c>
      <c r="G130" t="n">
        <v>3.7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62280-2019</t>
        </is>
      </c>
      <c r="B131" s="1" t="n">
        <v>43788</v>
      </c>
      <c r="C131" s="1" t="n">
        <v>45189</v>
      </c>
      <c r="D131" t="inlineStr">
        <is>
          <t>VÄSTRA GÖTALANDS LÄN</t>
        </is>
      </c>
      <c r="E131" t="inlineStr">
        <is>
          <t>SVENLJUNGA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62283-2019</t>
        </is>
      </c>
      <c r="B132" s="1" t="n">
        <v>43788</v>
      </c>
      <c r="C132" s="1" t="n">
        <v>45189</v>
      </c>
      <c r="D132" t="inlineStr">
        <is>
          <t>VÄSTRA GÖTALANDS LÄN</t>
        </is>
      </c>
      <c r="E132" t="inlineStr">
        <is>
          <t>SVENLJUNGA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62279-2019</t>
        </is>
      </c>
      <c r="B133" s="1" t="n">
        <v>43788</v>
      </c>
      <c r="C133" s="1" t="n">
        <v>45189</v>
      </c>
      <c r="D133" t="inlineStr">
        <is>
          <t>VÄSTRA GÖTALANDS LÄN</t>
        </is>
      </c>
      <c r="E133" t="inlineStr">
        <is>
          <t>SVENLJUNGA</t>
        </is>
      </c>
      <c r="G133" t="n">
        <v>0.8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62891-2019</t>
        </is>
      </c>
      <c r="B134" s="1" t="n">
        <v>43790</v>
      </c>
      <c r="C134" s="1" t="n">
        <v>45189</v>
      </c>
      <c r="D134" t="inlineStr">
        <is>
          <t>VÄSTRA GÖTALANDS LÄN</t>
        </is>
      </c>
      <c r="E134" t="inlineStr">
        <is>
          <t>SVENLJUNGA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63088-2019</t>
        </is>
      </c>
      <c r="B135" s="1" t="n">
        <v>43791</v>
      </c>
      <c r="C135" s="1" t="n">
        <v>45189</v>
      </c>
      <c r="D135" t="inlineStr">
        <is>
          <t>VÄSTRA GÖTALANDS LÄN</t>
        </is>
      </c>
      <c r="E135" t="inlineStr">
        <is>
          <t>SVENLJUNGA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63828-2019</t>
        </is>
      </c>
      <c r="B136" s="1" t="n">
        <v>43795</v>
      </c>
      <c r="C136" s="1" t="n">
        <v>45189</v>
      </c>
      <c r="D136" t="inlineStr">
        <is>
          <t>VÄSTRA GÖTALANDS LÄN</t>
        </is>
      </c>
      <c r="E136" t="inlineStr">
        <is>
          <t>SVENLJUNGA</t>
        </is>
      </c>
      <c r="F136" t="inlineStr">
        <is>
          <t>Sveaskog</t>
        </is>
      </c>
      <c r="G136" t="n">
        <v>1.9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64663-2019</t>
        </is>
      </c>
      <c r="B137" s="1" t="n">
        <v>43798</v>
      </c>
      <c r="C137" s="1" t="n">
        <v>45189</v>
      </c>
      <c r="D137" t="inlineStr">
        <is>
          <t>VÄSTRA GÖTALANDS LÄN</t>
        </is>
      </c>
      <c r="E137" t="inlineStr">
        <is>
          <t>SVENLJUNGA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64652-2019</t>
        </is>
      </c>
      <c r="B138" s="1" t="n">
        <v>43798</v>
      </c>
      <c r="C138" s="1" t="n">
        <v>45189</v>
      </c>
      <c r="D138" t="inlineStr">
        <is>
          <t>VÄSTRA GÖTALANDS LÄN</t>
        </is>
      </c>
      <c r="E138" t="inlineStr">
        <is>
          <t>SVENLJUNGA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64681-2019</t>
        </is>
      </c>
      <c r="B139" s="1" t="n">
        <v>43798</v>
      </c>
      <c r="C139" s="1" t="n">
        <v>45189</v>
      </c>
      <c r="D139" t="inlineStr">
        <is>
          <t>VÄSTRA GÖTALANDS LÄN</t>
        </is>
      </c>
      <c r="E139" t="inlineStr">
        <is>
          <t>SVENLJUNGA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65524-2019</t>
        </is>
      </c>
      <c r="B140" s="1" t="n">
        <v>43803</v>
      </c>
      <c r="C140" s="1" t="n">
        <v>45189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65519-2019</t>
        </is>
      </c>
      <c r="B141" s="1" t="n">
        <v>43803</v>
      </c>
      <c r="C141" s="1" t="n">
        <v>45189</v>
      </c>
      <c r="D141" t="inlineStr">
        <is>
          <t>VÄSTRA GÖTALANDS LÄN</t>
        </is>
      </c>
      <c r="E141" t="inlineStr">
        <is>
          <t>SVENLJUNGA</t>
        </is>
      </c>
      <c r="G141" t="n">
        <v>8.4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65700-2019</t>
        </is>
      </c>
      <c r="B142" s="1" t="n">
        <v>43804</v>
      </c>
      <c r="C142" s="1" t="n">
        <v>45189</v>
      </c>
      <c r="D142" t="inlineStr">
        <is>
          <t>VÄSTRA GÖTALANDS LÄN</t>
        </is>
      </c>
      <c r="E142" t="inlineStr">
        <is>
          <t>SVENLJUNGA</t>
        </is>
      </c>
      <c r="F142" t="inlineStr">
        <is>
          <t>Kommuner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68100-2019</t>
        </is>
      </c>
      <c r="B143" s="1" t="n">
        <v>43817</v>
      </c>
      <c r="C143" s="1" t="n">
        <v>45189</v>
      </c>
      <c r="D143" t="inlineStr">
        <is>
          <t>VÄSTRA GÖTALANDS LÄN</t>
        </is>
      </c>
      <c r="E143" t="inlineStr">
        <is>
          <t>SVENLJUNGA</t>
        </is>
      </c>
      <c r="F143" t="inlineStr">
        <is>
          <t>Kyrkan</t>
        </is>
      </c>
      <c r="G143" t="n">
        <v>3.2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68452-2019</t>
        </is>
      </c>
      <c r="B144" s="1" t="n">
        <v>43818</v>
      </c>
      <c r="C144" s="1" t="n">
        <v>45189</v>
      </c>
      <c r="D144" t="inlineStr">
        <is>
          <t>VÄSTRA GÖTALANDS LÄN</t>
        </is>
      </c>
      <c r="E144" t="inlineStr">
        <is>
          <t>SVENLJUNGA</t>
        </is>
      </c>
      <c r="F144" t="inlineStr">
        <is>
          <t>Kyrkan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15-2020</t>
        </is>
      </c>
      <c r="B145" s="1" t="n">
        <v>43832</v>
      </c>
      <c r="C145" s="1" t="n">
        <v>45189</v>
      </c>
      <c r="D145" t="inlineStr">
        <is>
          <t>VÄSTRA GÖTALANDS LÄN</t>
        </is>
      </c>
      <c r="E145" t="inlineStr">
        <is>
          <t>SVENLJUNGA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3597-2020</t>
        </is>
      </c>
      <c r="B146" s="1" t="n">
        <v>43853</v>
      </c>
      <c r="C146" s="1" t="n">
        <v>45189</v>
      </c>
      <c r="D146" t="inlineStr">
        <is>
          <t>VÄSTRA GÖTALANDS LÄN</t>
        </is>
      </c>
      <c r="E146" t="inlineStr">
        <is>
          <t>SVENLJUNGA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6594-2020</t>
        </is>
      </c>
      <c r="B147" s="1" t="n">
        <v>43867</v>
      </c>
      <c r="C147" s="1" t="n">
        <v>45189</v>
      </c>
      <c r="D147" t="inlineStr">
        <is>
          <t>VÄSTRA GÖTALANDS LÄN</t>
        </is>
      </c>
      <c r="E147" t="inlineStr">
        <is>
          <t>SVENLJUNGA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6952-2020</t>
        </is>
      </c>
      <c r="B148" s="1" t="n">
        <v>43868</v>
      </c>
      <c r="C148" s="1" t="n">
        <v>45189</v>
      </c>
      <c r="D148" t="inlineStr">
        <is>
          <t>VÄSTRA GÖTALANDS LÄN</t>
        </is>
      </c>
      <c r="E148" t="inlineStr">
        <is>
          <t>SVENLJUNGA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6896-2020</t>
        </is>
      </c>
      <c r="B149" s="1" t="n">
        <v>43868</v>
      </c>
      <c r="C149" s="1" t="n">
        <v>45189</v>
      </c>
      <c r="D149" t="inlineStr">
        <is>
          <t>VÄSTRA GÖTALANDS LÄN</t>
        </is>
      </c>
      <c r="E149" t="inlineStr">
        <is>
          <t>SVENLJUNGA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6817-2020</t>
        </is>
      </c>
      <c r="B150" s="1" t="n">
        <v>43868</v>
      </c>
      <c r="C150" s="1" t="n">
        <v>45189</v>
      </c>
      <c r="D150" t="inlineStr">
        <is>
          <t>VÄSTRA GÖTALANDS LÄN</t>
        </is>
      </c>
      <c r="E150" t="inlineStr">
        <is>
          <t>SVENLJUNGA</t>
        </is>
      </c>
      <c r="G150" t="n">
        <v>4.7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7855-2020</t>
        </is>
      </c>
      <c r="B151" s="1" t="n">
        <v>43873</v>
      </c>
      <c r="C151" s="1" t="n">
        <v>45189</v>
      </c>
      <c r="D151" t="inlineStr">
        <is>
          <t>VÄSTRA GÖTALANDS LÄN</t>
        </is>
      </c>
      <c r="E151" t="inlineStr">
        <is>
          <t>SVENLJUNGA</t>
        </is>
      </c>
      <c r="F151" t="inlineStr">
        <is>
          <t>Sveaskog</t>
        </is>
      </c>
      <c r="G151" t="n">
        <v>2.2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11265-2020</t>
        </is>
      </c>
      <c r="B152" s="1" t="n">
        <v>43892</v>
      </c>
      <c r="C152" s="1" t="n">
        <v>45189</v>
      </c>
      <c r="D152" t="inlineStr">
        <is>
          <t>VÄSTRA GÖTALANDS LÄN</t>
        </is>
      </c>
      <c r="E152" t="inlineStr">
        <is>
          <t>SVENLJUNGA</t>
        </is>
      </c>
      <c r="G152" t="n">
        <v>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11732-2020</t>
        </is>
      </c>
      <c r="B153" s="1" t="n">
        <v>43894</v>
      </c>
      <c r="C153" s="1" t="n">
        <v>45189</v>
      </c>
      <c r="D153" t="inlineStr">
        <is>
          <t>VÄSTRA GÖTALANDS LÄN</t>
        </is>
      </c>
      <c r="E153" t="inlineStr">
        <is>
          <t>SVENLJUNGA</t>
        </is>
      </c>
      <c r="G153" t="n">
        <v>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13022-2020</t>
        </is>
      </c>
      <c r="B154" s="1" t="n">
        <v>43900</v>
      </c>
      <c r="C154" s="1" t="n">
        <v>45189</v>
      </c>
      <c r="D154" t="inlineStr">
        <is>
          <t>VÄSTRA GÖTALANDS LÄN</t>
        </is>
      </c>
      <c r="E154" t="inlineStr">
        <is>
          <t>SVENLJUNGA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13397-2020</t>
        </is>
      </c>
      <c r="B155" s="1" t="n">
        <v>43902</v>
      </c>
      <c r="C155" s="1" t="n">
        <v>45189</v>
      </c>
      <c r="D155" t="inlineStr">
        <is>
          <t>VÄSTRA GÖTALANDS LÄN</t>
        </is>
      </c>
      <c r="E155" t="inlineStr">
        <is>
          <t>SVENLJUNGA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13392-2020</t>
        </is>
      </c>
      <c r="B156" s="1" t="n">
        <v>43902</v>
      </c>
      <c r="C156" s="1" t="n">
        <v>45189</v>
      </c>
      <c r="D156" t="inlineStr">
        <is>
          <t>VÄSTRA GÖTALANDS LÄN</t>
        </is>
      </c>
      <c r="E156" t="inlineStr">
        <is>
          <t>SVENLJUNGA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15164-2020</t>
        </is>
      </c>
      <c r="B157" s="1" t="n">
        <v>43912</v>
      </c>
      <c r="C157" s="1" t="n">
        <v>45189</v>
      </c>
      <c r="D157" t="inlineStr">
        <is>
          <t>VÄSTRA GÖTALANDS LÄN</t>
        </is>
      </c>
      <c r="E157" t="inlineStr">
        <is>
          <t>SVENLJUNGA</t>
        </is>
      </c>
      <c r="G157" t="n">
        <v>16.4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15425-2020</t>
        </is>
      </c>
      <c r="B158" s="1" t="n">
        <v>43914</v>
      </c>
      <c r="C158" s="1" t="n">
        <v>45189</v>
      </c>
      <c r="D158" t="inlineStr">
        <is>
          <t>VÄSTRA GÖTALANDS LÄN</t>
        </is>
      </c>
      <c r="E158" t="inlineStr">
        <is>
          <t>SVENLJUNGA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15655-2020</t>
        </is>
      </c>
      <c r="B159" s="1" t="n">
        <v>43915</v>
      </c>
      <c r="C159" s="1" t="n">
        <v>45189</v>
      </c>
      <c r="D159" t="inlineStr">
        <is>
          <t>VÄSTRA GÖTALANDS LÄN</t>
        </is>
      </c>
      <c r="E159" t="inlineStr">
        <is>
          <t>SVENLJUNGA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15686-2020</t>
        </is>
      </c>
      <c r="B160" s="1" t="n">
        <v>43915</v>
      </c>
      <c r="C160" s="1" t="n">
        <v>45189</v>
      </c>
      <c r="D160" t="inlineStr">
        <is>
          <t>VÄSTRA GÖTALANDS LÄN</t>
        </is>
      </c>
      <c r="E160" t="inlineStr">
        <is>
          <t>SVENLJUNGA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15662-2020</t>
        </is>
      </c>
      <c r="B161" s="1" t="n">
        <v>43915</v>
      </c>
      <c r="C161" s="1" t="n">
        <v>45189</v>
      </c>
      <c r="D161" t="inlineStr">
        <is>
          <t>VÄSTRA GÖTALANDS LÄN</t>
        </is>
      </c>
      <c r="E161" t="inlineStr">
        <is>
          <t>SVENLJUNGA</t>
        </is>
      </c>
      <c r="G161" t="n">
        <v>10.3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16504-2020</t>
        </is>
      </c>
      <c r="B162" s="1" t="n">
        <v>43920</v>
      </c>
      <c r="C162" s="1" t="n">
        <v>45189</v>
      </c>
      <c r="D162" t="inlineStr">
        <is>
          <t>VÄSTRA GÖTALANDS LÄN</t>
        </is>
      </c>
      <c r="E162" t="inlineStr">
        <is>
          <t>SVENLJUNGA</t>
        </is>
      </c>
      <c r="G162" t="n">
        <v>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17247-2020</t>
        </is>
      </c>
      <c r="B163" s="1" t="n">
        <v>43922</v>
      </c>
      <c r="C163" s="1" t="n">
        <v>45189</v>
      </c>
      <c r="D163" t="inlineStr">
        <is>
          <t>VÄSTRA GÖTALANDS LÄN</t>
        </is>
      </c>
      <c r="E163" t="inlineStr">
        <is>
          <t>SVENLJUNGA</t>
        </is>
      </c>
      <c r="G163" t="n">
        <v>6.6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17675-2020</t>
        </is>
      </c>
      <c r="B164" s="1" t="n">
        <v>43923</v>
      </c>
      <c r="C164" s="1" t="n">
        <v>45189</v>
      </c>
      <c r="D164" t="inlineStr">
        <is>
          <t>VÄSTRA GÖTALANDS LÄN</t>
        </is>
      </c>
      <c r="E164" t="inlineStr">
        <is>
          <t>SVENLJUNGA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17471-2020</t>
        </is>
      </c>
      <c r="B165" s="1" t="n">
        <v>43923</v>
      </c>
      <c r="C165" s="1" t="n">
        <v>45189</v>
      </c>
      <c r="D165" t="inlineStr">
        <is>
          <t>VÄSTRA GÖTALANDS LÄN</t>
        </is>
      </c>
      <c r="E165" t="inlineStr">
        <is>
          <t>SVENLJUNGA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18801-2020</t>
        </is>
      </c>
      <c r="B166" s="1" t="n">
        <v>43933</v>
      </c>
      <c r="C166" s="1" t="n">
        <v>45189</v>
      </c>
      <c r="D166" t="inlineStr">
        <is>
          <t>VÄSTRA GÖTALANDS LÄN</t>
        </is>
      </c>
      <c r="E166" t="inlineStr">
        <is>
          <t>SVENLJUNGA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19283-2020</t>
        </is>
      </c>
      <c r="B167" s="1" t="n">
        <v>43937</v>
      </c>
      <c r="C167" s="1" t="n">
        <v>45189</v>
      </c>
      <c r="D167" t="inlineStr">
        <is>
          <t>VÄSTRA GÖTALANDS LÄN</t>
        </is>
      </c>
      <c r="E167" t="inlineStr">
        <is>
          <t>SVENLJUNGA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20675-2020</t>
        </is>
      </c>
      <c r="B168" s="1" t="n">
        <v>43949</v>
      </c>
      <c r="C168" s="1" t="n">
        <v>45189</v>
      </c>
      <c r="D168" t="inlineStr">
        <is>
          <t>VÄSTRA GÖTALANDS LÄN</t>
        </is>
      </c>
      <c r="E168" t="inlineStr">
        <is>
          <t>SVENLJUNGA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21330-2020</t>
        </is>
      </c>
      <c r="B169" s="1" t="n">
        <v>43955</v>
      </c>
      <c r="C169" s="1" t="n">
        <v>45189</v>
      </c>
      <c r="D169" t="inlineStr">
        <is>
          <t>VÄSTRA GÖTALANDS LÄN</t>
        </is>
      </c>
      <c r="E169" t="inlineStr">
        <is>
          <t>SVENLJUNGA</t>
        </is>
      </c>
      <c r="G169" t="n">
        <v>5.3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22258-2020</t>
        </is>
      </c>
      <c r="B170" s="1" t="n">
        <v>43962</v>
      </c>
      <c r="C170" s="1" t="n">
        <v>45189</v>
      </c>
      <c r="D170" t="inlineStr">
        <is>
          <t>VÄSTRA GÖTALANDS LÄN</t>
        </is>
      </c>
      <c r="E170" t="inlineStr">
        <is>
          <t>SVENLJUNGA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22625-2020</t>
        </is>
      </c>
      <c r="B171" s="1" t="n">
        <v>43963</v>
      </c>
      <c r="C171" s="1" t="n">
        <v>45189</v>
      </c>
      <c r="D171" t="inlineStr">
        <is>
          <t>VÄSTRA GÖTALANDS LÄN</t>
        </is>
      </c>
      <c r="E171" t="inlineStr">
        <is>
          <t>SVENLJUNGA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23112-2020</t>
        </is>
      </c>
      <c r="B172" s="1" t="n">
        <v>43965</v>
      </c>
      <c r="C172" s="1" t="n">
        <v>45189</v>
      </c>
      <c r="D172" t="inlineStr">
        <is>
          <t>VÄSTRA GÖTALANDS LÄN</t>
        </is>
      </c>
      <c r="E172" t="inlineStr">
        <is>
          <t>SVENLJUNGA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23879-2020</t>
        </is>
      </c>
      <c r="B173" s="1" t="n">
        <v>43971</v>
      </c>
      <c r="C173" s="1" t="n">
        <v>45189</v>
      </c>
      <c r="D173" t="inlineStr">
        <is>
          <t>VÄSTRA GÖTALANDS LÄN</t>
        </is>
      </c>
      <c r="E173" t="inlineStr">
        <is>
          <t>SVENLJUNGA</t>
        </is>
      </c>
      <c r="F173" t="inlineStr">
        <is>
          <t>Sveaskog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25563-2020</t>
        </is>
      </c>
      <c r="B174" s="1" t="n">
        <v>43983</v>
      </c>
      <c r="C174" s="1" t="n">
        <v>45189</v>
      </c>
      <c r="D174" t="inlineStr">
        <is>
          <t>VÄSTRA GÖTALANDS LÄN</t>
        </is>
      </c>
      <c r="E174" t="inlineStr">
        <is>
          <t>SVENLJUNGA</t>
        </is>
      </c>
      <c r="F174" t="inlineStr">
        <is>
          <t>Sveaskog</t>
        </is>
      </c>
      <c r="G174" t="n">
        <v>8.9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26333-2020</t>
        </is>
      </c>
      <c r="B175" s="1" t="n">
        <v>43986</v>
      </c>
      <c r="C175" s="1" t="n">
        <v>45189</v>
      </c>
      <c r="D175" t="inlineStr">
        <is>
          <t>VÄSTRA GÖTALANDS LÄN</t>
        </is>
      </c>
      <c r="E175" t="inlineStr">
        <is>
          <t>SVENLJUNGA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26347-2020</t>
        </is>
      </c>
      <c r="B176" s="1" t="n">
        <v>43986</v>
      </c>
      <c r="C176" s="1" t="n">
        <v>45189</v>
      </c>
      <c r="D176" t="inlineStr">
        <is>
          <t>VÄSTRA GÖTALANDS LÄN</t>
        </is>
      </c>
      <c r="E176" t="inlineStr">
        <is>
          <t>SVENLJUNGA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27116-2020</t>
        </is>
      </c>
      <c r="B177" s="1" t="n">
        <v>43991</v>
      </c>
      <c r="C177" s="1" t="n">
        <v>45189</v>
      </c>
      <c r="D177" t="inlineStr">
        <is>
          <t>VÄSTRA GÖTALANDS LÄN</t>
        </is>
      </c>
      <c r="E177" t="inlineStr">
        <is>
          <t>SVENLJUNGA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30612-2020</t>
        </is>
      </c>
      <c r="B178" s="1" t="n">
        <v>44008</v>
      </c>
      <c r="C178" s="1" t="n">
        <v>45189</v>
      </c>
      <c r="D178" t="inlineStr">
        <is>
          <t>VÄSTRA GÖTALANDS LÄN</t>
        </is>
      </c>
      <c r="E178" t="inlineStr">
        <is>
          <t>SVENLJUNGA</t>
        </is>
      </c>
      <c r="G178" t="n">
        <v>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32062-2020</t>
        </is>
      </c>
      <c r="B179" s="1" t="n">
        <v>44015</v>
      </c>
      <c r="C179" s="1" t="n">
        <v>45189</v>
      </c>
      <c r="D179" t="inlineStr">
        <is>
          <t>VÄSTRA GÖTALANDS LÄN</t>
        </is>
      </c>
      <c r="E179" t="inlineStr">
        <is>
          <t>SVENLJUNGA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32576-2020</t>
        </is>
      </c>
      <c r="B180" s="1" t="n">
        <v>44018</v>
      </c>
      <c r="C180" s="1" t="n">
        <v>45189</v>
      </c>
      <c r="D180" t="inlineStr">
        <is>
          <t>VÄSTRA GÖTALANDS LÄN</t>
        </is>
      </c>
      <c r="E180" t="inlineStr">
        <is>
          <t>SVENLJUNGA</t>
        </is>
      </c>
      <c r="G180" t="n">
        <v>1.7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34841-2020</t>
        </is>
      </c>
      <c r="B181" s="1" t="n">
        <v>44036</v>
      </c>
      <c r="C181" s="1" t="n">
        <v>45189</v>
      </c>
      <c r="D181" t="inlineStr">
        <is>
          <t>VÄSTRA GÖTALANDS LÄN</t>
        </is>
      </c>
      <c r="E181" t="inlineStr">
        <is>
          <t>SVENLJUNGA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34843-2020</t>
        </is>
      </c>
      <c r="B182" s="1" t="n">
        <v>44036</v>
      </c>
      <c r="C182" s="1" t="n">
        <v>45189</v>
      </c>
      <c r="D182" t="inlineStr">
        <is>
          <t>VÄSTRA GÖTALANDS LÄN</t>
        </is>
      </c>
      <c r="E182" t="inlineStr">
        <is>
          <t>SVENLJUNGA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36470-2020</t>
        </is>
      </c>
      <c r="B183" s="1" t="n">
        <v>44050</v>
      </c>
      <c r="C183" s="1" t="n">
        <v>45189</v>
      </c>
      <c r="D183" t="inlineStr">
        <is>
          <t>VÄSTRA GÖTALANDS LÄN</t>
        </is>
      </c>
      <c r="E183" t="inlineStr">
        <is>
          <t>SVENLJUNGA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36804-2020</t>
        </is>
      </c>
      <c r="B184" s="1" t="n">
        <v>44053</v>
      </c>
      <c r="C184" s="1" t="n">
        <v>45189</v>
      </c>
      <c r="D184" t="inlineStr">
        <is>
          <t>VÄSTRA GÖTALANDS LÄN</t>
        </is>
      </c>
      <c r="E184" t="inlineStr">
        <is>
          <t>SVENLJUNGA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37628-2020</t>
        </is>
      </c>
      <c r="B185" s="1" t="n">
        <v>44056</v>
      </c>
      <c r="C185" s="1" t="n">
        <v>45189</v>
      </c>
      <c r="D185" t="inlineStr">
        <is>
          <t>VÄSTRA GÖTALANDS LÄN</t>
        </is>
      </c>
      <c r="E185" t="inlineStr">
        <is>
          <t>SVENLJUNGA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38624-2020</t>
        </is>
      </c>
      <c r="B186" s="1" t="n">
        <v>44061</v>
      </c>
      <c r="C186" s="1" t="n">
        <v>45189</v>
      </c>
      <c r="D186" t="inlineStr">
        <is>
          <t>VÄSTRA GÖTALANDS LÄN</t>
        </is>
      </c>
      <c r="E186" t="inlineStr">
        <is>
          <t>SVENLJUNGA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39222-2020</t>
        </is>
      </c>
      <c r="B187" s="1" t="n">
        <v>44063</v>
      </c>
      <c r="C187" s="1" t="n">
        <v>45189</v>
      </c>
      <c r="D187" t="inlineStr">
        <is>
          <t>VÄSTRA GÖTALANDS LÄN</t>
        </is>
      </c>
      <c r="E187" t="inlineStr">
        <is>
          <t>SVENLJUNGA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39219-2020</t>
        </is>
      </c>
      <c r="B188" s="1" t="n">
        <v>44063</v>
      </c>
      <c r="C188" s="1" t="n">
        <v>45189</v>
      </c>
      <c r="D188" t="inlineStr">
        <is>
          <t>VÄSTRA GÖTALANDS LÄN</t>
        </is>
      </c>
      <c r="E188" t="inlineStr">
        <is>
          <t>SVENLJUNGA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40293-2020</t>
        </is>
      </c>
      <c r="B189" s="1" t="n">
        <v>44068</v>
      </c>
      <c r="C189" s="1" t="n">
        <v>45189</v>
      </c>
      <c r="D189" t="inlineStr">
        <is>
          <t>VÄSTRA GÖTALANDS LÄN</t>
        </is>
      </c>
      <c r="E189" t="inlineStr">
        <is>
          <t>SVENLJUNGA</t>
        </is>
      </c>
      <c r="G189" t="n">
        <v>3.5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40423-2020</t>
        </is>
      </c>
      <c r="B190" s="1" t="n">
        <v>44069</v>
      </c>
      <c r="C190" s="1" t="n">
        <v>45189</v>
      </c>
      <c r="D190" t="inlineStr">
        <is>
          <t>VÄSTRA GÖTALANDS LÄN</t>
        </is>
      </c>
      <c r="E190" t="inlineStr">
        <is>
          <t>SVENLJUNGA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42370-2020</t>
        </is>
      </c>
      <c r="B191" s="1" t="n">
        <v>44076</v>
      </c>
      <c r="C191" s="1" t="n">
        <v>45189</v>
      </c>
      <c r="D191" t="inlineStr">
        <is>
          <t>VÄSTRA GÖTALANDS LÄN</t>
        </is>
      </c>
      <c r="E191" t="inlineStr">
        <is>
          <t>SVENLJUNGA</t>
        </is>
      </c>
      <c r="G191" t="n">
        <v>1.6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43698-2020</t>
        </is>
      </c>
      <c r="B192" s="1" t="n">
        <v>44082</v>
      </c>
      <c r="C192" s="1" t="n">
        <v>45189</v>
      </c>
      <c r="D192" t="inlineStr">
        <is>
          <t>VÄSTRA GÖTALANDS LÄN</t>
        </is>
      </c>
      <c r="E192" t="inlineStr">
        <is>
          <t>SVENLJUNGA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44844-2020</t>
        </is>
      </c>
      <c r="B193" s="1" t="n">
        <v>44086</v>
      </c>
      <c r="C193" s="1" t="n">
        <v>45189</v>
      </c>
      <c r="D193" t="inlineStr">
        <is>
          <t>VÄSTRA GÖTALANDS LÄN</t>
        </is>
      </c>
      <c r="E193" t="inlineStr">
        <is>
          <t>SVENLJUNGA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44842-2020</t>
        </is>
      </c>
      <c r="B194" s="1" t="n">
        <v>44086</v>
      </c>
      <c r="C194" s="1" t="n">
        <v>45189</v>
      </c>
      <c r="D194" t="inlineStr">
        <is>
          <t>VÄSTRA GÖTALANDS LÄN</t>
        </is>
      </c>
      <c r="E194" t="inlineStr">
        <is>
          <t>SVENLJUNGA</t>
        </is>
      </c>
      <c r="G194" t="n">
        <v>0.9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45372-2020</t>
        </is>
      </c>
      <c r="B195" s="1" t="n">
        <v>44089</v>
      </c>
      <c r="C195" s="1" t="n">
        <v>45189</v>
      </c>
      <c r="D195" t="inlineStr">
        <is>
          <t>VÄSTRA GÖTALANDS LÄN</t>
        </is>
      </c>
      <c r="E195" t="inlineStr">
        <is>
          <t>SVENLJUNGA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50149-2020</t>
        </is>
      </c>
      <c r="B196" s="1" t="n">
        <v>44109</v>
      </c>
      <c r="C196" s="1" t="n">
        <v>45189</v>
      </c>
      <c r="D196" t="inlineStr">
        <is>
          <t>VÄSTRA GÖTALANDS LÄN</t>
        </is>
      </c>
      <c r="E196" t="inlineStr">
        <is>
          <t>SVENLJUNGA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50122-2020</t>
        </is>
      </c>
      <c r="B197" s="1" t="n">
        <v>44109</v>
      </c>
      <c r="C197" s="1" t="n">
        <v>45189</v>
      </c>
      <c r="D197" t="inlineStr">
        <is>
          <t>VÄSTRA GÖTALANDS LÄN</t>
        </is>
      </c>
      <c r="E197" t="inlineStr">
        <is>
          <t>SVENLJUNGA</t>
        </is>
      </c>
      <c r="G197" t="n">
        <v>2.4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51786-2020</t>
        </is>
      </c>
      <c r="B198" s="1" t="n">
        <v>44116</v>
      </c>
      <c r="C198" s="1" t="n">
        <v>45189</v>
      </c>
      <c r="D198" t="inlineStr">
        <is>
          <t>VÄSTRA GÖTALANDS LÄN</t>
        </is>
      </c>
      <c r="E198" t="inlineStr">
        <is>
          <t>SVENLJUNGA</t>
        </is>
      </c>
      <c r="G198" t="n">
        <v>1.6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52196-2020</t>
        </is>
      </c>
      <c r="B199" s="1" t="n">
        <v>44117</v>
      </c>
      <c r="C199" s="1" t="n">
        <v>45189</v>
      </c>
      <c r="D199" t="inlineStr">
        <is>
          <t>VÄSTRA GÖTALANDS LÄN</t>
        </is>
      </c>
      <c r="E199" t="inlineStr">
        <is>
          <t>SVENLJUNGA</t>
        </is>
      </c>
      <c r="G199" t="n">
        <v>1.2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54610-2020</t>
        </is>
      </c>
      <c r="B200" s="1" t="n">
        <v>44127</v>
      </c>
      <c r="C200" s="1" t="n">
        <v>45189</v>
      </c>
      <c r="D200" t="inlineStr">
        <is>
          <t>VÄSTRA GÖTALANDS LÄN</t>
        </is>
      </c>
      <c r="E200" t="inlineStr">
        <is>
          <t>SVENLJUNGA</t>
        </is>
      </c>
      <c r="G200" t="n">
        <v>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54949-2020</t>
        </is>
      </c>
      <c r="B201" s="1" t="n">
        <v>44129</v>
      </c>
      <c r="C201" s="1" t="n">
        <v>45189</v>
      </c>
      <c r="D201" t="inlineStr">
        <is>
          <t>VÄSTRA GÖTALANDS LÄN</t>
        </is>
      </c>
      <c r="E201" t="inlineStr">
        <is>
          <t>SVENLJUNGA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55286-2020</t>
        </is>
      </c>
      <c r="B202" s="1" t="n">
        <v>44130</v>
      </c>
      <c r="C202" s="1" t="n">
        <v>45189</v>
      </c>
      <c r="D202" t="inlineStr">
        <is>
          <t>VÄSTRA GÖTALANDS LÄN</t>
        </is>
      </c>
      <c r="E202" t="inlineStr">
        <is>
          <t>SVENLJUNGA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55296-2020</t>
        </is>
      </c>
      <c r="B203" s="1" t="n">
        <v>44130</v>
      </c>
      <c r="C203" s="1" t="n">
        <v>45189</v>
      </c>
      <c r="D203" t="inlineStr">
        <is>
          <t>VÄSTRA GÖTALANDS LÄN</t>
        </is>
      </c>
      <c r="E203" t="inlineStr">
        <is>
          <t>SVENLJUNGA</t>
        </is>
      </c>
      <c r="G203" t="n">
        <v>0.9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55295-2020</t>
        </is>
      </c>
      <c r="B204" s="1" t="n">
        <v>44130</v>
      </c>
      <c r="C204" s="1" t="n">
        <v>45189</v>
      </c>
      <c r="D204" t="inlineStr">
        <is>
          <t>VÄSTRA GÖTALANDS LÄN</t>
        </is>
      </c>
      <c r="E204" t="inlineStr">
        <is>
          <t>SVENLJUNGA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55841-2020</t>
        </is>
      </c>
      <c r="B205" s="1" t="n">
        <v>44132</v>
      </c>
      <c r="C205" s="1" t="n">
        <v>45189</v>
      </c>
      <c r="D205" t="inlineStr">
        <is>
          <t>VÄSTRA GÖTALANDS LÄN</t>
        </is>
      </c>
      <c r="E205" t="inlineStr">
        <is>
          <t>SVENLJUNGA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55992-2020</t>
        </is>
      </c>
      <c r="B206" s="1" t="n">
        <v>44133</v>
      </c>
      <c r="C206" s="1" t="n">
        <v>45189</v>
      </c>
      <c r="D206" t="inlineStr">
        <is>
          <t>VÄSTRA GÖTALANDS LÄN</t>
        </is>
      </c>
      <c r="E206" t="inlineStr">
        <is>
          <t>SVENLJUNGA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56002-2020</t>
        </is>
      </c>
      <c r="B207" s="1" t="n">
        <v>44133</v>
      </c>
      <c r="C207" s="1" t="n">
        <v>45189</v>
      </c>
      <c r="D207" t="inlineStr">
        <is>
          <t>VÄSTRA GÖTALANDS LÄN</t>
        </is>
      </c>
      <c r="E207" t="inlineStr">
        <is>
          <t>SVENLJUNGA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56922-2020</t>
        </is>
      </c>
      <c r="B208" s="1" t="n">
        <v>44138</v>
      </c>
      <c r="C208" s="1" t="n">
        <v>45189</v>
      </c>
      <c r="D208" t="inlineStr">
        <is>
          <t>VÄSTRA GÖTALANDS LÄN</t>
        </is>
      </c>
      <c r="E208" t="inlineStr">
        <is>
          <t>SVENLJUNGA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56920-2020</t>
        </is>
      </c>
      <c r="B209" s="1" t="n">
        <v>44138</v>
      </c>
      <c r="C209" s="1" t="n">
        <v>45189</v>
      </c>
      <c r="D209" t="inlineStr">
        <is>
          <t>VÄSTRA GÖTALANDS LÄN</t>
        </is>
      </c>
      <c r="E209" t="inlineStr">
        <is>
          <t>SVENLJUNGA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60968-2020</t>
        </is>
      </c>
      <c r="B210" s="1" t="n">
        <v>44154</v>
      </c>
      <c r="C210" s="1" t="n">
        <v>45189</v>
      </c>
      <c r="D210" t="inlineStr">
        <is>
          <t>VÄSTRA GÖTALANDS LÄN</t>
        </is>
      </c>
      <c r="E210" t="inlineStr">
        <is>
          <t>SVENLJUNGA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62126-2020</t>
        </is>
      </c>
      <c r="B211" s="1" t="n">
        <v>44159</v>
      </c>
      <c r="C211" s="1" t="n">
        <v>45189</v>
      </c>
      <c r="D211" t="inlineStr">
        <is>
          <t>VÄSTRA GÖTALANDS LÄN</t>
        </is>
      </c>
      <c r="E211" t="inlineStr">
        <is>
          <t>SVENLJUNGA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62144-2020</t>
        </is>
      </c>
      <c r="B212" s="1" t="n">
        <v>44159</v>
      </c>
      <c r="C212" s="1" t="n">
        <v>45189</v>
      </c>
      <c r="D212" t="inlineStr">
        <is>
          <t>VÄSTRA GÖTALANDS LÄN</t>
        </is>
      </c>
      <c r="E212" t="inlineStr">
        <is>
          <t>SVENLJUNGA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62896-2020</t>
        </is>
      </c>
      <c r="B213" s="1" t="n">
        <v>44162</v>
      </c>
      <c r="C213" s="1" t="n">
        <v>45189</v>
      </c>
      <c r="D213" t="inlineStr">
        <is>
          <t>VÄSTRA GÖTALANDS LÄN</t>
        </is>
      </c>
      <c r="E213" t="inlineStr">
        <is>
          <t>SVENLJUNGA</t>
        </is>
      </c>
      <c r="G213" t="n">
        <v>4.9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63372-2020</t>
        </is>
      </c>
      <c r="B214" s="1" t="n">
        <v>44165</v>
      </c>
      <c r="C214" s="1" t="n">
        <v>45189</v>
      </c>
      <c r="D214" t="inlineStr">
        <is>
          <t>VÄSTRA GÖTALANDS LÄN</t>
        </is>
      </c>
      <c r="E214" t="inlineStr">
        <is>
          <t>SVENLJUNGA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64406-2020</t>
        </is>
      </c>
      <c r="B215" s="1" t="n">
        <v>44168</v>
      </c>
      <c r="C215" s="1" t="n">
        <v>45189</v>
      </c>
      <c r="D215" t="inlineStr">
        <is>
          <t>VÄSTRA GÖTALANDS LÄN</t>
        </is>
      </c>
      <c r="E215" t="inlineStr">
        <is>
          <t>SVENLJUNGA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65579-2020</t>
        </is>
      </c>
      <c r="B216" s="1" t="n">
        <v>44173</v>
      </c>
      <c r="C216" s="1" t="n">
        <v>45189</v>
      </c>
      <c r="D216" t="inlineStr">
        <is>
          <t>VÄSTRA GÖTALANDS LÄN</t>
        </is>
      </c>
      <c r="E216" t="inlineStr">
        <is>
          <t>SVENLJUNGA</t>
        </is>
      </c>
      <c r="F216" t="inlineStr">
        <is>
          <t>Kyrkan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65749-2020</t>
        </is>
      </c>
      <c r="B217" s="1" t="n">
        <v>44174</v>
      </c>
      <c r="C217" s="1" t="n">
        <v>45189</v>
      </c>
      <c r="D217" t="inlineStr">
        <is>
          <t>VÄSTRA GÖTALANDS LÄN</t>
        </is>
      </c>
      <c r="E217" t="inlineStr">
        <is>
          <t>SVENLJUNGA</t>
        </is>
      </c>
      <c r="G217" t="n">
        <v>11.9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65728-2020</t>
        </is>
      </c>
      <c r="B218" s="1" t="n">
        <v>44174</v>
      </c>
      <c r="C218" s="1" t="n">
        <v>45189</v>
      </c>
      <c r="D218" t="inlineStr">
        <is>
          <t>VÄSTRA GÖTALANDS LÄN</t>
        </is>
      </c>
      <c r="E218" t="inlineStr">
        <is>
          <t>SVENLJUNGA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68883-2020</t>
        </is>
      </c>
      <c r="B219" s="1" t="n">
        <v>44187</v>
      </c>
      <c r="C219" s="1" t="n">
        <v>45189</v>
      </c>
      <c r="D219" t="inlineStr">
        <is>
          <t>VÄSTRA GÖTALANDS LÄN</t>
        </is>
      </c>
      <c r="E219" t="inlineStr">
        <is>
          <t>SVENLJUNGA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69438-2020</t>
        </is>
      </c>
      <c r="B220" s="1" t="n">
        <v>44194</v>
      </c>
      <c r="C220" s="1" t="n">
        <v>45189</v>
      </c>
      <c r="D220" t="inlineStr">
        <is>
          <t>VÄSTRA GÖTALANDS LÄN</t>
        </is>
      </c>
      <c r="E220" t="inlineStr">
        <is>
          <t>SVENLJUNGA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98-2021</t>
        </is>
      </c>
      <c r="B221" s="1" t="n">
        <v>44200</v>
      </c>
      <c r="C221" s="1" t="n">
        <v>45189</v>
      </c>
      <c r="D221" t="inlineStr">
        <is>
          <t>VÄSTRA GÖTALANDS LÄN</t>
        </is>
      </c>
      <c r="E221" t="inlineStr">
        <is>
          <t>SVENLJUNGA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1510-2021</t>
        </is>
      </c>
      <c r="B222" s="1" t="n">
        <v>44209</v>
      </c>
      <c r="C222" s="1" t="n">
        <v>45189</v>
      </c>
      <c r="D222" t="inlineStr">
        <is>
          <t>VÄSTRA GÖTALANDS LÄN</t>
        </is>
      </c>
      <c r="E222" t="inlineStr">
        <is>
          <t>SVENLJUNGA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1907-2021</t>
        </is>
      </c>
      <c r="B223" s="1" t="n">
        <v>44210</v>
      </c>
      <c r="C223" s="1" t="n">
        <v>45189</v>
      </c>
      <c r="D223" t="inlineStr">
        <is>
          <t>VÄSTRA GÖTALANDS LÄN</t>
        </is>
      </c>
      <c r="E223" t="inlineStr">
        <is>
          <t>SVENLJUNGA</t>
        </is>
      </c>
      <c r="F223" t="inlineStr">
        <is>
          <t>Kyrkan</t>
        </is>
      </c>
      <c r="G223" t="n">
        <v>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1905-2021</t>
        </is>
      </c>
      <c r="B224" s="1" t="n">
        <v>44210</v>
      </c>
      <c r="C224" s="1" t="n">
        <v>45189</v>
      </c>
      <c r="D224" t="inlineStr">
        <is>
          <t>VÄSTRA GÖTALANDS LÄN</t>
        </is>
      </c>
      <c r="E224" t="inlineStr">
        <is>
          <t>SVENLJUNGA</t>
        </is>
      </c>
      <c r="F224" t="inlineStr">
        <is>
          <t>Kyrkan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1903-2021</t>
        </is>
      </c>
      <c r="B225" s="1" t="n">
        <v>44210</v>
      </c>
      <c r="C225" s="1" t="n">
        <v>45189</v>
      </c>
      <c r="D225" t="inlineStr">
        <is>
          <t>VÄSTRA GÖTALANDS LÄN</t>
        </is>
      </c>
      <c r="E225" t="inlineStr">
        <is>
          <t>SVENLJUNGA</t>
        </is>
      </c>
      <c r="F225" t="inlineStr">
        <is>
          <t>Kyrkan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3356-2021</t>
        </is>
      </c>
      <c r="B226" s="1" t="n">
        <v>44218</v>
      </c>
      <c r="C226" s="1" t="n">
        <v>45189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4577-2021</t>
        </is>
      </c>
      <c r="B227" s="1" t="n">
        <v>44223</v>
      </c>
      <c r="C227" s="1" t="n">
        <v>45189</v>
      </c>
      <c r="D227" t="inlineStr">
        <is>
          <t>VÄSTRA GÖTALANDS LÄN</t>
        </is>
      </c>
      <c r="E227" t="inlineStr">
        <is>
          <t>SVENLJUNGA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4491-2021</t>
        </is>
      </c>
      <c r="B228" s="1" t="n">
        <v>44224</v>
      </c>
      <c r="C228" s="1" t="n">
        <v>45189</v>
      </c>
      <c r="D228" t="inlineStr">
        <is>
          <t>VÄSTRA GÖTALANDS LÄN</t>
        </is>
      </c>
      <c r="E228" t="inlineStr">
        <is>
          <t>SVENLJUNGA</t>
        </is>
      </c>
      <c r="G228" t="n">
        <v>1.4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4442-2021</t>
        </is>
      </c>
      <c r="B229" s="1" t="n">
        <v>44224</v>
      </c>
      <c r="C229" s="1" t="n">
        <v>45189</v>
      </c>
      <c r="D229" t="inlineStr">
        <is>
          <t>VÄSTRA GÖTALANDS LÄN</t>
        </is>
      </c>
      <c r="E229" t="inlineStr">
        <is>
          <t>SVENLJUNGA</t>
        </is>
      </c>
      <c r="G229" t="n">
        <v>3.9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4457-2021</t>
        </is>
      </c>
      <c r="B230" s="1" t="n">
        <v>44224</v>
      </c>
      <c r="C230" s="1" t="n">
        <v>45189</v>
      </c>
      <c r="D230" t="inlineStr">
        <is>
          <t>VÄSTRA GÖTALANDS LÄN</t>
        </is>
      </c>
      <c r="E230" t="inlineStr">
        <is>
          <t>SVENLJUNGA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5281-2021</t>
        </is>
      </c>
      <c r="B231" s="1" t="n">
        <v>44229</v>
      </c>
      <c r="C231" s="1" t="n">
        <v>45189</v>
      </c>
      <c r="D231" t="inlineStr">
        <is>
          <t>VÄSTRA GÖTALANDS LÄN</t>
        </is>
      </c>
      <c r="E231" t="inlineStr">
        <is>
          <t>SVENLJUNGA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7641-2021</t>
        </is>
      </c>
      <c r="B232" s="1" t="n">
        <v>44242</v>
      </c>
      <c r="C232" s="1" t="n">
        <v>45189</v>
      </c>
      <c r="D232" t="inlineStr">
        <is>
          <t>VÄSTRA GÖTALANDS LÄN</t>
        </is>
      </c>
      <c r="E232" t="inlineStr">
        <is>
          <t>SVENLJUNGA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9239-2021</t>
        </is>
      </c>
      <c r="B233" s="1" t="n">
        <v>44250</v>
      </c>
      <c r="C233" s="1" t="n">
        <v>45189</v>
      </c>
      <c r="D233" t="inlineStr">
        <is>
          <t>VÄSTRA GÖTALANDS LÄN</t>
        </is>
      </c>
      <c r="E233" t="inlineStr">
        <is>
          <t>SVENLJUNGA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9249-2021</t>
        </is>
      </c>
      <c r="B234" s="1" t="n">
        <v>44250</v>
      </c>
      <c r="C234" s="1" t="n">
        <v>45189</v>
      </c>
      <c r="D234" t="inlineStr">
        <is>
          <t>VÄSTRA GÖTALANDS LÄN</t>
        </is>
      </c>
      <c r="E234" t="inlineStr">
        <is>
          <t>SVENLJUNGA</t>
        </is>
      </c>
      <c r="G234" t="n">
        <v>4.3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9241-2021</t>
        </is>
      </c>
      <c r="B235" s="1" t="n">
        <v>44250</v>
      </c>
      <c r="C235" s="1" t="n">
        <v>45189</v>
      </c>
      <c r="D235" t="inlineStr">
        <is>
          <t>VÄSTRA GÖTALANDS LÄN</t>
        </is>
      </c>
      <c r="E235" t="inlineStr">
        <is>
          <t>SVENLJUNGA</t>
        </is>
      </c>
      <c r="G235" t="n">
        <v>11.2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10724-2021</t>
        </is>
      </c>
      <c r="B236" s="1" t="n">
        <v>44258</v>
      </c>
      <c r="C236" s="1" t="n">
        <v>45189</v>
      </c>
      <c r="D236" t="inlineStr">
        <is>
          <t>VÄSTRA GÖTALANDS LÄN</t>
        </is>
      </c>
      <c r="E236" t="inlineStr">
        <is>
          <t>SVENLJUNGA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11679-2021</t>
        </is>
      </c>
      <c r="B237" s="1" t="n">
        <v>44264</v>
      </c>
      <c r="C237" s="1" t="n">
        <v>45189</v>
      </c>
      <c r="D237" t="inlineStr">
        <is>
          <t>VÄSTRA GÖTALANDS LÄN</t>
        </is>
      </c>
      <c r="E237" t="inlineStr">
        <is>
          <t>SVENLJUNGA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21242-2021</t>
        </is>
      </c>
      <c r="B238" s="1" t="n">
        <v>44320</v>
      </c>
      <c r="C238" s="1" t="n">
        <v>45189</v>
      </c>
      <c r="D238" t="inlineStr">
        <is>
          <t>VÄSTRA GÖTALANDS LÄN</t>
        </is>
      </c>
      <c r="E238" t="inlineStr">
        <is>
          <t>SVENLJUNGA</t>
        </is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24455-2021</t>
        </is>
      </c>
      <c r="B239" s="1" t="n">
        <v>44337</v>
      </c>
      <c r="C239" s="1" t="n">
        <v>45189</v>
      </c>
      <c r="D239" t="inlineStr">
        <is>
          <t>VÄSTRA GÖTALANDS LÄN</t>
        </is>
      </c>
      <c r="E239" t="inlineStr">
        <is>
          <t>SVENLJUNGA</t>
        </is>
      </c>
      <c r="G239" t="n">
        <v>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24474-2021</t>
        </is>
      </c>
      <c r="B240" s="1" t="n">
        <v>44337</v>
      </c>
      <c r="C240" s="1" t="n">
        <v>45189</v>
      </c>
      <c r="D240" t="inlineStr">
        <is>
          <t>VÄSTRA GÖTALANDS LÄN</t>
        </is>
      </c>
      <c r="E240" t="inlineStr">
        <is>
          <t>SVENLJUNGA</t>
        </is>
      </c>
      <c r="G240" t="n">
        <v>5.5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25104-2021</t>
        </is>
      </c>
      <c r="B241" s="1" t="n">
        <v>44341</v>
      </c>
      <c r="C241" s="1" t="n">
        <v>45189</v>
      </c>
      <c r="D241" t="inlineStr">
        <is>
          <t>VÄSTRA GÖTALANDS LÄN</t>
        </is>
      </c>
      <c r="E241" t="inlineStr">
        <is>
          <t>SVENLJUNGA</t>
        </is>
      </c>
      <c r="G241" t="n">
        <v>1.7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25929-2021</t>
        </is>
      </c>
      <c r="B242" s="1" t="n">
        <v>44344</v>
      </c>
      <c r="C242" s="1" t="n">
        <v>45189</v>
      </c>
      <c r="D242" t="inlineStr">
        <is>
          <t>VÄSTRA GÖTALANDS LÄN</t>
        </is>
      </c>
      <c r="E242" t="inlineStr">
        <is>
          <t>SVENLJUNGA</t>
        </is>
      </c>
      <c r="F242" t="inlineStr">
        <is>
          <t>Sveaskog</t>
        </is>
      </c>
      <c r="G242" t="n">
        <v>8.5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26835-2021</t>
        </is>
      </c>
      <c r="B243" s="1" t="n">
        <v>44349</v>
      </c>
      <c r="C243" s="1" t="n">
        <v>45189</v>
      </c>
      <c r="D243" t="inlineStr">
        <is>
          <t>VÄSTRA GÖTALANDS LÄN</t>
        </is>
      </c>
      <c r="E243" t="inlineStr">
        <is>
          <t>SVENLJUNGA</t>
        </is>
      </c>
      <c r="F243" t="inlineStr">
        <is>
          <t>Kommuner</t>
        </is>
      </c>
      <c r="G243" t="n">
        <v>2.3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27044-2021</t>
        </is>
      </c>
      <c r="B244" s="1" t="n">
        <v>44350</v>
      </c>
      <c r="C244" s="1" t="n">
        <v>45189</v>
      </c>
      <c r="D244" t="inlineStr">
        <is>
          <t>VÄSTRA GÖTALANDS LÄN</t>
        </is>
      </c>
      <c r="E244" t="inlineStr">
        <is>
          <t>SVENLJUNGA</t>
        </is>
      </c>
      <c r="F244" t="inlineStr">
        <is>
          <t>Sveaskog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28105-2021</t>
        </is>
      </c>
      <c r="B245" s="1" t="n">
        <v>44355</v>
      </c>
      <c r="C245" s="1" t="n">
        <v>45189</v>
      </c>
      <c r="D245" t="inlineStr">
        <is>
          <t>VÄSTRA GÖTALANDS LÄN</t>
        </is>
      </c>
      <c r="E245" t="inlineStr">
        <is>
          <t>SVENLJUNGA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28753-2021</t>
        </is>
      </c>
      <c r="B246" s="1" t="n">
        <v>44357</v>
      </c>
      <c r="C246" s="1" t="n">
        <v>45189</v>
      </c>
      <c r="D246" t="inlineStr">
        <is>
          <t>VÄSTRA GÖTALANDS LÄN</t>
        </is>
      </c>
      <c r="E246" t="inlineStr">
        <is>
          <t>SVENLJUNGA</t>
        </is>
      </c>
      <c r="F246" t="inlineStr">
        <is>
          <t>Sveaskog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28752-2021</t>
        </is>
      </c>
      <c r="B247" s="1" t="n">
        <v>44357</v>
      </c>
      <c r="C247" s="1" t="n">
        <v>45189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28755-2021</t>
        </is>
      </c>
      <c r="B248" s="1" t="n">
        <v>44357</v>
      </c>
      <c r="C248" s="1" t="n">
        <v>45189</v>
      </c>
      <c r="D248" t="inlineStr">
        <is>
          <t>VÄSTRA GÖTALANDS LÄN</t>
        </is>
      </c>
      <c r="E248" t="inlineStr">
        <is>
          <t>SVENLJUNGA</t>
        </is>
      </c>
      <c r="F248" t="inlineStr">
        <is>
          <t>Kyrkan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32946-2021</t>
        </is>
      </c>
      <c r="B249" s="1" t="n">
        <v>44376</v>
      </c>
      <c r="C249" s="1" t="n">
        <v>45189</v>
      </c>
      <c r="D249" t="inlineStr">
        <is>
          <t>VÄSTRA GÖTALANDS LÄN</t>
        </is>
      </c>
      <c r="E249" t="inlineStr">
        <is>
          <t>SVENLJUNGA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36606-2021</t>
        </is>
      </c>
      <c r="B250" s="1" t="n">
        <v>44391</v>
      </c>
      <c r="C250" s="1" t="n">
        <v>45189</v>
      </c>
      <c r="D250" t="inlineStr">
        <is>
          <t>VÄSTRA GÖTALANDS LÄN</t>
        </is>
      </c>
      <c r="E250" t="inlineStr">
        <is>
          <t>SVENLJUNGA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39754-2021</t>
        </is>
      </c>
      <c r="B251" s="1" t="n">
        <v>44417</v>
      </c>
      <c r="C251" s="1" t="n">
        <v>45189</v>
      </c>
      <c r="D251" t="inlineStr">
        <is>
          <t>VÄSTRA GÖTALANDS LÄN</t>
        </is>
      </c>
      <c r="E251" t="inlineStr">
        <is>
          <t>SVENLJUNGA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40054-2021</t>
        </is>
      </c>
      <c r="B252" s="1" t="n">
        <v>44418</v>
      </c>
      <c r="C252" s="1" t="n">
        <v>45189</v>
      </c>
      <c r="D252" t="inlineStr">
        <is>
          <t>VÄSTRA GÖTALANDS LÄN</t>
        </is>
      </c>
      <c r="E252" t="inlineStr">
        <is>
          <t>SVENLJUNGA</t>
        </is>
      </c>
      <c r="G252" t="n">
        <v>7.4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43432-2021</t>
        </is>
      </c>
      <c r="B253" s="1" t="n">
        <v>44432</v>
      </c>
      <c r="C253" s="1" t="n">
        <v>45189</v>
      </c>
      <c r="D253" t="inlineStr">
        <is>
          <t>VÄSTRA GÖTALANDS LÄN</t>
        </is>
      </c>
      <c r="E253" t="inlineStr">
        <is>
          <t>SVENLJUNGA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43430-2021</t>
        </is>
      </c>
      <c r="B254" s="1" t="n">
        <v>44432</v>
      </c>
      <c r="C254" s="1" t="n">
        <v>45189</v>
      </c>
      <c r="D254" t="inlineStr">
        <is>
          <t>VÄSTRA GÖTALANDS LÄN</t>
        </is>
      </c>
      <c r="E254" t="inlineStr">
        <is>
          <t>SVENLJUNGA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44147-2021</t>
        </is>
      </c>
      <c r="B255" s="1" t="n">
        <v>44434</v>
      </c>
      <c r="C255" s="1" t="n">
        <v>45189</v>
      </c>
      <c r="D255" t="inlineStr">
        <is>
          <t>VÄSTRA GÖTALANDS LÄN</t>
        </is>
      </c>
      <c r="E255" t="inlineStr">
        <is>
          <t>SVENLJUNGA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45480-2021</t>
        </is>
      </c>
      <c r="B256" s="1" t="n">
        <v>44440</v>
      </c>
      <c r="C256" s="1" t="n">
        <v>45189</v>
      </c>
      <c r="D256" t="inlineStr">
        <is>
          <t>VÄSTRA GÖTALANDS LÄN</t>
        </is>
      </c>
      <c r="E256" t="inlineStr">
        <is>
          <t>SVENLJUNGA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47690-2021</t>
        </is>
      </c>
      <c r="B257" s="1" t="n">
        <v>44448</v>
      </c>
      <c r="C257" s="1" t="n">
        <v>45189</v>
      </c>
      <c r="D257" t="inlineStr">
        <is>
          <t>VÄSTRA GÖTALANDS LÄN</t>
        </is>
      </c>
      <c r="E257" t="inlineStr">
        <is>
          <t>SVENLJUNGA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59335-2021</t>
        </is>
      </c>
      <c r="B258" s="1" t="n">
        <v>44491</v>
      </c>
      <c r="C258" s="1" t="n">
        <v>45189</v>
      </c>
      <c r="D258" t="inlineStr">
        <is>
          <t>VÄSTRA GÖTALANDS LÄN</t>
        </is>
      </c>
      <c r="E258" t="inlineStr">
        <is>
          <t>SVENLJUNGA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60439-2021</t>
        </is>
      </c>
      <c r="B259" s="1" t="n">
        <v>44496</v>
      </c>
      <c r="C259" s="1" t="n">
        <v>45189</v>
      </c>
      <c r="D259" t="inlineStr">
        <is>
          <t>VÄSTRA GÖTALANDS LÄN</t>
        </is>
      </c>
      <c r="E259" t="inlineStr">
        <is>
          <t>SVENLJUNGA</t>
        </is>
      </c>
      <c r="G259" t="n">
        <v>9.199999999999999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60337-2021</t>
        </is>
      </c>
      <c r="B260" s="1" t="n">
        <v>44496</v>
      </c>
      <c r="C260" s="1" t="n">
        <v>45189</v>
      </c>
      <c r="D260" t="inlineStr">
        <is>
          <t>VÄSTRA GÖTALANDS LÄN</t>
        </is>
      </c>
      <c r="E260" t="inlineStr">
        <is>
          <t>SVENLJUNGA</t>
        </is>
      </c>
      <c r="G260" t="n">
        <v>9.800000000000001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60857-2021</t>
        </is>
      </c>
      <c r="B261" s="1" t="n">
        <v>44497</v>
      </c>
      <c r="C261" s="1" t="n">
        <v>45189</v>
      </c>
      <c r="D261" t="inlineStr">
        <is>
          <t>VÄSTRA GÖTALANDS LÄN</t>
        </is>
      </c>
      <c r="E261" t="inlineStr">
        <is>
          <t>SVENLJUNGA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61046-2021</t>
        </is>
      </c>
      <c r="B262" s="1" t="n">
        <v>44497</v>
      </c>
      <c r="C262" s="1" t="n">
        <v>45189</v>
      </c>
      <c r="D262" t="inlineStr">
        <is>
          <t>VÄSTRA GÖTALANDS LÄN</t>
        </is>
      </c>
      <c r="E262" t="inlineStr">
        <is>
          <t>SVENLJUNGA</t>
        </is>
      </c>
      <c r="G262" t="n">
        <v>2.8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65965-2021</t>
        </is>
      </c>
      <c r="B263" s="1" t="n">
        <v>44517</v>
      </c>
      <c r="C263" s="1" t="n">
        <v>45189</v>
      </c>
      <c r="D263" t="inlineStr">
        <is>
          <t>VÄSTRA GÖTALANDS LÄN</t>
        </is>
      </c>
      <c r="E263" t="inlineStr">
        <is>
          <t>SVENLJUNGA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66109-2021</t>
        </is>
      </c>
      <c r="B264" s="1" t="n">
        <v>44517</v>
      </c>
      <c r="C264" s="1" t="n">
        <v>45189</v>
      </c>
      <c r="D264" t="inlineStr">
        <is>
          <t>VÄSTRA GÖTALANDS LÄN</t>
        </is>
      </c>
      <c r="E264" t="inlineStr">
        <is>
          <t>SVENLJUNGA</t>
        </is>
      </c>
      <c r="G264" t="n">
        <v>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66018-2021</t>
        </is>
      </c>
      <c r="B265" s="1" t="n">
        <v>44517</v>
      </c>
      <c r="C265" s="1" t="n">
        <v>45189</v>
      </c>
      <c r="D265" t="inlineStr">
        <is>
          <t>VÄSTRA GÖTALANDS LÄN</t>
        </is>
      </c>
      <c r="E265" t="inlineStr">
        <is>
          <t>SVENLJUNGA</t>
        </is>
      </c>
      <c r="G265" t="n">
        <v>10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65961-2021</t>
        </is>
      </c>
      <c r="B266" s="1" t="n">
        <v>44517</v>
      </c>
      <c r="C266" s="1" t="n">
        <v>45189</v>
      </c>
      <c r="D266" t="inlineStr">
        <is>
          <t>VÄSTRA GÖTALANDS LÄN</t>
        </is>
      </c>
      <c r="E266" t="inlineStr">
        <is>
          <t>SVENLJUNGA</t>
        </is>
      </c>
      <c r="G266" t="n">
        <v>2.2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65974-2021</t>
        </is>
      </c>
      <c r="B267" s="1" t="n">
        <v>44517</v>
      </c>
      <c r="C267" s="1" t="n">
        <v>45189</v>
      </c>
      <c r="D267" t="inlineStr">
        <is>
          <t>VÄSTRA GÖTALANDS LÄN</t>
        </is>
      </c>
      <c r="E267" t="inlineStr">
        <is>
          <t>SVENLJUNGA</t>
        </is>
      </c>
      <c r="G267" t="n">
        <v>4.4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69092-2021</t>
        </is>
      </c>
      <c r="B268" s="1" t="n">
        <v>44530</v>
      </c>
      <c r="C268" s="1" t="n">
        <v>45189</v>
      </c>
      <c r="D268" t="inlineStr">
        <is>
          <t>VÄSTRA GÖTALANDS LÄN</t>
        </is>
      </c>
      <c r="E268" t="inlineStr">
        <is>
          <t>SVENLJUNGA</t>
        </is>
      </c>
      <c r="F268" t="inlineStr">
        <is>
          <t>Kommuner</t>
        </is>
      </c>
      <c r="G268" t="n">
        <v>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134-2022</t>
        </is>
      </c>
      <c r="B269" s="1" t="n">
        <v>44564</v>
      </c>
      <c r="C269" s="1" t="n">
        <v>45189</v>
      </c>
      <c r="D269" t="inlineStr">
        <is>
          <t>VÄSTRA GÖTALANDS LÄN</t>
        </is>
      </c>
      <c r="E269" t="inlineStr">
        <is>
          <t>SVENLJUNGA</t>
        </is>
      </c>
      <c r="G269" t="n">
        <v>8.199999999999999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2441-2022</t>
        </is>
      </c>
      <c r="B270" s="1" t="n">
        <v>44579</v>
      </c>
      <c r="C270" s="1" t="n">
        <v>45189</v>
      </c>
      <c r="D270" t="inlineStr">
        <is>
          <t>VÄSTRA GÖTALANDS LÄN</t>
        </is>
      </c>
      <c r="E270" t="inlineStr">
        <is>
          <t>SVENLJUNGA</t>
        </is>
      </c>
      <c r="G270" t="n">
        <v>4.2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4124-2022</t>
        </is>
      </c>
      <c r="B271" s="1" t="n">
        <v>44588</v>
      </c>
      <c r="C271" s="1" t="n">
        <v>45189</v>
      </c>
      <c r="D271" t="inlineStr">
        <is>
          <t>VÄSTRA GÖTALANDS LÄN</t>
        </is>
      </c>
      <c r="E271" t="inlineStr">
        <is>
          <t>SVENLJUNGA</t>
        </is>
      </c>
      <c r="G271" t="n">
        <v>4.4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4301-2022</t>
        </is>
      </c>
      <c r="B272" s="1" t="n">
        <v>44588</v>
      </c>
      <c r="C272" s="1" t="n">
        <v>45189</v>
      </c>
      <c r="D272" t="inlineStr">
        <is>
          <t>VÄSTRA GÖTALANDS LÄN</t>
        </is>
      </c>
      <c r="E272" t="inlineStr">
        <is>
          <t>SVENLJUNGA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8278-2022</t>
        </is>
      </c>
      <c r="B273" s="1" t="n">
        <v>44610</v>
      </c>
      <c r="C273" s="1" t="n">
        <v>45189</v>
      </c>
      <c r="D273" t="inlineStr">
        <is>
          <t>VÄSTRA GÖTALANDS LÄN</t>
        </is>
      </c>
      <c r="E273" t="inlineStr">
        <is>
          <t>SVENLJUNGA</t>
        </is>
      </c>
      <c r="G273" t="n">
        <v>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8702-2022</t>
        </is>
      </c>
      <c r="B274" s="1" t="n">
        <v>44613</v>
      </c>
      <c r="C274" s="1" t="n">
        <v>45189</v>
      </c>
      <c r="D274" t="inlineStr">
        <is>
          <t>VÄSTRA GÖTALANDS LÄN</t>
        </is>
      </c>
      <c r="E274" t="inlineStr">
        <is>
          <t>SVENLJUNGA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9205-2022</t>
        </is>
      </c>
      <c r="B275" s="1" t="n">
        <v>44615</v>
      </c>
      <c r="C275" s="1" t="n">
        <v>45189</v>
      </c>
      <c r="D275" t="inlineStr">
        <is>
          <t>VÄSTRA GÖTALANDS LÄN</t>
        </is>
      </c>
      <c r="E275" t="inlineStr">
        <is>
          <t>SVENLJUNGA</t>
        </is>
      </c>
      <c r="G275" t="n">
        <v>2.9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9361-2022</t>
        </is>
      </c>
      <c r="B276" s="1" t="n">
        <v>44616</v>
      </c>
      <c r="C276" s="1" t="n">
        <v>45189</v>
      </c>
      <c r="D276" t="inlineStr">
        <is>
          <t>VÄSTRA GÖTALANDS LÄN</t>
        </is>
      </c>
      <c r="E276" t="inlineStr">
        <is>
          <t>SVENLJUNGA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9398-2022</t>
        </is>
      </c>
      <c r="B277" s="1" t="n">
        <v>44616</v>
      </c>
      <c r="C277" s="1" t="n">
        <v>45189</v>
      </c>
      <c r="D277" t="inlineStr">
        <is>
          <t>VÄSTRA GÖTALANDS LÄN</t>
        </is>
      </c>
      <c r="E277" t="inlineStr">
        <is>
          <t>SVENLJUNGA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9532-2022</t>
        </is>
      </c>
      <c r="B278" s="1" t="n">
        <v>44617</v>
      </c>
      <c r="C278" s="1" t="n">
        <v>45189</v>
      </c>
      <c r="D278" t="inlineStr">
        <is>
          <t>VÄSTRA GÖTALANDS LÄN</t>
        </is>
      </c>
      <c r="E278" t="inlineStr">
        <is>
          <t>SVENLJUNGA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12644-2022</t>
        </is>
      </c>
      <c r="B279" s="1" t="n">
        <v>44641</v>
      </c>
      <c r="C279" s="1" t="n">
        <v>45189</v>
      </c>
      <c r="D279" t="inlineStr">
        <is>
          <t>VÄSTRA GÖTALANDS LÄN</t>
        </is>
      </c>
      <c r="E279" t="inlineStr">
        <is>
          <t>SVENLJUNGA</t>
        </is>
      </c>
      <c r="F279" t="inlineStr">
        <is>
          <t>Kommuner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12650-2022</t>
        </is>
      </c>
      <c r="B280" s="1" t="n">
        <v>44641</v>
      </c>
      <c r="C280" s="1" t="n">
        <v>45189</v>
      </c>
      <c r="D280" t="inlineStr">
        <is>
          <t>VÄSTRA GÖTALANDS LÄN</t>
        </is>
      </c>
      <c r="E280" t="inlineStr">
        <is>
          <t>SVENLJUNGA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12645-2022</t>
        </is>
      </c>
      <c r="B281" s="1" t="n">
        <v>44641</v>
      </c>
      <c r="C281" s="1" t="n">
        <v>45189</v>
      </c>
      <c r="D281" t="inlineStr">
        <is>
          <t>VÄSTRA GÖTALANDS LÄN</t>
        </is>
      </c>
      <c r="E281" t="inlineStr">
        <is>
          <t>SVENLJUNGA</t>
        </is>
      </c>
      <c r="F281" t="inlineStr">
        <is>
          <t>Kommuner</t>
        </is>
      </c>
      <c r="G281" t="n">
        <v>0.9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13341-2022</t>
        </is>
      </c>
      <c r="B282" s="1" t="n">
        <v>44645</v>
      </c>
      <c r="C282" s="1" t="n">
        <v>45189</v>
      </c>
      <c r="D282" t="inlineStr">
        <is>
          <t>VÄSTRA GÖTALANDS LÄN</t>
        </is>
      </c>
      <c r="E282" t="inlineStr">
        <is>
          <t>SVENLJUNGA</t>
        </is>
      </c>
      <c r="F282" t="inlineStr">
        <is>
          <t>Kommuner</t>
        </is>
      </c>
      <c r="G282" t="n">
        <v>6.5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14827-2022</t>
        </is>
      </c>
      <c r="B283" s="1" t="n">
        <v>44656</v>
      </c>
      <c r="C283" s="1" t="n">
        <v>45189</v>
      </c>
      <c r="D283" t="inlineStr">
        <is>
          <t>VÄSTRA GÖTALANDS LÄN</t>
        </is>
      </c>
      <c r="E283" t="inlineStr">
        <is>
          <t>SVENLJUNGA</t>
        </is>
      </c>
      <c r="G283" t="n">
        <v>8.199999999999999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14796-2022</t>
        </is>
      </c>
      <c r="B284" s="1" t="n">
        <v>44656</v>
      </c>
      <c r="C284" s="1" t="n">
        <v>45189</v>
      </c>
      <c r="D284" t="inlineStr">
        <is>
          <t>VÄSTRA GÖTALANDS LÄN</t>
        </is>
      </c>
      <c r="E284" t="inlineStr">
        <is>
          <t>SVENLJUNGA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14816-2022</t>
        </is>
      </c>
      <c r="B285" s="1" t="n">
        <v>44656</v>
      </c>
      <c r="C285" s="1" t="n">
        <v>45189</v>
      </c>
      <c r="D285" t="inlineStr">
        <is>
          <t>VÄSTRA GÖTALANDS LÄN</t>
        </is>
      </c>
      <c r="E285" t="inlineStr">
        <is>
          <t>SVENLJUNGA</t>
        </is>
      </c>
      <c r="G285" t="n">
        <v>7.3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15223-2022</t>
        </is>
      </c>
      <c r="B286" s="1" t="n">
        <v>44658</v>
      </c>
      <c r="C286" s="1" t="n">
        <v>45189</v>
      </c>
      <c r="D286" t="inlineStr">
        <is>
          <t>VÄSTRA GÖTALANDS LÄN</t>
        </is>
      </c>
      <c r="E286" t="inlineStr">
        <is>
          <t>SVENLJUNGA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15257-2022</t>
        </is>
      </c>
      <c r="B287" s="1" t="n">
        <v>44659</v>
      </c>
      <c r="C287" s="1" t="n">
        <v>45189</v>
      </c>
      <c r="D287" t="inlineStr">
        <is>
          <t>VÄSTRA GÖTALANDS LÄN</t>
        </is>
      </c>
      <c r="E287" t="inlineStr">
        <is>
          <t>SVENLJUNGA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15262-2022</t>
        </is>
      </c>
      <c r="B288" s="1" t="n">
        <v>44659</v>
      </c>
      <c r="C288" s="1" t="n">
        <v>45189</v>
      </c>
      <c r="D288" t="inlineStr">
        <is>
          <t>VÄSTRA GÖTALANDS LÄN</t>
        </is>
      </c>
      <c r="E288" t="inlineStr">
        <is>
          <t>SVENLJUNGA</t>
        </is>
      </c>
      <c r="G288" t="n">
        <v>13.4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15544-2022</t>
        </is>
      </c>
      <c r="B289" s="1" t="n">
        <v>44662</v>
      </c>
      <c r="C289" s="1" t="n">
        <v>45189</v>
      </c>
      <c r="D289" t="inlineStr">
        <is>
          <t>VÄSTRA GÖTALANDS LÄN</t>
        </is>
      </c>
      <c r="E289" t="inlineStr">
        <is>
          <t>SVENLJUNGA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18592-2022</t>
        </is>
      </c>
      <c r="B290" s="1" t="n">
        <v>44687</v>
      </c>
      <c r="C290" s="1" t="n">
        <v>45189</v>
      </c>
      <c r="D290" t="inlineStr">
        <is>
          <t>VÄSTRA GÖTALANDS LÄN</t>
        </is>
      </c>
      <c r="E290" t="inlineStr">
        <is>
          <t>SVENLJUNGA</t>
        </is>
      </c>
      <c r="G290" t="n">
        <v>3.1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21460-2022</t>
        </is>
      </c>
      <c r="B291" s="1" t="n">
        <v>44706</v>
      </c>
      <c r="C291" s="1" t="n">
        <v>45189</v>
      </c>
      <c r="D291" t="inlineStr">
        <is>
          <t>VÄSTRA GÖTALANDS LÄN</t>
        </is>
      </c>
      <c r="E291" t="inlineStr">
        <is>
          <t>SVENLJUNGA</t>
        </is>
      </c>
      <c r="G291" t="n">
        <v>2.2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24135-2022</t>
        </is>
      </c>
      <c r="B292" s="1" t="n">
        <v>44725</v>
      </c>
      <c r="C292" s="1" t="n">
        <v>45189</v>
      </c>
      <c r="D292" t="inlineStr">
        <is>
          <t>VÄSTRA GÖTALANDS LÄN</t>
        </is>
      </c>
      <c r="E292" t="inlineStr">
        <is>
          <t>SVENLJUNGA</t>
        </is>
      </c>
      <c r="G292" t="n">
        <v>0.5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24094-2022</t>
        </is>
      </c>
      <c r="B293" s="1" t="n">
        <v>44725</v>
      </c>
      <c r="C293" s="1" t="n">
        <v>45189</v>
      </c>
      <c r="D293" t="inlineStr">
        <is>
          <t>VÄSTRA GÖTALANDS LÄN</t>
        </is>
      </c>
      <c r="E293" t="inlineStr">
        <is>
          <t>SVENLJUNGA</t>
        </is>
      </c>
      <c r="G293" t="n">
        <v>2.2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24392-2022</t>
        </is>
      </c>
      <c r="B294" s="1" t="n">
        <v>44726</v>
      </c>
      <c r="C294" s="1" t="n">
        <v>45189</v>
      </c>
      <c r="D294" t="inlineStr">
        <is>
          <t>VÄSTRA GÖTALANDS LÄN</t>
        </is>
      </c>
      <c r="E294" t="inlineStr">
        <is>
          <t>SVENLJUNGA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33119-2022</t>
        </is>
      </c>
      <c r="B295" s="1" t="n">
        <v>44785</v>
      </c>
      <c r="C295" s="1" t="n">
        <v>45189</v>
      </c>
      <c r="D295" t="inlineStr">
        <is>
          <t>VÄSTRA GÖTALANDS LÄN</t>
        </is>
      </c>
      <c r="E295" t="inlineStr">
        <is>
          <t>SVENLJUNGA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34465-2022</t>
        </is>
      </c>
      <c r="B296" s="1" t="n">
        <v>44792</v>
      </c>
      <c r="C296" s="1" t="n">
        <v>45189</v>
      </c>
      <c r="D296" t="inlineStr">
        <is>
          <t>VÄSTRA GÖTALANDS LÄN</t>
        </is>
      </c>
      <c r="E296" t="inlineStr">
        <is>
          <t>SVENLJUNGA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35034-2022</t>
        </is>
      </c>
      <c r="B297" s="1" t="n">
        <v>44797</v>
      </c>
      <c r="C297" s="1" t="n">
        <v>45189</v>
      </c>
      <c r="D297" t="inlineStr">
        <is>
          <t>VÄSTRA GÖTALANDS LÄN</t>
        </is>
      </c>
      <c r="E297" t="inlineStr">
        <is>
          <t>SVENLJUNGA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35768-2022</t>
        </is>
      </c>
      <c r="B298" s="1" t="n">
        <v>44800</v>
      </c>
      <c r="C298" s="1" t="n">
        <v>45189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38476-2022</t>
        </is>
      </c>
      <c r="B299" s="1" t="n">
        <v>44813</v>
      </c>
      <c r="C299" s="1" t="n">
        <v>45189</v>
      </c>
      <c r="D299" t="inlineStr">
        <is>
          <t>VÄSTRA GÖTALANDS LÄN</t>
        </is>
      </c>
      <c r="E299" t="inlineStr">
        <is>
          <t>SVENLJUNGA</t>
        </is>
      </c>
      <c r="G299" t="n">
        <v>3.7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41331-2022</t>
        </is>
      </c>
      <c r="B300" s="1" t="n">
        <v>44824</v>
      </c>
      <c r="C300" s="1" t="n">
        <v>45189</v>
      </c>
      <c r="D300" t="inlineStr">
        <is>
          <t>VÄSTRA GÖTALANDS LÄN</t>
        </is>
      </c>
      <c r="E300" t="inlineStr">
        <is>
          <t>SVENLJUNGA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42393-2022</t>
        </is>
      </c>
      <c r="B301" s="1" t="n">
        <v>44831</v>
      </c>
      <c r="C301" s="1" t="n">
        <v>45189</v>
      </c>
      <c r="D301" t="inlineStr">
        <is>
          <t>VÄSTRA GÖTALANDS LÄN</t>
        </is>
      </c>
      <c r="E301" t="inlineStr">
        <is>
          <t>SVENLJUNGA</t>
        </is>
      </c>
      <c r="G301" t="n">
        <v>7.5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43618-2022</t>
        </is>
      </c>
      <c r="B302" s="1" t="n">
        <v>44837</v>
      </c>
      <c r="C302" s="1" t="n">
        <v>45189</v>
      </c>
      <c r="D302" t="inlineStr">
        <is>
          <t>VÄSTRA GÖTALANDS LÄN</t>
        </is>
      </c>
      <c r="E302" t="inlineStr">
        <is>
          <t>SVENLJUNGA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43620-2022</t>
        </is>
      </c>
      <c r="B303" s="1" t="n">
        <v>44837</v>
      </c>
      <c r="C303" s="1" t="n">
        <v>45189</v>
      </c>
      <c r="D303" t="inlineStr">
        <is>
          <t>VÄSTRA GÖTALANDS LÄN</t>
        </is>
      </c>
      <c r="E303" t="inlineStr">
        <is>
          <t>SVENLJUNGA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43614-2022</t>
        </is>
      </c>
      <c r="B304" s="1" t="n">
        <v>44837</v>
      </c>
      <c r="C304" s="1" t="n">
        <v>45189</v>
      </c>
      <c r="D304" t="inlineStr">
        <is>
          <t>VÄSTRA GÖTALANDS LÄN</t>
        </is>
      </c>
      <c r="E304" t="inlineStr">
        <is>
          <t>SVENLJUNGA</t>
        </is>
      </c>
      <c r="G304" t="n">
        <v>2.8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48604-2022</t>
        </is>
      </c>
      <c r="B305" s="1" t="n">
        <v>44859</v>
      </c>
      <c r="C305" s="1" t="n">
        <v>45189</v>
      </c>
      <c r="D305" t="inlineStr">
        <is>
          <t>VÄSTRA GÖTALANDS LÄN</t>
        </is>
      </c>
      <c r="E305" t="inlineStr">
        <is>
          <t>SVENLJUNGA</t>
        </is>
      </c>
      <c r="F305" t="inlineStr">
        <is>
          <t>Sveaskog</t>
        </is>
      </c>
      <c r="G305" t="n">
        <v>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48590-2022</t>
        </is>
      </c>
      <c r="B306" s="1" t="n">
        <v>44859</v>
      </c>
      <c r="C306" s="1" t="n">
        <v>45189</v>
      </c>
      <c r="D306" t="inlineStr">
        <is>
          <t>VÄSTRA GÖTALANDS LÄN</t>
        </is>
      </c>
      <c r="E306" t="inlineStr">
        <is>
          <t>SVENLJUNGA</t>
        </is>
      </c>
      <c r="G306" t="n">
        <v>2.3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51905-2022</t>
        </is>
      </c>
      <c r="B307" s="1" t="n">
        <v>44872</v>
      </c>
      <c r="C307" s="1" t="n">
        <v>45189</v>
      </c>
      <c r="D307" t="inlineStr">
        <is>
          <t>VÄSTRA GÖTALANDS LÄN</t>
        </is>
      </c>
      <c r="E307" t="inlineStr">
        <is>
          <t>SVENLJUNGA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57185-2022</t>
        </is>
      </c>
      <c r="B308" s="1" t="n">
        <v>44895</v>
      </c>
      <c r="C308" s="1" t="n">
        <v>45189</v>
      </c>
      <c r="D308" t="inlineStr">
        <is>
          <t>VÄSTRA GÖTALANDS LÄN</t>
        </is>
      </c>
      <c r="E308" t="inlineStr">
        <is>
          <t>SVENLJUNGA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57227-2022</t>
        </is>
      </c>
      <c r="B309" s="1" t="n">
        <v>44895</v>
      </c>
      <c r="C309" s="1" t="n">
        <v>45189</v>
      </c>
      <c r="D309" t="inlineStr">
        <is>
          <t>VÄSTRA GÖTALANDS LÄN</t>
        </is>
      </c>
      <c r="E309" t="inlineStr">
        <is>
          <t>SVENLJUNGA</t>
        </is>
      </c>
      <c r="G309" t="n">
        <v>3.7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57615-2022</t>
        </is>
      </c>
      <c r="B310" s="1" t="n">
        <v>44897</v>
      </c>
      <c r="C310" s="1" t="n">
        <v>45189</v>
      </c>
      <c r="D310" t="inlineStr">
        <is>
          <t>VÄSTRA GÖTALANDS LÄN</t>
        </is>
      </c>
      <c r="E310" t="inlineStr">
        <is>
          <t>SVENLJUNGA</t>
        </is>
      </c>
      <c r="G310" t="n">
        <v>1.4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57855-2022</t>
        </is>
      </c>
      <c r="B311" s="1" t="n">
        <v>44898</v>
      </c>
      <c r="C311" s="1" t="n">
        <v>45189</v>
      </c>
      <c r="D311" t="inlineStr">
        <is>
          <t>VÄSTRA GÖTALANDS LÄN</t>
        </is>
      </c>
      <c r="E311" t="inlineStr">
        <is>
          <t>SVENLJUNGA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58389-2022</t>
        </is>
      </c>
      <c r="B312" s="1" t="n">
        <v>44901</v>
      </c>
      <c r="C312" s="1" t="n">
        <v>45189</v>
      </c>
      <c r="D312" t="inlineStr">
        <is>
          <t>VÄSTRA GÖTALANDS LÄN</t>
        </is>
      </c>
      <c r="E312" t="inlineStr">
        <is>
          <t>SVENLJUNGA</t>
        </is>
      </c>
      <c r="G312" t="n">
        <v>1.2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58480-2022</t>
        </is>
      </c>
      <c r="B313" s="1" t="n">
        <v>44902</v>
      </c>
      <c r="C313" s="1" t="n">
        <v>45189</v>
      </c>
      <c r="D313" t="inlineStr">
        <is>
          <t>VÄSTRA GÖTALANDS LÄN</t>
        </is>
      </c>
      <c r="E313" t="inlineStr">
        <is>
          <t>SVENLJUNGA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58478-2022</t>
        </is>
      </c>
      <c r="B314" s="1" t="n">
        <v>44902</v>
      </c>
      <c r="C314" s="1" t="n">
        <v>45189</v>
      </c>
      <c r="D314" t="inlineStr">
        <is>
          <t>VÄSTRA GÖTALANDS LÄN</t>
        </is>
      </c>
      <c r="E314" t="inlineStr">
        <is>
          <t>SVENLJUNGA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58473-2022</t>
        </is>
      </c>
      <c r="B315" s="1" t="n">
        <v>44902</v>
      </c>
      <c r="C315" s="1" t="n">
        <v>45189</v>
      </c>
      <c r="D315" t="inlineStr">
        <is>
          <t>VÄSTRA GÖTALANDS LÄN</t>
        </is>
      </c>
      <c r="E315" t="inlineStr">
        <is>
          <t>SVENLJUNGA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58922-2022</t>
        </is>
      </c>
      <c r="B316" s="1" t="n">
        <v>44903</v>
      </c>
      <c r="C316" s="1" t="n">
        <v>45189</v>
      </c>
      <c r="D316" t="inlineStr">
        <is>
          <t>VÄSTRA GÖTALANDS LÄN</t>
        </is>
      </c>
      <c r="E316" t="inlineStr">
        <is>
          <t>SVENLJUNGA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60755-2022</t>
        </is>
      </c>
      <c r="B317" s="1" t="n">
        <v>44914</v>
      </c>
      <c r="C317" s="1" t="n">
        <v>45189</v>
      </c>
      <c r="D317" t="inlineStr">
        <is>
          <t>VÄSTRA GÖTALANDS LÄN</t>
        </is>
      </c>
      <c r="E317" t="inlineStr">
        <is>
          <t>SVENLJUNGA</t>
        </is>
      </c>
      <c r="G317" t="n">
        <v>0.9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61171-2022</t>
        </is>
      </c>
      <c r="B318" s="1" t="n">
        <v>44915</v>
      </c>
      <c r="C318" s="1" t="n">
        <v>45189</v>
      </c>
      <c r="D318" t="inlineStr">
        <is>
          <t>VÄSTRA GÖTALANDS LÄN</t>
        </is>
      </c>
      <c r="E318" t="inlineStr">
        <is>
          <t>SVENLJUNGA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1389-2023</t>
        </is>
      </c>
      <c r="B319" s="1" t="n">
        <v>44930</v>
      </c>
      <c r="C319" s="1" t="n">
        <v>45189</v>
      </c>
      <c r="D319" t="inlineStr">
        <is>
          <t>VÄSTRA GÖTALANDS LÄN</t>
        </is>
      </c>
      <c r="E319" t="inlineStr">
        <is>
          <t>SVENLJUNGA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2022-2023</t>
        </is>
      </c>
      <c r="B320" s="1" t="n">
        <v>44937</v>
      </c>
      <c r="C320" s="1" t="n">
        <v>45189</v>
      </c>
      <c r="D320" t="inlineStr">
        <is>
          <t>VÄSTRA GÖTALANDS LÄN</t>
        </is>
      </c>
      <c r="E320" t="inlineStr">
        <is>
          <t>SVENLJUNGA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2028-2023</t>
        </is>
      </c>
      <c r="B321" s="1" t="n">
        <v>44937</v>
      </c>
      <c r="C321" s="1" t="n">
        <v>45189</v>
      </c>
      <c r="D321" t="inlineStr">
        <is>
          <t>VÄSTRA GÖTALANDS LÄN</t>
        </is>
      </c>
      <c r="E321" t="inlineStr">
        <is>
          <t>SVENLJUNGA</t>
        </is>
      </c>
      <c r="G321" t="n">
        <v>3.1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2032-2023</t>
        </is>
      </c>
      <c r="B322" s="1" t="n">
        <v>44938</v>
      </c>
      <c r="C322" s="1" t="n">
        <v>45189</v>
      </c>
      <c r="D322" t="inlineStr">
        <is>
          <t>VÄSTRA GÖTALANDS LÄN</t>
        </is>
      </c>
      <c r="E322" t="inlineStr">
        <is>
          <t>SVENLJUNGA</t>
        </is>
      </c>
      <c r="G322" t="n">
        <v>4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3647-2023</t>
        </is>
      </c>
      <c r="B323" s="1" t="n">
        <v>44950</v>
      </c>
      <c r="C323" s="1" t="n">
        <v>45189</v>
      </c>
      <c r="D323" t="inlineStr">
        <is>
          <t>VÄSTRA GÖTALANDS LÄN</t>
        </is>
      </c>
      <c r="E323" t="inlineStr">
        <is>
          <t>SVENLJUNGA</t>
        </is>
      </c>
      <c r="G323" t="n">
        <v>5.8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4231-2023</t>
        </is>
      </c>
      <c r="B324" s="1" t="n">
        <v>44953</v>
      </c>
      <c r="C324" s="1" t="n">
        <v>45189</v>
      </c>
      <c r="D324" t="inlineStr">
        <is>
          <t>VÄSTRA GÖTALANDS LÄN</t>
        </is>
      </c>
      <c r="E324" t="inlineStr">
        <is>
          <t>SVENLJUNGA</t>
        </is>
      </c>
      <c r="G324" t="n">
        <v>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4157-2023</t>
        </is>
      </c>
      <c r="B325" s="1" t="n">
        <v>44953</v>
      </c>
      <c r="C325" s="1" t="n">
        <v>45189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4961-2023</t>
        </is>
      </c>
      <c r="B326" s="1" t="n">
        <v>44958</v>
      </c>
      <c r="C326" s="1" t="n">
        <v>45189</v>
      </c>
      <c r="D326" t="inlineStr">
        <is>
          <t>VÄSTRA GÖTALANDS LÄN</t>
        </is>
      </c>
      <c r="E326" t="inlineStr">
        <is>
          <t>SVENLJUNGA</t>
        </is>
      </c>
      <c r="F326" t="inlineStr">
        <is>
          <t>Sveaskog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4978-2023</t>
        </is>
      </c>
      <c r="B327" s="1" t="n">
        <v>44958</v>
      </c>
      <c r="C327" s="1" t="n">
        <v>45189</v>
      </c>
      <c r="D327" t="inlineStr">
        <is>
          <t>VÄSTRA GÖTALANDS LÄN</t>
        </is>
      </c>
      <c r="E327" t="inlineStr">
        <is>
          <t>SVENLJUNGA</t>
        </is>
      </c>
      <c r="G327" t="n">
        <v>2.3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5980-2023</t>
        </is>
      </c>
      <c r="B328" s="1" t="n">
        <v>44964</v>
      </c>
      <c r="C328" s="1" t="n">
        <v>45189</v>
      </c>
      <c r="D328" t="inlineStr">
        <is>
          <t>VÄSTRA GÖTALANDS LÄN</t>
        </is>
      </c>
      <c r="E328" t="inlineStr">
        <is>
          <t>SVENLJUNGA</t>
        </is>
      </c>
      <c r="G328" t="n">
        <v>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6013-2023</t>
        </is>
      </c>
      <c r="B329" s="1" t="n">
        <v>44964</v>
      </c>
      <c r="C329" s="1" t="n">
        <v>45189</v>
      </c>
      <c r="D329" t="inlineStr">
        <is>
          <t>VÄSTRA GÖTALANDS LÄN</t>
        </is>
      </c>
      <c r="E329" t="inlineStr">
        <is>
          <t>SVENLJUNGA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6014-2023</t>
        </is>
      </c>
      <c r="B330" s="1" t="n">
        <v>44964</v>
      </c>
      <c r="C330" s="1" t="n">
        <v>45189</v>
      </c>
      <c r="D330" t="inlineStr">
        <is>
          <t>VÄSTRA GÖTALANDS LÄN</t>
        </is>
      </c>
      <c r="E330" t="inlineStr">
        <is>
          <t>SVENLJUNGA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5983-2023</t>
        </is>
      </c>
      <c r="B331" s="1" t="n">
        <v>44964</v>
      </c>
      <c r="C331" s="1" t="n">
        <v>45189</v>
      </c>
      <c r="D331" t="inlineStr">
        <is>
          <t>VÄSTRA GÖTALANDS LÄN</t>
        </is>
      </c>
      <c r="E331" t="inlineStr">
        <is>
          <t>SVENLJUNGA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6054-2023</t>
        </is>
      </c>
      <c r="B332" s="1" t="n">
        <v>44964</v>
      </c>
      <c r="C332" s="1" t="n">
        <v>45189</v>
      </c>
      <c r="D332" t="inlineStr">
        <is>
          <t>VÄSTRA GÖTALANDS LÄN</t>
        </is>
      </c>
      <c r="E332" t="inlineStr">
        <is>
          <t>SVENLJUNGA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6875-2023</t>
        </is>
      </c>
      <c r="B333" s="1" t="n">
        <v>44964</v>
      </c>
      <c r="C333" s="1" t="n">
        <v>45189</v>
      </c>
      <c r="D333" t="inlineStr">
        <is>
          <t>VÄSTRA GÖTALANDS LÄN</t>
        </is>
      </c>
      <c r="E333" t="inlineStr">
        <is>
          <t>SVENLJUNGA</t>
        </is>
      </c>
      <c r="F333" t="inlineStr">
        <is>
          <t>Kyrkan</t>
        </is>
      </c>
      <c r="G333" t="n">
        <v>2.4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8312-2023</t>
        </is>
      </c>
      <c r="B334" s="1" t="n">
        <v>44974</v>
      </c>
      <c r="C334" s="1" t="n">
        <v>45189</v>
      </c>
      <c r="D334" t="inlineStr">
        <is>
          <t>VÄSTRA GÖTALANDS LÄN</t>
        </is>
      </c>
      <c r="E334" t="inlineStr">
        <is>
          <t>SVENLJUNGA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8956-2023</t>
        </is>
      </c>
      <c r="B335" s="1" t="n">
        <v>44979</v>
      </c>
      <c r="C335" s="1" t="n">
        <v>45189</v>
      </c>
      <c r="D335" t="inlineStr">
        <is>
          <t>VÄSTRA GÖTALANDS LÄN</t>
        </is>
      </c>
      <c r="E335" t="inlineStr">
        <is>
          <t>SVENLJUNGA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8978-2023</t>
        </is>
      </c>
      <c r="B336" s="1" t="n">
        <v>44979</v>
      </c>
      <c r="C336" s="1" t="n">
        <v>45189</v>
      </c>
      <c r="D336" t="inlineStr">
        <is>
          <t>VÄSTRA GÖTALANDS LÄN</t>
        </is>
      </c>
      <c r="E336" t="inlineStr">
        <is>
          <t>SVENLJUNGA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9390-2023</t>
        </is>
      </c>
      <c r="B337" s="1" t="n">
        <v>44981</v>
      </c>
      <c r="C337" s="1" t="n">
        <v>45189</v>
      </c>
      <c r="D337" t="inlineStr">
        <is>
          <t>VÄSTRA GÖTALANDS LÄN</t>
        </is>
      </c>
      <c r="E337" t="inlineStr">
        <is>
          <t>SVENLJUNGA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9469-2023</t>
        </is>
      </c>
      <c r="B338" s="1" t="n">
        <v>44981</v>
      </c>
      <c r="C338" s="1" t="n">
        <v>45189</v>
      </c>
      <c r="D338" t="inlineStr">
        <is>
          <t>VÄSTRA GÖTALANDS LÄN</t>
        </is>
      </c>
      <c r="E338" t="inlineStr">
        <is>
          <t>SVENLJUNGA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9471-2023</t>
        </is>
      </c>
      <c r="B339" s="1" t="n">
        <v>44981</v>
      </c>
      <c r="C339" s="1" t="n">
        <v>45189</v>
      </c>
      <c r="D339" t="inlineStr">
        <is>
          <t>VÄSTRA GÖTALANDS LÄN</t>
        </is>
      </c>
      <c r="E339" t="inlineStr">
        <is>
          <t>SVENLJUNGA</t>
        </is>
      </c>
      <c r="G339" t="n">
        <v>5.3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10516-2023</t>
        </is>
      </c>
      <c r="B340" s="1" t="n">
        <v>44987</v>
      </c>
      <c r="C340" s="1" t="n">
        <v>45189</v>
      </c>
      <c r="D340" t="inlineStr">
        <is>
          <t>VÄSTRA GÖTALANDS LÄN</t>
        </is>
      </c>
      <c r="E340" t="inlineStr">
        <is>
          <t>SVENLJUNGA</t>
        </is>
      </c>
      <c r="G340" t="n">
        <v>5.4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10671-2023</t>
        </is>
      </c>
      <c r="B341" s="1" t="n">
        <v>44988</v>
      </c>
      <c r="C341" s="1" t="n">
        <v>45189</v>
      </c>
      <c r="D341" t="inlineStr">
        <is>
          <t>VÄSTRA GÖTALANDS LÄN</t>
        </is>
      </c>
      <c r="E341" t="inlineStr">
        <is>
          <t>SVENLJUNGA</t>
        </is>
      </c>
      <c r="G341" t="n">
        <v>6.3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12589-2023</t>
        </is>
      </c>
      <c r="B342" s="1" t="n">
        <v>45000</v>
      </c>
      <c r="C342" s="1" t="n">
        <v>45189</v>
      </c>
      <c r="D342" t="inlineStr">
        <is>
          <t>VÄSTRA GÖTALANDS LÄN</t>
        </is>
      </c>
      <c r="E342" t="inlineStr">
        <is>
          <t>SVENLJUNGA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13161-2023</t>
        </is>
      </c>
      <c r="B343" s="1" t="n">
        <v>45002</v>
      </c>
      <c r="C343" s="1" t="n">
        <v>45189</v>
      </c>
      <c r="D343" t="inlineStr">
        <is>
          <t>VÄSTRA GÖTALANDS LÄN</t>
        </is>
      </c>
      <c r="E343" t="inlineStr">
        <is>
          <t>SVENLJUNGA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13174-2023</t>
        </is>
      </c>
      <c r="B344" s="1" t="n">
        <v>45002</v>
      </c>
      <c r="C344" s="1" t="n">
        <v>45189</v>
      </c>
      <c r="D344" t="inlineStr">
        <is>
          <t>VÄSTRA GÖTALANDS LÄN</t>
        </is>
      </c>
      <c r="E344" t="inlineStr">
        <is>
          <t>SVENLJUNGA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13574-2023</t>
        </is>
      </c>
      <c r="B345" s="1" t="n">
        <v>45006</v>
      </c>
      <c r="C345" s="1" t="n">
        <v>45189</v>
      </c>
      <c r="D345" t="inlineStr">
        <is>
          <t>VÄSTRA GÖTALANDS LÄN</t>
        </is>
      </c>
      <c r="E345" t="inlineStr">
        <is>
          <t>SVENLJUNGA</t>
        </is>
      </c>
      <c r="G345" t="n">
        <v>4.8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15707-2023</t>
        </is>
      </c>
      <c r="B346" s="1" t="n">
        <v>45021</v>
      </c>
      <c r="C346" s="1" t="n">
        <v>45189</v>
      </c>
      <c r="D346" t="inlineStr">
        <is>
          <t>VÄSTRA GÖTALANDS LÄN</t>
        </is>
      </c>
      <c r="E346" t="inlineStr">
        <is>
          <t>SVENLJUNGA</t>
        </is>
      </c>
      <c r="G346" t="n">
        <v>2.4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16381-2023</t>
        </is>
      </c>
      <c r="B347" s="1" t="n">
        <v>45029</v>
      </c>
      <c r="C347" s="1" t="n">
        <v>45189</v>
      </c>
      <c r="D347" t="inlineStr">
        <is>
          <t>VÄSTRA GÖTALANDS LÄN</t>
        </is>
      </c>
      <c r="E347" t="inlineStr">
        <is>
          <t>SVENLJUNGA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17019-2023</t>
        </is>
      </c>
      <c r="B348" s="1" t="n">
        <v>45034</v>
      </c>
      <c r="C348" s="1" t="n">
        <v>45189</v>
      </c>
      <c r="D348" t="inlineStr">
        <is>
          <t>VÄSTRA GÖTALANDS LÄN</t>
        </is>
      </c>
      <c r="E348" t="inlineStr">
        <is>
          <t>SVENLJUNGA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17600-2023</t>
        </is>
      </c>
      <c r="B349" s="1" t="n">
        <v>45036</v>
      </c>
      <c r="C349" s="1" t="n">
        <v>45189</v>
      </c>
      <c r="D349" t="inlineStr">
        <is>
          <t>VÄSTRA GÖTALANDS LÄN</t>
        </is>
      </c>
      <c r="E349" t="inlineStr">
        <is>
          <t>SVENLJUNGA</t>
        </is>
      </c>
      <c r="G349" t="n">
        <v>2.8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17763-2023</t>
        </is>
      </c>
      <c r="B350" s="1" t="n">
        <v>45037</v>
      </c>
      <c r="C350" s="1" t="n">
        <v>45189</v>
      </c>
      <c r="D350" t="inlineStr">
        <is>
          <t>VÄSTRA GÖTALANDS LÄN</t>
        </is>
      </c>
      <c r="E350" t="inlineStr">
        <is>
          <t>SVENLJUNGA</t>
        </is>
      </c>
      <c r="G350" t="n">
        <v>2.7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18635-2023</t>
        </is>
      </c>
      <c r="B351" s="1" t="n">
        <v>45043</v>
      </c>
      <c r="C351" s="1" t="n">
        <v>45189</v>
      </c>
      <c r="D351" t="inlineStr">
        <is>
          <t>VÄSTRA GÖTALANDS LÄN</t>
        </is>
      </c>
      <c r="E351" t="inlineStr">
        <is>
          <t>SVENLJUNGA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18655-2023</t>
        </is>
      </c>
      <c r="B352" s="1" t="n">
        <v>45043</v>
      </c>
      <c r="C352" s="1" t="n">
        <v>45189</v>
      </c>
      <c r="D352" t="inlineStr">
        <is>
          <t>VÄSTRA GÖTALANDS LÄN</t>
        </is>
      </c>
      <c r="E352" t="inlineStr">
        <is>
          <t>SVENLJUNGA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19319-2023</t>
        </is>
      </c>
      <c r="B353" s="1" t="n">
        <v>45048</v>
      </c>
      <c r="C353" s="1" t="n">
        <v>45189</v>
      </c>
      <c r="D353" t="inlineStr">
        <is>
          <t>VÄSTRA GÖTALANDS LÄN</t>
        </is>
      </c>
      <c r="E353" t="inlineStr">
        <is>
          <t>SVENLJUNGA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19863-2023</t>
        </is>
      </c>
      <c r="B354" s="1" t="n">
        <v>45053</v>
      </c>
      <c r="C354" s="1" t="n">
        <v>45189</v>
      </c>
      <c r="D354" t="inlineStr">
        <is>
          <t>VÄSTRA GÖTALANDS LÄN</t>
        </is>
      </c>
      <c r="E354" t="inlineStr">
        <is>
          <t>SVENLJUNGA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20975-2023</t>
        </is>
      </c>
      <c r="B355" s="1" t="n">
        <v>45056</v>
      </c>
      <c r="C355" s="1" t="n">
        <v>45189</v>
      </c>
      <c r="D355" t="inlineStr">
        <is>
          <t>VÄSTRA GÖTALANDS LÄN</t>
        </is>
      </c>
      <c r="E355" t="inlineStr">
        <is>
          <t>SVENLJUNGA</t>
        </is>
      </c>
      <c r="G355" t="n">
        <v>3.3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21259-2023</t>
        </is>
      </c>
      <c r="B356" s="1" t="n">
        <v>45062</v>
      </c>
      <c r="C356" s="1" t="n">
        <v>45189</v>
      </c>
      <c r="D356" t="inlineStr">
        <is>
          <t>VÄSTRA GÖTALANDS LÄN</t>
        </is>
      </c>
      <c r="E356" t="inlineStr">
        <is>
          <t>SVENLJUNGA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22183-2023</t>
        </is>
      </c>
      <c r="B357" s="1" t="n">
        <v>45069</v>
      </c>
      <c r="C357" s="1" t="n">
        <v>45189</v>
      </c>
      <c r="D357" t="inlineStr">
        <is>
          <t>VÄSTRA GÖTALANDS LÄN</t>
        </is>
      </c>
      <c r="E357" t="inlineStr">
        <is>
          <t>SVENLJUNGA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22185-2023</t>
        </is>
      </c>
      <c r="B358" s="1" t="n">
        <v>45069</v>
      </c>
      <c r="C358" s="1" t="n">
        <v>45189</v>
      </c>
      <c r="D358" t="inlineStr">
        <is>
          <t>VÄSTRA GÖTALANDS LÄN</t>
        </is>
      </c>
      <c r="E358" t="inlineStr">
        <is>
          <t>SVENLJUNGA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22182-2023</t>
        </is>
      </c>
      <c r="B359" s="1" t="n">
        <v>45069</v>
      </c>
      <c r="C359" s="1" t="n">
        <v>45189</v>
      </c>
      <c r="D359" t="inlineStr">
        <is>
          <t>VÄSTRA GÖTALANDS LÄN</t>
        </is>
      </c>
      <c r="E359" t="inlineStr">
        <is>
          <t>SVENLJUNGA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22187-2023</t>
        </is>
      </c>
      <c r="B360" s="1" t="n">
        <v>45069</v>
      </c>
      <c r="C360" s="1" t="n">
        <v>45189</v>
      </c>
      <c r="D360" t="inlineStr">
        <is>
          <t>VÄSTRA GÖTALANDS LÄN</t>
        </is>
      </c>
      <c r="E360" t="inlineStr">
        <is>
          <t>SVENLJUNGA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24167-2023</t>
        </is>
      </c>
      <c r="B361" s="1" t="n">
        <v>45079</v>
      </c>
      <c r="C361" s="1" t="n">
        <v>45189</v>
      </c>
      <c r="D361" t="inlineStr">
        <is>
          <t>VÄSTRA GÖTALANDS LÄN</t>
        </is>
      </c>
      <c r="E361" t="inlineStr">
        <is>
          <t>SVENLJUNGA</t>
        </is>
      </c>
      <c r="G361" t="n">
        <v>2.5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24439-2023</t>
        </is>
      </c>
      <c r="B362" s="1" t="n">
        <v>45082</v>
      </c>
      <c r="C362" s="1" t="n">
        <v>45189</v>
      </c>
      <c r="D362" t="inlineStr">
        <is>
          <t>VÄSTRA GÖTALANDS LÄN</t>
        </is>
      </c>
      <c r="E362" t="inlineStr">
        <is>
          <t>SVENLJUNGA</t>
        </is>
      </c>
      <c r="F362" t="inlineStr">
        <is>
          <t>Kommuner</t>
        </is>
      </c>
      <c r="G362" t="n">
        <v>1.4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24438-2023</t>
        </is>
      </c>
      <c r="B363" s="1" t="n">
        <v>45082</v>
      </c>
      <c r="C363" s="1" t="n">
        <v>45189</v>
      </c>
      <c r="D363" t="inlineStr">
        <is>
          <t>VÄSTRA GÖTALANDS LÄN</t>
        </is>
      </c>
      <c r="E363" t="inlineStr">
        <is>
          <t>SVENLJUNGA</t>
        </is>
      </c>
      <c r="F363" t="inlineStr">
        <is>
          <t>Kommuner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24790-2023</t>
        </is>
      </c>
      <c r="B364" s="1" t="n">
        <v>45084</v>
      </c>
      <c r="C364" s="1" t="n">
        <v>45189</v>
      </c>
      <c r="D364" t="inlineStr">
        <is>
          <t>VÄSTRA GÖTALANDS LÄN</t>
        </is>
      </c>
      <c r="E364" t="inlineStr">
        <is>
          <t>SVENLJUNGA</t>
        </is>
      </c>
      <c r="G364" t="n">
        <v>3.1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25080-2023</t>
        </is>
      </c>
      <c r="B365" s="1" t="n">
        <v>45086</v>
      </c>
      <c r="C365" s="1" t="n">
        <v>45189</v>
      </c>
      <c r="D365" t="inlineStr">
        <is>
          <t>VÄSTRA GÖTALANDS LÄN</t>
        </is>
      </c>
      <c r="E365" t="inlineStr">
        <is>
          <t>SVENLJUNGA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27888-2023</t>
        </is>
      </c>
      <c r="B366" s="1" t="n">
        <v>45098</v>
      </c>
      <c r="C366" s="1" t="n">
        <v>45189</v>
      </c>
      <c r="D366" t="inlineStr">
        <is>
          <t>VÄSTRA GÖTALANDS LÄN</t>
        </is>
      </c>
      <c r="E366" t="inlineStr">
        <is>
          <t>SVENLJUNGA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28266-2023</t>
        </is>
      </c>
      <c r="B367" s="1" t="n">
        <v>45099</v>
      </c>
      <c r="C367" s="1" t="n">
        <v>45189</v>
      </c>
      <c r="D367" t="inlineStr">
        <is>
          <t>VÄSTRA GÖTALANDS LÄN</t>
        </is>
      </c>
      <c r="E367" t="inlineStr">
        <is>
          <t>SVENLJUNGA</t>
        </is>
      </c>
      <c r="G367" t="n">
        <v>9.800000000000001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28257-2023</t>
        </is>
      </c>
      <c r="B368" s="1" t="n">
        <v>45099</v>
      </c>
      <c r="C368" s="1" t="n">
        <v>45189</v>
      </c>
      <c r="D368" t="inlineStr">
        <is>
          <t>VÄSTRA GÖTALANDS LÄN</t>
        </is>
      </c>
      <c r="E368" t="inlineStr">
        <is>
          <t>SVENLJUNGA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28271-2023</t>
        </is>
      </c>
      <c r="B369" s="1" t="n">
        <v>45099</v>
      </c>
      <c r="C369" s="1" t="n">
        <v>45189</v>
      </c>
      <c r="D369" t="inlineStr">
        <is>
          <t>VÄSTRA GÖTALANDS LÄN</t>
        </is>
      </c>
      <c r="E369" t="inlineStr">
        <is>
          <t>SVENLJUNGA</t>
        </is>
      </c>
      <c r="F369" t="inlineStr">
        <is>
          <t>Kommuner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29385-2023</t>
        </is>
      </c>
      <c r="B370" s="1" t="n">
        <v>45106</v>
      </c>
      <c r="C370" s="1" t="n">
        <v>45189</v>
      </c>
      <c r="D370" t="inlineStr">
        <is>
          <t>VÄSTRA GÖTALANDS LÄN</t>
        </is>
      </c>
      <c r="E370" t="inlineStr">
        <is>
          <t>SVENLJUNGA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29692-2023</t>
        </is>
      </c>
      <c r="B371" s="1" t="n">
        <v>45107</v>
      </c>
      <c r="C371" s="1" t="n">
        <v>45189</v>
      </c>
      <c r="D371" t="inlineStr">
        <is>
          <t>VÄSTRA GÖTALANDS LÄN</t>
        </is>
      </c>
      <c r="E371" t="inlineStr">
        <is>
          <t>SVENLJUNGA</t>
        </is>
      </c>
      <c r="G371" t="n">
        <v>6.8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30473-2023</t>
        </is>
      </c>
      <c r="B372" s="1" t="n">
        <v>45111</v>
      </c>
      <c r="C372" s="1" t="n">
        <v>45189</v>
      </c>
      <c r="D372" t="inlineStr">
        <is>
          <t>VÄSTRA GÖTALANDS LÄN</t>
        </is>
      </c>
      <c r="E372" t="inlineStr">
        <is>
          <t>SVENLJUNGA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30477-2023</t>
        </is>
      </c>
      <c r="B373" s="1" t="n">
        <v>45111</v>
      </c>
      <c r="C373" s="1" t="n">
        <v>45189</v>
      </c>
      <c r="D373" t="inlineStr">
        <is>
          <t>VÄSTRA GÖTALANDS LÄN</t>
        </is>
      </c>
      <c r="E373" t="inlineStr">
        <is>
          <t>SVENLJUNGA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31453-2023</t>
        </is>
      </c>
      <c r="B374" s="1" t="n">
        <v>45114</v>
      </c>
      <c r="C374" s="1" t="n">
        <v>45189</v>
      </c>
      <c r="D374" t="inlineStr">
        <is>
          <t>VÄSTRA GÖTALANDS LÄN</t>
        </is>
      </c>
      <c r="E374" t="inlineStr">
        <is>
          <t>SVENLJUNGA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31446-2023</t>
        </is>
      </c>
      <c r="B375" s="1" t="n">
        <v>45114</v>
      </c>
      <c r="C375" s="1" t="n">
        <v>45189</v>
      </c>
      <c r="D375" t="inlineStr">
        <is>
          <t>VÄSTRA GÖTALANDS LÄN</t>
        </is>
      </c>
      <c r="E375" t="inlineStr">
        <is>
          <t>SVENLJUNGA</t>
        </is>
      </c>
      <c r="G375" t="n">
        <v>3.5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32297-2023</t>
        </is>
      </c>
      <c r="B376" s="1" t="n">
        <v>45120</v>
      </c>
      <c r="C376" s="1" t="n">
        <v>45189</v>
      </c>
      <c r="D376" t="inlineStr">
        <is>
          <t>VÄSTRA GÖTALANDS LÄN</t>
        </is>
      </c>
      <c r="E376" t="inlineStr">
        <is>
          <t>SVENLJUNGA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32347-2023</t>
        </is>
      </c>
      <c r="B377" s="1" t="n">
        <v>45120</v>
      </c>
      <c r="C377" s="1" t="n">
        <v>45189</v>
      </c>
      <c r="D377" t="inlineStr">
        <is>
          <t>VÄSTRA GÖTALANDS LÄN</t>
        </is>
      </c>
      <c r="E377" t="inlineStr">
        <is>
          <t>SVENLJUNGA</t>
        </is>
      </c>
      <c r="G377" t="n">
        <v>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33762-2023</t>
        </is>
      </c>
      <c r="B378" s="1" t="n">
        <v>45120</v>
      </c>
      <c r="C378" s="1" t="n">
        <v>45189</v>
      </c>
      <c r="D378" t="inlineStr">
        <is>
          <t>VÄSTRA GÖTALANDS LÄN</t>
        </is>
      </c>
      <c r="E378" t="inlineStr">
        <is>
          <t>SVENLJUNGA</t>
        </is>
      </c>
      <c r="G378" t="n">
        <v>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32386-2023</t>
        </is>
      </c>
      <c r="B379" s="1" t="n">
        <v>45120</v>
      </c>
      <c r="C379" s="1" t="n">
        <v>45189</v>
      </c>
      <c r="D379" t="inlineStr">
        <is>
          <t>VÄSTRA GÖTALANDS LÄN</t>
        </is>
      </c>
      <c r="E379" t="inlineStr">
        <is>
          <t>SVENLJUNGA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33468-2023</t>
        </is>
      </c>
      <c r="B380" s="1" t="n">
        <v>45131</v>
      </c>
      <c r="C380" s="1" t="n">
        <v>45189</v>
      </c>
      <c r="D380" t="inlineStr">
        <is>
          <t>VÄSTRA GÖTALANDS LÄN</t>
        </is>
      </c>
      <c r="E380" t="inlineStr">
        <is>
          <t>SVENLJUNGA</t>
        </is>
      </c>
      <c r="G380" t="n">
        <v>5.3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35694-2023</t>
        </is>
      </c>
      <c r="B381" s="1" t="n">
        <v>45147</v>
      </c>
      <c r="C381" s="1" t="n">
        <v>45189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36107-2023</t>
        </is>
      </c>
      <c r="B382" s="1" t="n">
        <v>45149</v>
      </c>
      <c r="C382" s="1" t="n">
        <v>45189</v>
      </c>
      <c r="D382" t="inlineStr">
        <is>
          <t>VÄSTRA GÖTALANDS LÄN</t>
        </is>
      </c>
      <c r="E382" t="inlineStr">
        <is>
          <t>SVENLJUNGA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36106-2023</t>
        </is>
      </c>
      <c r="B383" s="1" t="n">
        <v>45149</v>
      </c>
      <c r="C383" s="1" t="n">
        <v>45189</v>
      </c>
      <c r="D383" t="inlineStr">
        <is>
          <t>VÄSTRA GÖTALANDS LÄN</t>
        </is>
      </c>
      <c r="E383" t="inlineStr">
        <is>
          <t>SVENLJUNGA</t>
        </is>
      </c>
      <c r="G383" t="n">
        <v>3.2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37940-2023</t>
        </is>
      </c>
      <c r="B384" s="1" t="n">
        <v>45160</v>
      </c>
      <c r="C384" s="1" t="n">
        <v>45189</v>
      </c>
      <c r="D384" t="inlineStr">
        <is>
          <t>VÄSTRA GÖTALANDS LÄN</t>
        </is>
      </c>
      <c r="E384" t="inlineStr">
        <is>
          <t>SVENLJUNGA</t>
        </is>
      </c>
      <c r="G384" t="n">
        <v>0.4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>
      <c r="A385" t="inlineStr">
        <is>
          <t>A 38662-2023</t>
        </is>
      </c>
      <c r="B385" s="1" t="n">
        <v>45162</v>
      </c>
      <c r="C385" s="1" t="n">
        <v>45189</v>
      </c>
      <c r="D385" t="inlineStr">
        <is>
          <t>VÄSTRA GÖTALANDS LÄN</t>
        </is>
      </c>
      <c r="E385" t="inlineStr">
        <is>
          <t>SVENLJUNGA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2023-09-20T07:11:03Z</dcterms:created>
  <dcterms:modified xmlns:dcterms="http://purl.org/dc/terms/" xmlns:xsi="http://www.w3.org/2001/XMLSchema-instance" xsi:type="dcterms:W3CDTF">2023-09-20T07:11:03Z</dcterms:modified>
</cp:coreProperties>
</file>