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68519-2021</t>
        </is>
      </c>
      <c r="B2" s="1" t="n">
        <v>44529</v>
      </c>
      <c r="C2" s="1" t="n">
        <v>45175</v>
      </c>
      <c r="D2" t="inlineStr">
        <is>
          <t>VÄSTRA GÖTALANDS LÄN</t>
        </is>
      </c>
      <c r="E2" t="inlineStr">
        <is>
          <t>TROLLHÄTTAN</t>
        </is>
      </c>
      <c r="G2" t="n">
        <v>16.6</v>
      </c>
      <c r="H2" t="n">
        <v>5</v>
      </c>
      <c r="I2" t="n">
        <v>1</v>
      </c>
      <c r="J2" t="n">
        <v>0</v>
      </c>
      <c r="K2" t="n">
        <v>0</v>
      </c>
      <c r="L2" t="n">
        <v>2</v>
      </c>
      <c r="M2" t="n">
        <v>0</v>
      </c>
      <c r="N2" t="n">
        <v>0</v>
      </c>
      <c r="O2" t="n">
        <v>2</v>
      </c>
      <c r="P2" t="n">
        <v>2</v>
      </c>
      <c r="Q2" t="n">
        <v>7</v>
      </c>
      <c r="R2" s="2" t="inlineStr">
        <is>
          <t>Ask
Ryl
Spindelblomster
Grönvit nattviol
Lopplummer
Mattlummer
Revlummer</t>
        </is>
      </c>
      <c r="S2">
        <f>HYPERLINK("https://klasma.github.io/Logging_TROLLHATTAN/artfynd/A 68519-2021.xlsx")</f>
        <v/>
      </c>
      <c r="T2">
        <f>HYPERLINK("https://klasma.github.io/Logging_TROLLHATTAN/kartor/A 68519-2021.png")</f>
        <v/>
      </c>
      <c r="V2">
        <f>HYPERLINK("https://klasma.github.io/Logging_TROLLHATTAN/klagomål/A 68519-2021.docx")</f>
        <v/>
      </c>
      <c r="W2">
        <f>HYPERLINK("https://klasma.github.io/Logging_TROLLHATTAN/klagomålsmail/A 68519-2021.docx")</f>
        <v/>
      </c>
      <c r="X2">
        <f>HYPERLINK("https://klasma.github.io/Logging_TROLLHATTAN/tillsyn/A 68519-2021.docx")</f>
        <v/>
      </c>
      <c r="Y2">
        <f>HYPERLINK("https://klasma.github.io/Logging_TROLLHATTAN/tillsynsmail/A 68519-2021.docx")</f>
        <v/>
      </c>
    </row>
    <row r="3" ht="15" customHeight="1">
      <c r="A3" t="inlineStr">
        <is>
          <t>A 5620-2020</t>
        </is>
      </c>
      <c r="B3" s="1" t="n">
        <v>43861</v>
      </c>
      <c r="C3" s="1" t="n">
        <v>45175</v>
      </c>
      <c r="D3" t="inlineStr">
        <is>
          <t>VÄSTRA GÖTALANDS LÄN</t>
        </is>
      </c>
      <c r="E3" t="inlineStr">
        <is>
          <t>TROLLHÄTTAN</t>
        </is>
      </c>
      <c r="F3" t="inlineStr">
        <is>
          <t>Kommuner</t>
        </is>
      </c>
      <c r="G3" t="n">
        <v>5.7</v>
      </c>
      <c r="H3" t="n">
        <v>1</v>
      </c>
      <c r="I3" t="n">
        <v>2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Tofsvipa
Blåmossa
Dropptaggsvamp</t>
        </is>
      </c>
      <c r="S3">
        <f>HYPERLINK("https://klasma.github.io/Logging_TROLLHATTAN/artfynd/A 5620-2020.xlsx")</f>
        <v/>
      </c>
      <c r="T3">
        <f>HYPERLINK("https://klasma.github.io/Logging_TROLLHATTAN/kartor/A 5620-2020.png")</f>
        <v/>
      </c>
      <c r="V3">
        <f>HYPERLINK("https://klasma.github.io/Logging_TROLLHATTAN/klagomål/A 5620-2020.docx")</f>
        <v/>
      </c>
      <c r="W3">
        <f>HYPERLINK("https://klasma.github.io/Logging_TROLLHATTAN/klagomålsmail/A 5620-2020.docx")</f>
        <v/>
      </c>
      <c r="X3">
        <f>HYPERLINK("https://klasma.github.io/Logging_TROLLHATTAN/tillsyn/A 5620-2020.docx")</f>
        <v/>
      </c>
      <c r="Y3">
        <f>HYPERLINK("https://klasma.github.io/Logging_TROLLHATTAN/tillsynsmail/A 5620-2020.docx")</f>
        <v/>
      </c>
    </row>
    <row r="4" ht="15" customHeight="1">
      <c r="A4" t="inlineStr">
        <is>
          <t>A 39460-2021</t>
        </is>
      </c>
      <c r="B4" s="1" t="n">
        <v>44414</v>
      </c>
      <c r="C4" s="1" t="n">
        <v>45175</v>
      </c>
      <c r="D4" t="inlineStr">
        <is>
          <t>VÄSTRA GÖTALANDS LÄN</t>
        </is>
      </c>
      <c r="E4" t="inlineStr">
        <is>
          <t>TROLLHÄTTAN</t>
        </is>
      </c>
      <c r="G4" t="n">
        <v>8.800000000000001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Lopplummer
Mattlummer</t>
        </is>
      </c>
      <c r="S4">
        <f>HYPERLINK("https://klasma.github.io/Logging_TROLLHATTAN/artfynd/A 39460-2021.xlsx")</f>
        <v/>
      </c>
      <c r="T4">
        <f>HYPERLINK("https://klasma.github.io/Logging_TROLLHATTAN/kartor/A 39460-2021.png")</f>
        <v/>
      </c>
      <c r="V4">
        <f>HYPERLINK("https://klasma.github.io/Logging_TROLLHATTAN/klagomål/A 39460-2021.docx")</f>
        <v/>
      </c>
      <c r="W4">
        <f>HYPERLINK("https://klasma.github.io/Logging_TROLLHATTAN/klagomålsmail/A 39460-2021.docx")</f>
        <v/>
      </c>
      <c r="X4">
        <f>HYPERLINK("https://klasma.github.io/Logging_TROLLHATTAN/tillsyn/A 39460-2021.docx")</f>
        <v/>
      </c>
      <c r="Y4">
        <f>HYPERLINK("https://klasma.github.io/Logging_TROLLHATTAN/tillsynsmail/A 39460-2021.docx")</f>
        <v/>
      </c>
    </row>
    <row r="5" ht="15" customHeight="1">
      <c r="A5" t="inlineStr">
        <is>
          <t>A 2998-2019</t>
        </is>
      </c>
      <c r="B5" s="1" t="n">
        <v>43472</v>
      </c>
      <c r="C5" s="1" t="n">
        <v>45175</v>
      </c>
      <c r="D5" t="inlineStr">
        <is>
          <t>VÄSTRA GÖTALANDS LÄN</t>
        </is>
      </c>
      <c r="E5" t="inlineStr">
        <is>
          <t>TROLLHÄTTAN</t>
        </is>
      </c>
      <c r="G5" t="n">
        <v>5.3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Sotriska</t>
        </is>
      </c>
      <c r="S5">
        <f>HYPERLINK("https://klasma.github.io/Logging_TROLLHATTAN/artfynd/A 2998-2019.xlsx")</f>
        <v/>
      </c>
      <c r="T5">
        <f>HYPERLINK("https://klasma.github.io/Logging_TROLLHATTAN/kartor/A 2998-2019.png")</f>
        <v/>
      </c>
      <c r="V5">
        <f>HYPERLINK("https://klasma.github.io/Logging_TROLLHATTAN/klagomål/A 2998-2019.docx")</f>
        <v/>
      </c>
      <c r="W5">
        <f>HYPERLINK("https://klasma.github.io/Logging_TROLLHATTAN/klagomålsmail/A 2998-2019.docx")</f>
        <v/>
      </c>
      <c r="X5">
        <f>HYPERLINK("https://klasma.github.io/Logging_TROLLHATTAN/tillsyn/A 2998-2019.docx")</f>
        <v/>
      </c>
      <c r="Y5">
        <f>HYPERLINK("https://klasma.github.io/Logging_TROLLHATTAN/tillsynsmail/A 2998-2019.docx")</f>
        <v/>
      </c>
    </row>
    <row r="6" ht="15" customHeight="1">
      <c r="A6" t="inlineStr">
        <is>
          <t>A 10777-2019</t>
        </is>
      </c>
      <c r="B6" s="1" t="n">
        <v>43514</v>
      </c>
      <c r="C6" s="1" t="n">
        <v>45175</v>
      </c>
      <c r="D6" t="inlineStr">
        <is>
          <t>VÄSTRA GÖTALANDS LÄN</t>
        </is>
      </c>
      <c r="E6" t="inlineStr">
        <is>
          <t>TROLLHÄTTAN</t>
        </is>
      </c>
      <c r="F6" t="inlineStr">
        <is>
          <t>Kommuner</t>
        </is>
      </c>
      <c r="G6" t="n">
        <v>1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Lopplummer</t>
        </is>
      </c>
      <c r="S6">
        <f>HYPERLINK("https://klasma.github.io/Logging_TROLLHATTAN/artfynd/A 10777-2019.xlsx")</f>
        <v/>
      </c>
      <c r="T6">
        <f>HYPERLINK("https://klasma.github.io/Logging_TROLLHATTAN/kartor/A 10777-2019.png")</f>
        <v/>
      </c>
      <c r="V6">
        <f>HYPERLINK("https://klasma.github.io/Logging_TROLLHATTAN/klagomål/A 10777-2019.docx")</f>
        <v/>
      </c>
      <c r="W6">
        <f>HYPERLINK("https://klasma.github.io/Logging_TROLLHATTAN/klagomålsmail/A 10777-2019.docx")</f>
        <v/>
      </c>
      <c r="X6">
        <f>HYPERLINK("https://klasma.github.io/Logging_TROLLHATTAN/tillsyn/A 10777-2019.docx")</f>
        <v/>
      </c>
      <c r="Y6">
        <f>HYPERLINK("https://klasma.github.io/Logging_TROLLHATTAN/tillsynsmail/A 10777-2019.docx")</f>
        <v/>
      </c>
    </row>
    <row r="7" ht="15" customHeight="1">
      <c r="A7" t="inlineStr">
        <is>
          <t>A 13597-2021</t>
        </is>
      </c>
      <c r="B7" s="1" t="n">
        <v>44274</v>
      </c>
      <c r="C7" s="1" t="n">
        <v>45175</v>
      </c>
      <c r="D7" t="inlineStr">
        <is>
          <t>VÄSTRA GÖTALANDS LÄN</t>
        </is>
      </c>
      <c r="E7" t="inlineStr">
        <is>
          <t>TROLLHÄTTAN</t>
        </is>
      </c>
      <c r="G7" t="n">
        <v>1.6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Skogsödla</t>
        </is>
      </c>
      <c r="S7">
        <f>HYPERLINK("https://klasma.github.io/Logging_TROLLHATTAN/artfynd/A 13597-2021.xlsx")</f>
        <v/>
      </c>
      <c r="T7">
        <f>HYPERLINK("https://klasma.github.io/Logging_TROLLHATTAN/kartor/A 13597-2021.png")</f>
        <v/>
      </c>
      <c r="V7">
        <f>HYPERLINK("https://klasma.github.io/Logging_TROLLHATTAN/klagomål/A 13597-2021.docx")</f>
        <v/>
      </c>
      <c r="W7">
        <f>HYPERLINK("https://klasma.github.io/Logging_TROLLHATTAN/klagomålsmail/A 13597-2021.docx")</f>
        <v/>
      </c>
      <c r="X7">
        <f>HYPERLINK("https://klasma.github.io/Logging_TROLLHATTAN/tillsyn/A 13597-2021.docx")</f>
        <v/>
      </c>
      <c r="Y7">
        <f>HYPERLINK("https://klasma.github.io/Logging_TROLLHATTAN/tillsynsmail/A 13597-2021.docx")</f>
        <v/>
      </c>
    </row>
    <row r="8" ht="15" customHeight="1">
      <c r="A8" t="inlineStr">
        <is>
          <t>A 18264-2022</t>
        </is>
      </c>
      <c r="B8" s="1" t="n">
        <v>44685</v>
      </c>
      <c r="C8" s="1" t="n">
        <v>45175</v>
      </c>
      <c r="D8" t="inlineStr">
        <is>
          <t>VÄSTRA GÖTALANDS LÄN</t>
        </is>
      </c>
      <c r="E8" t="inlineStr">
        <is>
          <t>TROLLHÄTTAN</t>
        </is>
      </c>
      <c r="G8" t="n">
        <v>16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HYPERLINK("https://klasma.github.io/Logging_TROLLHATTAN/artfynd/A 18264-2022.xlsx")</f>
        <v/>
      </c>
      <c r="T8">
        <f>HYPERLINK("https://klasma.github.io/Logging_TROLLHATTAN/kartor/A 18264-2022.png")</f>
        <v/>
      </c>
      <c r="U8">
        <f>HYPERLINK("https://klasma.github.io/Logging_TROLLHATTAN/knärot/A 18264-2022.png")</f>
        <v/>
      </c>
      <c r="V8">
        <f>HYPERLINK("https://klasma.github.io/Logging_TROLLHATTAN/klagomål/A 18264-2022.docx")</f>
        <v/>
      </c>
      <c r="W8">
        <f>HYPERLINK("https://klasma.github.io/Logging_TROLLHATTAN/klagomålsmail/A 18264-2022.docx")</f>
        <v/>
      </c>
      <c r="X8">
        <f>HYPERLINK("https://klasma.github.io/Logging_TROLLHATTAN/tillsyn/A 18264-2022.docx")</f>
        <v/>
      </c>
      <c r="Y8">
        <f>HYPERLINK("https://klasma.github.io/Logging_TROLLHATTAN/tillsynsmail/A 18264-2022.docx")</f>
        <v/>
      </c>
    </row>
    <row r="9" ht="15" customHeight="1">
      <c r="A9" t="inlineStr">
        <is>
          <t>A 55045-2018</t>
        </is>
      </c>
      <c r="B9" s="1" t="n">
        <v>43396</v>
      </c>
      <c r="C9" s="1" t="n">
        <v>45175</v>
      </c>
      <c r="D9" t="inlineStr">
        <is>
          <t>VÄSTRA GÖTALANDS LÄN</t>
        </is>
      </c>
      <c r="E9" t="inlineStr">
        <is>
          <t>TROLLHÄTTAN</t>
        </is>
      </c>
      <c r="G9" t="n">
        <v>3.2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57542-2018</t>
        </is>
      </c>
      <c r="B10" s="1" t="n">
        <v>43397</v>
      </c>
      <c r="C10" s="1" t="n">
        <v>45175</v>
      </c>
      <c r="D10" t="inlineStr">
        <is>
          <t>VÄSTRA GÖTALANDS LÄN</t>
        </is>
      </c>
      <c r="E10" t="inlineStr">
        <is>
          <t>TROLLHÄTTAN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57543-2018</t>
        </is>
      </c>
      <c r="B11" s="1" t="n">
        <v>43397</v>
      </c>
      <c r="C11" s="1" t="n">
        <v>45175</v>
      </c>
      <c r="D11" t="inlineStr">
        <is>
          <t>VÄSTRA GÖTALANDS LÄN</t>
        </is>
      </c>
      <c r="E11" t="inlineStr">
        <is>
          <t>TROLLHÄTTAN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60954-2018</t>
        </is>
      </c>
      <c r="B12" s="1" t="n">
        <v>43423</v>
      </c>
      <c r="C12" s="1" t="n">
        <v>45175</v>
      </c>
      <c r="D12" t="inlineStr">
        <is>
          <t>VÄSTRA GÖTALANDS LÄN</t>
        </is>
      </c>
      <c r="E12" t="inlineStr">
        <is>
          <t>TROLLHÄTTAN</t>
        </is>
      </c>
      <c r="F12" t="inlineStr">
        <is>
          <t>Kommuner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61932-2018</t>
        </is>
      </c>
      <c r="B13" s="1" t="n">
        <v>43425</v>
      </c>
      <c r="C13" s="1" t="n">
        <v>45175</v>
      </c>
      <c r="D13" t="inlineStr">
        <is>
          <t>VÄSTRA GÖTALANDS LÄN</t>
        </is>
      </c>
      <c r="E13" t="inlineStr">
        <is>
          <t>TROLLHÄTTAN</t>
        </is>
      </c>
      <c r="G13" t="n">
        <v>4.3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66147-2018</t>
        </is>
      </c>
      <c r="B14" s="1" t="n">
        <v>43434</v>
      </c>
      <c r="C14" s="1" t="n">
        <v>45175</v>
      </c>
      <c r="D14" t="inlineStr">
        <is>
          <t>VÄSTRA GÖTALANDS LÄN</t>
        </is>
      </c>
      <c r="E14" t="inlineStr">
        <is>
          <t>TROLLHÄTTAN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66727-2018</t>
        </is>
      </c>
      <c r="B15" s="1" t="n">
        <v>43437</v>
      </c>
      <c r="C15" s="1" t="n">
        <v>45175</v>
      </c>
      <c r="D15" t="inlineStr">
        <is>
          <t>VÄSTRA GÖTALANDS LÄN</t>
        </is>
      </c>
      <c r="E15" t="inlineStr">
        <is>
          <t>TROLLHÄTTAN</t>
        </is>
      </c>
      <c r="G15" t="n">
        <v>2.1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66758-2018</t>
        </is>
      </c>
      <c r="B16" s="1" t="n">
        <v>43437</v>
      </c>
      <c r="C16" s="1" t="n">
        <v>45175</v>
      </c>
      <c r="D16" t="inlineStr">
        <is>
          <t>VÄSTRA GÖTALANDS LÄN</t>
        </is>
      </c>
      <c r="E16" t="inlineStr">
        <is>
          <t>TROLLHÄTTAN</t>
        </is>
      </c>
      <c r="G16" t="n">
        <v>2.7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69126-2018</t>
        </is>
      </c>
      <c r="B17" s="1" t="n">
        <v>43445</v>
      </c>
      <c r="C17" s="1" t="n">
        <v>45175</v>
      </c>
      <c r="D17" t="inlineStr">
        <is>
          <t>VÄSTRA GÖTALANDS LÄN</t>
        </is>
      </c>
      <c r="E17" t="inlineStr">
        <is>
          <t>TROLLHÄTTAN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70173-2018</t>
        </is>
      </c>
      <c r="B18" s="1" t="n">
        <v>43448</v>
      </c>
      <c r="C18" s="1" t="n">
        <v>45175</v>
      </c>
      <c r="D18" t="inlineStr">
        <is>
          <t>VÄSTRA GÖTALANDS LÄN</t>
        </is>
      </c>
      <c r="E18" t="inlineStr">
        <is>
          <t>TROLLHÄTTAN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70822-2018</t>
        </is>
      </c>
      <c r="B19" s="1" t="n">
        <v>43448</v>
      </c>
      <c r="C19" s="1" t="n">
        <v>45175</v>
      </c>
      <c r="D19" t="inlineStr">
        <is>
          <t>VÄSTRA GÖTALANDS LÄN</t>
        </is>
      </c>
      <c r="E19" t="inlineStr">
        <is>
          <t>TROLLHÄTTAN</t>
        </is>
      </c>
      <c r="G19" t="n">
        <v>2.9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71140-2018</t>
        </is>
      </c>
      <c r="B20" s="1" t="n">
        <v>43452</v>
      </c>
      <c r="C20" s="1" t="n">
        <v>45175</v>
      </c>
      <c r="D20" t="inlineStr">
        <is>
          <t>VÄSTRA GÖTALANDS LÄN</t>
        </is>
      </c>
      <c r="E20" t="inlineStr">
        <is>
          <t>TROLLHÄTTAN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72422-2018</t>
        </is>
      </c>
      <c r="B21" s="1" t="n">
        <v>43461</v>
      </c>
      <c r="C21" s="1" t="n">
        <v>45175</v>
      </c>
      <c r="D21" t="inlineStr">
        <is>
          <t>VÄSTRA GÖTALANDS LÄN</t>
        </is>
      </c>
      <c r="E21" t="inlineStr">
        <is>
          <t>TROLLHÄTTAN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1850-2019</t>
        </is>
      </c>
      <c r="B22" s="1" t="n">
        <v>43474</v>
      </c>
      <c r="C22" s="1" t="n">
        <v>45175</v>
      </c>
      <c r="D22" t="inlineStr">
        <is>
          <t>VÄSTRA GÖTALANDS LÄN</t>
        </is>
      </c>
      <c r="E22" t="inlineStr">
        <is>
          <t>TROLLHÄTTAN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1832-2019</t>
        </is>
      </c>
      <c r="B23" s="1" t="n">
        <v>43474</v>
      </c>
      <c r="C23" s="1" t="n">
        <v>45175</v>
      </c>
      <c r="D23" t="inlineStr">
        <is>
          <t>VÄSTRA GÖTALANDS LÄN</t>
        </is>
      </c>
      <c r="E23" t="inlineStr">
        <is>
          <t>TROLLHÄTTAN</t>
        </is>
      </c>
      <c r="G23" t="n">
        <v>5.4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5042-2019</t>
        </is>
      </c>
      <c r="B24" s="1" t="n">
        <v>43480</v>
      </c>
      <c r="C24" s="1" t="n">
        <v>45175</v>
      </c>
      <c r="D24" t="inlineStr">
        <is>
          <t>VÄSTRA GÖTALANDS LÄN</t>
        </is>
      </c>
      <c r="E24" t="inlineStr">
        <is>
          <t>TROLLHÄTTAN</t>
        </is>
      </c>
      <c r="G24" t="n">
        <v>5.1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4982-2019</t>
        </is>
      </c>
      <c r="B25" s="1" t="n">
        <v>43487</v>
      </c>
      <c r="C25" s="1" t="n">
        <v>45175</v>
      </c>
      <c r="D25" t="inlineStr">
        <is>
          <t>VÄSTRA GÖTALANDS LÄN</t>
        </is>
      </c>
      <c r="E25" t="inlineStr">
        <is>
          <t>TROLLHÄTTAN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5647-2019</t>
        </is>
      </c>
      <c r="B26" s="1" t="n">
        <v>43489</v>
      </c>
      <c r="C26" s="1" t="n">
        <v>45175</v>
      </c>
      <c r="D26" t="inlineStr">
        <is>
          <t>VÄSTRA GÖTALANDS LÄN</t>
        </is>
      </c>
      <c r="E26" t="inlineStr">
        <is>
          <t>TROLLHÄTTAN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10725-2019</t>
        </is>
      </c>
      <c r="B27" s="1" t="n">
        <v>43514</v>
      </c>
      <c r="C27" s="1" t="n">
        <v>45175</v>
      </c>
      <c r="D27" t="inlineStr">
        <is>
          <t>VÄSTRA GÖTALANDS LÄN</t>
        </is>
      </c>
      <c r="E27" t="inlineStr">
        <is>
          <t>TROLLHÄTTAN</t>
        </is>
      </c>
      <c r="F27" t="inlineStr">
        <is>
          <t>Kommuner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10736-2019</t>
        </is>
      </c>
      <c r="B28" s="1" t="n">
        <v>43514</v>
      </c>
      <c r="C28" s="1" t="n">
        <v>45175</v>
      </c>
      <c r="D28" t="inlineStr">
        <is>
          <t>VÄSTRA GÖTALANDS LÄN</t>
        </is>
      </c>
      <c r="E28" t="inlineStr">
        <is>
          <t>TROLLHÄTTAN</t>
        </is>
      </c>
      <c r="F28" t="inlineStr">
        <is>
          <t>Kommuner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12537-2019</t>
        </is>
      </c>
      <c r="B29" s="1" t="n">
        <v>43524</v>
      </c>
      <c r="C29" s="1" t="n">
        <v>45175</v>
      </c>
      <c r="D29" t="inlineStr">
        <is>
          <t>VÄSTRA GÖTALANDS LÄN</t>
        </is>
      </c>
      <c r="E29" t="inlineStr">
        <is>
          <t>TROLLHÄTTAN</t>
        </is>
      </c>
      <c r="F29" t="inlineStr">
        <is>
          <t>Kommuner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12893-2019</t>
        </is>
      </c>
      <c r="B30" s="1" t="n">
        <v>43525</v>
      </c>
      <c r="C30" s="1" t="n">
        <v>45175</v>
      </c>
      <c r="D30" t="inlineStr">
        <is>
          <t>VÄSTRA GÖTALANDS LÄN</t>
        </is>
      </c>
      <c r="E30" t="inlineStr">
        <is>
          <t>TROLLHÄTTAN</t>
        </is>
      </c>
      <c r="G30" t="n">
        <v>7.2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12889-2019</t>
        </is>
      </c>
      <c r="B31" s="1" t="n">
        <v>43525</v>
      </c>
      <c r="C31" s="1" t="n">
        <v>45175</v>
      </c>
      <c r="D31" t="inlineStr">
        <is>
          <t>VÄSTRA GÖTALANDS LÄN</t>
        </is>
      </c>
      <c r="E31" t="inlineStr">
        <is>
          <t>TROLLHÄTTAN</t>
        </is>
      </c>
      <c r="G31" t="n">
        <v>8.300000000000001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13395-2019</t>
        </is>
      </c>
      <c r="B32" s="1" t="n">
        <v>43529</v>
      </c>
      <c r="C32" s="1" t="n">
        <v>45175</v>
      </c>
      <c r="D32" t="inlineStr">
        <is>
          <t>VÄSTRA GÖTALANDS LÄN</t>
        </is>
      </c>
      <c r="E32" t="inlineStr">
        <is>
          <t>TROLLHÄTTAN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13385-2019</t>
        </is>
      </c>
      <c r="B33" s="1" t="n">
        <v>43529</v>
      </c>
      <c r="C33" s="1" t="n">
        <v>45175</v>
      </c>
      <c r="D33" t="inlineStr">
        <is>
          <t>VÄSTRA GÖTALANDS LÄN</t>
        </is>
      </c>
      <c r="E33" t="inlineStr">
        <is>
          <t>TROLLHÄTTAN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14124-2019</t>
        </is>
      </c>
      <c r="B34" s="1" t="n">
        <v>43532</v>
      </c>
      <c r="C34" s="1" t="n">
        <v>45175</v>
      </c>
      <c r="D34" t="inlineStr">
        <is>
          <t>VÄSTRA GÖTALANDS LÄN</t>
        </is>
      </c>
      <c r="E34" t="inlineStr">
        <is>
          <t>TROLLHÄTTAN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19720-2019</t>
        </is>
      </c>
      <c r="B35" s="1" t="n">
        <v>43566</v>
      </c>
      <c r="C35" s="1" t="n">
        <v>45175</v>
      </c>
      <c r="D35" t="inlineStr">
        <is>
          <t>VÄSTRA GÖTALANDS LÄN</t>
        </is>
      </c>
      <c r="E35" t="inlineStr">
        <is>
          <t>TROLLHÄTTAN</t>
        </is>
      </c>
      <c r="G35" t="n">
        <v>6.4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19719-2019</t>
        </is>
      </c>
      <c r="B36" s="1" t="n">
        <v>43566</v>
      </c>
      <c r="C36" s="1" t="n">
        <v>45175</v>
      </c>
      <c r="D36" t="inlineStr">
        <is>
          <t>VÄSTRA GÖTALANDS LÄN</t>
        </is>
      </c>
      <c r="E36" t="inlineStr">
        <is>
          <t>TROLLHÄTTAN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21064-2019</t>
        </is>
      </c>
      <c r="B37" s="1" t="n">
        <v>43578</v>
      </c>
      <c r="C37" s="1" t="n">
        <v>45175</v>
      </c>
      <c r="D37" t="inlineStr">
        <is>
          <t>VÄSTRA GÖTALANDS LÄN</t>
        </is>
      </c>
      <c r="E37" t="inlineStr">
        <is>
          <t>TROLLHÄTTAN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24312-2019</t>
        </is>
      </c>
      <c r="B38" s="1" t="n">
        <v>43599</v>
      </c>
      <c r="C38" s="1" t="n">
        <v>45175</v>
      </c>
      <c r="D38" t="inlineStr">
        <is>
          <t>VÄSTRA GÖTALANDS LÄN</t>
        </is>
      </c>
      <c r="E38" t="inlineStr">
        <is>
          <t>TROLLHÄTTAN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24458-2019</t>
        </is>
      </c>
      <c r="B39" s="1" t="n">
        <v>43600</v>
      </c>
      <c r="C39" s="1" t="n">
        <v>45175</v>
      </c>
      <c r="D39" t="inlineStr">
        <is>
          <t>VÄSTRA GÖTALANDS LÄN</t>
        </is>
      </c>
      <c r="E39" t="inlineStr">
        <is>
          <t>TROLLHÄTTAN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24675-2019</t>
        </is>
      </c>
      <c r="B40" s="1" t="n">
        <v>43601</v>
      </c>
      <c r="C40" s="1" t="n">
        <v>45175</v>
      </c>
      <c r="D40" t="inlineStr">
        <is>
          <t>VÄSTRA GÖTALANDS LÄN</t>
        </is>
      </c>
      <c r="E40" t="inlineStr">
        <is>
          <t>TROLLHÄTTAN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27897-2019</t>
        </is>
      </c>
      <c r="B41" s="1" t="n">
        <v>43612</v>
      </c>
      <c r="C41" s="1" t="n">
        <v>45175</v>
      </c>
      <c r="D41" t="inlineStr">
        <is>
          <t>VÄSTRA GÖTALANDS LÄN</t>
        </is>
      </c>
      <c r="E41" t="inlineStr">
        <is>
          <t>TROLLHÄTTAN</t>
        </is>
      </c>
      <c r="G41" t="n">
        <v>17.6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27481-2019</t>
        </is>
      </c>
      <c r="B42" s="1" t="n">
        <v>43619</v>
      </c>
      <c r="C42" s="1" t="n">
        <v>45175</v>
      </c>
      <c r="D42" t="inlineStr">
        <is>
          <t>VÄSTRA GÖTALANDS LÄN</t>
        </is>
      </c>
      <c r="E42" t="inlineStr">
        <is>
          <t>TROLLHÄTTAN</t>
        </is>
      </c>
      <c r="G42" t="n">
        <v>5.4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33677-2019</t>
        </is>
      </c>
      <c r="B43" s="1" t="n">
        <v>43651</v>
      </c>
      <c r="C43" s="1" t="n">
        <v>45175</v>
      </c>
      <c r="D43" t="inlineStr">
        <is>
          <t>VÄSTRA GÖTALANDS LÄN</t>
        </is>
      </c>
      <c r="E43" t="inlineStr">
        <is>
          <t>TROLLHÄTTAN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37864-2019</t>
        </is>
      </c>
      <c r="B44" s="1" t="n">
        <v>43682</v>
      </c>
      <c r="C44" s="1" t="n">
        <v>45175</v>
      </c>
      <c r="D44" t="inlineStr">
        <is>
          <t>VÄSTRA GÖTALANDS LÄN</t>
        </is>
      </c>
      <c r="E44" t="inlineStr">
        <is>
          <t>TROLLHÄTTAN</t>
        </is>
      </c>
      <c r="G44" t="n">
        <v>4.9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40106-2019</t>
        </is>
      </c>
      <c r="B45" s="1" t="n">
        <v>43693</v>
      </c>
      <c r="C45" s="1" t="n">
        <v>45175</v>
      </c>
      <c r="D45" t="inlineStr">
        <is>
          <t>VÄSTRA GÖTALANDS LÄN</t>
        </is>
      </c>
      <c r="E45" t="inlineStr">
        <is>
          <t>TROLLHÄTTAN</t>
        </is>
      </c>
      <c r="F45" t="inlineStr">
        <is>
          <t>Kommuner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42363-2019</t>
        </is>
      </c>
      <c r="B46" s="1" t="n">
        <v>43703</v>
      </c>
      <c r="C46" s="1" t="n">
        <v>45175</v>
      </c>
      <c r="D46" t="inlineStr">
        <is>
          <t>VÄSTRA GÖTALANDS LÄN</t>
        </is>
      </c>
      <c r="E46" t="inlineStr">
        <is>
          <t>TROLLHÄTTAN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42582-2019</t>
        </is>
      </c>
      <c r="B47" s="1" t="n">
        <v>43704</v>
      </c>
      <c r="C47" s="1" t="n">
        <v>45175</v>
      </c>
      <c r="D47" t="inlineStr">
        <is>
          <t>VÄSTRA GÖTALANDS LÄN</t>
        </is>
      </c>
      <c r="E47" t="inlineStr">
        <is>
          <t>TROLLHÄTTAN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43233-2019</t>
        </is>
      </c>
      <c r="B48" s="1" t="n">
        <v>43706</v>
      </c>
      <c r="C48" s="1" t="n">
        <v>45175</v>
      </c>
      <c r="D48" t="inlineStr">
        <is>
          <t>VÄSTRA GÖTALANDS LÄN</t>
        </is>
      </c>
      <c r="E48" t="inlineStr">
        <is>
          <t>TROLLHÄTTAN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47364-2019</t>
        </is>
      </c>
      <c r="B49" s="1" t="n">
        <v>43721</v>
      </c>
      <c r="C49" s="1" t="n">
        <v>45175</v>
      </c>
      <c r="D49" t="inlineStr">
        <is>
          <t>VÄSTRA GÖTALANDS LÄN</t>
        </is>
      </c>
      <c r="E49" t="inlineStr">
        <is>
          <t>TROLLHÄTTAN</t>
        </is>
      </c>
      <c r="G49" t="n">
        <v>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48512-2019</t>
        </is>
      </c>
      <c r="B50" s="1" t="n">
        <v>43726</v>
      </c>
      <c r="C50" s="1" t="n">
        <v>45175</v>
      </c>
      <c r="D50" t="inlineStr">
        <is>
          <t>VÄSTRA GÖTALANDS LÄN</t>
        </is>
      </c>
      <c r="E50" t="inlineStr">
        <is>
          <t>TROLLHÄTTAN</t>
        </is>
      </c>
      <c r="G50" t="n">
        <v>4.9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50661-2019</t>
        </is>
      </c>
      <c r="B51" s="1" t="n">
        <v>43737</v>
      </c>
      <c r="C51" s="1" t="n">
        <v>45175</v>
      </c>
      <c r="D51" t="inlineStr">
        <is>
          <t>VÄSTRA GÖTALANDS LÄN</t>
        </is>
      </c>
      <c r="E51" t="inlineStr">
        <is>
          <t>TROLLHÄTTAN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51157-2019</t>
        </is>
      </c>
      <c r="B52" s="1" t="n">
        <v>43739</v>
      </c>
      <c r="C52" s="1" t="n">
        <v>45175</v>
      </c>
      <c r="D52" t="inlineStr">
        <is>
          <t>VÄSTRA GÖTALANDS LÄN</t>
        </is>
      </c>
      <c r="E52" t="inlineStr">
        <is>
          <t>TROLLHÄTTAN</t>
        </is>
      </c>
      <c r="G52" t="n">
        <v>6.3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52277-2019</t>
        </is>
      </c>
      <c r="B53" s="1" t="n">
        <v>43744</v>
      </c>
      <c r="C53" s="1" t="n">
        <v>45175</v>
      </c>
      <c r="D53" t="inlineStr">
        <is>
          <t>VÄSTRA GÖTALANDS LÄN</t>
        </is>
      </c>
      <c r="E53" t="inlineStr">
        <is>
          <t>TROLLHÄTTAN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52899-2019</t>
        </is>
      </c>
      <c r="B54" s="1" t="n">
        <v>43746</v>
      </c>
      <c r="C54" s="1" t="n">
        <v>45175</v>
      </c>
      <c r="D54" t="inlineStr">
        <is>
          <t>VÄSTRA GÖTALANDS LÄN</t>
        </is>
      </c>
      <c r="E54" t="inlineStr">
        <is>
          <t>TROLLHÄTTAN</t>
        </is>
      </c>
      <c r="G54" t="n">
        <v>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54487-2019</t>
        </is>
      </c>
      <c r="B55" s="1" t="n">
        <v>43754</v>
      </c>
      <c r="C55" s="1" t="n">
        <v>45175</v>
      </c>
      <c r="D55" t="inlineStr">
        <is>
          <t>VÄSTRA GÖTALANDS LÄN</t>
        </is>
      </c>
      <c r="E55" t="inlineStr">
        <is>
          <t>TROLLHÄTTAN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54488-2019</t>
        </is>
      </c>
      <c r="B56" s="1" t="n">
        <v>43754</v>
      </c>
      <c r="C56" s="1" t="n">
        <v>45175</v>
      </c>
      <c r="D56" t="inlineStr">
        <is>
          <t>VÄSTRA GÖTALANDS LÄN</t>
        </is>
      </c>
      <c r="E56" t="inlineStr">
        <is>
          <t>TROLLHÄTTAN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55226-2019</t>
        </is>
      </c>
      <c r="B57" s="1" t="n">
        <v>43756</v>
      </c>
      <c r="C57" s="1" t="n">
        <v>45175</v>
      </c>
      <c r="D57" t="inlineStr">
        <is>
          <t>VÄSTRA GÖTALANDS LÄN</t>
        </is>
      </c>
      <c r="E57" t="inlineStr">
        <is>
          <t>TROLLHÄTTAN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55224-2019</t>
        </is>
      </c>
      <c r="B58" s="1" t="n">
        <v>43756</v>
      </c>
      <c r="C58" s="1" t="n">
        <v>45175</v>
      </c>
      <c r="D58" t="inlineStr">
        <is>
          <t>VÄSTRA GÖTALANDS LÄN</t>
        </is>
      </c>
      <c r="E58" t="inlineStr">
        <is>
          <t>TROLLHÄTTAN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58462-2019</t>
        </is>
      </c>
      <c r="B59" s="1" t="n">
        <v>43773</v>
      </c>
      <c r="C59" s="1" t="n">
        <v>45175</v>
      </c>
      <c r="D59" t="inlineStr">
        <is>
          <t>VÄSTRA GÖTALANDS LÄN</t>
        </is>
      </c>
      <c r="E59" t="inlineStr">
        <is>
          <t>TROLLHÄTTAN</t>
        </is>
      </c>
      <c r="G59" t="n">
        <v>6.7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58998-2019</t>
        </is>
      </c>
      <c r="B60" s="1" t="n">
        <v>43774</v>
      </c>
      <c r="C60" s="1" t="n">
        <v>45175</v>
      </c>
      <c r="D60" t="inlineStr">
        <is>
          <t>VÄSTRA GÖTALANDS LÄN</t>
        </is>
      </c>
      <c r="E60" t="inlineStr">
        <is>
          <t>TROLLHÄTTAN</t>
        </is>
      </c>
      <c r="G60" t="n">
        <v>10.4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62749-2019</t>
        </is>
      </c>
      <c r="B61" s="1" t="n">
        <v>43790</v>
      </c>
      <c r="C61" s="1" t="n">
        <v>45175</v>
      </c>
      <c r="D61" t="inlineStr">
        <is>
          <t>VÄSTRA GÖTALANDS LÄN</t>
        </is>
      </c>
      <c r="E61" t="inlineStr">
        <is>
          <t>TROLLHÄTTAN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62949-2019</t>
        </is>
      </c>
      <c r="B62" s="1" t="n">
        <v>43790</v>
      </c>
      <c r="C62" s="1" t="n">
        <v>45175</v>
      </c>
      <c r="D62" t="inlineStr">
        <is>
          <t>VÄSTRA GÖTALANDS LÄN</t>
        </is>
      </c>
      <c r="E62" t="inlineStr">
        <is>
          <t>TROLLHÄTTAN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63962-2019</t>
        </is>
      </c>
      <c r="B63" s="1" t="n">
        <v>43796</v>
      </c>
      <c r="C63" s="1" t="n">
        <v>45175</v>
      </c>
      <c r="D63" t="inlineStr">
        <is>
          <t>VÄSTRA GÖTALANDS LÄN</t>
        </is>
      </c>
      <c r="E63" t="inlineStr">
        <is>
          <t>TROLLHÄTTAN</t>
        </is>
      </c>
      <c r="F63" t="inlineStr">
        <is>
          <t>Kommuner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64381-2019</t>
        </is>
      </c>
      <c r="B64" s="1" t="n">
        <v>43797</v>
      </c>
      <c r="C64" s="1" t="n">
        <v>45175</v>
      </c>
      <c r="D64" t="inlineStr">
        <is>
          <t>VÄSTRA GÖTALANDS LÄN</t>
        </is>
      </c>
      <c r="E64" t="inlineStr">
        <is>
          <t>TROLLHÄTTAN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66678-2019</t>
        </is>
      </c>
      <c r="B65" s="1" t="n">
        <v>43809</v>
      </c>
      <c r="C65" s="1" t="n">
        <v>45175</v>
      </c>
      <c r="D65" t="inlineStr">
        <is>
          <t>VÄSTRA GÖTALANDS LÄN</t>
        </is>
      </c>
      <c r="E65" t="inlineStr">
        <is>
          <t>TROLLHÄTTAN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67629-2019</t>
        </is>
      </c>
      <c r="B66" s="1" t="n">
        <v>43815</v>
      </c>
      <c r="C66" s="1" t="n">
        <v>45175</v>
      </c>
      <c r="D66" t="inlineStr">
        <is>
          <t>VÄSTRA GÖTALANDS LÄN</t>
        </is>
      </c>
      <c r="E66" t="inlineStr">
        <is>
          <t>TROLLHÄTTAN</t>
        </is>
      </c>
      <c r="F66" t="inlineStr">
        <is>
          <t>Kommuner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2049-2020</t>
        </is>
      </c>
      <c r="B67" s="1" t="n">
        <v>43845</v>
      </c>
      <c r="C67" s="1" t="n">
        <v>45175</v>
      </c>
      <c r="D67" t="inlineStr">
        <is>
          <t>VÄSTRA GÖTALANDS LÄN</t>
        </is>
      </c>
      <c r="E67" t="inlineStr">
        <is>
          <t>TROLLHÄTTAN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2239-2020</t>
        </is>
      </c>
      <c r="B68" s="1" t="n">
        <v>43846</v>
      </c>
      <c r="C68" s="1" t="n">
        <v>45175</v>
      </c>
      <c r="D68" t="inlineStr">
        <is>
          <t>VÄSTRA GÖTALANDS LÄN</t>
        </is>
      </c>
      <c r="E68" t="inlineStr">
        <is>
          <t>TROLLHÄTTAN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3634-2020</t>
        </is>
      </c>
      <c r="B69" s="1" t="n">
        <v>43853</v>
      </c>
      <c r="C69" s="1" t="n">
        <v>45175</v>
      </c>
      <c r="D69" t="inlineStr">
        <is>
          <t>VÄSTRA GÖTALANDS LÄN</t>
        </is>
      </c>
      <c r="E69" t="inlineStr">
        <is>
          <t>TROLLHÄTTAN</t>
        </is>
      </c>
      <c r="G69" t="n">
        <v>5.7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5625-2020</t>
        </is>
      </c>
      <c r="B70" s="1" t="n">
        <v>43861</v>
      </c>
      <c r="C70" s="1" t="n">
        <v>45175</v>
      </c>
      <c r="D70" t="inlineStr">
        <is>
          <t>VÄSTRA GÖTALANDS LÄN</t>
        </is>
      </c>
      <c r="E70" t="inlineStr">
        <is>
          <t>TROLLHÄTTAN</t>
        </is>
      </c>
      <c r="F70" t="inlineStr">
        <is>
          <t>Kommuner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5624-2020</t>
        </is>
      </c>
      <c r="B71" s="1" t="n">
        <v>43861</v>
      </c>
      <c r="C71" s="1" t="n">
        <v>45175</v>
      </c>
      <c r="D71" t="inlineStr">
        <is>
          <t>VÄSTRA GÖTALANDS LÄN</t>
        </is>
      </c>
      <c r="E71" t="inlineStr">
        <is>
          <t>TROLLHÄTTAN</t>
        </is>
      </c>
      <c r="F71" t="inlineStr">
        <is>
          <t>Kommuner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6362-2020</t>
        </is>
      </c>
      <c r="B72" s="1" t="n">
        <v>43866</v>
      </c>
      <c r="C72" s="1" t="n">
        <v>45175</v>
      </c>
      <c r="D72" t="inlineStr">
        <is>
          <t>VÄSTRA GÖTALANDS LÄN</t>
        </is>
      </c>
      <c r="E72" t="inlineStr">
        <is>
          <t>TROLLHÄTTAN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7437-2020</t>
        </is>
      </c>
      <c r="B73" s="1" t="n">
        <v>43871</v>
      </c>
      <c r="C73" s="1" t="n">
        <v>45175</v>
      </c>
      <c r="D73" t="inlineStr">
        <is>
          <t>VÄSTRA GÖTALANDS LÄN</t>
        </is>
      </c>
      <c r="E73" t="inlineStr">
        <is>
          <t>TROLLHÄTTAN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8140-2020</t>
        </is>
      </c>
      <c r="B74" s="1" t="n">
        <v>43874</v>
      </c>
      <c r="C74" s="1" t="n">
        <v>45175</v>
      </c>
      <c r="D74" t="inlineStr">
        <is>
          <t>VÄSTRA GÖTALANDS LÄN</t>
        </is>
      </c>
      <c r="E74" t="inlineStr">
        <is>
          <t>TROLLHÄTTAN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8965-2020</t>
        </is>
      </c>
      <c r="B75" s="1" t="n">
        <v>43878</v>
      </c>
      <c r="C75" s="1" t="n">
        <v>45175</v>
      </c>
      <c r="D75" t="inlineStr">
        <is>
          <t>VÄSTRA GÖTALANDS LÄN</t>
        </is>
      </c>
      <c r="E75" t="inlineStr">
        <is>
          <t>TROLLHÄTTAN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14248-2020</t>
        </is>
      </c>
      <c r="B76" s="1" t="n">
        <v>43907</v>
      </c>
      <c r="C76" s="1" t="n">
        <v>45175</v>
      </c>
      <c r="D76" t="inlineStr">
        <is>
          <t>VÄSTRA GÖTALANDS LÄN</t>
        </is>
      </c>
      <c r="E76" t="inlineStr">
        <is>
          <t>TROLLHÄTTAN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14648-2020</t>
        </is>
      </c>
      <c r="B77" s="1" t="n">
        <v>43909</v>
      </c>
      <c r="C77" s="1" t="n">
        <v>45175</v>
      </c>
      <c r="D77" t="inlineStr">
        <is>
          <t>VÄSTRA GÖTALANDS LÄN</t>
        </is>
      </c>
      <c r="E77" t="inlineStr">
        <is>
          <t>TROLLHÄTTAN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19017-2020</t>
        </is>
      </c>
      <c r="B78" s="1" t="n">
        <v>43936</v>
      </c>
      <c r="C78" s="1" t="n">
        <v>45175</v>
      </c>
      <c r="D78" t="inlineStr">
        <is>
          <t>VÄSTRA GÖTALANDS LÄN</t>
        </is>
      </c>
      <c r="E78" t="inlineStr">
        <is>
          <t>TROLLHÄTTAN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19884-2020</t>
        </is>
      </c>
      <c r="B79" s="1" t="n">
        <v>43942</v>
      </c>
      <c r="C79" s="1" t="n">
        <v>45175</v>
      </c>
      <c r="D79" t="inlineStr">
        <is>
          <t>VÄSTRA GÖTALANDS LÄN</t>
        </is>
      </c>
      <c r="E79" t="inlineStr">
        <is>
          <t>TROLLHÄTTAN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27601-2020</t>
        </is>
      </c>
      <c r="B80" s="1" t="n">
        <v>43993</v>
      </c>
      <c r="C80" s="1" t="n">
        <v>45175</v>
      </c>
      <c r="D80" t="inlineStr">
        <is>
          <t>VÄSTRA GÖTALANDS LÄN</t>
        </is>
      </c>
      <c r="E80" t="inlineStr">
        <is>
          <t>TROLLHÄTTAN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29141-2020</t>
        </is>
      </c>
      <c r="B81" s="1" t="n">
        <v>44004</v>
      </c>
      <c r="C81" s="1" t="n">
        <v>45175</v>
      </c>
      <c r="D81" t="inlineStr">
        <is>
          <t>VÄSTRA GÖTALANDS LÄN</t>
        </is>
      </c>
      <c r="E81" t="inlineStr">
        <is>
          <t>TROLLHÄTTAN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30984-2020</t>
        </is>
      </c>
      <c r="B82" s="1" t="n">
        <v>44011</v>
      </c>
      <c r="C82" s="1" t="n">
        <v>45175</v>
      </c>
      <c r="D82" t="inlineStr">
        <is>
          <t>VÄSTRA GÖTALANDS LÄN</t>
        </is>
      </c>
      <c r="E82" t="inlineStr">
        <is>
          <t>TROLLHÄTTAN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32868-2020</t>
        </is>
      </c>
      <c r="B83" s="1" t="n">
        <v>44020</v>
      </c>
      <c r="C83" s="1" t="n">
        <v>45175</v>
      </c>
      <c r="D83" t="inlineStr">
        <is>
          <t>VÄSTRA GÖTALANDS LÄN</t>
        </is>
      </c>
      <c r="E83" t="inlineStr">
        <is>
          <t>TROLLHÄTTAN</t>
        </is>
      </c>
      <c r="G83" t="n">
        <v>14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35662-2020</t>
        </is>
      </c>
      <c r="B84" s="1" t="n">
        <v>44046</v>
      </c>
      <c r="C84" s="1" t="n">
        <v>45175</v>
      </c>
      <c r="D84" t="inlineStr">
        <is>
          <t>VÄSTRA GÖTALANDS LÄN</t>
        </is>
      </c>
      <c r="E84" t="inlineStr">
        <is>
          <t>TROLLHÄTTAN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37913-2020</t>
        </is>
      </c>
      <c r="B85" s="1" t="n">
        <v>44057</v>
      </c>
      <c r="C85" s="1" t="n">
        <v>45175</v>
      </c>
      <c r="D85" t="inlineStr">
        <is>
          <t>VÄSTRA GÖTALANDS LÄN</t>
        </is>
      </c>
      <c r="E85" t="inlineStr">
        <is>
          <t>TROLLHÄTTAN</t>
        </is>
      </c>
      <c r="G85" t="n">
        <v>6.2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45926-2020</t>
        </is>
      </c>
      <c r="B86" s="1" t="n">
        <v>44088</v>
      </c>
      <c r="C86" s="1" t="n">
        <v>45175</v>
      </c>
      <c r="D86" t="inlineStr">
        <is>
          <t>VÄSTRA GÖTALANDS LÄN</t>
        </is>
      </c>
      <c r="E86" t="inlineStr">
        <is>
          <t>TROLLHÄTTAN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45608-2020</t>
        </is>
      </c>
      <c r="B87" s="1" t="n">
        <v>44090</v>
      </c>
      <c r="C87" s="1" t="n">
        <v>45175</v>
      </c>
      <c r="D87" t="inlineStr">
        <is>
          <t>VÄSTRA GÖTALANDS LÄN</t>
        </is>
      </c>
      <c r="E87" t="inlineStr">
        <is>
          <t>TROLLHÄTTAN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46024-2020</t>
        </is>
      </c>
      <c r="B88" s="1" t="n">
        <v>44091</v>
      </c>
      <c r="C88" s="1" t="n">
        <v>45175</v>
      </c>
      <c r="D88" t="inlineStr">
        <is>
          <t>VÄSTRA GÖTALANDS LÄN</t>
        </is>
      </c>
      <c r="E88" t="inlineStr">
        <is>
          <t>TROLLHÄTTAN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48398-2020</t>
        </is>
      </c>
      <c r="B89" s="1" t="n">
        <v>44102</v>
      </c>
      <c r="C89" s="1" t="n">
        <v>45175</v>
      </c>
      <c r="D89" t="inlineStr">
        <is>
          <t>VÄSTRA GÖTALANDS LÄN</t>
        </is>
      </c>
      <c r="E89" t="inlineStr">
        <is>
          <t>TROLLHÄTTAN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53749-2020</t>
        </is>
      </c>
      <c r="B90" s="1" t="n">
        <v>44124</v>
      </c>
      <c r="C90" s="1" t="n">
        <v>45175</v>
      </c>
      <c r="D90" t="inlineStr">
        <is>
          <t>VÄSTRA GÖTALANDS LÄN</t>
        </is>
      </c>
      <c r="E90" t="inlineStr">
        <is>
          <t>TROLLHÄTTAN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57050-2020</t>
        </is>
      </c>
      <c r="B91" s="1" t="n">
        <v>44138</v>
      </c>
      <c r="C91" s="1" t="n">
        <v>45175</v>
      </c>
      <c r="D91" t="inlineStr">
        <is>
          <t>VÄSTRA GÖTALANDS LÄN</t>
        </is>
      </c>
      <c r="E91" t="inlineStr">
        <is>
          <t>TROLLHÄTTAN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57628-2020</t>
        </is>
      </c>
      <c r="B92" s="1" t="n">
        <v>44140</v>
      </c>
      <c r="C92" s="1" t="n">
        <v>45175</v>
      </c>
      <c r="D92" t="inlineStr">
        <is>
          <t>VÄSTRA GÖTALANDS LÄN</t>
        </is>
      </c>
      <c r="E92" t="inlineStr">
        <is>
          <t>TROLLHÄTTAN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59958-2020</t>
        </is>
      </c>
      <c r="B93" s="1" t="n">
        <v>44151</v>
      </c>
      <c r="C93" s="1" t="n">
        <v>45175</v>
      </c>
      <c r="D93" t="inlineStr">
        <is>
          <t>VÄSTRA GÖTALANDS LÄN</t>
        </is>
      </c>
      <c r="E93" t="inlineStr">
        <is>
          <t>TROLLHÄTTAN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60310-2020</t>
        </is>
      </c>
      <c r="B94" s="1" t="n">
        <v>44152</v>
      </c>
      <c r="C94" s="1" t="n">
        <v>45175</v>
      </c>
      <c r="D94" t="inlineStr">
        <is>
          <t>VÄSTRA GÖTALANDS LÄN</t>
        </is>
      </c>
      <c r="E94" t="inlineStr">
        <is>
          <t>TROLLHÄTTAN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68488-2020</t>
        </is>
      </c>
      <c r="B95" s="1" t="n">
        <v>44186</v>
      </c>
      <c r="C95" s="1" t="n">
        <v>45175</v>
      </c>
      <c r="D95" t="inlineStr">
        <is>
          <t>VÄSTRA GÖTALANDS LÄN</t>
        </is>
      </c>
      <c r="E95" t="inlineStr">
        <is>
          <t>TROLLHÄTTAN</t>
        </is>
      </c>
      <c r="G95" t="n">
        <v>7.2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69554-2020</t>
        </is>
      </c>
      <c r="B96" s="1" t="n">
        <v>44194</v>
      </c>
      <c r="C96" s="1" t="n">
        <v>45175</v>
      </c>
      <c r="D96" t="inlineStr">
        <is>
          <t>VÄSTRA GÖTALANDS LÄN</t>
        </is>
      </c>
      <c r="E96" t="inlineStr">
        <is>
          <t>TROLLHÄTTAN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2982-2021</t>
        </is>
      </c>
      <c r="B97" s="1" t="n">
        <v>44214</v>
      </c>
      <c r="C97" s="1" t="n">
        <v>45175</v>
      </c>
      <c r="D97" t="inlineStr">
        <is>
          <t>VÄSTRA GÖTALANDS LÄN</t>
        </is>
      </c>
      <c r="E97" t="inlineStr">
        <is>
          <t>TROLLHÄTTAN</t>
        </is>
      </c>
      <c r="F97" t="inlineStr">
        <is>
          <t>Kyrkan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2979-2021</t>
        </is>
      </c>
      <c r="B98" s="1" t="n">
        <v>44214</v>
      </c>
      <c r="C98" s="1" t="n">
        <v>45175</v>
      </c>
      <c r="D98" t="inlineStr">
        <is>
          <t>VÄSTRA GÖTALANDS LÄN</t>
        </is>
      </c>
      <c r="E98" t="inlineStr">
        <is>
          <t>TROLLHÄTTAN</t>
        </is>
      </c>
      <c r="F98" t="inlineStr">
        <is>
          <t>Kyrkan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3897-2021</t>
        </is>
      </c>
      <c r="B99" s="1" t="n">
        <v>44217</v>
      </c>
      <c r="C99" s="1" t="n">
        <v>45175</v>
      </c>
      <c r="D99" t="inlineStr">
        <is>
          <t>VÄSTRA GÖTALANDS LÄN</t>
        </is>
      </c>
      <c r="E99" t="inlineStr">
        <is>
          <t>TROLLHÄTTAN</t>
        </is>
      </c>
      <c r="G99" t="n">
        <v>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4544-2021</t>
        </is>
      </c>
      <c r="B100" s="1" t="n">
        <v>44224</v>
      </c>
      <c r="C100" s="1" t="n">
        <v>45175</v>
      </c>
      <c r="D100" t="inlineStr">
        <is>
          <t>VÄSTRA GÖTALANDS LÄN</t>
        </is>
      </c>
      <c r="E100" t="inlineStr">
        <is>
          <t>TROLLHÄTTAN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4765-2021</t>
        </is>
      </c>
      <c r="B101" s="1" t="n">
        <v>44225</v>
      </c>
      <c r="C101" s="1" t="n">
        <v>45175</v>
      </c>
      <c r="D101" t="inlineStr">
        <is>
          <t>VÄSTRA GÖTALANDS LÄN</t>
        </is>
      </c>
      <c r="E101" t="inlineStr">
        <is>
          <t>TROLLHÄTTAN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4766-2021</t>
        </is>
      </c>
      <c r="B102" s="1" t="n">
        <v>44225</v>
      </c>
      <c r="C102" s="1" t="n">
        <v>45175</v>
      </c>
      <c r="D102" t="inlineStr">
        <is>
          <t>VÄSTRA GÖTALANDS LÄN</t>
        </is>
      </c>
      <c r="E102" t="inlineStr">
        <is>
          <t>TROLLHÄTTAN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5168-2021</t>
        </is>
      </c>
      <c r="B103" s="1" t="n">
        <v>44228</v>
      </c>
      <c r="C103" s="1" t="n">
        <v>45175</v>
      </c>
      <c r="D103" t="inlineStr">
        <is>
          <t>VÄSTRA GÖTALANDS LÄN</t>
        </is>
      </c>
      <c r="E103" t="inlineStr">
        <is>
          <t>TROLLHÄTTAN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5416-2021</t>
        </is>
      </c>
      <c r="B104" s="1" t="n">
        <v>44229</v>
      </c>
      <c r="C104" s="1" t="n">
        <v>45175</v>
      </c>
      <c r="D104" t="inlineStr">
        <is>
          <t>VÄSTRA GÖTALANDS LÄN</t>
        </is>
      </c>
      <c r="E104" t="inlineStr">
        <is>
          <t>TROLLHÄTTAN</t>
        </is>
      </c>
      <c r="G104" t="n">
        <v>12.8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6402-2021</t>
        </is>
      </c>
      <c r="B105" s="1" t="n">
        <v>44235</v>
      </c>
      <c r="C105" s="1" t="n">
        <v>45175</v>
      </c>
      <c r="D105" t="inlineStr">
        <is>
          <t>VÄSTRA GÖTALANDS LÄN</t>
        </is>
      </c>
      <c r="E105" t="inlineStr">
        <is>
          <t>TROLLHÄTTAN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7383-2021</t>
        </is>
      </c>
      <c r="B106" s="1" t="n">
        <v>44239</v>
      </c>
      <c r="C106" s="1" t="n">
        <v>45175</v>
      </c>
      <c r="D106" t="inlineStr">
        <is>
          <t>VÄSTRA GÖTALANDS LÄN</t>
        </is>
      </c>
      <c r="E106" t="inlineStr">
        <is>
          <t>TROLLHÄTTAN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10879-2021</t>
        </is>
      </c>
      <c r="B107" s="1" t="n">
        <v>44259</v>
      </c>
      <c r="C107" s="1" t="n">
        <v>45175</v>
      </c>
      <c r="D107" t="inlineStr">
        <is>
          <t>VÄSTRA GÖTALANDS LÄN</t>
        </is>
      </c>
      <c r="E107" t="inlineStr">
        <is>
          <t>TROLLHÄTTAN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10890-2021</t>
        </is>
      </c>
      <c r="B108" s="1" t="n">
        <v>44259</v>
      </c>
      <c r="C108" s="1" t="n">
        <v>45175</v>
      </c>
      <c r="D108" t="inlineStr">
        <is>
          <t>VÄSTRA GÖTALANDS LÄN</t>
        </is>
      </c>
      <c r="E108" t="inlineStr">
        <is>
          <t>TROLLHÄTTAN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14820-2021</t>
        </is>
      </c>
      <c r="B109" s="1" t="n">
        <v>44280</v>
      </c>
      <c r="C109" s="1" t="n">
        <v>45175</v>
      </c>
      <c r="D109" t="inlineStr">
        <is>
          <t>VÄSTRA GÖTALANDS LÄN</t>
        </is>
      </c>
      <c r="E109" t="inlineStr">
        <is>
          <t>TROLLHÄTTAN</t>
        </is>
      </c>
      <c r="G109" t="n">
        <v>6.4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14819-2021</t>
        </is>
      </c>
      <c r="B110" s="1" t="n">
        <v>44280</v>
      </c>
      <c r="C110" s="1" t="n">
        <v>45175</v>
      </c>
      <c r="D110" t="inlineStr">
        <is>
          <t>VÄSTRA GÖTALANDS LÄN</t>
        </is>
      </c>
      <c r="E110" t="inlineStr">
        <is>
          <t>TROLLHÄTTAN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14994-2021</t>
        </is>
      </c>
      <c r="B111" s="1" t="n">
        <v>44281</v>
      </c>
      <c r="C111" s="1" t="n">
        <v>45175</v>
      </c>
      <c r="D111" t="inlineStr">
        <is>
          <t>VÄSTRA GÖTALANDS LÄN</t>
        </is>
      </c>
      <c r="E111" t="inlineStr">
        <is>
          <t>TROLLHÄTTAN</t>
        </is>
      </c>
      <c r="G111" t="n">
        <v>6.6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19049-2021</t>
        </is>
      </c>
      <c r="B112" s="1" t="n">
        <v>44308</v>
      </c>
      <c r="C112" s="1" t="n">
        <v>45175</v>
      </c>
      <c r="D112" t="inlineStr">
        <is>
          <t>VÄSTRA GÖTALANDS LÄN</t>
        </is>
      </c>
      <c r="E112" t="inlineStr">
        <is>
          <t>TROLLHÄTTAN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19167-2021</t>
        </is>
      </c>
      <c r="B113" s="1" t="n">
        <v>44308</v>
      </c>
      <c r="C113" s="1" t="n">
        <v>45175</v>
      </c>
      <c r="D113" t="inlineStr">
        <is>
          <t>VÄSTRA GÖTALANDS LÄN</t>
        </is>
      </c>
      <c r="E113" t="inlineStr">
        <is>
          <t>TROLLHÄTTAN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19355-2021</t>
        </is>
      </c>
      <c r="B114" s="1" t="n">
        <v>44309</v>
      </c>
      <c r="C114" s="1" t="n">
        <v>45175</v>
      </c>
      <c r="D114" t="inlineStr">
        <is>
          <t>VÄSTRA GÖTALANDS LÄN</t>
        </is>
      </c>
      <c r="E114" t="inlineStr">
        <is>
          <t>TROLLHÄTTAN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19820-2021</t>
        </is>
      </c>
      <c r="B115" s="1" t="n">
        <v>44312</v>
      </c>
      <c r="C115" s="1" t="n">
        <v>45175</v>
      </c>
      <c r="D115" t="inlineStr">
        <is>
          <t>VÄSTRA GÖTALANDS LÄN</t>
        </is>
      </c>
      <c r="E115" t="inlineStr">
        <is>
          <t>TROLLHÄTTAN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20173-2021</t>
        </is>
      </c>
      <c r="B116" s="1" t="n">
        <v>44314</v>
      </c>
      <c r="C116" s="1" t="n">
        <v>45175</v>
      </c>
      <c r="D116" t="inlineStr">
        <is>
          <t>VÄSTRA GÖTALANDS LÄN</t>
        </is>
      </c>
      <c r="E116" t="inlineStr">
        <is>
          <t>TROLLHÄTTAN</t>
        </is>
      </c>
      <c r="G116" t="n">
        <v>4.2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20683-2021</t>
        </is>
      </c>
      <c r="B117" s="1" t="n">
        <v>44316</v>
      </c>
      <c r="C117" s="1" t="n">
        <v>45175</v>
      </c>
      <c r="D117" t="inlineStr">
        <is>
          <t>VÄSTRA GÖTALANDS LÄN</t>
        </is>
      </c>
      <c r="E117" t="inlineStr">
        <is>
          <t>TROLLHÄTTAN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21080-2021</t>
        </is>
      </c>
      <c r="B118" s="1" t="n">
        <v>44319</v>
      </c>
      <c r="C118" s="1" t="n">
        <v>45175</v>
      </c>
      <c r="D118" t="inlineStr">
        <is>
          <t>VÄSTRA GÖTALANDS LÄN</t>
        </is>
      </c>
      <c r="E118" t="inlineStr">
        <is>
          <t>TROLLHÄTTAN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23083-2021</t>
        </is>
      </c>
      <c r="B119" s="1" t="n">
        <v>44330</v>
      </c>
      <c r="C119" s="1" t="n">
        <v>45175</v>
      </c>
      <c r="D119" t="inlineStr">
        <is>
          <t>VÄSTRA GÖTALANDS LÄN</t>
        </is>
      </c>
      <c r="E119" t="inlineStr">
        <is>
          <t>TROLLHÄTTAN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24756-2021</t>
        </is>
      </c>
      <c r="B120" s="1" t="n">
        <v>44340</v>
      </c>
      <c r="C120" s="1" t="n">
        <v>45175</v>
      </c>
      <c r="D120" t="inlineStr">
        <is>
          <t>VÄSTRA GÖTALANDS LÄN</t>
        </is>
      </c>
      <c r="E120" t="inlineStr">
        <is>
          <t>TROLLHÄTTAN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26628-2021</t>
        </is>
      </c>
      <c r="B121" s="1" t="n">
        <v>44348</v>
      </c>
      <c r="C121" s="1" t="n">
        <v>45175</v>
      </c>
      <c r="D121" t="inlineStr">
        <is>
          <t>VÄSTRA GÖTALANDS LÄN</t>
        </is>
      </c>
      <c r="E121" t="inlineStr">
        <is>
          <t>TROLLHÄTTAN</t>
        </is>
      </c>
      <c r="G121" t="n">
        <v>9.300000000000001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31088-2021</t>
        </is>
      </c>
      <c r="B122" s="1" t="n">
        <v>44368</v>
      </c>
      <c r="C122" s="1" t="n">
        <v>45175</v>
      </c>
      <c r="D122" t="inlineStr">
        <is>
          <t>VÄSTRA GÖTALANDS LÄN</t>
        </is>
      </c>
      <c r="E122" t="inlineStr">
        <is>
          <t>TROLLHÄTTAN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33587-2021</t>
        </is>
      </c>
      <c r="B123" s="1" t="n">
        <v>44378</v>
      </c>
      <c r="C123" s="1" t="n">
        <v>45175</v>
      </c>
      <c r="D123" t="inlineStr">
        <is>
          <t>VÄSTRA GÖTALANDS LÄN</t>
        </is>
      </c>
      <c r="E123" t="inlineStr">
        <is>
          <t>TROLLHÄTTAN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34365-2021</t>
        </is>
      </c>
      <c r="B124" s="1" t="n">
        <v>44379</v>
      </c>
      <c r="C124" s="1" t="n">
        <v>45175</v>
      </c>
      <c r="D124" t="inlineStr">
        <is>
          <t>VÄSTRA GÖTALANDS LÄN</t>
        </is>
      </c>
      <c r="E124" t="inlineStr">
        <is>
          <t>TROLLHÄTTAN</t>
        </is>
      </c>
      <c r="G124" t="n">
        <v>5.6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35372-2021</t>
        </is>
      </c>
      <c r="B125" s="1" t="n">
        <v>44384</v>
      </c>
      <c r="C125" s="1" t="n">
        <v>45175</v>
      </c>
      <c r="D125" t="inlineStr">
        <is>
          <t>VÄSTRA GÖTALANDS LÄN</t>
        </is>
      </c>
      <c r="E125" t="inlineStr">
        <is>
          <t>TROLLHÄTTAN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35961-2021</t>
        </is>
      </c>
      <c r="B126" s="1" t="n">
        <v>44385</v>
      </c>
      <c r="C126" s="1" t="n">
        <v>45175</v>
      </c>
      <c r="D126" t="inlineStr">
        <is>
          <t>VÄSTRA GÖTALANDS LÄN</t>
        </is>
      </c>
      <c r="E126" t="inlineStr">
        <is>
          <t>TROLLHÄTTAN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40864-2021</t>
        </is>
      </c>
      <c r="B127" s="1" t="n">
        <v>44421</v>
      </c>
      <c r="C127" s="1" t="n">
        <v>45175</v>
      </c>
      <c r="D127" t="inlineStr">
        <is>
          <t>VÄSTRA GÖTALANDS LÄN</t>
        </is>
      </c>
      <c r="E127" t="inlineStr">
        <is>
          <t>TROLLHÄTTAN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41075-2021</t>
        </is>
      </c>
      <c r="B128" s="1" t="n">
        <v>44422</v>
      </c>
      <c r="C128" s="1" t="n">
        <v>45175</v>
      </c>
      <c r="D128" t="inlineStr">
        <is>
          <t>VÄSTRA GÖTALANDS LÄN</t>
        </is>
      </c>
      <c r="E128" t="inlineStr">
        <is>
          <t>TROLLHÄTTAN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43374-2021</t>
        </is>
      </c>
      <c r="B129" s="1" t="n">
        <v>44432</v>
      </c>
      <c r="C129" s="1" t="n">
        <v>45175</v>
      </c>
      <c r="D129" t="inlineStr">
        <is>
          <t>VÄSTRA GÖTALANDS LÄN</t>
        </is>
      </c>
      <c r="E129" t="inlineStr">
        <is>
          <t>TROLLHÄTTAN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44910-2021</t>
        </is>
      </c>
      <c r="B130" s="1" t="n">
        <v>44438</v>
      </c>
      <c r="C130" s="1" t="n">
        <v>45175</v>
      </c>
      <c r="D130" t="inlineStr">
        <is>
          <t>VÄSTRA GÖTALANDS LÄN</t>
        </is>
      </c>
      <c r="E130" t="inlineStr">
        <is>
          <t>TROLLHÄTTAN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51172-2021</t>
        </is>
      </c>
      <c r="B131" s="1" t="n">
        <v>44461</v>
      </c>
      <c r="C131" s="1" t="n">
        <v>45175</v>
      </c>
      <c r="D131" t="inlineStr">
        <is>
          <t>VÄSTRA GÖTALANDS LÄN</t>
        </is>
      </c>
      <c r="E131" t="inlineStr">
        <is>
          <t>TROLLHÄTTAN</t>
        </is>
      </c>
      <c r="G131" t="n">
        <v>7.7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53227-2021</t>
        </is>
      </c>
      <c r="B132" s="1" t="n">
        <v>44468</v>
      </c>
      <c r="C132" s="1" t="n">
        <v>45175</v>
      </c>
      <c r="D132" t="inlineStr">
        <is>
          <t>VÄSTRA GÖTALANDS LÄN</t>
        </is>
      </c>
      <c r="E132" t="inlineStr">
        <is>
          <t>TROLLHÄTTAN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54087-2021</t>
        </is>
      </c>
      <c r="B133" s="1" t="n">
        <v>44470</v>
      </c>
      <c r="C133" s="1" t="n">
        <v>45175</v>
      </c>
      <c r="D133" t="inlineStr">
        <is>
          <t>VÄSTRA GÖTALANDS LÄN</t>
        </is>
      </c>
      <c r="E133" t="inlineStr">
        <is>
          <t>TROLLHÄTTAN</t>
        </is>
      </c>
      <c r="F133" t="inlineStr">
        <is>
          <t>Kommuner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54668-2021</t>
        </is>
      </c>
      <c r="B134" s="1" t="n">
        <v>44473</v>
      </c>
      <c r="C134" s="1" t="n">
        <v>45175</v>
      </c>
      <c r="D134" t="inlineStr">
        <is>
          <t>VÄSTRA GÖTALANDS LÄN</t>
        </is>
      </c>
      <c r="E134" t="inlineStr">
        <is>
          <t>TROLLHÄTTAN</t>
        </is>
      </c>
      <c r="F134" t="inlineStr">
        <is>
          <t>Kommuner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56934-2021</t>
        </is>
      </c>
      <c r="B135" s="1" t="n">
        <v>44482</v>
      </c>
      <c r="C135" s="1" t="n">
        <v>45175</v>
      </c>
      <c r="D135" t="inlineStr">
        <is>
          <t>VÄSTRA GÖTALANDS LÄN</t>
        </is>
      </c>
      <c r="E135" t="inlineStr">
        <is>
          <t>TROLLHÄTTAN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58146-2021</t>
        </is>
      </c>
      <c r="B136" s="1" t="n">
        <v>44487</v>
      </c>
      <c r="C136" s="1" t="n">
        <v>45175</v>
      </c>
      <c r="D136" t="inlineStr">
        <is>
          <t>VÄSTRA GÖTALANDS LÄN</t>
        </is>
      </c>
      <c r="E136" t="inlineStr">
        <is>
          <t>TROLLHÄTTAN</t>
        </is>
      </c>
      <c r="G136" t="n">
        <v>6.9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61682-2021</t>
        </is>
      </c>
      <c r="B137" s="1" t="n">
        <v>44501</v>
      </c>
      <c r="C137" s="1" t="n">
        <v>45175</v>
      </c>
      <c r="D137" t="inlineStr">
        <is>
          <t>VÄSTRA GÖTALANDS LÄN</t>
        </is>
      </c>
      <c r="E137" t="inlineStr">
        <is>
          <t>TROLLHÄTTAN</t>
        </is>
      </c>
      <c r="G137" t="n">
        <v>4.1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65004-2021</t>
        </is>
      </c>
      <c r="B138" s="1" t="n">
        <v>44514</v>
      </c>
      <c r="C138" s="1" t="n">
        <v>45175</v>
      </c>
      <c r="D138" t="inlineStr">
        <is>
          <t>VÄSTRA GÖTALANDS LÄN</t>
        </is>
      </c>
      <c r="E138" t="inlineStr">
        <is>
          <t>TROLLHÄTTAN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65254-2021</t>
        </is>
      </c>
      <c r="B139" s="1" t="n">
        <v>44515</v>
      </c>
      <c r="C139" s="1" t="n">
        <v>45175</v>
      </c>
      <c r="D139" t="inlineStr">
        <is>
          <t>VÄSTRA GÖTALANDS LÄN</t>
        </is>
      </c>
      <c r="E139" t="inlineStr">
        <is>
          <t>TROLLHÄTTAN</t>
        </is>
      </c>
      <c r="G139" t="n">
        <v>6.4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65608-2021</t>
        </is>
      </c>
      <c r="B140" s="1" t="n">
        <v>44516</v>
      </c>
      <c r="C140" s="1" t="n">
        <v>45175</v>
      </c>
      <c r="D140" t="inlineStr">
        <is>
          <t>VÄSTRA GÖTALANDS LÄN</t>
        </is>
      </c>
      <c r="E140" t="inlineStr">
        <is>
          <t>TROLLHÄTTAN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66960-2021</t>
        </is>
      </c>
      <c r="B141" s="1" t="n">
        <v>44522</v>
      </c>
      <c r="C141" s="1" t="n">
        <v>45175</v>
      </c>
      <c r="D141" t="inlineStr">
        <is>
          <t>VÄSTRA GÖTALANDS LÄN</t>
        </is>
      </c>
      <c r="E141" t="inlineStr">
        <is>
          <t>TROLLHÄTTAN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67324-2021</t>
        </is>
      </c>
      <c r="B142" s="1" t="n">
        <v>44523</v>
      </c>
      <c r="C142" s="1" t="n">
        <v>45175</v>
      </c>
      <c r="D142" t="inlineStr">
        <is>
          <t>VÄSTRA GÖTALANDS LÄN</t>
        </is>
      </c>
      <c r="E142" t="inlineStr">
        <is>
          <t>TROLLHÄTTAN</t>
        </is>
      </c>
      <c r="G142" t="n">
        <v>7.4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68400-2021</t>
        </is>
      </c>
      <c r="B143" s="1" t="n">
        <v>44529</v>
      </c>
      <c r="C143" s="1" t="n">
        <v>45175</v>
      </c>
      <c r="D143" t="inlineStr">
        <is>
          <t>VÄSTRA GÖTALANDS LÄN</t>
        </is>
      </c>
      <c r="E143" t="inlineStr">
        <is>
          <t>TROLLHÄTTAN</t>
        </is>
      </c>
      <c r="G143" t="n">
        <v>2.8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1296-2022</t>
        </is>
      </c>
      <c r="B144" s="1" t="n">
        <v>44572</v>
      </c>
      <c r="C144" s="1" t="n">
        <v>45175</v>
      </c>
      <c r="D144" t="inlineStr">
        <is>
          <t>VÄSTRA GÖTALANDS LÄN</t>
        </is>
      </c>
      <c r="E144" t="inlineStr">
        <is>
          <t>TROLLHÄTTAN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2460-2022</t>
        </is>
      </c>
      <c r="B145" s="1" t="n">
        <v>44579</v>
      </c>
      <c r="C145" s="1" t="n">
        <v>45175</v>
      </c>
      <c r="D145" t="inlineStr">
        <is>
          <t>VÄSTRA GÖTALANDS LÄN</t>
        </is>
      </c>
      <c r="E145" t="inlineStr">
        <is>
          <t>TROLLHÄTTAN</t>
        </is>
      </c>
      <c r="G145" t="n">
        <v>6.1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7628-2022</t>
        </is>
      </c>
      <c r="B146" s="1" t="n">
        <v>44607</v>
      </c>
      <c r="C146" s="1" t="n">
        <v>45175</v>
      </c>
      <c r="D146" t="inlineStr">
        <is>
          <t>VÄSTRA GÖTALANDS LÄN</t>
        </is>
      </c>
      <c r="E146" t="inlineStr">
        <is>
          <t>TROLLHÄTTAN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10150-2022</t>
        </is>
      </c>
      <c r="B147" s="1" t="n">
        <v>44622</v>
      </c>
      <c r="C147" s="1" t="n">
        <v>45175</v>
      </c>
      <c r="D147" t="inlineStr">
        <is>
          <t>VÄSTRA GÖTALANDS LÄN</t>
        </is>
      </c>
      <c r="E147" t="inlineStr">
        <is>
          <t>TROLLHÄTTAN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13510-2022</t>
        </is>
      </c>
      <c r="B148" s="1" t="n">
        <v>44648</v>
      </c>
      <c r="C148" s="1" t="n">
        <v>45175</v>
      </c>
      <c r="D148" t="inlineStr">
        <is>
          <t>VÄSTRA GÖTALANDS LÄN</t>
        </is>
      </c>
      <c r="E148" t="inlineStr">
        <is>
          <t>TROLLHÄTTAN</t>
        </is>
      </c>
      <c r="G148" t="n">
        <v>17.6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13515-2022</t>
        </is>
      </c>
      <c r="B149" s="1" t="n">
        <v>44648</v>
      </c>
      <c r="C149" s="1" t="n">
        <v>45175</v>
      </c>
      <c r="D149" t="inlineStr">
        <is>
          <t>VÄSTRA GÖTALANDS LÄN</t>
        </is>
      </c>
      <c r="E149" t="inlineStr">
        <is>
          <t>TROLLHÄTTAN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13883-2022</t>
        </is>
      </c>
      <c r="B150" s="1" t="n">
        <v>44650</v>
      </c>
      <c r="C150" s="1" t="n">
        <v>45175</v>
      </c>
      <c r="D150" t="inlineStr">
        <is>
          <t>VÄSTRA GÖTALANDS LÄN</t>
        </is>
      </c>
      <c r="E150" t="inlineStr">
        <is>
          <t>TROLLHÄTTAN</t>
        </is>
      </c>
      <c r="G150" t="n">
        <v>6.1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17126-2022</t>
        </is>
      </c>
      <c r="B151" s="1" t="n">
        <v>44677</v>
      </c>
      <c r="C151" s="1" t="n">
        <v>45175</v>
      </c>
      <c r="D151" t="inlineStr">
        <is>
          <t>VÄSTRA GÖTALANDS LÄN</t>
        </is>
      </c>
      <c r="E151" t="inlineStr">
        <is>
          <t>TROLLHÄTTAN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17194-2022</t>
        </is>
      </c>
      <c r="B152" s="1" t="n">
        <v>44677</v>
      </c>
      <c r="C152" s="1" t="n">
        <v>45175</v>
      </c>
      <c r="D152" t="inlineStr">
        <is>
          <t>VÄSTRA GÖTALANDS LÄN</t>
        </is>
      </c>
      <c r="E152" t="inlineStr">
        <is>
          <t>TROLLHÄTTAN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17330-2022</t>
        </is>
      </c>
      <c r="B153" s="1" t="n">
        <v>44678</v>
      </c>
      <c r="C153" s="1" t="n">
        <v>45175</v>
      </c>
      <c r="D153" t="inlineStr">
        <is>
          <t>VÄSTRA GÖTALANDS LÄN</t>
        </is>
      </c>
      <c r="E153" t="inlineStr">
        <is>
          <t>TROLLHÄTTAN</t>
        </is>
      </c>
      <c r="G153" t="n">
        <v>3.4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19232-2022</t>
        </is>
      </c>
      <c r="B154" s="1" t="n">
        <v>44692</v>
      </c>
      <c r="C154" s="1" t="n">
        <v>45175</v>
      </c>
      <c r="D154" t="inlineStr">
        <is>
          <t>VÄSTRA GÖTALANDS LÄN</t>
        </is>
      </c>
      <c r="E154" t="inlineStr">
        <is>
          <t>TROLLHÄTTAN</t>
        </is>
      </c>
      <c r="G154" t="n">
        <v>10.4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19577-2022</t>
        </is>
      </c>
      <c r="B155" s="1" t="n">
        <v>44693</v>
      </c>
      <c r="C155" s="1" t="n">
        <v>45175</v>
      </c>
      <c r="D155" t="inlineStr">
        <is>
          <t>VÄSTRA GÖTALANDS LÄN</t>
        </is>
      </c>
      <c r="E155" t="inlineStr">
        <is>
          <t>TROLLHÄTTAN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24432-2022</t>
        </is>
      </c>
      <c r="B156" s="1" t="n">
        <v>44726</v>
      </c>
      <c r="C156" s="1" t="n">
        <v>45175</v>
      </c>
      <c r="D156" t="inlineStr">
        <is>
          <t>VÄSTRA GÖTALANDS LÄN</t>
        </is>
      </c>
      <c r="E156" t="inlineStr">
        <is>
          <t>TROLLHÄTTAN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27652-2022</t>
        </is>
      </c>
      <c r="B157" s="1" t="n">
        <v>44743</v>
      </c>
      <c r="C157" s="1" t="n">
        <v>45175</v>
      </c>
      <c r="D157" t="inlineStr">
        <is>
          <t>VÄSTRA GÖTALANDS LÄN</t>
        </is>
      </c>
      <c r="E157" t="inlineStr">
        <is>
          <t>TROLLHÄTTAN</t>
        </is>
      </c>
      <c r="G157" t="n">
        <v>9.1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30157-2022</t>
        </is>
      </c>
      <c r="B158" s="1" t="n">
        <v>44757</v>
      </c>
      <c r="C158" s="1" t="n">
        <v>45175</v>
      </c>
      <c r="D158" t="inlineStr">
        <is>
          <t>VÄSTRA GÖTALANDS LÄN</t>
        </is>
      </c>
      <c r="E158" t="inlineStr">
        <is>
          <t>TROLLHÄTTAN</t>
        </is>
      </c>
      <c r="G158" t="n">
        <v>4.3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32826-2022</t>
        </is>
      </c>
      <c r="B159" s="1" t="n">
        <v>44784</v>
      </c>
      <c r="C159" s="1" t="n">
        <v>45175</v>
      </c>
      <c r="D159" t="inlineStr">
        <is>
          <t>VÄSTRA GÖTALANDS LÄN</t>
        </is>
      </c>
      <c r="E159" t="inlineStr">
        <is>
          <t>TROLLHÄTTAN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35463-2022</t>
        </is>
      </c>
      <c r="B160" s="1" t="n">
        <v>44798</v>
      </c>
      <c r="C160" s="1" t="n">
        <v>45175</v>
      </c>
      <c r="D160" t="inlineStr">
        <is>
          <t>VÄSTRA GÖTALANDS LÄN</t>
        </is>
      </c>
      <c r="E160" t="inlineStr">
        <is>
          <t>TROLLHÄTTAN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35465-2022</t>
        </is>
      </c>
      <c r="B161" s="1" t="n">
        <v>44798</v>
      </c>
      <c r="C161" s="1" t="n">
        <v>45175</v>
      </c>
      <c r="D161" t="inlineStr">
        <is>
          <t>VÄSTRA GÖTALANDS LÄN</t>
        </is>
      </c>
      <c r="E161" t="inlineStr">
        <is>
          <t>TROLLHÄTTAN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37312-2022</t>
        </is>
      </c>
      <c r="B162" s="1" t="n">
        <v>44808</v>
      </c>
      <c r="C162" s="1" t="n">
        <v>45175</v>
      </c>
      <c r="D162" t="inlineStr">
        <is>
          <t>VÄSTRA GÖTALANDS LÄN</t>
        </is>
      </c>
      <c r="E162" t="inlineStr">
        <is>
          <t>TROLLHÄTTAN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40896-2022</t>
        </is>
      </c>
      <c r="B163" s="1" t="n">
        <v>44825</v>
      </c>
      <c r="C163" s="1" t="n">
        <v>45175</v>
      </c>
      <c r="D163" t="inlineStr">
        <is>
          <t>VÄSTRA GÖTALANDS LÄN</t>
        </is>
      </c>
      <c r="E163" t="inlineStr">
        <is>
          <t>TROLLHÄTTAN</t>
        </is>
      </c>
      <c r="G163" t="n">
        <v>11.3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41696-2022</t>
        </is>
      </c>
      <c r="B164" s="1" t="n">
        <v>44827</v>
      </c>
      <c r="C164" s="1" t="n">
        <v>45175</v>
      </c>
      <c r="D164" t="inlineStr">
        <is>
          <t>VÄSTRA GÖTALANDS LÄN</t>
        </is>
      </c>
      <c r="E164" t="inlineStr">
        <is>
          <t>TROLLHÄTTAN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41752-2022</t>
        </is>
      </c>
      <c r="B165" s="1" t="n">
        <v>44827</v>
      </c>
      <c r="C165" s="1" t="n">
        <v>45175</v>
      </c>
      <c r="D165" t="inlineStr">
        <is>
          <t>VÄSTRA GÖTALANDS LÄN</t>
        </is>
      </c>
      <c r="E165" t="inlineStr">
        <is>
          <t>TROLLHÄTTAN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41760-2022</t>
        </is>
      </c>
      <c r="B166" s="1" t="n">
        <v>44827</v>
      </c>
      <c r="C166" s="1" t="n">
        <v>45175</v>
      </c>
      <c r="D166" t="inlineStr">
        <is>
          <t>VÄSTRA GÖTALANDS LÄN</t>
        </is>
      </c>
      <c r="E166" t="inlineStr">
        <is>
          <t>TROLLHÄTTAN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41893-2022</t>
        </is>
      </c>
      <c r="B167" s="1" t="n">
        <v>44830</v>
      </c>
      <c r="C167" s="1" t="n">
        <v>45175</v>
      </c>
      <c r="D167" t="inlineStr">
        <is>
          <t>VÄSTRA GÖTALANDS LÄN</t>
        </is>
      </c>
      <c r="E167" t="inlineStr">
        <is>
          <t>TROLLHÄTTAN</t>
        </is>
      </c>
      <c r="F167" t="inlineStr">
        <is>
          <t>Kommuner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46675-2022</t>
        </is>
      </c>
      <c r="B168" s="1" t="n">
        <v>44851</v>
      </c>
      <c r="C168" s="1" t="n">
        <v>45175</v>
      </c>
      <c r="D168" t="inlineStr">
        <is>
          <t>VÄSTRA GÖTALANDS LÄN</t>
        </is>
      </c>
      <c r="E168" t="inlineStr">
        <is>
          <t>TROLLHÄTTAN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52291-2022</t>
        </is>
      </c>
      <c r="B169" s="1" t="n">
        <v>44869</v>
      </c>
      <c r="C169" s="1" t="n">
        <v>45175</v>
      </c>
      <c r="D169" t="inlineStr">
        <is>
          <t>VÄSTRA GÖTALANDS LÄN</t>
        </is>
      </c>
      <c r="E169" t="inlineStr">
        <is>
          <t>TROLLHÄTTAN</t>
        </is>
      </c>
      <c r="F169" t="inlineStr">
        <is>
          <t>Kyrkan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53429-2022</t>
        </is>
      </c>
      <c r="B170" s="1" t="n">
        <v>44879</v>
      </c>
      <c r="C170" s="1" t="n">
        <v>45175</v>
      </c>
      <c r="D170" t="inlineStr">
        <is>
          <t>VÄSTRA GÖTALANDS LÄN</t>
        </is>
      </c>
      <c r="E170" t="inlineStr">
        <is>
          <t>TROLLHÄTTAN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53426-2022</t>
        </is>
      </c>
      <c r="B171" s="1" t="n">
        <v>44879</v>
      </c>
      <c r="C171" s="1" t="n">
        <v>45175</v>
      </c>
      <c r="D171" t="inlineStr">
        <is>
          <t>VÄSTRA GÖTALANDS LÄN</t>
        </is>
      </c>
      <c r="E171" t="inlineStr">
        <is>
          <t>TROLLHÄTTAN</t>
        </is>
      </c>
      <c r="G171" t="n">
        <v>13.2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55303-2022</t>
        </is>
      </c>
      <c r="B172" s="1" t="n">
        <v>44887</v>
      </c>
      <c r="C172" s="1" t="n">
        <v>45175</v>
      </c>
      <c r="D172" t="inlineStr">
        <is>
          <t>VÄSTRA GÖTALANDS LÄN</t>
        </is>
      </c>
      <c r="E172" t="inlineStr">
        <is>
          <t>TROLLHÄTTAN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57335-2022</t>
        </is>
      </c>
      <c r="B173" s="1" t="n">
        <v>44889</v>
      </c>
      <c r="C173" s="1" t="n">
        <v>45175</v>
      </c>
      <c r="D173" t="inlineStr">
        <is>
          <t>VÄSTRA GÖTALANDS LÄN</t>
        </is>
      </c>
      <c r="E173" t="inlineStr">
        <is>
          <t>TROLLHÄTTAN</t>
        </is>
      </c>
      <c r="G173" t="n">
        <v>3.8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59286-2022</t>
        </is>
      </c>
      <c r="B174" s="1" t="n">
        <v>44904</v>
      </c>
      <c r="C174" s="1" t="n">
        <v>45175</v>
      </c>
      <c r="D174" t="inlineStr">
        <is>
          <t>VÄSTRA GÖTALANDS LÄN</t>
        </is>
      </c>
      <c r="E174" t="inlineStr">
        <is>
          <t>TROLLHÄTTAN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59282-2022</t>
        </is>
      </c>
      <c r="B175" s="1" t="n">
        <v>44904</v>
      </c>
      <c r="C175" s="1" t="n">
        <v>45175</v>
      </c>
      <c r="D175" t="inlineStr">
        <is>
          <t>VÄSTRA GÖTALANDS LÄN</t>
        </is>
      </c>
      <c r="E175" t="inlineStr">
        <is>
          <t>TROLLHÄTTAN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61443-2022</t>
        </is>
      </c>
      <c r="B176" s="1" t="n">
        <v>44909</v>
      </c>
      <c r="C176" s="1" t="n">
        <v>45175</v>
      </c>
      <c r="D176" t="inlineStr">
        <is>
          <t>VÄSTRA GÖTALANDS LÄN</t>
        </is>
      </c>
      <c r="E176" t="inlineStr">
        <is>
          <t>TROLLHÄTTAN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62273-2022</t>
        </is>
      </c>
      <c r="B177" s="1" t="n">
        <v>44923</v>
      </c>
      <c r="C177" s="1" t="n">
        <v>45175</v>
      </c>
      <c r="D177" t="inlineStr">
        <is>
          <t>VÄSTRA GÖTALANDS LÄN</t>
        </is>
      </c>
      <c r="E177" t="inlineStr">
        <is>
          <t>TROLLHÄTTAN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62294-2022</t>
        </is>
      </c>
      <c r="B178" s="1" t="n">
        <v>44923</v>
      </c>
      <c r="C178" s="1" t="n">
        <v>45175</v>
      </c>
      <c r="D178" t="inlineStr">
        <is>
          <t>VÄSTRA GÖTALANDS LÄN</t>
        </is>
      </c>
      <c r="E178" t="inlineStr">
        <is>
          <t>TROLLHÄTTAN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1542-2023</t>
        </is>
      </c>
      <c r="B179" s="1" t="n">
        <v>44937</v>
      </c>
      <c r="C179" s="1" t="n">
        <v>45175</v>
      </c>
      <c r="D179" t="inlineStr">
        <is>
          <t>VÄSTRA GÖTALANDS LÄN</t>
        </is>
      </c>
      <c r="E179" t="inlineStr">
        <is>
          <t>TROLLHÄTTAN</t>
        </is>
      </c>
      <c r="G179" t="n">
        <v>8.5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3074-2023</t>
        </is>
      </c>
      <c r="B180" s="1" t="n">
        <v>44946</v>
      </c>
      <c r="C180" s="1" t="n">
        <v>45175</v>
      </c>
      <c r="D180" t="inlineStr">
        <is>
          <t>VÄSTRA GÖTALANDS LÄN</t>
        </is>
      </c>
      <c r="E180" t="inlineStr">
        <is>
          <t>TROLLHÄTTAN</t>
        </is>
      </c>
      <c r="G180" t="n">
        <v>6.1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4653-2023</t>
        </is>
      </c>
      <c r="B181" s="1" t="n">
        <v>44957</v>
      </c>
      <c r="C181" s="1" t="n">
        <v>45175</v>
      </c>
      <c r="D181" t="inlineStr">
        <is>
          <t>VÄSTRA GÖTALANDS LÄN</t>
        </is>
      </c>
      <c r="E181" t="inlineStr">
        <is>
          <t>TROLLHÄTTAN</t>
        </is>
      </c>
      <c r="G181" t="n">
        <v>14.8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5069-2023</t>
        </is>
      </c>
      <c r="B182" s="1" t="n">
        <v>44958</v>
      </c>
      <c r="C182" s="1" t="n">
        <v>45175</v>
      </c>
      <c r="D182" t="inlineStr">
        <is>
          <t>VÄSTRA GÖTALANDS LÄN</t>
        </is>
      </c>
      <c r="E182" t="inlineStr">
        <is>
          <t>TROLLHÄTTAN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5631-2023</t>
        </is>
      </c>
      <c r="B183" s="1" t="n">
        <v>44960</v>
      </c>
      <c r="C183" s="1" t="n">
        <v>45175</v>
      </c>
      <c r="D183" t="inlineStr">
        <is>
          <t>VÄSTRA GÖTALANDS LÄN</t>
        </is>
      </c>
      <c r="E183" t="inlineStr">
        <is>
          <t>TROLLHÄTTAN</t>
        </is>
      </c>
      <c r="G183" t="n">
        <v>3.3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5633-2023</t>
        </is>
      </c>
      <c r="B184" s="1" t="n">
        <v>44960</v>
      </c>
      <c r="C184" s="1" t="n">
        <v>45175</v>
      </c>
      <c r="D184" t="inlineStr">
        <is>
          <t>VÄSTRA GÖTALANDS LÄN</t>
        </is>
      </c>
      <c r="E184" t="inlineStr">
        <is>
          <t>TROLLHÄTTAN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5767-2023</t>
        </is>
      </c>
      <c r="B185" s="1" t="n">
        <v>44963</v>
      </c>
      <c r="C185" s="1" t="n">
        <v>45175</v>
      </c>
      <c r="D185" t="inlineStr">
        <is>
          <t>VÄSTRA GÖTALANDS LÄN</t>
        </is>
      </c>
      <c r="E185" t="inlineStr">
        <is>
          <t>TROLLHÄTTAN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7203-2023</t>
        </is>
      </c>
      <c r="B186" s="1" t="n">
        <v>44970</v>
      </c>
      <c r="C186" s="1" t="n">
        <v>45175</v>
      </c>
      <c r="D186" t="inlineStr">
        <is>
          <t>VÄSTRA GÖTALANDS LÄN</t>
        </is>
      </c>
      <c r="E186" t="inlineStr">
        <is>
          <t>TROLLHÄTTAN</t>
        </is>
      </c>
      <c r="G186" t="n">
        <v>12.9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7783-2023</t>
        </is>
      </c>
      <c r="B187" s="1" t="n">
        <v>44973</v>
      </c>
      <c r="C187" s="1" t="n">
        <v>45175</v>
      </c>
      <c r="D187" t="inlineStr">
        <is>
          <t>VÄSTRA GÖTALANDS LÄN</t>
        </is>
      </c>
      <c r="E187" t="inlineStr">
        <is>
          <t>TROLLHÄTTAN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9606-2023</t>
        </is>
      </c>
      <c r="B188" s="1" t="n">
        <v>44983</v>
      </c>
      <c r="C188" s="1" t="n">
        <v>45175</v>
      </c>
      <c r="D188" t="inlineStr">
        <is>
          <t>VÄSTRA GÖTALANDS LÄN</t>
        </is>
      </c>
      <c r="E188" t="inlineStr">
        <is>
          <t>TROLLHÄTTAN</t>
        </is>
      </c>
      <c r="G188" t="n">
        <v>4.2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11171-2023</t>
        </is>
      </c>
      <c r="B189" s="1" t="n">
        <v>44992</v>
      </c>
      <c r="C189" s="1" t="n">
        <v>45175</v>
      </c>
      <c r="D189" t="inlineStr">
        <is>
          <t>VÄSTRA GÖTALANDS LÄN</t>
        </is>
      </c>
      <c r="E189" t="inlineStr">
        <is>
          <t>TROLLHÄTTAN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12830-2023</t>
        </is>
      </c>
      <c r="B190" s="1" t="n">
        <v>45001</v>
      </c>
      <c r="C190" s="1" t="n">
        <v>45175</v>
      </c>
      <c r="D190" t="inlineStr">
        <is>
          <t>VÄSTRA GÖTALANDS LÄN</t>
        </is>
      </c>
      <c r="E190" t="inlineStr">
        <is>
          <t>TROLLHÄTTAN</t>
        </is>
      </c>
      <c r="G190" t="n">
        <v>20.9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12848-2023</t>
        </is>
      </c>
      <c r="B191" s="1" t="n">
        <v>45001</v>
      </c>
      <c r="C191" s="1" t="n">
        <v>45175</v>
      </c>
      <c r="D191" t="inlineStr">
        <is>
          <t>VÄSTRA GÖTALANDS LÄN</t>
        </is>
      </c>
      <c r="E191" t="inlineStr">
        <is>
          <t>TROLLHÄTTAN</t>
        </is>
      </c>
      <c r="G191" t="n">
        <v>9.5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13119-2023</t>
        </is>
      </c>
      <c r="B192" s="1" t="n">
        <v>45002</v>
      </c>
      <c r="C192" s="1" t="n">
        <v>45175</v>
      </c>
      <c r="D192" t="inlineStr">
        <is>
          <t>VÄSTRA GÖTALANDS LÄN</t>
        </is>
      </c>
      <c r="E192" t="inlineStr">
        <is>
          <t>TROLLHÄTTAN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15181-2023</t>
        </is>
      </c>
      <c r="B193" s="1" t="n">
        <v>45016</v>
      </c>
      <c r="C193" s="1" t="n">
        <v>45175</v>
      </c>
      <c r="D193" t="inlineStr">
        <is>
          <t>VÄSTRA GÖTALANDS LÄN</t>
        </is>
      </c>
      <c r="E193" t="inlineStr">
        <is>
          <t>TROLLHÄTTAN</t>
        </is>
      </c>
      <c r="G193" t="n">
        <v>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15704-2023</t>
        </is>
      </c>
      <c r="B194" s="1" t="n">
        <v>45021</v>
      </c>
      <c r="C194" s="1" t="n">
        <v>45175</v>
      </c>
      <c r="D194" t="inlineStr">
        <is>
          <t>VÄSTRA GÖTALANDS LÄN</t>
        </is>
      </c>
      <c r="E194" t="inlineStr">
        <is>
          <t>TROLLHÄTTAN</t>
        </is>
      </c>
      <c r="G194" t="n">
        <v>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15643-2023</t>
        </is>
      </c>
      <c r="B195" s="1" t="n">
        <v>45021</v>
      </c>
      <c r="C195" s="1" t="n">
        <v>45175</v>
      </c>
      <c r="D195" t="inlineStr">
        <is>
          <t>VÄSTRA GÖTALANDS LÄN</t>
        </is>
      </c>
      <c r="E195" t="inlineStr">
        <is>
          <t>TROLLHÄTTAN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15705-2023</t>
        </is>
      </c>
      <c r="B196" s="1" t="n">
        <v>45021</v>
      </c>
      <c r="C196" s="1" t="n">
        <v>45175</v>
      </c>
      <c r="D196" t="inlineStr">
        <is>
          <t>VÄSTRA GÖTALANDS LÄN</t>
        </is>
      </c>
      <c r="E196" t="inlineStr">
        <is>
          <t>TROLLHÄTTAN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16091-2023</t>
        </is>
      </c>
      <c r="B197" s="1" t="n">
        <v>45027</v>
      </c>
      <c r="C197" s="1" t="n">
        <v>45175</v>
      </c>
      <c r="D197" t="inlineStr">
        <is>
          <t>VÄSTRA GÖTALANDS LÄN</t>
        </is>
      </c>
      <c r="E197" t="inlineStr">
        <is>
          <t>TROLLHÄTTAN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16475-2023</t>
        </is>
      </c>
      <c r="B198" s="1" t="n">
        <v>45029</v>
      </c>
      <c r="C198" s="1" t="n">
        <v>45175</v>
      </c>
      <c r="D198" t="inlineStr">
        <is>
          <t>VÄSTRA GÖTALANDS LÄN</t>
        </is>
      </c>
      <c r="E198" t="inlineStr">
        <is>
          <t>TROLLHÄTTAN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16473-2023</t>
        </is>
      </c>
      <c r="B199" s="1" t="n">
        <v>45029</v>
      </c>
      <c r="C199" s="1" t="n">
        <v>45175</v>
      </c>
      <c r="D199" t="inlineStr">
        <is>
          <t>VÄSTRA GÖTALANDS LÄN</t>
        </is>
      </c>
      <c r="E199" t="inlineStr">
        <is>
          <t>TROLLHÄTTAN</t>
        </is>
      </c>
      <c r="G199" t="n">
        <v>5.5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18905-2023</t>
        </is>
      </c>
      <c r="B200" s="1" t="n">
        <v>45044</v>
      </c>
      <c r="C200" s="1" t="n">
        <v>45175</v>
      </c>
      <c r="D200" t="inlineStr">
        <is>
          <t>VÄSTRA GÖTALANDS LÄN</t>
        </is>
      </c>
      <c r="E200" t="inlineStr">
        <is>
          <t>TROLLHÄTTAN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18914-2023</t>
        </is>
      </c>
      <c r="B201" s="1" t="n">
        <v>45044</v>
      </c>
      <c r="C201" s="1" t="n">
        <v>45175</v>
      </c>
      <c r="D201" t="inlineStr">
        <is>
          <t>VÄSTRA GÖTALANDS LÄN</t>
        </is>
      </c>
      <c r="E201" t="inlineStr">
        <is>
          <t>TROLLHÄTTAN</t>
        </is>
      </c>
      <c r="G201" t="n">
        <v>7.3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19048-2023</t>
        </is>
      </c>
      <c r="B202" s="1" t="n">
        <v>45047</v>
      </c>
      <c r="C202" s="1" t="n">
        <v>45175</v>
      </c>
      <c r="D202" t="inlineStr">
        <is>
          <t>VÄSTRA GÖTALANDS LÄN</t>
        </is>
      </c>
      <c r="E202" t="inlineStr">
        <is>
          <t>TROLLHÄTTAN</t>
        </is>
      </c>
      <c r="G202" t="n">
        <v>12.5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20012-2023</t>
        </is>
      </c>
      <c r="B203" s="1" t="n">
        <v>45054</v>
      </c>
      <c r="C203" s="1" t="n">
        <v>45175</v>
      </c>
      <c r="D203" t="inlineStr">
        <is>
          <t>VÄSTRA GÖTALANDS LÄN</t>
        </is>
      </c>
      <c r="E203" t="inlineStr">
        <is>
          <t>TROLLHÄTTAN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20762-2023</t>
        </is>
      </c>
      <c r="B204" s="1" t="n">
        <v>45058</v>
      </c>
      <c r="C204" s="1" t="n">
        <v>45175</v>
      </c>
      <c r="D204" t="inlineStr">
        <is>
          <t>VÄSTRA GÖTALANDS LÄN</t>
        </is>
      </c>
      <c r="E204" t="inlineStr">
        <is>
          <t>TROLLHÄTTAN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23175-2023</t>
        </is>
      </c>
      <c r="B205" s="1" t="n">
        <v>45075</v>
      </c>
      <c r="C205" s="1" t="n">
        <v>45175</v>
      </c>
      <c r="D205" t="inlineStr">
        <is>
          <t>VÄSTRA GÖTALANDS LÄN</t>
        </is>
      </c>
      <c r="E205" t="inlineStr">
        <is>
          <t>TROLLHÄTTAN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23451-2023</t>
        </is>
      </c>
      <c r="B206" s="1" t="n">
        <v>45076</v>
      </c>
      <c r="C206" s="1" t="n">
        <v>45175</v>
      </c>
      <c r="D206" t="inlineStr">
        <is>
          <t>VÄSTRA GÖTALANDS LÄN</t>
        </is>
      </c>
      <c r="E206" t="inlineStr">
        <is>
          <t>TROLLHÄTTAN</t>
        </is>
      </c>
      <c r="F206" t="inlineStr">
        <is>
          <t>Kommuner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28214-2023</t>
        </is>
      </c>
      <c r="B207" s="1" t="n">
        <v>45099</v>
      </c>
      <c r="C207" s="1" t="n">
        <v>45175</v>
      </c>
      <c r="D207" t="inlineStr">
        <is>
          <t>VÄSTRA GÖTALANDS LÄN</t>
        </is>
      </c>
      <c r="E207" t="inlineStr">
        <is>
          <t>TROLLHÄTTAN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28224-2023</t>
        </is>
      </c>
      <c r="B208" s="1" t="n">
        <v>45099</v>
      </c>
      <c r="C208" s="1" t="n">
        <v>45175</v>
      </c>
      <c r="D208" t="inlineStr">
        <is>
          <t>VÄSTRA GÖTALANDS LÄN</t>
        </is>
      </c>
      <c r="E208" t="inlineStr">
        <is>
          <t>TROLLHÄTTAN</t>
        </is>
      </c>
      <c r="G208" t="n">
        <v>4.8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28217-2023</t>
        </is>
      </c>
      <c r="B209" s="1" t="n">
        <v>45099</v>
      </c>
      <c r="C209" s="1" t="n">
        <v>45175</v>
      </c>
      <c r="D209" t="inlineStr">
        <is>
          <t>VÄSTRA GÖTALANDS LÄN</t>
        </is>
      </c>
      <c r="E209" t="inlineStr">
        <is>
          <t>TROLLHÄTTAN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30158-2023</t>
        </is>
      </c>
      <c r="B210" s="1" t="n">
        <v>45110</v>
      </c>
      <c r="C210" s="1" t="n">
        <v>45175</v>
      </c>
      <c r="D210" t="inlineStr">
        <is>
          <t>VÄSTRA GÖTALANDS LÄN</t>
        </is>
      </c>
      <c r="E210" t="inlineStr">
        <is>
          <t>TROLLHÄTTAN</t>
        </is>
      </c>
      <c r="G210" t="n">
        <v>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30197-2023</t>
        </is>
      </c>
      <c r="B211" s="1" t="n">
        <v>45110</v>
      </c>
      <c r="C211" s="1" t="n">
        <v>45175</v>
      </c>
      <c r="D211" t="inlineStr">
        <is>
          <t>VÄSTRA GÖTALANDS LÄN</t>
        </is>
      </c>
      <c r="E211" t="inlineStr">
        <is>
          <t>TROLLHÄTTAN</t>
        </is>
      </c>
      <c r="G211" t="n">
        <v>4.2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34356-2023</t>
        </is>
      </c>
      <c r="B212" s="1" t="n">
        <v>45139</v>
      </c>
      <c r="C212" s="1" t="n">
        <v>45175</v>
      </c>
      <c r="D212" t="inlineStr">
        <is>
          <t>VÄSTRA GÖTALANDS LÄN</t>
        </is>
      </c>
      <c r="E212" t="inlineStr">
        <is>
          <t>TROLLHÄTTAN</t>
        </is>
      </c>
      <c r="G212" t="n">
        <v>6.7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39282-2023</t>
        </is>
      </c>
      <c r="B213" s="1" t="n">
        <v>45162</v>
      </c>
      <c r="C213" s="1" t="n">
        <v>45175</v>
      </c>
      <c r="D213" t="inlineStr">
        <is>
          <t>VÄSTRA GÖTALANDS LÄN</t>
        </is>
      </c>
      <c r="E213" t="inlineStr">
        <is>
          <t>TROLLHÄTTAN</t>
        </is>
      </c>
      <c r="F213" t="inlineStr">
        <is>
          <t>Kyrkan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39289-2023</t>
        </is>
      </c>
      <c r="B214" s="1" t="n">
        <v>45162</v>
      </c>
      <c r="C214" s="1" t="n">
        <v>45175</v>
      </c>
      <c r="D214" t="inlineStr">
        <is>
          <t>VÄSTRA GÖTALANDS LÄN</t>
        </is>
      </c>
      <c r="E214" t="inlineStr">
        <is>
          <t>TROLLHÄTTAN</t>
        </is>
      </c>
      <c r="F214" t="inlineStr">
        <is>
          <t>Kyrkan</t>
        </is>
      </c>
      <c r="G214" t="n">
        <v>9.800000000000001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39301-2023</t>
        </is>
      </c>
      <c r="B215" s="1" t="n">
        <v>45162</v>
      </c>
      <c r="C215" s="1" t="n">
        <v>45175</v>
      </c>
      <c r="D215" t="inlineStr">
        <is>
          <t>VÄSTRA GÖTALANDS LÄN</t>
        </is>
      </c>
      <c r="E215" t="inlineStr">
        <is>
          <t>TROLLHÄTTAN</t>
        </is>
      </c>
      <c r="F215" t="inlineStr">
        <is>
          <t>Kyrkan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>
      <c r="A216" t="inlineStr">
        <is>
          <t>A 39297-2023</t>
        </is>
      </c>
      <c r="B216" s="1" t="n">
        <v>45162</v>
      </c>
      <c r="C216" s="1" t="n">
        <v>45175</v>
      </c>
      <c r="D216" t="inlineStr">
        <is>
          <t>VÄSTRA GÖTALANDS LÄN</t>
        </is>
      </c>
      <c r="E216" t="inlineStr">
        <is>
          <t>TROLLHÄTTAN</t>
        </is>
      </c>
      <c r="F216" t="inlineStr">
        <is>
          <t>Kyrkan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2023-09-06T04:39:34Z</dcterms:created>
  <dcterms:modified xmlns:dcterms="http://purl.org/dc/terms/" xmlns:xsi="http://www.w3.org/2001/XMLSchema-instance" xsi:type="dcterms:W3CDTF">2023-09-06T04:39:34Z</dcterms:modified>
</cp:coreProperties>
</file>