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45203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45203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45203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45203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45203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45203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59837-2020</t>
        </is>
      </c>
      <c r="B8" s="1" t="n">
        <v>44151</v>
      </c>
      <c r="C8" s="1" t="n">
        <v>45203</v>
      </c>
      <c r="D8" t="inlineStr">
        <is>
          <t>ÖSTERGÖTLANDS LÄN</t>
        </is>
      </c>
      <c r="E8" t="inlineStr">
        <is>
          <t>VALDEMARSVIK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Färgginst
Skogsklocka</t>
        </is>
      </c>
      <c r="S8">
        <f>HYPERLINK("https://klasma.github.io/Logging_VALDEMARSVIK/artfynd/A 59837-2020.xlsx", "A 59837-2020")</f>
        <v/>
      </c>
      <c r="T8">
        <f>HYPERLINK("https://klasma.github.io/Logging_VALDEMARSVIK/kartor/A 59837-2020.png", "A 59837-2020")</f>
        <v/>
      </c>
      <c r="V8">
        <f>HYPERLINK("https://klasma.github.io/Logging_VALDEMARSVIK/klagomål/A 59837-2020.docx", "A 59837-2020")</f>
        <v/>
      </c>
      <c r="W8">
        <f>HYPERLINK("https://klasma.github.io/Logging_VALDEMARSVIK/klagomålsmail/A 59837-2020.docx", "A 59837-2020")</f>
        <v/>
      </c>
      <c r="X8">
        <f>HYPERLINK("https://klasma.github.io/Logging_VALDEMARSVIK/tillsyn/A 59837-2020.docx", "A 59837-2020")</f>
        <v/>
      </c>
      <c r="Y8">
        <f>HYPERLINK("https://klasma.github.io/Logging_VALDEMARSVIK/tillsynsmail/A 59837-2020.docx", "A 59837-2020")</f>
        <v/>
      </c>
    </row>
    <row r="9" ht="15" customHeight="1">
      <c r="A9" t="inlineStr">
        <is>
          <t>A 61358-2022</t>
        </is>
      </c>
      <c r="B9" s="1" t="n">
        <v>44915</v>
      </c>
      <c r="C9" s="1" t="n">
        <v>45203</v>
      </c>
      <c r="D9" t="inlineStr">
        <is>
          <t>ÖSTERGÖTLANDS LÄN</t>
        </is>
      </c>
      <c r="E9" t="inlineStr">
        <is>
          <t>VALDEMARSVIK</t>
        </is>
      </c>
      <c r="G9" t="n">
        <v>9.300000000000001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Grönpyrola</t>
        </is>
      </c>
      <c r="S9">
        <f>HYPERLINK("https://klasma.github.io/Logging_VALDEMARSVIK/artfynd/A 61358-2022.xlsx", "A 61358-2022")</f>
        <v/>
      </c>
      <c r="T9">
        <f>HYPERLINK("https://klasma.github.io/Logging_VALDEMARSVIK/kartor/A 61358-2022.png", "A 61358-2022")</f>
        <v/>
      </c>
      <c r="U9">
        <f>HYPERLINK("https://klasma.github.io/Logging_VALDEMARSVIK/knärot/A 61358-2022.png", "A 61358-2022")</f>
        <v/>
      </c>
      <c r="V9">
        <f>HYPERLINK("https://klasma.github.io/Logging_VALDEMARSVIK/klagomål/A 61358-2022.docx", "A 61358-2022")</f>
        <v/>
      </c>
      <c r="W9">
        <f>HYPERLINK("https://klasma.github.io/Logging_VALDEMARSVIK/klagomålsmail/A 61358-2022.docx", "A 61358-2022")</f>
        <v/>
      </c>
      <c r="X9">
        <f>HYPERLINK("https://klasma.github.io/Logging_VALDEMARSVIK/tillsyn/A 61358-2022.docx", "A 61358-2022")</f>
        <v/>
      </c>
      <c r="Y9">
        <f>HYPERLINK("https://klasma.github.io/Logging_VALDEMARSVIK/tillsynsmail/A 61358-2022.docx", "A 61358-2022")</f>
        <v/>
      </c>
    </row>
    <row r="10" ht="15" customHeight="1">
      <c r="A10" t="inlineStr">
        <is>
          <t>A 20149-2019</t>
        </is>
      </c>
      <c r="B10" s="1" t="n">
        <v>43570</v>
      </c>
      <c r="C10" s="1" t="n">
        <v>45203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Övriga Aktiebolag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Vippärt</t>
        </is>
      </c>
      <c r="S10">
        <f>HYPERLINK("https://klasma.github.io/Logging_VALDEMARSVIK/artfynd/A 20149-2019.xlsx", "A 20149-2019")</f>
        <v/>
      </c>
      <c r="T10">
        <f>HYPERLINK("https://klasma.github.io/Logging_VALDEMARSVIK/kartor/A 20149-2019.png", "A 20149-2019")</f>
        <v/>
      </c>
      <c r="V10">
        <f>HYPERLINK("https://klasma.github.io/Logging_VALDEMARSVIK/klagomål/A 20149-2019.docx", "A 20149-2019")</f>
        <v/>
      </c>
      <c r="W10">
        <f>HYPERLINK("https://klasma.github.io/Logging_VALDEMARSVIK/klagomålsmail/A 20149-2019.docx", "A 20149-2019")</f>
        <v/>
      </c>
      <c r="X10">
        <f>HYPERLINK("https://klasma.github.io/Logging_VALDEMARSVIK/tillsyn/A 20149-2019.docx", "A 20149-2019")</f>
        <v/>
      </c>
      <c r="Y10">
        <f>HYPERLINK("https://klasma.github.io/Logging_VALDEMARSVIK/tillsynsmail/A 20149-2019.docx", "A 20149-2019")</f>
        <v/>
      </c>
    </row>
    <row r="11" ht="15" customHeight="1">
      <c r="A11" t="inlineStr">
        <is>
          <t>A 24118-2020</t>
        </is>
      </c>
      <c r="B11" s="1" t="n">
        <v>43973</v>
      </c>
      <c r="C11" s="1" t="n">
        <v>45203</v>
      </c>
      <c r="D11" t="inlineStr">
        <is>
          <t>ÖSTERGÖTLANDS LÄN</t>
        </is>
      </c>
      <c r="E11" t="inlineStr">
        <is>
          <t>VALDEMARSVIK</t>
        </is>
      </c>
      <c r="G11" t="n">
        <v>2.5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Sårläka</t>
        </is>
      </c>
      <c r="S11">
        <f>HYPERLINK("https://klasma.github.io/Logging_VALDEMARSVIK/artfynd/A 24118-2020.xlsx", "A 24118-2020")</f>
        <v/>
      </c>
      <c r="T11">
        <f>HYPERLINK("https://klasma.github.io/Logging_VALDEMARSVIK/kartor/A 24118-2020.png", "A 24118-2020")</f>
        <v/>
      </c>
      <c r="V11">
        <f>HYPERLINK("https://klasma.github.io/Logging_VALDEMARSVIK/klagomål/A 24118-2020.docx", "A 24118-2020")</f>
        <v/>
      </c>
      <c r="W11">
        <f>HYPERLINK("https://klasma.github.io/Logging_VALDEMARSVIK/klagomålsmail/A 24118-2020.docx", "A 24118-2020")</f>
        <v/>
      </c>
      <c r="X11">
        <f>HYPERLINK("https://klasma.github.io/Logging_VALDEMARSVIK/tillsyn/A 24118-2020.docx", "A 24118-2020")</f>
        <v/>
      </c>
      <c r="Y11">
        <f>HYPERLINK("https://klasma.github.io/Logging_VALDEMARSVIK/tillsynsmail/A 24118-2020.docx", "A 24118-2020")</f>
        <v/>
      </c>
    </row>
    <row r="12" ht="15" customHeight="1">
      <c r="A12" t="inlineStr">
        <is>
          <t>A 34236-2020</t>
        </is>
      </c>
      <c r="B12" s="1" t="n">
        <v>44029</v>
      </c>
      <c r="C12" s="1" t="n">
        <v>45203</v>
      </c>
      <c r="D12" t="inlineStr">
        <is>
          <t>ÖSTERGÖTLANDS LÄN</t>
        </is>
      </c>
      <c r="E12" t="inlineStr">
        <is>
          <t>VALDEMARSVIK</t>
        </is>
      </c>
      <c r="G12" t="n">
        <v>7.5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HYPERLINK("https://klasma.github.io/Logging_VALDEMARSVIK/artfynd/A 34236-2020.xlsx", "A 34236-2020")</f>
        <v/>
      </c>
      <c r="T12">
        <f>HYPERLINK("https://klasma.github.io/Logging_VALDEMARSVIK/kartor/A 34236-2020.png", "A 34236-2020")</f>
        <v/>
      </c>
      <c r="U12">
        <f>HYPERLINK("https://klasma.github.io/Logging_VALDEMARSVIK/knärot/A 34236-2020.png", "A 34236-2020")</f>
        <v/>
      </c>
      <c r="V12">
        <f>HYPERLINK("https://klasma.github.io/Logging_VALDEMARSVIK/klagomål/A 34236-2020.docx", "A 34236-2020")</f>
        <v/>
      </c>
      <c r="W12">
        <f>HYPERLINK("https://klasma.github.io/Logging_VALDEMARSVIK/klagomålsmail/A 34236-2020.docx", "A 34236-2020")</f>
        <v/>
      </c>
      <c r="X12">
        <f>HYPERLINK("https://klasma.github.io/Logging_VALDEMARSVIK/tillsyn/A 34236-2020.docx", "A 34236-2020")</f>
        <v/>
      </c>
      <c r="Y12">
        <f>HYPERLINK("https://klasma.github.io/Logging_VALDEMARSVIK/tillsynsmail/A 34236-2020.docx", "A 34236-2020")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45203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45203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45203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45203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45203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45203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45203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45203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45203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45203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45203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45203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45203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45203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45203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45203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45203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45203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45203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45203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45203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45203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45203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45203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45203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45203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45203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45203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45203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45203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45203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45203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45203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45203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45203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45203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45203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45203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45203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45203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45203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45203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45203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45203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45203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45203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45203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45203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45203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45203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45203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45203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45203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45203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45203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45203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45203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45203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45203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45203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45203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45203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45203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45203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45203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45203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45203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45203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45203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45203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45203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45203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45203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45203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45203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45203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45203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45203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45203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45203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45203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45203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45203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45203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45203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45203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45203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45203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45203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45203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45203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45203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45203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45203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45203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45203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45203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45203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45203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45203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45203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45203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45203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45203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45203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45203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45203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45203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45203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45203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45203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45203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45203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45203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45203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45203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45203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45203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45203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45203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45203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45203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45203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45203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45203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45203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45203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45203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45203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45203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45203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45203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45203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45203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45203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45203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45203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45203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45203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45203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45203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45203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45203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45203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45203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45203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45203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45203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45203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45203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45203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45203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45203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45203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45203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45203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45203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45203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45203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45203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45203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45203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45203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45203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45203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45203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45203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45203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45203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45203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45203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45203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45203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45203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45203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45203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45203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45203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45203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45203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45203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45203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45203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45203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45203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45203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45203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45203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45203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45203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45203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45203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45203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45203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45203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45203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45203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45203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45203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45203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45203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45203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45203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45203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45203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45203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45203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45203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45203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45203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45203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45203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45203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45203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45203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45203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45203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45203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45203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45203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45203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45203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45203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45203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45203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45203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45203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45203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45203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45203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45203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45203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45203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45203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45203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45203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45203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45203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45203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45203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45203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45203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45203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45203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45203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45203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45203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45203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45203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45203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45203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45203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45203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45203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45203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45203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45203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45203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45203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45203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45203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45203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45203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45203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45203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45203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45203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45203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45203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45203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45203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45203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45203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45203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45203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45203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45203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45203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45203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45203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44640-2023</t>
        </is>
      </c>
      <c r="B293" s="1" t="n">
        <v>45189</v>
      </c>
      <c r="C293" s="1" t="n">
        <v>45203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45783-2023</t>
        </is>
      </c>
      <c r="B294" s="1" t="n">
        <v>45195</v>
      </c>
      <c r="C294" s="1" t="n">
        <v>45203</v>
      </c>
      <c r="D294" t="inlineStr">
        <is>
          <t>ÖSTERGÖTLANDS LÄN</t>
        </is>
      </c>
      <c r="E294" t="inlineStr">
        <is>
          <t>VALDEMARSVIK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2023-10-04T06:54:55Z</dcterms:created>
  <dcterms:modified xmlns:dcterms="http://purl.org/dc/terms/" xmlns:xsi="http://www.w3.org/2001/XMLSchema-instance" xsi:type="dcterms:W3CDTF">2023-10-04T06:54:55Z</dcterms:modified>
</cp:coreProperties>
</file>