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45202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68153-2019.xlsx", "A 68153-2019")</f>
        <v/>
      </c>
      <c r="T2">
        <f>HYPERLINK("https://klasma.github.io/Logging_VALLENTUNA/kartor/A 68153-2019.png", "A 68153-2019")</f>
        <v/>
      </c>
      <c r="V2">
        <f>HYPERLINK("https://klasma.github.io/Logging_VALLENTUNA/klagomål/A 68153-2019.docx", "A 68153-2019")</f>
        <v/>
      </c>
      <c r="W2">
        <f>HYPERLINK("https://klasma.github.io/Logging_VALLENTUNA/klagomålsmail/A 68153-2019.docx", "A 68153-2019")</f>
        <v/>
      </c>
      <c r="X2">
        <f>HYPERLINK("https://klasma.github.io/Logging_VALLENTUNA/tillsyn/A 68153-2019.docx", "A 68153-2019")</f>
        <v/>
      </c>
      <c r="Y2">
        <f>HYPERLINK("https://klasma.github.io/Logging_VALLENTUNA/tillsynsmail/A 68153-2019.docx", "A 68153-2019")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45202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22060-2022.xlsx", "A 22060-2022")</f>
        <v/>
      </c>
      <c r="T3">
        <f>HYPERLINK("https://klasma.github.io/Logging_VALLENTUNA/kartor/A 22060-2022.png", "A 22060-2022")</f>
        <v/>
      </c>
      <c r="V3">
        <f>HYPERLINK("https://klasma.github.io/Logging_VALLENTUNA/klagomål/A 22060-2022.docx", "A 22060-2022")</f>
        <v/>
      </c>
      <c r="W3">
        <f>HYPERLINK("https://klasma.github.io/Logging_VALLENTUNA/klagomålsmail/A 22060-2022.docx", "A 22060-2022")</f>
        <v/>
      </c>
      <c r="X3">
        <f>HYPERLINK("https://klasma.github.io/Logging_VALLENTUNA/tillsyn/A 22060-2022.docx", "A 22060-2022")</f>
        <v/>
      </c>
      <c r="Y3">
        <f>HYPERLINK("https://klasma.github.io/Logging_VALLENTUNA/tillsynsmail/A 22060-2022.docx", "A 22060-2022")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45202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15265-2023.xlsx", "A 15265-2023")</f>
        <v/>
      </c>
      <c r="T4">
        <f>HYPERLINK("https://klasma.github.io/Logging_VALLENTUNA/kartor/A 15265-2023.png", "A 15265-2023")</f>
        <v/>
      </c>
      <c r="V4">
        <f>HYPERLINK("https://klasma.github.io/Logging_VALLENTUNA/klagomål/A 15265-2023.docx", "A 15265-2023")</f>
        <v/>
      </c>
      <c r="W4">
        <f>HYPERLINK("https://klasma.github.io/Logging_VALLENTUNA/klagomålsmail/A 15265-2023.docx", "A 15265-2023")</f>
        <v/>
      </c>
      <c r="X4">
        <f>HYPERLINK("https://klasma.github.io/Logging_VALLENTUNA/tillsyn/A 15265-2023.docx", "A 15265-2023")</f>
        <v/>
      </c>
      <c r="Y4">
        <f>HYPERLINK("https://klasma.github.io/Logging_VALLENTUNA/tillsynsmail/A 15265-2023.docx", "A 15265-2023")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45202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25512-2022.xlsx", "A 25512-2022")</f>
        <v/>
      </c>
      <c r="T5">
        <f>HYPERLINK("https://klasma.github.io/Logging_VALLENTUNA/kartor/A 25512-2022.png", "A 25512-2022")</f>
        <v/>
      </c>
      <c r="V5">
        <f>HYPERLINK("https://klasma.github.io/Logging_VALLENTUNA/klagomål/A 25512-2022.docx", "A 25512-2022")</f>
        <v/>
      </c>
      <c r="W5">
        <f>HYPERLINK("https://klasma.github.io/Logging_VALLENTUNA/klagomålsmail/A 25512-2022.docx", "A 25512-2022")</f>
        <v/>
      </c>
      <c r="X5">
        <f>HYPERLINK("https://klasma.github.io/Logging_VALLENTUNA/tillsyn/A 25512-2022.docx", "A 25512-2022")</f>
        <v/>
      </c>
      <c r="Y5">
        <f>HYPERLINK("https://klasma.github.io/Logging_VALLENTUNA/tillsynsmail/A 25512-2022.docx", "A 25512-2022")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45202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22064-2022.xlsx", "A 22064-2022")</f>
        <v/>
      </c>
      <c r="T6">
        <f>HYPERLINK("https://klasma.github.io/Logging_VALLENTUNA/kartor/A 22064-2022.png", "A 22064-2022")</f>
        <v/>
      </c>
      <c r="V6">
        <f>HYPERLINK("https://klasma.github.io/Logging_VALLENTUNA/klagomål/A 22064-2022.docx", "A 22064-2022")</f>
        <v/>
      </c>
      <c r="W6">
        <f>HYPERLINK("https://klasma.github.io/Logging_VALLENTUNA/klagomålsmail/A 22064-2022.docx", "A 22064-2022")</f>
        <v/>
      </c>
      <c r="X6">
        <f>HYPERLINK("https://klasma.github.io/Logging_VALLENTUNA/tillsyn/A 22064-2022.docx", "A 22064-2022")</f>
        <v/>
      </c>
      <c r="Y6">
        <f>HYPERLINK("https://klasma.github.io/Logging_VALLENTUNA/tillsynsmail/A 22064-2022.docx", "A 22064-2022")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45202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36119-2023.xlsx", "A 36119-2023")</f>
        <v/>
      </c>
      <c r="T7">
        <f>HYPERLINK("https://klasma.github.io/Logging_VALLENTUNA/kartor/A 36119-2023.png", "A 36119-2023")</f>
        <v/>
      </c>
      <c r="V7">
        <f>HYPERLINK("https://klasma.github.io/Logging_VALLENTUNA/klagomål/A 36119-2023.docx", "A 36119-2023")</f>
        <v/>
      </c>
      <c r="W7">
        <f>HYPERLINK("https://klasma.github.io/Logging_VALLENTUNA/klagomålsmail/A 36119-2023.docx", "A 36119-2023")</f>
        <v/>
      </c>
      <c r="X7">
        <f>HYPERLINK("https://klasma.github.io/Logging_VALLENTUNA/tillsyn/A 36119-2023.docx", "A 36119-2023")</f>
        <v/>
      </c>
      <c r="Y7">
        <f>HYPERLINK("https://klasma.github.io/Logging_VALLENTUNA/tillsynsmail/A 36119-2023.docx", "A 36119-2023")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45202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68127-2019.xlsx", "A 68127-2019")</f>
        <v/>
      </c>
      <c r="T8">
        <f>HYPERLINK("https://klasma.github.io/Logging_VALLENTUNA/kartor/A 68127-2019.png", "A 68127-2019")</f>
        <v/>
      </c>
      <c r="V8">
        <f>HYPERLINK("https://klasma.github.io/Logging_VALLENTUNA/klagomål/A 68127-2019.docx", "A 68127-2019")</f>
        <v/>
      </c>
      <c r="W8">
        <f>HYPERLINK("https://klasma.github.io/Logging_VALLENTUNA/klagomålsmail/A 68127-2019.docx", "A 68127-2019")</f>
        <v/>
      </c>
      <c r="X8">
        <f>HYPERLINK("https://klasma.github.io/Logging_VALLENTUNA/tillsyn/A 68127-2019.docx", "A 68127-2019")</f>
        <v/>
      </c>
      <c r="Y8">
        <f>HYPERLINK("https://klasma.github.io/Logging_VALLENTUNA/tillsynsmail/A 68127-2019.docx", "A 68127-2019")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45202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12577-2023.xlsx", "A 12577-2023")</f>
        <v/>
      </c>
      <c r="T9">
        <f>HYPERLINK("https://klasma.github.io/Logging_VALLENTUNA/kartor/A 12577-2023.png", "A 12577-2023")</f>
        <v/>
      </c>
      <c r="V9">
        <f>HYPERLINK("https://klasma.github.io/Logging_VALLENTUNA/klagomål/A 12577-2023.docx", "A 12577-2023")</f>
        <v/>
      </c>
      <c r="W9">
        <f>HYPERLINK("https://klasma.github.io/Logging_VALLENTUNA/klagomålsmail/A 12577-2023.docx", "A 12577-2023")</f>
        <v/>
      </c>
      <c r="X9">
        <f>HYPERLINK("https://klasma.github.io/Logging_VALLENTUNA/tillsyn/A 12577-2023.docx", "A 12577-2023")</f>
        <v/>
      </c>
      <c r="Y9">
        <f>HYPERLINK("https://klasma.github.io/Logging_VALLENTUNA/tillsynsmail/A 12577-2023.docx", "A 12577-2023")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45202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3552-2023.xlsx", "A 3552-2023")</f>
        <v/>
      </c>
      <c r="T10">
        <f>HYPERLINK("https://klasma.github.io/Logging_VALLENTUNA/kartor/A 3552-2023.png", "A 3552-2023")</f>
        <v/>
      </c>
      <c r="V10">
        <f>HYPERLINK("https://klasma.github.io/Logging_VALLENTUNA/klagomål/A 3552-2023.docx", "A 3552-2023")</f>
        <v/>
      </c>
      <c r="W10">
        <f>HYPERLINK("https://klasma.github.io/Logging_VALLENTUNA/klagomålsmail/A 3552-2023.docx", "A 3552-2023")</f>
        <v/>
      </c>
      <c r="X10">
        <f>HYPERLINK("https://klasma.github.io/Logging_VALLENTUNA/tillsyn/A 3552-2023.docx", "A 3552-2023")</f>
        <v/>
      </c>
      <c r="Y10">
        <f>HYPERLINK("https://klasma.github.io/Logging_VALLENTUNA/tillsynsmail/A 3552-2023.docx", "A 3552-2023")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45202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4952-2019.xlsx", "A 4952-2019")</f>
        <v/>
      </c>
      <c r="T11">
        <f>HYPERLINK("https://klasma.github.io/Logging_VALLENTUNA/kartor/A 4952-2019.png", "A 4952-2019")</f>
        <v/>
      </c>
      <c r="V11">
        <f>HYPERLINK("https://klasma.github.io/Logging_VALLENTUNA/klagomål/A 4952-2019.docx", "A 4952-2019")</f>
        <v/>
      </c>
      <c r="W11">
        <f>HYPERLINK("https://klasma.github.io/Logging_VALLENTUNA/klagomålsmail/A 4952-2019.docx", "A 4952-2019")</f>
        <v/>
      </c>
      <c r="X11">
        <f>HYPERLINK("https://klasma.github.io/Logging_VALLENTUNA/tillsyn/A 4952-2019.docx", "A 4952-2019")</f>
        <v/>
      </c>
      <c r="Y11">
        <f>HYPERLINK("https://klasma.github.io/Logging_VALLENTUNA/tillsynsmail/A 4952-2019.docx", "A 4952-2019")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45202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4124-2020.xlsx", "A 4124-2020")</f>
        <v/>
      </c>
      <c r="T12">
        <f>HYPERLINK("https://klasma.github.io/Logging_VALLENTUNA/kartor/A 4124-2020.png", "A 4124-2020")</f>
        <v/>
      </c>
      <c r="V12">
        <f>HYPERLINK("https://klasma.github.io/Logging_VALLENTUNA/klagomål/A 4124-2020.docx", "A 4124-2020")</f>
        <v/>
      </c>
      <c r="W12">
        <f>HYPERLINK("https://klasma.github.io/Logging_VALLENTUNA/klagomålsmail/A 4124-2020.docx", "A 4124-2020")</f>
        <v/>
      </c>
      <c r="X12">
        <f>HYPERLINK("https://klasma.github.io/Logging_VALLENTUNA/tillsyn/A 4124-2020.docx", "A 4124-2020")</f>
        <v/>
      </c>
      <c r="Y12">
        <f>HYPERLINK("https://klasma.github.io/Logging_VALLENTUNA/tillsynsmail/A 4124-2020.docx", "A 4124-2020")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45202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4266-2020.xlsx", "A 4266-2020")</f>
        <v/>
      </c>
      <c r="T13">
        <f>HYPERLINK("https://klasma.github.io/Logging_VALLENTUNA/kartor/A 4266-2020.png", "A 4266-2020")</f>
        <v/>
      </c>
      <c r="V13">
        <f>HYPERLINK("https://klasma.github.io/Logging_VALLENTUNA/klagomål/A 4266-2020.docx", "A 4266-2020")</f>
        <v/>
      </c>
      <c r="W13">
        <f>HYPERLINK("https://klasma.github.io/Logging_VALLENTUNA/klagomålsmail/A 4266-2020.docx", "A 4266-2020")</f>
        <v/>
      </c>
      <c r="X13">
        <f>HYPERLINK("https://klasma.github.io/Logging_VALLENTUNA/tillsyn/A 4266-2020.docx", "A 4266-2020")</f>
        <v/>
      </c>
      <c r="Y13">
        <f>HYPERLINK("https://klasma.github.io/Logging_VALLENTUNA/tillsynsmail/A 4266-2020.docx", "A 4266-2020")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45202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24751-2020.xlsx", "A 24751-2020")</f>
        <v/>
      </c>
      <c r="T14">
        <f>HYPERLINK("https://klasma.github.io/Logging_VALLENTUNA/kartor/A 24751-2020.png", "A 24751-2020")</f>
        <v/>
      </c>
      <c r="V14">
        <f>HYPERLINK("https://klasma.github.io/Logging_VALLENTUNA/klagomål/A 24751-2020.docx", "A 24751-2020")</f>
        <v/>
      </c>
      <c r="W14">
        <f>HYPERLINK("https://klasma.github.io/Logging_VALLENTUNA/klagomålsmail/A 24751-2020.docx", "A 24751-2020")</f>
        <v/>
      </c>
      <c r="X14">
        <f>HYPERLINK("https://klasma.github.io/Logging_VALLENTUNA/tillsyn/A 24751-2020.docx", "A 24751-2020")</f>
        <v/>
      </c>
      <c r="Y14">
        <f>HYPERLINK("https://klasma.github.io/Logging_VALLENTUNA/tillsynsmail/A 24751-2020.docx", "A 24751-2020")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45202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46-2022.xlsx", "A 46-2022")</f>
        <v/>
      </c>
      <c r="T15">
        <f>HYPERLINK("https://klasma.github.io/Logging_VALLENTUNA/kartor/A 46-2022.png", "A 46-2022")</f>
        <v/>
      </c>
      <c r="V15">
        <f>HYPERLINK("https://klasma.github.io/Logging_VALLENTUNA/klagomål/A 46-2022.docx", "A 46-2022")</f>
        <v/>
      </c>
      <c r="W15">
        <f>HYPERLINK("https://klasma.github.io/Logging_VALLENTUNA/klagomålsmail/A 46-2022.docx", "A 46-2022")</f>
        <v/>
      </c>
      <c r="X15">
        <f>HYPERLINK("https://klasma.github.io/Logging_VALLENTUNA/tillsyn/A 46-2022.docx", "A 46-2022")</f>
        <v/>
      </c>
      <c r="Y15">
        <f>HYPERLINK("https://klasma.github.io/Logging_VALLENTUNA/tillsynsmail/A 46-2022.docx", "A 46-2022")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45202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60-2022.xlsx", "A 60-2022")</f>
        <v/>
      </c>
      <c r="T16">
        <f>HYPERLINK("https://klasma.github.io/Logging_VALLENTUNA/kartor/A 60-2022.png", "A 60-2022")</f>
        <v/>
      </c>
      <c r="V16">
        <f>HYPERLINK("https://klasma.github.io/Logging_VALLENTUNA/klagomål/A 60-2022.docx", "A 60-2022")</f>
        <v/>
      </c>
      <c r="W16">
        <f>HYPERLINK("https://klasma.github.io/Logging_VALLENTUNA/klagomålsmail/A 60-2022.docx", "A 60-2022")</f>
        <v/>
      </c>
      <c r="X16">
        <f>HYPERLINK("https://klasma.github.io/Logging_VALLENTUNA/tillsyn/A 60-2022.docx", "A 60-2022")</f>
        <v/>
      </c>
      <c r="Y16">
        <f>HYPERLINK("https://klasma.github.io/Logging_VALLENTUNA/tillsynsmail/A 60-2022.docx", "A 60-2022")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45202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22061-2022.xlsx", "A 22061-2022")</f>
        <v/>
      </c>
      <c r="T17">
        <f>HYPERLINK("https://klasma.github.io/Logging_VALLENTUNA/kartor/A 22061-2022.png", "A 22061-2022")</f>
        <v/>
      </c>
      <c r="V17">
        <f>HYPERLINK("https://klasma.github.io/Logging_VALLENTUNA/klagomål/A 22061-2022.docx", "A 22061-2022")</f>
        <v/>
      </c>
      <c r="W17">
        <f>HYPERLINK("https://klasma.github.io/Logging_VALLENTUNA/klagomålsmail/A 22061-2022.docx", "A 22061-2022")</f>
        <v/>
      </c>
      <c r="X17">
        <f>HYPERLINK("https://klasma.github.io/Logging_VALLENTUNA/tillsyn/A 22061-2022.docx", "A 22061-2022")</f>
        <v/>
      </c>
      <c r="Y17">
        <f>HYPERLINK("https://klasma.github.io/Logging_VALLENTUNA/tillsynsmail/A 22061-2022.docx", "A 22061-2022")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45202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4921-2019.xlsx", "A 4921-2019")</f>
        <v/>
      </c>
      <c r="T18">
        <f>HYPERLINK("https://klasma.github.io/Logging_VALLENTUNA/kartor/A 4921-2019.png", "A 4921-2019")</f>
        <v/>
      </c>
      <c r="V18">
        <f>HYPERLINK("https://klasma.github.io/Logging_VALLENTUNA/klagomål/A 4921-2019.docx", "A 4921-2019")</f>
        <v/>
      </c>
      <c r="W18">
        <f>HYPERLINK("https://klasma.github.io/Logging_VALLENTUNA/klagomålsmail/A 4921-2019.docx", "A 4921-2019")</f>
        <v/>
      </c>
      <c r="X18">
        <f>HYPERLINK("https://klasma.github.io/Logging_VALLENTUNA/tillsyn/A 4921-2019.docx", "A 4921-2019")</f>
        <v/>
      </c>
      <c r="Y18">
        <f>HYPERLINK("https://klasma.github.io/Logging_VALLENTUNA/tillsynsmail/A 4921-2019.docx", "A 4921-2019")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45202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4674-2019.xlsx", "A 4674-2019")</f>
        <v/>
      </c>
      <c r="T19">
        <f>HYPERLINK("https://klasma.github.io/Logging_VALLENTUNA/kartor/A 4674-2019.png", "A 4674-2019")</f>
        <v/>
      </c>
      <c r="V19">
        <f>HYPERLINK("https://klasma.github.io/Logging_VALLENTUNA/klagomål/A 4674-2019.docx", "A 4674-2019")</f>
        <v/>
      </c>
      <c r="W19">
        <f>HYPERLINK("https://klasma.github.io/Logging_VALLENTUNA/klagomålsmail/A 4674-2019.docx", "A 4674-2019")</f>
        <v/>
      </c>
      <c r="X19">
        <f>HYPERLINK("https://klasma.github.io/Logging_VALLENTUNA/tillsyn/A 4674-2019.docx", "A 4674-2019")</f>
        <v/>
      </c>
      <c r="Y19">
        <f>HYPERLINK("https://klasma.github.io/Logging_VALLENTUNA/tillsynsmail/A 4674-2019.docx", "A 4674-2019")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45202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68107-2019.xlsx", "A 68107-2019")</f>
        <v/>
      </c>
      <c r="T20">
        <f>HYPERLINK("https://klasma.github.io/Logging_VALLENTUNA/kartor/A 68107-2019.png", "A 68107-2019")</f>
        <v/>
      </c>
      <c r="V20">
        <f>HYPERLINK("https://klasma.github.io/Logging_VALLENTUNA/klagomål/A 68107-2019.docx", "A 68107-2019")</f>
        <v/>
      </c>
      <c r="W20">
        <f>HYPERLINK("https://klasma.github.io/Logging_VALLENTUNA/klagomålsmail/A 68107-2019.docx", "A 68107-2019")</f>
        <v/>
      </c>
      <c r="X20">
        <f>HYPERLINK("https://klasma.github.io/Logging_VALLENTUNA/tillsyn/A 68107-2019.docx", "A 68107-2019")</f>
        <v/>
      </c>
      <c r="Y20">
        <f>HYPERLINK("https://klasma.github.io/Logging_VALLENTUNA/tillsynsmail/A 68107-2019.docx", "A 68107-2019")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45202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68108-2019.xlsx", "A 68108-2019")</f>
        <v/>
      </c>
      <c r="T21">
        <f>HYPERLINK("https://klasma.github.io/Logging_VALLENTUNA/kartor/A 68108-2019.png", "A 68108-2019")</f>
        <v/>
      </c>
      <c r="V21">
        <f>HYPERLINK("https://klasma.github.io/Logging_VALLENTUNA/klagomål/A 68108-2019.docx", "A 68108-2019")</f>
        <v/>
      </c>
      <c r="W21">
        <f>HYPERLINK("https://klasma.github.io/Logging_VALLENTUNA/klagomålsmail/A 68108-2019.docx", "A 68108-2019")</f>
        <v/>
      </c>
      <c r="X21">
        <f>HYPERLINK("https://klasma.github.io/Logging_VALLENTUNA/tillsyn/A 68108-2019.docx", "A 68108-2019")</f>
        <v/>
      </c>
      <c r="Y21">
        <f>HYPERLINK("https://klasma.github.io/Logging_VALLENTUNA/tillsynsmail/A 68108-2019.docx", "A 68108-2019")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45202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41934-2021.xlsx", "A 41934-2021")</f>
        <v/>
      </c>
      <c r="T22">
        <f>HYPERLINK("https://klasma.github.io/Logging_VALLENTUNA/kartor/A 41934-2021.png", "A 41934-2021")</f>
        <v/>
      </c>
      <c r="V22">
        <f>HYPERLINK("https://klasma.github.io/Logging_VALLENTUNA/klagomål/A 41934-2021.docx", "A 41934-2021")</f>
        <v/>
      </c>
      <c r="W22">
        <f>HYPERLINK("https://klasma.github.io/Logging_VALLENTUNA/klagomålsmail/A 41934-2021.docx", "A 41934-2021")</f>
        <v/>
      </c>
      <c r="X22">
        <f>HYPERLINK("https://klasma.github.io/Logging_VALLENTUNA/tillsyn/A 41934-2021.docx", "A 41934-2021")</f>
        <v/>
      </c>
      <c r="Y22">
        <f>HYPERLINK("https://klasma.github.io/Logging_VALLENTUNA/tillsynsmail/A 41934-2021.docx", "A 41934-2021")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45202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131-2022.xlsx", "A 131-2022")</f>
        <v/>
      </c>
      <c r="T23">
        <f>HYPERLINK("https://klasma.github.io/Logging_VALLENTUNA/kartor/A 131-2022.png", "A 131-2022")</f>
        <v/>
      </c>
      <c r="V23">
        <f>HYPERLINK("https://klasma.github.io/Logging_VALLENTUNA/klagomål/A 131-2022.docx", "A 131-2022")</f>
        <v/>
      </c>
      <c r="W23">
        <f>HYPERLINK("https://klasma.github.io/Logging_VALLENTUNA/klagomålsmail/A 131-2022.docx", "A 131-2022")</f>
        <v/>
      </c>
      <c r="X23">
        <f>HYPERLINK("https://klasma.github.io/Logging_VALLENTUNA/tillsyn/A 131-2022.docx", "A 131-2022")</f>
        <v/>
      </c>
      <c r="Y23">
        <f>HYPERLINK("https://klasma.github.io/Logging_VALLENTUNA/tillsynsmail/A 131-2022.docx", "A 131-2022")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45202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21-2022.xlsx", "A 21-2022")</f>
        <v/>
      </c>
      <c r="T24">
        <f>HYPERLINK("https://klasma.github.io/Logging_VALLENTUNA/kartor/A 21-2022.png", "A 21-2022")</f>
        <v/>
      </c>
      <c r="V24">
        <f>HYPERLINK("https://klasma.github.io/Logging_VALLENTUNA/klagomål/A 21-2022.docx", "A 21-2022")</f>
        <v/>
      </c>
      <c r="W24">
        <f>HYPERLINK("https://klasma.github.io/Logging_VALLENTUNA/klagomålsmail/A 21-2022.docx", "A 21-2022")</f>
        <v/>
      </c>
      <c r="X24">
        <f>HYPERLINK("https://klasma.github.io/Logging_VALLENTUNA/tillsyn/A 21-2022.docx", "A 21-2022")</f>
        <v/>
      </c>
      <c r="Y24">
        <f>HYPERLINK("https://klasma.github.io/Logging_VALLENTUNA/tillsynsmail/A 21-2022.docx", "A 21-2022")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45202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8500-2022.xlsx", "A 8500-2022")</f>
        <v/>
      </c>
      <c r="T25">
        <f>HYPERLINK("https://klasma.github.io/Logging_VALLENTUNA/kartor/A 8500-2022.png", "A 8500-2022")</f>
        <v/>
      </c>
      <c r="V25">
        <f>HYPERLINK("https://klasma.github.io/Logging_VALLENTUNA/klagomål/A 8500-2022.docx", "A 8500-2022")</f>
        <v/>
      </c>
      <c r="W25">
        <f>HYPERLINK("https://klasma.github.io/Logging_VALLENTUNA/klagomålsmail/A 8500-2022.docx", "A 8500-2022")</f>
        <v/>
      </c>
      <c r="X25">
        <f>HYPERLINK("https://klasma.github.io/Logging_VALLENTUNA/tillsyn/A 8500-2022.docx", "A 8500-2022")</f>
        <v/>
      </c>
      <c r="Y25">
        <f>HYPERLINK("https://klasma.github.io/Logging_VALLENTUNA/tillsynsmail/A 8500-2022.docx", "A 8500-2022")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45202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9445-2022.xlsx", "A 9445-2022")</f>
        <v/>
      </c>
      <c r="T26">
        <f>HYPERLINK("https://klasma.github.io/Logging_VALLENTUNA/kartor/A 9445-2022.png", "A 9445-2022")</f>
        <v/>
      </c>
      <c r="V26">
        <f>HYPERLINK("https://klasma.github.io/Logging_VALLENTUNA/klagomål/A 9445-2022.docx", "A 9445-2022")</f>
        <v/>
      </c>
      <c r="W26">
        <f>HYPERLINK("https://klasma.github.io/Logging_VALLENTUNA/klagomålsmail/A 9445-2022.docx", "A 9445-2022")</f>
        <v/>
      </c>
      <c r="X26">
        <f>HYPERLINK("https://klasma.github.io/Logging_VALLENTUNA/tillsyn/A 9445-2022.docx", "A 9445-2022")</f>
        <v/>
      </c>
      <c r="Y26">
        <f>HYPERLINK("https://klasma.github.io/Logging_VALLENTUNA/tillsynsmail/A 9445-2022.docx", "A 9445-2022")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45202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9747-2022.xlsx", "A 9747-2022")</f>
        <v/>
      </c>
      <c r="T27">
        <f>HYPERLINK("https://klasma.github.io/Logging_VALLENTUNA/kartor/A 9747-2022.png", "A 9747-2022")</f>
        <v/>
      </c>
      <c r="V27">
        <f>HYPERLINK("https://klasma.github.io/Logging_VALLENTUNA/klagomål/A 9747-2022.docx", "A 9747-2022")</f>
        <v/>
      </c>
      <c r="W27">
        <f>HYPERLINK("https://klasma.github.io/Logging_VALLENTUNA/klagomålsmail/A 9747-2022.docx", "A 9747-2022")</f>
        <v/>
      </c>
      <c r="X27">
        <f>HYPERLINK("https://klasma.github.io/Logging_VALLENTUNA/tillsyn/A 9747-2022.docx", "A 9747-2022")</f>
        <v/>
      </c>
      <c r="Y27">
        <f>HYPERLINK("https://klasma.github.io/Logging_VALLENTUNA/tillsynsmail/A 9747-2022.docx", "A 9747-2022")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45202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7890-2023.xlsx", "A 7890-2023")</f>
        <v/>
      </c>
      <c r="T28">
        <f>HYPERLINK("https://klasma.github.io/Logging_VALLENTUNA/kartor/A 7890-2023.png", "A 7890-2023")</f>
        <v/>
      </c>
      <c r="V28">
        <f>HYPERLINK("https://klasma.github.io/Logging_VALLENTUNA/klagomål/A 7890-2023.docx", "A 7890-2023")</f>
        <v/>
      </c>
      <c r="W28">
        <f>HYPERLINK("https://klasma.github.io/Logging_VALLENTUNA/klagomålsmail/A 7890-2023.docx", "A 7890-2023")</f>
        <v/>
      </c>
      <c r="X28">
        <f>HYPERLINK("https://klasma.github.io/Logging_VALLENTUNA/tillsyn/A 7890-2023.docx", "A 7890-2023")</f>
        <v/>
      </c>
      <c r="Y28">
        <f>HYPERLINK("https://klasma.github.io/Logging_VALLENTUNA/tillsynsmail/A 7890-2023.docx", "A 7890-2023")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45202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11244-2023.xlsx", "A 11244-2023")</f>
        <v/>
      </c>
      <c r="T29">
        <f>HYPERLINK("https://klasma.github.io/Logging_VALLENTUNA/kartor/A 11244-2023.png", "A 11244-2023")</f>
        <v/>
      </c>
      <c r="V29">
        <f>HYPERLINK("https://klasma.github.io/Logging_VALLENTUNA/klagomål/A 11244-2023.docx", "A 11244-2023")</f>
        <v/>
      </c>
      <c r="W29">
        <f>HYPERLINK("https://klasma.github.io/Logging_VALLENTUNA/klagomålsmail/A 11244-2023.docx", "A 11244-2023")</f>
        <v/>
      </c>
      <c r="X29">
        <f>HYPERLINK("https://klasma.github.io/Logging_VALLENTUNA/tillsyn/A 11244-2023.docx", "A 11244-2023")</f>
        <v/>
      </c>
      <c r="Y29">
        <f>HYPERLINK("https://klasma.github.io/Logging_VALLENTUNA/tillsynsmail/A 11244-2023.docx", "A 11244-2023")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45202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45202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45202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45202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45202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45202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45202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45202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45202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45202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45202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45202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45202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45202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45202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45202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45202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45202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45202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45202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45202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45202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45202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45202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45202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45202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45202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45202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45202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45202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45202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45202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45202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45202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45202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45202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45202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45202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45202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45202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45202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45202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45202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45202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45202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45202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45202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45202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45202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45202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45202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45202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45202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45202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45202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45202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45202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45202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45202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45202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45202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45202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45202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45202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45202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45202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45202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45202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45202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45202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45202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45202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45202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45202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45202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45202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45202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45202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45202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45202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45202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45202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45202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45202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45202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45202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45202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45202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45202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45202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45202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45202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45202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45202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45202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45202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45202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45202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45202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45202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45202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45202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34445-2023</t>
        </is>
      </c>
      <c r="B132" s="1" t="n">
        <v>45139</v>
      </c>
      <c r="C132" s="1" t="n">
        <v>45202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42742-2023</t>
        </is>
      </c>
      <c r="B133" s="1" t="n">
        <v>45181</v>
      </c>
      <c r="C133" s="1" t="n">
        <v>45202</v>
      </c>
      <c r="D133" t="inlineStr">
        <is>
          <t>STOCKHOLMS LÄN</t>
        </is>
      </c>
      <c r="E133" t="inlineStr">
        <is>
          <t>VALLENTUNA</t>
        </is>
      </c>
      <c r="G133" t="n">
        <v>10.4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45499-2023</t>
        </is>
      </c>
      <c r="B134" s="1" t="n">
        <v>45194</v>
      </c>
      <c r="C134" s="1" t="n">
        <v>45202</v>
      </c>
      <c r="D134" t="inlineStr">
        <is>
          <t>STOCKHOLMS LÄN</t>
        </is>
      </c>
      <c r="E134" t="inlineStr">
        <is>
          <t>VALLENTUNA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45496-2023</t>
        </is>
      </c>
      <c r="B135" s="1" t="n">
        <v>45194</v>
      </c>
      <c r="C135" s="1" t="n">
        <v>45202</v>
      </c>
      <c r="D135" t="inlineStr">
        <is>
          <t>STOCKHOLMS LÄN</t>
        </is>
      </c>
      <c r="E135" t="inlineStr">
        <is>
          <t>VALLENTUNA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2023-10-03T05:58:58Z</dcterms:created>
  <dcterms:modified xmlns:dcterms="http://purl.org/dc/terms/" xmlns:xsi="http://www.w3.org/2001/XMLSchema-instance" xsi:type="dcterms:W3CDTF">2023-10-03T05:58:58Z</dcterms:modified>
</cp:coreProperties>
</file>