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24922-2019</t>
        </is>
      </c>
      <c r="B2" s="1" t="n">
        <v>43599</v>
      </c>
      <c r="C2" s="1" t="n">
        <v>45179</v>
      </c>
      <c r="D2" t="inlineStr">
        <is>
          <t>VÄSTERBOTTENS LÄN</t>
        </is>
      </c>
      <c r="E2" t="inlineStr">
        <is>
          <t>VÄNNÄS</t>
        </is>
      </c>
      <c r="G2" t="n">
        <v>4</v>
      </c>
      <c r="H2" t="n">
        <v>2</v>
      </c>
      <c r="I2" t="n">
        <v>0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9</v>
      </c>
      <c r="R2" s="2" t="inlineStr">
        <is>
          <t>Blackticka
Rynkskinn
Ulltickeporing
Gammelgransskål
Garnlav
Granticka
Järpe
Tretåig hackspett
Ullticka</t>
        </is>
      </c>
      <c r="S2">
        <f>HYPERLINK("https://klasma.github.io/Logging_VANNAS/artfynd/A 24922-2019.xlsx")</f>
        <v/>
      </c>
      <c r="T2">
        <f>HYPERLINK("https://klasma.github.io/Logging_VANNAS/kartor/A 24922-2019.png")</f>
        <v/>
      </c>
      <c r="V2">
        <f>HYPERLINK("https://klasma.github.io/Logging_VANNAS/klagomål/A 24922-2019.docx")</f>
        <v/>
      </c>
      <c r="W2">
        <f>HYPERLINK("https://klasma.github.io/Logging_VANNAS/klagomålsmail/A 24922-2019.docx")</f>
        <v/>
      </c>
      <c r="X2">
        <f>HYPERLINK("https://klasma.github.io/Logging_VANNAS/tillsyn/A 24922-2019.docx")</f>
        <v/>
      </c>
      <c r="Y2">
        <f>HYPERLINK("https://klasma.github.io/Logging_VANNAS/tillsynsmail/A 24922-2019.docx")</f>
        <v/>
      </c>
    </row>
    <row r="3" ht="15" customHeight="1">
      <c r="A3" t="inlineStr">
        <is>
          <t>A 32165-2019</t>
        </is>
      </c>
      <c r="B3" s="1" t="n">
        <v>43643</v>
      </c>
      <c r="C3" s="1" t="n">
        <v>45179</v>
      </c>
      <c r="D3" t="inlineStr">
        <is>
          <t>VÄSTERBOTTENS LÄN</t>
        </is>
      </c>
      <c r="E3" t="inlineStr">
        <is>
          <t>VÄNNÄS</t>
        </is>
      </c>
      <c r="G3" t="n">
        <v>4.7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Garnlav
Tretåig hackspett
Korallrot
Svavelriska
Tibast
Blåsippa
Revlummer</t>
        </is>
      </c>
      <c r="S3">
        <f>HYPERLINK("https://klasma.github.io/Logging_VANNAS/artfynd/A 32165-2019.xlsx")</f>
        <v/>
      </c>
      <c r="T3">
        <f>HYPERLINK("https://klasma.github.io/Logging_VANNAS/kartor/A 32165-2019.png")</f>
        <v/>
      </c>
      <c r="U3">
        <f>HYPERLINK("https://klasma.github.io/Logging_VANNAS/knärot/A 32165-2019.png")</f>
        <v/>
      </c>
      <c r="V3">
        <f>HYPERLINK("https://klasma.github.io/Logging_VANNAS/klagomål/A 32165-2019.docx")</f>
        <v/>
      </c>
      <c r="W3">
        <f>HYPERLINK("https://klasma.github.io/Logging_VANNAS/klagomålsmail/A 32165-2019.docx")</f>
        <v/>
      </c>
      <c r="X3">
        <f>HYPERLINK("https://klasma.github.io/Logging_VANNAS/tillsyn/A 32165-2019.docx")</f>
        <v/>
      </c>
      <c r="Y3">
        <f>HYPERLINK("https://klasma.github.io/Logging_VANNAS/tillsynsmail/A 32165-2019.docx")</f>
        <v/>
      </c>
    </row>
    <row r="4" ht="15" customHeight="1">
      <c r="A4" t="inlineStr">
        <is>
          <t>A 26207-2019</t>
        </is>
      </c>
      <c r="B4" s="1" t="n">
        <v>43609</v>
      </c>
      <c r="C4" s="1" t="n">
        <v>45179</v>
      </c>
      <c r="D4" t="inlineStr">
        <is>
          <t>VÄSTERBOTTENS LÄN</t>
        </is>
      </c>
      <c r="E4" t="inlineStr">
        <is>
          <t>VÄNNÄS</t>
        </is>
      </c>
      <c r="G4" t="n">
        <v>16</v>
      </c>
      <c r="H4" t="n">
        <v>0</v>
      </c>
      <c r="I4" t="n">
        <v>2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Gammelgransskål
Garnlav
Ullticka
Violettgrå tagellav
Bårdlav
Stuplav</t>
        </is>
      </c>
      <c r="S4">
        <f>HYPERLINK("https://klasma.github.io/Logging_VANNAS/artfynd/A 26207-2019.xlsx")</f>
        <v/>
      </c>
      <c r="T4">
        <f>HYPERLINK("https://klasma.github.io/Logging_VANNAS/kartor/A 26207-2019.png")</f>
        <v/>
      </c>
      <c r="V4">
        <f>HYPERLINK("https://klasma.github.io/Logging_VANNAS/klagomål/A 26207-2019.docx")</f>
        <v/>
      </c>
      <c r="W4">
        <f>HYPERLINK("https://klasma.github.io/Logging_VANNAS/klagomålsmail/A 26207-2019.docx")</f>
        <v/>
      </c>
      <c r="X4">
        <f>HYPERLINK("https://klasma.github.io/Logging_VANNAS/tillsyn/A 26207-2019.docx")</f>
        <v/>
      </c>
      <c r="Y4">
        <f>HYPERLINK("https://klasma.github.io/Logging_VANNAS/tillsynsmail/A 26207-2019.docx")</f>
        <v/>
      </c>
    </row>
    <row r="5" ht="15" customHeight="1">
      <c r="A5" t="inlineStr">
        <is>
          <t>A 47263-2018</t>
        </is>
      </c>
      <c r="B5" s="1" t="n">
        <v>43369</v>
      </c>
      <c r="C5" s="1" t="n">
        <v>45179</v>
      </c>
      <c r="D5" t="inlineStr">
        <is>
          <t>VÄSTERBOTTENS LÄN</t>
        </is>
      </c>
      <c r="E5" t="inlineStr">
        <is>
          <t>VÄNNÄS</t>
        </is>
      </c>
      <c r="G5" t="n">
        <v>8.1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Leptoporus mollis
Ullticka
Blodticka</t>
        </is>
      </c>
      <c r="S5">
        <f>HYPERLINK("https://klasma.github.io/Logging_VANNAS/artfynd/A 47263-2018.xlsx")</f>
        <v/>
      </c>
      <c r="T5">
        <f>HYPERLINK("https://klasma.github.io/Logging_VANNAS/kartor/A 47263-2018.png")</f>
        <v/>
      </c>
      <c r="V5">
        <f>HYPERLINK("https://klasma.github.io/Logging_VANNAS/klagomål/A 47263-2018.docx")</f>
        <v/>
      </c>
      <c r="W5">
        <f>HYPERLINK("https://klasma.github.io/Logging_VANNAS/klagomålsmail/A 47263-2018.docx")</f>
        <v/>
      </c>
      <c r="X5">
        <f>HYPERLINK("https://klasma.github.io/Logging_VANNAS/tillsyn/A 47263-2018.docx")</f>
        <v/>
      </c>
      <c r="Y5">
        <f>HYPERLINK("https://klasma.github.io/Logging_VANNAS/tillsynsmail/A 47263-2018.docx")</f>
        <v/>
      </c>
    </row>
    <row r="6" ht="15" customHeight="1">
      <c r="A6" t="inlineStr">
        <is>
          <t>A 62195-2018</t>
        </is>
      </c>
      <c r="B6" s="1" t="n">
        <v>43413</v>
      </c>
      <c r="C6" s="1" t="n">
        <v>45179</v>
      </c>
      <c r="D6" t="inlineStr">
        <is>
          <t>VÄSTERBOTTENS LÄN</t>
        </is>
      </c>
      <c r="E6" t="inlineStr">
        <is>
          <t>VÄNNÄS</t>
        </is>
      </c>
      <c r="F6" t="inlineStr">
        <is>
          <t>Övriga Aktiebolag</t>
        </is>
      </c>
      <c r="G6" t="n">
        <v>5</v>
      </c>
      <c r="H6" t="n">
        <v>1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Granticka
Tretåig hackspett
Violettgrå tagellav</t>
        </is>
      </c>
      <c r="S6">
        <f>HYPERLINK("https://klasma.github.io/Logging_VANNAS/artfynd/A 62195-2018.xlsx")</f>
        <v/>
      </c>
      <c r="T6">
        <f>HYPERLINK("https://klasma.github.io/Logging_VANNAS/kartor/A 62195-2018.png")</f>
        <v/>
      </c>
      <c r="V6">
        <f>HYPERLINK("https://klasma.github.io/Logging_VANNAS/klagomål/A 62195-2018.docx")</f>
        <v/>
      </c>
      <c r="W6">
        <f>HYPERLINK("https://klasma.github.io/Logging_VANNAS/klagomålsmail/A 62195-2018.docx")</f>
        <v/>
      </c>
      <c r="X6">
        <f>HYPERLINK("https://klasma.github.io/Logging_VANNAS/tillsyn/A 62195-2018.docx")</f>
        <v/>
      </c>
      <c r="Y6">
        <f>HYPERLINK("https://klasma.github.io/Logging_VANNAS/tillsynsmail/A 62195-2018.docx")</f>
        <v/>
      </c>
    </row>
    <row r="7" ht="15" customHeight="1">
      <c r="A7" t="inlineStr">
        <is>
          <t>A 66918-2018</t>
        </is>
      </c>
      <c r="B7" s="1" t="n">
        <v>43438</v>
      </c>
      <c r="C7" s="1" t="n">
        <v>45179</v>
      </c>
      <c r="D7" t="inlineStr">
        <is>
          <t>VÄSTERBOTTENS LÄN</t>
        </is>
      </c>
      <c r="E7" t="inlineStr">
        <is>
          <t>VÄNNÄS</t>
        </is>
      </c>
      <c r="G7" t="n">
        <v>12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Ullticka
Mörk husmossa
Strutbräken</t>
        </is>
      </c>
      <c r="S7">
        <f>HYPERLINK("https://klasma.github.io/Logging_VANNAS/artfynd/A 66918-2018.xlsx")</f>
        <v/>
      </c>
      <c r="T7">
        <f>HYPERLINK("https://klasma.github.io/Logging_VANNAS/kartor/A 66918-2018.png")</f>
        <v/>
      </c>
      <c r="V7">
        <f>HYPERLINK("https://klasma.github.io/Logging_VANNAS/klagomål/A 66918-2018.docx")</f>
        <v/>
      </c>
      <c r="W7">
        <f>HYPERLINK("https://klasma.github.io/Logging_VANNAS/klagomålsmail/A 66918-2018.docx")</f>
        <v/>
      </c>
      <c r="X7">
        <f>HYPERLINK("https://klasma.github.io/Logging_VANNAS/tillsyn/A 66918-2018.docx")</f>
        <v/>
      </c>
      <c r="Y7">
        <f>HYPERLINK("https://klasma.github.io/Logging_VANNAS/tillsynsmail/A 66918-2018.docx")</f>
        <v/>
      </c>
    </row>
    <row r="8" ht="15" customHeight="1">
      <c r="A8" t="inlineStr">
        <is>
          <t>A 4479-2023</t>
        </is>
      </c>
      <c r="B8" s="1" t="n">
        <v>44956</v>
      </c>
      <c r="C8" s="1" t="n">
        <v>45179</v>
      </c>
      <c r="D8" t="inlineStr">
        <is>
          <t>VÄSTERBOTTENS LÄN</t>
        </is>
      </c>
      <c r="E8" t="inlineStr">
        <is>
          <t>VÄNNÄS</t>
        </is>
      </c>
      <c r="G8" t="n">
        <v>6.2</v>
      </c>
      <c r="H8" t="n">
        <v>2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Långskägg
Plattlummer
Ögonpyrola</t>
        </is>
      </c>
      <c r="S8">
        <f>HYPERLINK("https://klasma.github.io/Logging_VANNAS/artfynd/A 4479-2023.xlsx")</f>
        <v/>
      </c>
      <c r="T8">
        <f>HYPERLINK("https://klasma.github.io/Logging_VANNAS/kartor/A 4479-2023.png")</f>
        <v/>
      </c>
      <c r="V8">
        <f>HYPERLINK("https://klasma.github.io/Logging_VANNAS/klagomål/A 4479-2023.docx")</f>
        <v/>
      </c>
      <c r="W8">
        <f>HYPERLINK("https://klasma.github.io/Logging_VANNAS/klagomålsmail/A 4479-2023.docx")</f>
        <v/>
      </c>
      <c r="X8">
        <f>HYPERLINK("https://klasma.github.io/Logging_VANNAS/tillsyn/A 4479-2023.docx")</f>
        <v/>
      </c>
      <c r="Y8">
        <f>HYPERLINK("https://klasma.github.io/Logging_VANNAS/tillsynsmail/A 4479-2023.docx")</f>
        <v/>
      </c>
    </row>
    <row r="9" ht="15" customHeight="1">
      <c r="A9" t="inlineStr">
        <is>
          <t>A 7842-2020</t>
        </is>
      </c>
      <c r="B9" s="1" t="n">
        <v>43873</v>
      </c>
      <c r="C9" s="1" t="n">
        <v>45179</v>
      </c>
      <c r="D9" t="inlineStr">
        <is>
          <t>VÄSTERBOTTENS LÄN</t>
        </is>
      </c>
      <c r="E9" t="inlineStr">
        <is>
          <t>VÄNNÄS</t>
        </is>
      </c>
      <c r="G9" t="n">
        <v>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HYPERLINK("https://klasma.github.io/Logging_VANNAS/artfynd/A 7842-2020.xlsx")</f>
        <v/>
      </c>
      <c r="T9">
        <f>HYPERLINK("https://klasma.github.io/Logging_VANNAS/kartor/A 7842-2020.png")</f>
        <v/>
      </c>
      <c r="V9">
        <f>HYPERLINK("https://klasma.github.io/Logging_VANNAS/klagomål/A 7842-2020.docx")</f>
        <v/>
      </c>
      <c r="W9">
        <f>HYPERLINK("https://klasma.github.io/Logging_VANNAS/klagomålsmail/A 7842-2020.docx")</f>
        <v/>
      </c>
      <c r="X9">
        <f>HYPERLINK("https://klasma.github.io/Logging_VANNAS/tillsyn/A 7842-2020.docx")</f>
        <v/>
      </c>
      <c r="Y9">
        <f>HYPERLINK("https://klasma.github.io/Logging_VANNAS/tillsynsmail/A 7842-2020.docx")</f>
        <v/>
      </c>
    </row>
    <row r="10" ht="15" customHeight="1">
      <c r="A10" t="inlineStr">
        <is>
          <t>A 19687-2020</t>
        </is>
      </c>
      <c r="B10" s="1" t="n">
        <v>43941</v>
      </c>
      <c r="C10" s="1" t="n">
        <v>45179</v>
      </c>
      <c r="D10" t="inlineStr">
        <is>
          <t>VÄSTERBOTTENS LÄN</t>
        </is>
      </c>
      <c r="E10" t="inlineStr">
        <is>
          <t>VÄNNÄS</t>
        </is>
      </c>
      <c r="G10" t="n">
        <v>5.8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Tretåig hackspett</t>
        </is>
      </c>
      <c r="S10">
        <f>HYPERLINK("https://klasma.github.io/Logging_VANNAS/artfynd/A 19687-2020.xlsx")</f>
        <v/>
      </c>
      <c r="T10">
        <f>HYPERLINK("https://klasma.github.io/Logging_VANNAS/kartor/A 19687-2020.png")</f>
        <v/>
      </c>
      <c r="V10">
        <f>HYPERLINK("https://klasma.github.io/Logging_VANNAS/klagomål/A 19687-2020.docx")</f>
        <v/>
      </c>
      <c r="W10">
        <f>HYPERLINK("https://klasma.github.io/Logging_VANNAS/klagomålsmail/A 19687-2020.docx")</f>
        <v/>
      </c>
      <c r="X10">
        <f>HYPERLINK("https://klasma.github.io/Logging_VANNAS/tillsyn/A 19687-2020.docx")</f>
        <v/>
      </c>
      <c r="Y10">
        <f>HYPERLINK("https://klasma.github.io/Logging_VANNAS/tillsynsmail/A 19687-2020.docx")</f>
        <v/>
      </c>
    </row>
    <row r="11" ht="15" customHeight="1">
      <c r="A11" t="inlineStr">
        <is>
          <t>A 59480-2022</t>
        </is>
      </c>
      <c r="B11" s="1" t="n">
        <v>44907</v>
      </c>
      <c r="C11" s="1" t="n">
        <v>45179</v>
      </c>
      <c r="D11" t="inlineStr">
        <is>
          <t>VÄSTERBOTTENS LÄN</t>
        </is>
      </c>
      <c r="E11" t="inlineStr">
        <is>
          <t>VÄNNÄS</t>
        </is>
      </c>
      <c r="G11" t="n">
        <v>0.6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Korallrot</t>
        </is>
      </c>
      <c r="S11">
        <f>HYPERLINK("https://klasma.github.io/Logging_VANNAS/artfynd/A 59480-2022.xlsx")</f>
        <v/>
      </c>
      <c r="T11">
        <f>HYPERLINK("https://klasma.github.io/Logging_VANNAS/kartor/A 59480-2022.png")</f>
        <v/>
      </c>
      <c r="V11">
        <f>HYPERLINK("https://klasma.github.io/Logging_VANNAS/klagomål/A 59480-2022.docx")</f>
        <v/>
      </c>
      <c r="W11">
        <f>HYPERLINK("https://klasma.github.io/Logging_VANNAS/klagomålsmail/A 59480-2022.docx")</f>
        <v/>
      </c>
      <c r="X11">
        <f>HYPERLINK("https://klasma.github.io/Logging_VANNAS/tillsyn/A 59480-2022.docx")</f>
        <v/>
      </c>
      <c r="Y11">
        <f>HYPERLINK("https://klasma.github.io/Logging_VANNAS/tillsynsmail/A 59480-2022.docx")</f>
        <v/>
      </c>
    </row>
    <row r="12" ht="15" customHeight="1">
      <c r="A12" t="inlineStr">
        <is>
          <t>A 61508-2022</t>
        </is>
      </c>
      <c r="B12" s="1" t="n">
        <v>44916</v>
      </c>
      <c r="C12" s="1" t="n">
        <v>45179</v>
      </c>
      <c r="D12" t="inlineStr">
        <is>
          <t>VÄSTERBOTTENS LÄN</t>
        </is>
      </c>
      <c r="E12" t="inlineStr">
        <is>
          <t>VÄNNÄS</t>
        </is>
      </c>
      <c r="G12" t="n">
        <v>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Lundsångare</t>
        </is>
      </c>
      <c r="S12">
        <f>HYPERLINK("https://klasma.github.io/Logging_VANNAS/artfynd/A 61508-2022.xlsx")</f>
        <v/>
      </c>
      <c r="T12">
        <f>HYPERLINK("https://klasma.github.io/Logging_VANNAS/kartor/A 61508-2022.png")</f>
        <v/>
      </c>
      <c r="V12">
        <f>HYPERLINK("https://klasma.github.io/Logging_VANNAS/klagomål/A 61508-2022.docx")</f>
        <v/>
      </c>
      <c r="W12">
        <f>HYPERLINK("https://klasma.github.io/Logging_VANNAS/klagomålsmail/A 61508-2022.docx")</f>
        <v/>
      </c>
      <c r="X12">
        <f>HYPERLINK("https://klasma.github.io/Logging_VANNAS/tillsyn/A 61508-2022.docx")</f>
        <v/>
      </c>
      <c r="Y12">
        <f>HYPERLINK("https://klasma.github.io/Logging_VANNAS/tillsynsmail/A 61508-2022.docx")</f>
        <v/>
      </c>
    </row>
    <row r="13" ht="15" customHeight="1">
      <c r="A13" t="inlineStr">
        <is>
          <t>A 15734-2023</t>
        </is>
      </c>
      <c r="B13" s="1" t="n">
        <v>45021</v>
      </c>
      <c r="C13" s="1" t="n">
        <v>45179</v>
      </c>
      <c r="D13" t="inlineStr">
        <is>
          <t>VÄSTERBOTTENS LÄN</t>
        </is>
      </c>
      <c r="E13" t="inlineStr">
        <is>
          <t>VÄNNÄS</t>
        </is>
      </c>
      <c r="G13" t="n">
        <v>2.6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HYPERLINK("https://klasma.github.io/Logging_VANNAS/artfynd/A 15734-2023.xlsx")</f>
        <v/>
      </c>
      <c r="T13">
        <f>HYPERLINK("https://klasma.github.io/Logging_VANNAS/kartor/A 15734-2023.png")</f>
        <v/>
      </c>
      <c r="V13">
        <f>HYPERLINK("https://klasma.github.io/Logging_VANNAS/klagomål/A 15734-2023.docx")</f>
        <v/>
      </c>
      <c r="W13">
        <f>HYPERLINK("https://klasma.github.io/Logging_VANNAS/klagomålsmail/A 15734-2023.docx")</f>
        <v/>
      </c>
      <c r="X13">
        <f>HYPERLINK("https://klasma.github.io/Logging_VANNAS/tillsyn/A 15734-2023.docx")</f>
        <v/>
      </c>
      <c r="Y13">
        <f>HYPERLINK("https://klasma.github.io/Logging_VANNAS/tillsynsmail/A 15734-2023.docx")</f>
        <v/>
      </c>
    </row>
    <row r="14" ht="15" customHeight="1">
      <c r="A14" t="inlineStr">
        <is>
          <t>A 41460-2018</t>
        </is>
      </c>
      <c r="B14" s="1" t="n">
        <v>43349</v>
      </c>
      <c r="C14" s="1" t="n">
        <v>45179</v>
      </c>
      <c r="D14" t="inlineStr">
        <is>
          <t>VÄSTERBOTTENS LÄN</t>
        </is>
      </c>
      <c r="E14" t="inlineStr">
        <is>
          <t>VÄNNÄS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47505-2018</t>
        </is>
      </c>
      <c r="B15" s="1" t="n">
        <v>43368</v>
      </c>
      <c r="C15" s="1" t="n">
        <v>45179</v>
      </c>
      <c r="D15" t="inlineStr">
        <is>
          <t>VÄSTERBOTTENS LÄN</t>
        </is>
      </c>
      <c r="E15" t="inlineStr">
        <is>
          <t>VÄNNÄS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52807-2018</t>
        </is>
      </c>
      <c r="B16" s="1" t="n">
        <v>43389</v>
      </c>
      <c r="C16" s="1" t="n">
        <v>45179</v>
      </c>
      <c r="D16" t="inlineStr">
        <is>
          <t>VÄSTERBOTTENS LÄN</t>
        </is>
      </c>
      <c r="E16" t="inlineStr">
        <is>
          <t>VÄNNÄS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56712-2018</t>
        </is>
      </c>
      <c r="B17" s="1" t="n">
        <v>43402</v>
      </c>
      <c r="C17" s="1" t="n">
        <v>45179</v>
      </c>
      <c r="D17" t="inlineStr">
        <is>
          <t>VÄSTERBOTTENS LÄN</t>
        </is>
      </c>
      <c r="E17" t="inlineStr">
        <is>
          <t>VÄNNÄS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65361-2018</t>
        </is>
      </c>
      <c r="B18" s="1" t="n">
        <v>43424</v>
      </c>
      <c r="C18" s="1" t="n">
        <v>45179</v>
      </c>
      <c r="D18" t="inlineStr">
        <is>
          <t>VÄSTERBOTTENS LÄN</t>
        </is>
      </c>
      <c r="E18" t="inlineStr">
        <is>
          <t>VÄNNÄS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66328-2018</t>
        </is>
      </c>
      <c r="B19" s="1" t="n">
        <v>43427</v>
      </c>
      <c r="C19" s="1" t="n">
        <v>45179</v>
      </c>
      <c r="D19" t="inlineStr">
        <is>
          <t>VÄSTERBOTTENS LÄN</t>
        </is>
      </c>
      <c r="E19" t="inlineStr">
        <is>
          <t>VÄNNÄS</t>
        </is>
      </c>
      <c r="G19" t="n">
        <v>4.8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65579-2018</t>
        </is>
      </c>
      <c r="B20" s="1" t="n">
        <v>43433</v>
      </c>
      <c r="C20" s="1" t="n">
        <v>45179</v>
      </c>
      <c r="D20" t="inlineStr">
        <is>
          <t>VÄSTERBOTTENS LÄN</t>
        </is>
      </c>
      <c r="E20" t="inlineStr">
        <is>
          <t>VÄNNÄS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67696-2018</t>
        </is>
      </c>
      <c r="B21" s="1" t="n">
        <v>43433</v>
      </c>
      <c r="C21" s="1" t="n">
        <v>45179</v>
      </c>
      <c r="D21" t="inlineStr">
        <is>
          <t>VÄSTERBOTTENS LÄN</t>
        </is>
      </c>
      <c r="E21" t="inlineStr">
        <is>
          <t>VÄNNÄS</t>
        </is>
      </c>
      <c r="G21" t="n">
        <v>19.1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68252-2018</t>
        </is>
      </c>
      <c r="B22" s="1" t="n">
        <v>43437</v>
      </c>
      <c r="C22" s="1" t="n">
        <v>45179</v>
      </c>
      <c r="D22" t="inlineStr">
        <is>
          <t>VÄSTERBOTTENS LÄN</t>
        </is>
      </c>
      <c r="E22" t="inlineStr">
        <is>
          <t>VÄNNÄS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68190-2018</t>
        </is>
      </c>
      <c r="B23" s="1" t="n">
        <v>43437</v>
      </c>
      <c r="C23" s="1" t="n">
        <v>45179</v>
      </c>
      <c r="D23" t="inlineStr">
        <is>
          <t>VÄSTERBOTTENS LÄN</t>
        </is>
      </c>
      <c r="E23" t="inlineStr">
        <is>
          <t>VÄNNÄS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67970-2018</t>
        </is>
      </c>
      <c r="B24" s="1" t="n">
        <v>43440</v>
      </c>
      <c r="C24" s="1" t="n">
        <v>45179</v>
      </c>
      <c r="D24" t="inlineStr">
        <is>
          <t>VÄSTERBOTTENS LÄN</t>
        </is>
      </c>
      <c r="E24" t="inlineStr">
        <is>
          <t>VÄNNÄS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70318-2018</t>
        </is>
      </c>
      <c r="B25" s="1" t="n">
        <v>43445</v>
      </c>
      <c r="C25" s="1" t="n">
        <v>45179</v>
      </c>
      <c r="D25" t="inlineStr">
        <is>
          <t>VÄSTERBOTTENS LÄN</t>
        </is>
      </c>
      <c r="E25" t="inlineStr">
        <is>
          <t>VÄNNÄS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69342-2018</t>
        </is>
      </c>
      <c r="B26" s="1" t="n">
        <v>43446</v>
      </c>
      <c r="C26" s="1" t="n">
        <v>45179</v>
      </c>
      <c r="D26" t="inlineStr">
        <is>
          <t>VÄSTERBOTTENS LÄN</t>
        </is>
      </c>
      <c r="E26" t="inlineStr">
        <is>
          <t>VÄNNÄS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70364-2018</t>
        </is>
      </c>
      <c r="B27" s="1" t="n">
        <v>43446</v>
      </c>
      <c r="C27" s="1" t="n">
        <v>45179</v>
      </c>
      <c r="D27" t="inlineStr">
        <is>
          <t>VÄSTERBOTTENS LÄN</t>
        </is>
      </c>
      <c r="E27" t="inlineStr">
        <is>
          <t>VÄNNÄS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69662-2018</t>
        </is>
      </c>
      <c r="B28" s="1" t="n">
        <v>43447</v>
      </c>
      <c r="C28" s="1" t="n">
        <v>45179</v>
      </c>
      <c r="D28" t="inlineStr">
        <is>
          <t>VÄSTERBOTTENS LÄN</t>
        </is>
      </c>
      <c r="E28" t="inlineStr">
        <is>
          <t>VÄNNÄS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69852-2018</t>
        </is>
      </c>
      <c r="B29" s="1" t="n">
        <v>43447</v>
      </c>
      <c r="C29" s="1" t="n">
        <v>45179</v>
      </c>
      <c r="D29" t="inlineStr">
        <is>
          <t>VÄSTERBOTTENS LÄN</t>
        </is>
      </c>
      <c r="E29" t="inlineStr">
        <is>
          <t>VÄNNÄS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71681-2018</t>
        </is>
      </c>
      <c r="B30" s="1" t="n">
        <v>43452</v>
      </c>
      <c r="C30" s="1" t="n">
        <v>45179</v>
      </c>
      <c r="D30" t="inlineStr">
        <is>
          <t>VÄSTERBOTTENS LÄN</t>
        </is>
      </c>
      <c r="E30" t="inlineStr">
        <is>
          <t>VÄNNÄS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71246-2018</t>
        </is>
      </c>
      <c r="B31" s="1" t="n">
        <v>43453</v>
      </c>
      <c r="C31" s="1" t="n">
        <v>45179</v>
      </c>
      <c r="D31" t="inlineStr">
        <is>
          <t>VÄSTERBOTTENS LÄN</t>
        </is>
      </c>
      <c r="E31" t="inlineStr">
        <is>
          <t>VÄNNÄS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72242-2018</t>
        </is>
      </c>
      <c r="B32" s="1" t="n">
        <v>43455</v>
      </c>
      <c r="C32" s="1" t="n">
        <v>45179</v>
      </c>
      <c r="D32" t="inlineStr">
        <is>
          <t>VÄSTERBOTTENS LÄN</t>
        </is>
      </c>
      <c r="E32" t="inlineStr">
        <is>
          <t>VÄNNÄS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841-2019</t>
        </is>
      </c>
      <c r="B33" s="1" t="n">
        <v>43455</v>
      </c>
      <c r="C33" s="1" t="n">
        <v>45179</v>
      </c>
      <c r="D33" t="inlineStr">
        <is>
          <t>VÄSTERBOTTENS LÄN</t>
        </is>
      </c>
      <c r="E33" t="inlineStr">
        <is>
          <t>VÄNNÄS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4896-2019</t>
        </is>
      </c>
      <c r="B34" s="1" t="n">
        <v>43487</v>
      </c>
      <c r="C34" s="1" t="n">
        <v>45179</v>
      </c>
      <c r="D34" t="inlineStr">
        <is>
          <t>VÄSTERBOTTENS LÄN</t>
        </is>
      </c>
      <c r="E34" t="inlineStr">
        <is>
          <t>VÄNNÄS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7029-2019</t>
        </is>
      </c>
      <c r="B35" s="1" t="n">
        <v>43495</v>
      </c>
      <c r="C35" s="1" t="n">
        <v>45179</v>
      </c>
      <c r="D35" t="inlineStr">
        <is>
          <t>VÄSTERBOTTENS LÄN</t>
        </is>
      </c>
      <c r="E35" t="inlineStr">
        <is>
          <t>VÄNNÄS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8242-2019</t>
        </is>
      </c>
      <c r="B36" s="1" t="n">
        <v>43496</v>
      </c>
      <c r="C36" s="1" t="n">
        <v>45179</v>
      </c>
      <c r="D36" t="inlineStr">
        <is>
          <t>VÄSTERBOTTENS LÄN</t>
        </is>
      </c>
      <c r="E36" t="inlineStr">
        <is>
          <t>VÄNNÄS</t>
        </is>
      </c>
      <c r="F36" t="inlineStr">
        <is>
          <t>Kommuner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7643-2019</t>
        </is>
      </c>
      <c r="B37" s="1" t="n">
        <v>43500</v>
      </c>
      <c r="C37" s="1" t="n">
        <v>45179</v>
      </c>
      <c r="D37" t="inlineStr">
        <is>
          <t>VÄSTERBOTTENS LÄN</t>
        </is>
      </c>
      <c r="E37" t="inlineStr">
        <is>
          <t>VÄNNÄS</t>
        </is>
      </c>
      <c r="G37" t="n">
        <v>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15407-2019</t>
        </is>
      </c>
      <c r="B38" s="1" t="n">
        <v>43539</v>
      </c>
      <c r="C38" s="1" t="n">
        <v>45179</v>
      </c>
      <c r="D38" t="inlineStr">
        <is>
          <t>VÄSTERBOTTENS LÄN</t>
        </is>
      </c>
      <c r="E38" t="inlineStr">
        <is>
          <t>VÄNNÄS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18591-2019</t>
        </is>
      </c>
      <c r="B39" s="1" t="n">
        <v>43560</v>
      </c>
      <c r="C39" s="1" t="n">
        <v>45179</v>
      </c>
      <c r="D39" t="inlineStr">
        <is>
          <t>VÄSTERBOTTENS LÄN</t>
        </is>
      </c>
      <c r="E39" t="inlineStr">
        <is>
          <t>VÄNNÄS</t>
        </is>
      </c>
      <c r="F39" t="inlineStr">
        <is>
          <t>Övriga Aktiebolag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20714-2019</t>
        </is>
      </c>
      <c r="B40" s="1" t="n">
        <v>43573</v>
      </c>
      <c r="C40" s="1" t="n">
        <v>45179</v>
      </c>
      <c r="D40" t="inlineStr">
        <is>
          <t>VÄSTERBOTTENS LÄN</t>
        </is>
      </c>
      <c r="E40" t="inlineStr">
        <is>
          <t>VÄNNÄS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22156-2019</t>
        </is>
      </c>
      <c r="B41" s="1" t="n">
        <v>43585</v>
      </c>
      <c r="C41" s="1" t="n">
        <v>45179</v>
      </c>
      <c r="D41" t="inlineStr">
        <is>
          <t>VÄSTERBOTTENS LÄN</t>
        </is>
      </c>
      <c r="E41" t="inlineStr">
        <is>
          <t>VÄNNÄS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23226-2019</t>
        </is>
      </c>
      <c r="B42" s="1" t="n">
        <v>43592</v>
      </c>
      <c r="C42" s="1" t="n">
        <v>45179</v>
      </c>
      <c r="D42" t="inlineStr">
        <is>
          <t>VÄSTERBOTTENS LÄN</t>
        </is>
      </c>
      <c r="E42" t="inlineStr">
        <is>
          <t>VÄNNÄS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24386-2019</t>
        </is>
      </c>
      <c r="B43" s="1" t="n">
        <v>43599</v>
      </c>
      <c r="C43" s="1" t="n">
        <v>45179</v>
      </c>
      <c r="D43" t="inlineStr">
        <is>
          <t>VÄSTERBOTTENS LÄN</t>
        </is>
      </c>
      <c r="E43" t="inlineStr">
        <is>
          <t>VÄNNÄS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25290-2019</t>
        </is>
      </c>
      <c r="B44" s="1" t="n">
        <v>43605</v>
      </c>
      <c r="C44" s="1" t="n">
        <v>45179</v>
      </c>
      <c r="D44" t="inlineStr">
        <is>
          <t>VÄSTERBOTTENS LÄN</t>
        </is>
      </c>
      <c r="E44" t="inlineStr">
        <is>
          <t>VÄNNÄS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31471-2019</t>
        </is>
      </c>
      <c r="B45" s="1" t="n">
        <v>43640</v>
      </c>
      <c r="C45" s="1" t="n">
        <v>45179</v>
      </c>
      <c r="D45" t="inlineStr">
        <is>
          <t>VÄSTERBOTTENS LÄN</t>
        </is>
      </c>
      <c r="E45" t="inlineStr">
        <is>
          <t>VÄNNÄS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32439-2019</t>
        </is>
      </c>
      <c r="B46" s="1" t="n">
        <v>43644</v>
      </c>
      <c r="C46" s="1" t="n">
        <v>45179</v>
      </c>
      <c r="D46" t="inlineStr">
        <is>
          <t>VÄSTERBOTTENS LÄN</t>
        </is>
      </c>
      <c r="E46" t="inlineStr">
        <is>
          <t>VÄNNÄS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33467-2019</t>
        </is>
      </c>
      <c r="B47" s="1" t="n">
        <v>43650</v>
      </c>
      <c r="C47" s="1" t="n">
        <v>45179</v>
      </c>
      <c r="D47" t="inlineStr">
        <is>
          <t>VÄSTERBOTTENS LÄN</t>
        </is>
      </c>
      <c r="E47" t="inlineStr">
        <is>
          <t>VÄNNÄS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34666-2019</t>
        </is>
      </c>
      <c r="B48" s="1" t="n">
        <v>43657</v>
      </c>
      <c r="C48" s="1" t="n">
        <v>45179</v>
      </c>
      <c r="D48" t="inlineStr">
        <is>
          <t>VÄSTERBOTTENS LÄN</t>
        </is>
      </c>
      <c r="E48" t="inlineStr">
        <is>
          <t>VÄNNÄS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39719-2019</t>
        </is>
      </c>
      <c r="B49" s="1" t="n">
        <v>43689</v>
      </c>
      <c r="C49" s="1" t="n">
        <v>45179</v>
      </c>
      <c r="D49" t="inlineStr">
        <is>
          <t>VÄSTERBOTTENS LÄN</t>
        </is>
      </c>
      <c r="E49" t="inlineStr">
        <is>
          <t>VÄNNÄS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44508-2019</t>
        </is>
      </c>
      <c r="B50" s="1" t="n">
        <v>43711</v>
      </c>
      <c r="C50" s="1" t="n">
        <v>45179</v>
      </c>
      <c r="D50" t="inlineStr">
        <is>
          <t>VÄSTERBOTTENS LÄN</t>
        </is>
      </c>
      <c r="E50" t="inlineStr">
        <is>
          <t>VÄNNÄS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49293-2019</t>
        </is>
      </c>
      <c r="B51" s="1" t="n">
        <v>43731</v>
      </c>
      <c r="C51" s="1" t="n">
        <v>45179</v>
      </c>
      <c r="D51" t="inlineStr">
        <is>
          <t>VÄSTERBOTTENS LÄN</t>
        </is>
      </c>
      <c r="E51" t="inlineStr">
        <is>
          <t>VÄNNÄS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54355-2019</t>
        </is>
      </c>
      <c r="B52" s="1" t="n">
        <v>43746</v>
      </c>
      <c r="C52" s="1" t="n">
        <v>45179</v>
      </c>
      <c r="D52" t="inlineStr">
        <is>
          <t>VÄSTERBOTTENS LÄN</t>
        </is>
      </c>
      <c r="E52" t="inlineStr">
        <is>
          <t>VÄNNÄS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60602-2019</t>
        </is>
      </c>
      <c r="B53" s="1" t="n">
        <v>43781</v>
      </c>
      <c r="C53" s="1" t="n">
        <v>45179</v>
      </c>
      <c r="D53" t="inlineStr">
        <is>
          <t>VÄSTERBOTTENS LÄN</t>
        </is>
      </c>
      <c r="E53" t="inlineStr">
        <is>
          <t>VÄNNÄS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60939-2019</t>
        </is>
      </c>
      <c r="B54" s="1" t="n">
        <v>43782</v>
      </c>
      <c r="C54" s="1" t="n">
        <v>45179</v>
      </c>
      <c r="D54" t="inlineStr">
        <is>
          <t>VÄSTERBOTTENS LÄN</t>
        </is>
      </c>
      <c r="E54" t="inlineStr">
        <is>
          <t>VÄNNÄS</t>
        </is>
      </c>
      <c r="F54" t="inlineStr">
        <is>
          <t>Holmen skog AB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62216-2019</t>
        </is>
      </c>
      <c r="B55" s="1" t="n">
        <v>43782</v>
      </c>
      <c r="C55" s="1" t="n">
        <v>45179</v>
      </c>
      <c r="D55" t="inlineStr">
        <is>
          <t>VÄSTERBOTTENS LÄN</t>
        </is>
      </c>
      <c r="E55" t="inlineStr">
        <is>
          <t>VÄNNÄS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63040-2019</t>
        </is>
      </c>
      <c r="B56" s="1" t="n">
        <v>43787</v>
      </c>
      <c r="C56" s="1" t="n">
        <v>45179</v>
      </c>
      <c r="D56" t="inlineStr">
        <is>
          <t>VÄSTERBOTTENS LÄN</t>
        </is>
      </c>
      <c r="E56" t="inlineStr">
        <is>
          <t>VÄNNÄS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64708-2019</t>
        </is>
      </c>
      <c r="B57" s="1" t="n">
        <v>43798</v>
      </c>
      <c r="C57" s="1" t="n">
        <v>45179</v>
      </c>
      <c r="D57" t="inlineStr">
        <is>
          <t>VÄSTERBOTTENS LÄN</t>
        </is>
      </c>
      <c r="E57" t="inlineStr">
        <is>
          <t>VÄNNÄS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64706-2019</t>
        </is>
      </c>
      <c r="B58" s="1" t="n">
        <v>43798</v>
      </c>
      <c r="C58" s="1" t="n">
        <v>45179</v>
      </c>
      <c r="D58" t="inlineStr">
        <is>
          <t>VÄSTERBOTTENS LÄN</t>
        </is>
      </c>
      <c r="E58" t="inlineStr">
        <is>
          <t>VÄNNÄS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66182-2019</t>
        </is>
      </c>
      <c r="B59" s="1" t="n">
        <v>43801</v>
      </c>
      <c r="C59" s="1" t="n">
        <v>45179</v>
      </c>
      <c r="D59" t="inlineStr">
        <is>
          <t>VÄSTERBOTTENS LÄN</t>
        </is>
      </c>
      <c r="E59" t="inlineStr">
        <is>
          <t>VÄNNÄS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65463-2019</t>
        </is>
      </c>
      <c r="B60" s="1" t="n">
        <v>43803</v>
      </c>
      <c r="C60" s="1" t="n">
        <v>45179</v>
      </c>
      <c r="D60" t="inlineStr">
        <is>
          <t>VÄSTERBOTTENS LÄN</t>
        </is>
      </c>
      <c r="E60" t="inlineStr">
        <is>
          <t>VÄNNÄS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67961-2019</t>
        </is>
      </c>
      <c r="B61" s="1" t="n">
        <v>43811</v>
      </c>
      <c r="C61" s="1" t="n">
        <v>45179</v>
      </c>
      <c r="D61" t="inlineStr">
        <is>
          <t>VÄSTERBOTTENS LÄN</t>
        </is>
      </c>
      <c r="E61" t="inlineStr">
        <is>
          <t>VÄNNÄS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68320-2019</t>
        </is>
      </c>
      <c r="B62" s="1" t="n">
        <v>43811</v>
      </c>
      <c r="C62" s="1" t="n">
        <v>45179</v>
      </c>
      <c r="D62" t="inlineStr">
        <is>
          <t>VÄSTERBOTTENS LÄN</t>
        </is>
      </c>
      <c r="E62" t="inlineStr">
        <is>
          <t>VÄNNÄS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67913-2019</t>
        </is>
      </c>
      <c r="B63" s="1" t="n">
        <v>43811</v>
      </c>
      <c r="C63" s="1" t="n">
        <v>45179</v>
      </c>
      <c r="D63" t="inlineStr">
        <is>
          <t>VÄSTERBOTTENS LÄN</t>
        </is>
      </c>
      <c r="E63" t="inlineStr">
        <is>
          <t>VÄNNÄS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433-2020</t>
        </is>
      </c>
      <c r="B64" s="1" t="n">
        <v>43816</v>
      </c>
      <c r="C64" s="1" t="n">
        <v>45179</v>
      </c>
      <c r="D64" t="inlineStr">
        <is>
          <t>VÄSTERBOTTENS LÄN</t>
        </is>
      </c>
      <c r="E64" t="inlineStr">
        <is>
          <t>VÄNNÄS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2001-2020</t>
        </is>
      </c>
      <c r="B65" s="1" t="n">
        <v>43845</v>
      </c>
      <c r="C65" s="1" t="n">
        <v>45179</v>
      </c>
      <c r="D65" t="inlineStr">
        <is>
          <t>VÄSTERBOTTENS LÄN</t>
        </is>
      </c>
      <c r="E65" t="inlineStr">
        <is>
          <t>VÄNNÄS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4305-2020</t>
        </is>
      </c>
      <c r="B66" s="1" t="n">
        <v>43857</v>
      </c>
      <c r="C66" s="1" t="n">
        <v>45179</v>
      </c>
      <c r="D66" t="inlineStr">
        <is>
          <t>VÄSTERBOTTENS LÄN</t>
        </is>
      </c>
      <c r="E66" t="inlineStr">
        <is>
          <t>VÄNNÄS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7016-2020</t>
        </is>
      </c>
      <c r="B67" s="1" t="n">
        <v>43868</v>
      </c>
      <c r="C67" s="1" t="n">
        <v>45179</v>
      </c>
      <c r="D67" t="inlineStr">
        <is>
          <t>VÄSTERBOTTENS LÄN</t>
        </is>
      </c>
      <c r="E67" t="inlineStr">
        <is>
          <t>VÄNNÄS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7029-2020</t>
        </is>
      </c>
      <c r="B68" s="1" t="n">
        <v>43868</v>
      </c>
      <c r="C68" s="1" t="n">
        <v>45179</v>
      </c>
      <c r="D68" t="inlineStr">
        <is>
          <t>VÄSTERBOTTENS LÄN</t>
        </is>
      </c>
      <c r="E68" t="inlineStr">
        <is>
          <t>VÄNNÄS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11928-2020</t>
        </is>
      </c>
      <c r="B69" s="1" t="n">
        <v>43888</v>
      </c>
      <c r="C69" s="1" t="n">
        <v>45179</v>
      </c>
      <c r="D69" t="inlineStr">
        <is>
          <t>VÄSTERBOTTENS LÄN</t>
        </is>
      </c>
      <c r="E69" t="inlineStr">
        <is>
          <t>VÄNNÄS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15087-2020</t>
        </is>
      </c>
      <c r="B70" s="1" t="n">
        <v>43910</v>
      </c>
      <c r="C70" s="1" t="n">
        <v>45179</v>
      </c>
      <c r="D70" t="inlineStr">
        <is>
          <t>VÄSTERBOTTENS LÄN</t>
        </is>
      </c>
      <c r="E70" t="inlineStr">
        <is>
          <t>VÄNNÄS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16678-2020</t>
        </is>
      </c>
      <c r="B71" s="1" t="n">
        <v>43910</v>
      </c>
      <c r="C71" s="1" t="n">
        <v>45179</v>
      </c>
      <c r="D71" t="inlineStr">
        <is>
          <t>VÄSTERBOTTENS LÄN</t>
        </is>
      </c>
      <c r="E71" t="inlineStr">
        <is>
          <t>VÄNNÄS</t>
        </is>
      </c>
      <c r="G71" t="n">
        <v>18.8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19693-2020</t>
        </is>
      </c>
      <c r="B72" s="1" t="n">
        <v>43941</v>
      </c>
      <c r="C72" s="1" t="n">
        <v>45179</v>
      </c>
      <c r="D72" t="inlineStr">
        <is>
          <t>VÄSTERBOTTENS LÄN</t>
        </is>
      </c>
      <c r="E72" t="inlineStr">
        <is>
          <t>VÄNNÄS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27111-2020</t>
        </is>
      </c>
      <c r="B73" s="1" t="n">
        <v>43990</v>
      </c>
      <c r="C73" s="1" t="n">
        <v>45179</v>
      </c>
      <c r="D73" t="inlineStr">
        <is>
          <t>VÄSTERBOTTENS LÄN</t>
        </is>
      </c>
      <c r="E73" t="inlineStr">
        <is>
          <t>VÄNNÄS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30144-2020</t>
        </is>
      </c>
      <c r="B74" s="1" t="n">
        <v>44006</v>
      </c>
      <c r="C74" s="1" t="n">
        <v>45179</v>
      </c>
      <c r="D74" t="inlineStr">
        <is>
          <t>VÄSTERBOTTENS LÄN</t>
        </is>
      </c>
      <c r="E74" t="inlineStr">
        <is>
          <t>VÄNNÄS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30340-2020</t>
        </is>
      </c>
      <c r="B75" s="1" t="n">
        <v>44007</v>
      </c>
      <c r="C75" s="1" t="n">
        <v>45179</v>
      </c>
      <c r="D75" t="inlineStr">
        <is>
          <t>VÄSTERBOTTENS LÄN</t>
        </is>
      </c>
      <c r="E75" t="inlineStr">
        <is>
          <t>VÄNNÄS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30425-2020</t>
        </is>
      </c>
      <c r="B76" s="1" t="n">
        <v>44007</v>
      </c>
      <c r="C76" s="1" t="n">
        <v>45179</v>
      </c>
      <c r="D76" t="inlineStr">
        <is>
          <t>VÄSTERBOTTENS LÄN</t>
        </is>
      </c>
      <c r="E76" t="inlineStr">
        <is>
          <t>VÄNNÄS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30553-2020</t>
        </is>
      </c>
      <c r="B77" s="1" t="n">
        <v>44008</v>
      </c>
      <c r="C77" s="1" t="n">
        <v>45179</v>
      </c>
      <c r="D77" t="inlineStr">
        <is>
          <t>VÄSTERBOTTENS LÄN</t>
        </is>
      </c>
      <c r="E77" t="inlineStr">
        <is>
          <t>VÄNNÄS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31255-2020</t>
        </is>
      </c>
      <c r="B78" s="1" t="n">
        <v>44012</v>
      </c>
      <c r="C78" s="1" t="n">
        <v>45179</v>
      </c>
      <c r="D78" t="inlineStr">
        <is>
          <t>VÄSTERBOTTENS LÄN</t>
        </is>
      </c>
      <c r="E78" t="inlineStr">
        <is>
          <t>VÄNNÄS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31895-2020</t>
        </is>
      </c>
      <c r="B79" s="1" t="n">
        <v>44014</v>
      </c>
      <c r="C79" s="1" t="n">
        <v>45179</v>
      </c>
      <c r="D79" t="inlineStr">
        <is>
          <t>VÄSTERBOTTENS LÄN</t>
        </is>
      </c>
      <c r="E79" t="inlineStr">
        <is>
          <t>VÄNNÄS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32329-2020</t>
        </is>
      </c>
      <c r="B80" s="1" t="n">
        <v>44016</v>
      </c>
      <c r="C80" s="1" t="n">
        <v>45179</v>
      </c>
      <c r="D80" t="inlineStr">
        <is>
          <t>VÄSTERBOTTENS LÄN</t>
        </is>
      </c>
      <c r="E80" t="inlineStr">
        <is>
          <t>VÄNNÄS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32330-2020</t>
        </is>
      </c>
      <c r="B81" s="1" t="n">
        <v>44016</v>
      </c>
      <c r="C81" s="1" t="n">
        <v>45179</v>
      </c>
      <c r="D81" t="inlineStr">
        <is>
          <t>VÄSTERBOTTENS LÄN</t>
        </is>
      </c>
      <c r="E81" t="inlineStr">
        <is>
          <t>VÄNNÄS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36440-2020</t>
        </is>
      </c>
      <c r="B82" s="1" t="n">
        <v>44049</v>
      </c>
      <c r="C82" s="1" t="n">
        <v>45179</v>
      </c>
      <c r="D82" t="inlineStr">
        <is>
          <t>VÄSTERBOTTENS LÄN</t>
        </is>
      </c>
      <c r="E82" t="inlineStr">
        <is>
          <t>VÄNNÄS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36439-2020</t>
        </is>
      </c>
      <c r="B83" s="1" t="n">
        <v>44049</v>
      </c>
      <c r="C83" s="1" t="n">
        <v>45179</v>
      </c>
      <c r="D83" t="inlineStr">
        <is>
          <t>VÄSTERBOTTENS LÄN</t>
        </is>
      </c>
      <c r="E83" t="inlineStr">
        <is>
          <t>VÄNNÄS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39129-2020</t>
        </is>
      </c>
      <c r="B84" s="1" t="n">
        <v>44063</v>
      </c>
      <c r="C84" s="1" t="n">
        <v>45179</v>
      </c>
      <c r="D84" t="inlineStr">
        <is>
          <t>VÄSTERBOTTENS LÄN</t>
        </is>
      </c>
      <c r="E84" t="inlineStr">
        <is>
          <t>VÄNNÄS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42406-2020</t>
        </is>
      </c>
      <c r="B85" s="1" t="n">
        <v>44076</v>
      </c>
      <c r="C85" s="1" t="n">
        <v>45179</v>
      </c>
      <c r="D85" t="inlineStr">
        <is>
          <t>VÄSTERBOTTENS LÄN</t>
        </is>
      </c>
      <c r="E85" t="inlineStr">
        <is>
          <t>VÄNNÄS</t>
        </is>
      </c>
      <c r="F85" t="inlineStr">
        <is>
          <t>Holmen skog AB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51472-2020</t>
        </is>
      </c>
      <c r="B86" s="1" t="n">
        <v>44106</v>
      </c>
      <c r="C86" s="1" t="n">
        <v>45179</v>
      </c>
      <c r="D86" t="inlineStr">
        <is>
          <t>VÄSTERBOTTENS LÄN</t>
        </is>
      </c>
      <c r="E86" t="inlineStr">
        <is>
          <t>VÄNNÄS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53758-2020</t>
        </is>
      </c>
      <c r="B87" s="1" t="n">
        <v>44123</v>
      </c>
      <c r="C87" s="1" t="n">
        <v>45179</v>
      </c>
      <c r="D87" t="inlineStr">
        <is>
          <t>VÄSTERBOTTENS LÄN</t>
        </is>
      </c>
      <c r="E87" t="inlineStr">
        <is>
          <t>VÄNNÄS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54734-2020</t>
        </is>
      </c>
      <c r="B88" s="1" t="n">
        <v>44127</v>
      </c>
      <c r="C88" s="1" t="n">
        <v>45179</v>
      </c>
      <c r="D88" t="inlineStr">
        <is>
          <t>VÄSTERBOTTENS LÄN</t>
        </is>
      </c>
      <c r="E88" t="inlineStr">
        <is>
          <t>VÄNNÄS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58614-2020</t>
        </is>
      </c>
      <c r="B89" s="1" t="n">
        <v>44145</v>
      </c>
      <c r="C89" s="1" t="n">
        <v>45179</v>
      </c>
      <c r="D89" t="inlineStr">
        <is>
          <t>VÄSTERBOTTENS LÄN</t>
        </is>
      </c>
      <c r="E89" t="inlineStr">
        <is>
          <t>VÄNNÄS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60469-2020</t>
        </is>
      </c>
      <c r="B90" s="1" t="n">
        <v>44152</v>
      </c>
      <c r="C90" s="1" t="n">
        <v>45179</v>
      </c>
      <c r="D90" t="inlineStr">
        <is>
          <t>VÄSTERBOTTENS LÄN</t>
        </is>
      </c>
      <c r="E90" t="inlineStr">
        <is>
          <t>VÄNNÄS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60502-2020</t>
        </is>
      </c>
      <c r="B91" s="1" t="n">
        <v>44152</v>
      </c>
      <c r="C91" s="1" t="n">
        <v>45179</v>
      </c>
      <c r="D91" t="inlineStr">
        <is>
          <t>VÄSTERBOTTENS LÄN</t>
        </is>
      </c>
      <c r="E91" t="inlineStr">
        <is>
          <t>VÄNNÄS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62476-2020</t>
        </is>
      </c>
      <c r="B92" s="1" t="n">
        <v>44158</v>
      </c>
      <c r="C92" s="1" t="n">
        <v>45179</v>
      </c>
      <c r="D92" t="inlineStr">
        <is>
          <t>VÄSTERBOTTENS LÄN</t>
        </is>
      </c>
      <c r="E92" t="inlineStr">
        <is>
          <t>VÄNNÄS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63727-2020</t>
        </is>
      </c>
      <c r="B93" s="1" t="n">
        <v>44166</v>
      </c>
      <c r="C93" s="1" t="n">
        <v>45179</v>
      </c>
      <c r="D93" t="inlineStr">
        <is>
          <t>VÄSTERBOTTENS LÄN</t>
        </is>
      </c>
      <c r="E93" t="inlineStr">
        <is>
          <t>VÄNNÄS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65419-2020</t>
        </is>
      </c>
      <c r="B94" s="1" t="n">
        <v>44173</v>
      </c>
      <c r="C94" s="1" t="n">
        <v>45179</v>
      </c>
      <c r="D94" t="inlineStr">
        <is>
          <t>VÄSTERBOTTENS LÄN</t>
        </is>
      </c>
      <c r="E94" t="inlineStr">
        <is>
          <t>VÄNNÄS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67421-2020</t>
        </is>
      </c>
      <c r="B95" s="1" t="n">
        <v>44179</v>
      </c>
      <c r="C95" s="1" t="n">
        <v>45179</v>
      </c>
      <c r="D95" t="inlineStr">
        <is>
          <t>VÄSTERBOTTENS LÄN</t>
        </is>
      </c>
      <c r="E95" t="inlineStr">
        <is>
          <t>VÄNNÄS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1153-2021</t>
        </is>
      </c>
      <c r="B96" s="1" t="n">
        <v>44207</v>
      </c>
      <c r="C96" s="1" t="n">
        <v>45179</v>
      </c>
      <c r="D96" t="inlineStr">
        <is>
          <t>VÄSTERBOTTENS LÄN</t>
        </is>
      </c>
      <c r="E96" t="inlineStr">
        <is>
          <t>VÄNNÄS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1920-2021</t>
        </is>
      </c>
      <c r="B97" s="1" t="n">
        <v>44210</v>
      </c>
      <c r="C97" s="1" t="n">
        <v>45179</v>
      </c>
      <c r="D97" t="inlineStr">
        <is>
          <t>VÄSTERBOTTENS LÄN</t>
        </is>
      </c>
      <c r="E97" t="inlineStr">
        <is>
          <t>VÄNNÄS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2594-2021</t>
        </is>
      </c>
      <c r="B98" s="1" t="n">
        <v>44214</v>
      </c>
      <c r="C98" s="1" t="n">
        <v>45179</v>
      </c>
      <c r="D98" t="inlineStr">
        <is>
          <t>VÄSTERBOTTENS LÄN</t>
        </is>
      </c>
      <c r="E98" t="inlineStr">
        <is>
          <t>VÄNNÄS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6288-2021</t>
        </is>
      </c>
      <c r="B99" s="1" t="n">
        <v>44235</v>
      </c>
      <c r="C99" s="1" t="n">
        <v>45179</v>
      </c>
      <c r="D99" t="inlineStr">
        <is>
          <t>VÄSTERBOTTENS LÄN</t>
        </is>
      </c>
      <c r="E99" t="inlineStr">
        <is>
          <t>VÄNNÄS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6292-2021</t>
        </is>
      </c>
      <c r="B100" s="1" t="n">
        <v>44235</v>
      </c>
      <c r="C100" s="1" t="n">
        <v>45179</v>
      </c>
      <c r="D100" t="inlineStr">
        <is>
          <t>VÄSTERBOTTENS LÄN</t>
        </is>
      </c>
      <c r="E100" t="inlineStr">
        <is>
          <t>VÄNNÄS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11989-2021</t>
        </is>
      </c>
      <c r="B101" s="1" t="n">
        <v>44265</v>
      </c>
      <c r="C101" s="1" t="n">
        <v>45179</v>
      </c>
      <c r="D101" t="inlineStr">
        <is>
          <t>VÄSTERBOTTENS LÄN</t>
        </is>
      </c>
      <c r="E101" t="inlineStr">
        <is>
          <t>VÄNNÄS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15409-2021</t>
        </is>
      </c>
      <c r="B102" s="1" t="n">
        <v>44285</v>
      </c>
      <c r="C102" s="1" t="n">
        <v>45179</v>
      </c>
      <c r="D102" t="inlineStr">
        <is>
          <t>VÄSTERBOTTENS LÄN</t>
        </is>
      </c>
      <c r="E102" t="inlineStr">
        <is>
          <t>VÄNNÄS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28065-2021</t>
        </is>
      </c>
      <c r="B103" s="1" t="n">
        <v>44355</v>
      </c>
      <c r="C103" s="1" t="n">
        <v>45179</v>
      </c>
      <c r="D103" t="inlineStr">
        <is>
          <t>VÄSTERBOTTENS LÄN</t>
        </is>
      </c>
      <c r="E103" t="inlineStr">
        <is>
          <t>VÄNNÄS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29712-2021</t>
        </is>
      </c>
      <c r="B104" s="1" t="n">
        <v>44362</v>
      </c>
      <c r="C104" s="1" t="n">
        <v>45179</v>
      </c>
      <c r="D104" t="inlineStr">
        <is>
          <t>VÄSTERBOTTENS LÄN</t>
        </is>
      </c>
      <c r="E104" t="inlineStr">
        <is>
          <t>VÄNNÄS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32739-2021</t>
        </is>
      </c>
      <c r="B105" s="1" t="n">
        <v>44375</v>
      </c>
      <c r="C105" s="1" t="n">
        <v>45179</v>
      </c>
      <c r="D105" t="inlineStr">
        <is>
          <t>VÄSTERBOTTENS LÄN</t>
        </is>
      </c>
      <c r="E105" t="inlineStr">
        <is>
          <t>VÄNNÄS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33226-2021</t>
        </is>
      </c>
      <c r="B106" s="1" t="n">
        <v>44376</v>
      </c>
      <c r="C106" s="1" t="n">
        <v>45179</v>
      </c>
      <c r="D106" t="inlineStr">
        <is>
          <t>VÄSTERBOTTENS LÄN</t>
        </is>
      </c>
      <c r="E106" t="inlineStr">
        <is>
          <t>VÄNNÄS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35557-2021</t>
        </is>
      </c>
      <c r="B107" s="1" t="n">
        <v>44385</v>
      </c>
      <c r="C107" s="1" t="n">
        <v>45179</v>
      </c>
      <c r="D107" t="inlineStr">
        <is>
          <t>VÄSTERBOTTENS LÄN</t>
        </is>
      </c>
      <c r="E107" t="inlineStr">
        <is>
          <t>VÄNNÄS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46950-2021</t>
        </is>
      </c>
      <c r="B108" s="1" t="n">
        <v>44446</v>
      </c>
      <c r="C108" s="1" t="n">
        <v>45179</v>
      </c>
      <c r="D108" t="inlineStr">
        <is>
          <t>VÄSTERBOTTENS LÄN</t>
        </is>
      </c>
      <c r="E108" t="inlineStr">
        <is>
          <t>VÄNNÄS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48890-2021</t>
        </is>
      </c>
      <c r="B109" s="1" t="n">
        <v>44452</v>
      </c>
      <c r="C109" s="1" t="n">
        <v>45179</v>
      </c>
      <c r="D109" t="inlineStr">
        <is>
          <t>VÄSTERBOTTENS LÄN</t>
        </is>
      </c>
      <c r="E109" t="inlineStr">
        <is>
          <t>VÄNNÄS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49644-2021</t>
        </is>
      </c>
      <c r="B110" s="1" t="n">
        <v>44454</v>
      </c>
      <c r="C110" s="1" t="n">
        <v>45179</v>
      </c>
      <c r="D110" t="inlineStr">
        <is>
          <t>VÄSTERBOTTENS LÄN</t>
        </is>
      </c>
      <c r="E110" t="inlineStr">
        <is>
          <t>VÄNNÄS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62553-2021</t>
        </is>
      </c>
      <c r="B111" s="1" t="n">
        <v>44501</v>
      </c>
      <c r="C111" s="1" t="n">
        <v>45179</v>
      </c>
      <c r="D111" t="inlineStr">
        <is>
          <t>VÄSTERBOTTENS LÄN</t>
        </is>
      </c>
      <c r="E111" t="inlineStr">
        <is>
          <t>VÄNNÄS</t>
        </is>
      </c>
      <c r="G111" t="n">
        <v>10.2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63981-2021</t>
        </is>
      </c>
      <c r="B112" s="1" t="n">
        <v>44509</v>
      </c>
      <c r="C112" s="1" t="n">
        <v>45179</v>
      </c>
      <c r="D112" t="inlineStr">
        <is>
          <t>VÄSTERBOTTENS LÄN</t>
        </is>
      </c>
      <c r="E112" t="inlineStr">
        <is>
          <t>VÄNNÄS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63980-2021</t>
        </is>
      </c>
      <c r="B113" s="1" t="n">
        <v>44509</v>
      </c>
      <c r="C113" s="1" t="n">
        <v>45179</v>
      </c>
      <c r="D113" t="inlineStr">
        <is>
          <t>VÄSTERBOTTENS LÄN</t>
        </is>
      </c>
      <c r="E113" t="inlineStr">
        <is>
          <t>VÄNNÄS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429-2022</t>
        </is>
      </c>
      <c r="B114" s="1" t="n">
        <v>44565</v>
      </c>
      <c r="C114" s="1" t="n">
        <v>45179</v>
      </c>
      <c r="D114" t="inlineStr">
        <is>
          <t>VÄSTERBOTTENS LÄN</t>
        </is>
      </c>
      <c r="E114" t="inlineStr">
        <is>
          <t>VÄNNÄS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426-2022</t>
        </is>
      </c>
      <c r="B115" s="1" t="n">
        <v>44565</v>
      </c>
      <c r="C115" s="1" t="n">
        <v>45179</v>
      </c>
      <c r="D115" t="inlineStr">
        <is>
          <t>VÄSTERBOTTENS LÄN</t>
        </is>
      </c>
      <c r="E115" t="inlineStr">
        <is>
          <t>VÄNNÄS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846-2022</t>
        </is>
      </c>
      <c r="B116" s="1" t="n">
        <v>44571</v>
      </c>
      <c r="C116" s="1" t="n">
        <v>45179</v>
      </c>
      <c r="D116" t="inlineStr">
        <is>
          <t>VÄSTERBOTTENS LÄN</t>
        </is>
      </c>
      <c r="E116" t="inlineStr">
        <is>
          <t>VÄNNÄS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2933-2022</t>
        </is>
      </c>
      <c r="B117" s="1" t="n">
        <v>44581</v>
      </c>
      <c r="C117" s="1" t="n">
        <v>45179</v>
      </c>
      <c r="D117" t="inlineStr">
        <is>
          <t>VÄSTERBOTTENS LÄN</t>
        </is>
      </c>
      <c r="E117" t="inlineStr">
        <is>
          <t>VÄNNÄS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8401-2022</t>
        </is>
      </c>
      <c r="B118" s="1" t="n">
        <v>44610</v>
      </c>
      <c r="C118" s="1" t="n">
        <v>45179</v>
      </c>
      <c r="D118" t="inlineStr">
        <is>
          <t>VÄSTERBOTTENS LÄN</t>
        </is>
      </c>
      <c r="E118" t="inlineStr">
        <is>
          <t>VÄNNÄS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8399-2022</t>
        </is>
      </c>
      <c r="B119" s="1" t="n">
        <v>44610</v>
      </c>
      <c r="C119" s="1" t="n">
        <v>45179</v>
      </c>
      <c r="D119" t="inlineStr">
        <is>
          <t>VÄSTERBOTTENS LÄN</t>
        </is>
      </c>
      <c r="E119" t="inlineStr">
        <is>
          <t>VÄNNÄS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14222-2022</t>
        </is>
      </c>
      <c r="B120" s="1" t="n">
        <v>44651</v>
      </c>
      <c r="C120" s="1" t="n">
        <v>45179</v>
      </c>
      <c r="D120" t="inlineStr">
        <is>
          <t>VÄSTERBOTTENS LÄN</t>
        </is>
      </c>
      <c r="E120" t="inlineStr">
        <is>
          <t>VÄNNÄS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19082-2022</t>
        </is>
      </c>
      <c r="B121" s="1" t="n">
        <v>44691</v>
      </c>
      <c r="C121" s="1" t="n">
        <v>45179</v>
      </c>
      <c r="D121" t="inlineStr">
        <is>
          <t>VÄSTERBOTTENS LÄN</t>
        </is>
      </c>
      <c r="E121" t="inlineStr">
        <is>
          <t>VÄNNÄS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27605-2022</t>
        </is>
      </c>
      <c r="B122" s="1" t="n">
        <v>44742</v>
      </c>
      <c r="C122" s="1" t="n">
        <v>45179</v>
      </c>
      <c r="D122" t="inlineStr">
        <is>
          <t>VÄSTERBOTTENS LÄN</t>
        </is>
      </c>
      <c r="E122" t="inlineStr">
        <is>
          <t>VÄNNÄS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38953-2022</t>
        </is>
      </c>
      <c r="B123" s="1" t="n">
        <v>44816</v>
      </c>
      <c r="C123" s="1" t="n">
        <v>45179</v>
      </c>
      <c r="D123" t="inlineStr">
        <is>
          <t>VÄSTERBOTTENS LÄN</t>
        </is>
      </c>
      <c r="E123" t="inlineStr">
        <is>
          <t>VÄNNÄS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38962-2022</t>
        </is>
      </c>
      <c r="B124" s="1" t="n">
        <v>44816</v>
      </c>
      <c r="C124" s="1" t="n">
        <v>45179</v>
      </c>
      <c r="D124" t="inlineStr">
        <is>
          <t>VÄSTERBOTTENS LÄN</t>
        </is>
      </c>
      <c r="E124" t="inlineStr">
        <is>
          <t>VÄNNÄS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38956-2022</t>
        </is>
      </c>
      <c r="B125" s="1" t="n">
        <v>44816</v>
      </c>
      <c r="C125" s="1" t="n">
        <v>45179</v>
      </c>
      <c r="D125" t="inlineStr">
        <is>
          <t>VÄSTERBOTTENS LÄN</t>
        </is>
      </c>
      <c r="E125" t="inlineStr">
        <is>
          <t>VÄNNÄS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39581-2022</t>
        </is>
      </c>
      <c r="B126" s="1" t="n">
        <v>44816</v>
      </c>
      <c r="C126" s="1" t="n">
        <v>45179</v>
      </c>
      <c r="D126" t="inlineStr">
        <is>
          <t>VÄSTERBOTTENS LÄN</t>
        </is>
      </c>
      <c r="E126" t="inlineStr">
        <is>
          <t>VÄNNÄS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40526-2022</t>
        </is>
      </c>
      <c r="B127" s="1" t="n">
        <v>44819</v>
      </c>
      <c r="C127" s="1" t="n">
        <v>45179</v>
      </c>
      <c r="D127" t="inlineStr">
        <is>
          <t>VÄSTERBOTTENS LÄN</t>
        </is>
      </c>
      <c r="E127" t="inlineStr">
        <is>
          <t>VÄNNÄS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46434-2022</t>
        </is>
      </c>
      <c r="B128" s="1" t="n">
        <v>44846</v>
      </c>
      <c r="C128" s="1" t="n">
        <v>45179</v>
      </c>
      <c r="D128" t="inlineStr">
        <is>
          <t>VÄSTERBOTTENS LÄN</t>
        </is>
      </c>
      <c r="E128" t="inlineStr">
        <is>
          <t>VÄNNÄS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47976-2022</t>
        </is>
      </c>
      <c r="B129" s="1" t="n">
        <v>44853</v>
      </c>
      <c r="C129" s="1" t="n">
        <v>45179</v>
      </c>
      <c r="D129" t="inlineStr">
        <is>
          <t>VÄSTERBOTTENS LÄN</t>
        </is>
      </c>
      <c r="E129" t="inlineStr">
        <is>
          <t>VÄNNÄS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47771-2022</t>
        </is>
      </c>
      <c r="B130" s="1" t="n">
        <v>44854</v>
      </c>
      <c r="C130" s="1" t="n">
        <v>45179</v>
      </c>
      <c r="D130" t="inlineStr">
        <is>
          <t>VÄSTERBOTTENS LÄN</t>
        </is>
      </c>
      <c r="E130" t="inlineStr">
        <is>
          <t>VÄNNÄS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52672-2022</t>
        </is>
      </c>
      <c r="B131" s="1" t="n">
        <v>44874</v>
      </c>
      <c r="C131" s="1" t="n">
        <v>45179</v>
      </c>
      <c r="D131" t="inlineStr">
        <is>
          <t>VÄSTERBOTTENS LÄN</t>
        </is>
      </c>
      <c r="E131" t="inlineStr">
        <is>
          <t>VÄNNÄS</t>
        </is>
      </c>
      <c r="F131" t="inlineStr">
        <is>
          <t>Sveaskog</t>
        </is>
      </c>
      <c r="G131" t="n">
        <v>26.9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57459-2022</t>
        </is>
      </c>
      <c r="B132" s="1" t="n">
        <v>44889</v>
      </c>
      <c r="C132" s="1" t="n">
        <v>45179</v>
      </c>
      <c r="D132" t="inlineStr">
        <is>
          <t>VÄSTERBOTTENS LÄN</t>
        </is>
      </c>
      <c r="E132" t="inlineStr">
        <is>
          <t>VÄNNÄS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56326-2022</t>
        </is>
      </c>
      <c r="B133" s="1" t="n">
        <v>44890</v>
      </c>
      <c r="C133" s="1" t="n">
        <v>45179</v>
      </c>
      <c r="D133" t="inlineStr">
        <is>
          <t>VÄSTERBOTTENS LÄN</t>
        </is>
      </c>
      <c r="E133" t="inlineStr">
        <is>
          <t>VÄNNÄS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59090-2022</t>
        </is>
      </c>
      <c r="B134" s="1" t="n">
        <v>44897</v>
      </c>
      <c r="C134" s="1" t="n">
        <v>45179</v>
      </c>
      <c r="D134" t="inlineStr">
        <is>
          <t>VÄSTERBOTTENS LÄN</t>
        </is>
      </c>
      <c r="E134" t="inlineStr">
        <is>
          <t>VÄNNÄS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61755-2022</t>
        </is>
      </c>
      <c r="B135" s="1" t="n">
        <v>44911</v>
      </c>
      <c r="C135" s="1" t="n">
        <v>45179</v>
      </c>
      <c r="D135" t="inlineStr">
        <is>
          <t>VÄSTERBOTTENS LÄN</t>
        </is>
      </c>
      <c r="E135" t="inlineStr">
        <is>
          <t>VÄNNÄS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1058-2023</t>
        </is>
      </c>
      <c r="B136" s="1" t="n">
        <v>44929</v>
      </c>
      <c r="C136" s="1" t="n">
        <v>45179</v>
      </c>
      <c r="D136" t="inlineStr">
        <is>
          <t>VÄSTERBOTTENS LÄN</t>
        </is>
      </c>
      <c r="E136" t="inlineStr">
        <is>
          <t>VÄNNÄS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1000-2023</t>
        </is>
      </c>
      <c r="B137" s="1" t="n">
        <v>44935</v>
      </c>
      <c r="C137" s="1" t="n">
        <v>45179</v>
      </c>
      <c r="D137" t="inlineStr">
        <is>
          <t>VÄSTERBOTTENS LÄN</t>
        </is>
      </c>
      <c r="E137" t="inlineStr">
        <is>
          <t>VÄNNÄS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1006-2023</t>
        </is>
      </c>
      <c r="B138" s="1" t="n">
        <v>44935</v>
      </c>
      <c r="C138" s="1" t="n">
        <v>45179</v>
      </c>
      <c r="D138" t="inlineStr">
        <is>
          <t>VÄSTERBOTTENS LÄN</t>
        </is>
      </c>
      <c r="E138" t="inlineStr">
        <is>
          <t>VÄNNÄS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992-2023</t>
        </is>
      </c>
      <c r="B139" s="1" t="n">
        <v>44935</v>
      </c>
      <c r="C139" s="1" t="n">
        <v>45179</v>
      </c>
      <c r="D139" t="inlineStr">
        <is>
          <t>VÄSTERBOTTENS LÄN</t>
        </is>
      </c>
      <c r="E139" t="inlineStr">
        <is>
          <t>VÄNNÄS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2299-2023</t>
        </is>
      </c>
      <c r="B140" s="1" t="n">
        <v>44942</v>
      </c>
      <c r="C140" s="1" t="n">
        <v>45179</v>
      </c>
      <c r="D140" t="inlineStr">
        <is>
          <t>VÄSTERBOTTENS LÄN</t>
        </is>
      </c>
      <c r="E140" t="inlineStr">
        <is>
          <t>VÄNNÄS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4678-2023</t>
        </is>
      </c>
      <c r="B141" s="1" t="n">
        <v>44953</v>
      </c>
      <c r="C141" s="1" t="n">
        <v>45179</v>
      </c>
      <c r="D141" t="inlineStr">
        <is>
          <t>VÄSTERBOTTENS LÄN</t>
        </is>
      </c>
      <c r="E141" t="inlineStr">
        <is>
          <t>VÄNNÄS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4676-2023</t>
        </is>
      </c>
      <c r="B142" s="1" t="n">
        <v>44953</v>
      </c>
      <c r="C142" s="1" t="n">
        <v>45179</v>
      </c>
      <c r="D142" t="inlineStr">
        <is>
          <t>VÄSTERBOTTENS LÄN</t>
        </is>
      </c>
      <c r="E142" t="inlineStr">
        <is>
          <t>VÄNNÄS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4998-2023</t>
        </is>
      </c>
      <c r="B143" s="1" t="n">
        <v>44958</v>
      </c>
      <c r="C143" s="1" t="n">
        <v>45179</v>
      </c>
      <c r="D143" t="inlineStr">
        <is>
          <t>VÄSTERBOTTENS LÄN</t>
        </is>
      </c>
      <c r="E143" t="inlineStr">
        <is>
          <t>VÄNNÄS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4985-2023</t>
        </is>
      </c>
      <c r="B144" s="1" t="n">
        <v>44958</v>
      </c>
      <c r="C144" s="1" t="n">
        <v>45179</v>
      </c>
      <c r="D144" t="inlineStr">
        <is>
          <t>VÄSTERBOTTENS LÄN</t>
        </is>
      </c>
      <c r="E144" t="inlineStr">
        <is>
          <t>VÄNNÄS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7871-2023</t>
        </is>
      </c>
      <c r="B145" s="1" t="n">
        <v>44970</v>
      </c>
      <c r="C145" s="1" t="n">
        <v>45179</v>
      </c>
      <c r="D145" t="inlineStr">
        <is>
          <t>VÄSTERBOTTENS LÄN</t>
        </is>
      </c>
      <c r="E145" t="inlineStr">
        <is>
          <t>VÄNNÄS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9086-2023</t>
        </is>
      </c>
      <c r="B146" s="1" t="n">
        <v>44979</v>
      </c>
      <c r="C146" s="1" t="n">
        <v>45179</v>
      </c>
      <c r="D146" t="inlineStr">
        <is>
          <t>VÄSTERBOTTENS LÄN</t>
        </is>
      </c>
      <c r="E146" t="inlineStr">
        <is>
          <t>VÄNNÄS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9085-2023</t>
        </is>
      </c>
      <c r="B147" s="1" t="n">
        <v>44979</v>
      </c>
      <c r="C147" s="1" t="n">
        <v>45179</v>
      </c>
      <c r="D147" t="inlineStr">
        <is>
          <t>VÄSTERBOTTENS LÄN</t>
        </is>
      </c>
      <c r="E147" t="inlineStr">
        <is>
          <t>VÄNNÄS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10440-2023</t>
        </is>
      </c>
      <c r="B148" s="1" t="n">
        <v>44987</v>
      </c>
      <c r="C148" s="1" t="n">
        <v>45179</v>
      </c>
      <c r="D148" t="inlineStr">
        <is>
          <t>VÄSTERBOTTENS LÄN</t>
        </is>
      </c>
      <c r="E148" t="inlineStr">
        <is>
          <t>VÄNNÄS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10425-2023</t>
        </is>
      </c>
      <c r="B149" s="1" t="n">
        <v>44987</v>
      </c>
      <c r="C149" s="1" t="n">
        <v>45179</v>
      </c>
      <c r="D149" t="inlineStr">
        <is>
          <t>VÄSTERBOTTENS LÄN</t>
        </is>
      </c>
      <c r="E149" t="inlineStr">
        <is>
          <t>VÄNNÄS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10592-2023</t>
        </is>
      </c>
      <c r="B150" s="1" t="n">
        <v>44988</v>
      </c>
      <c r="C150" s="1" t="n">
        <v>45179</v>
      </c>
      <c r="D150" t="inlineStr">
        <is>
          <t>VÄSTERBOTTENS LÄN</t>
        </is>
      </c>
      <c r="E150" t="inlineStr">
        <is>
          <t>VÄNNÄS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13583-2023</t>
        </is>
      </c>
      <c r="B151" s="1" t="n">
        <v>45006</v>
      </c>
      <c r="C151" s="1" t="n">
        <v>45179</v>
      </c>
      <c r="D151" t="inlineStr">
        <is>
          <t>VÄSTERBOTTENS LÄN</t>
        </is>
      </c>
      <c r="E151" t="inlineStr">
        <is>
          <t>VÄNNÄS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15728-2023</t>
        </is>
      </c>
      <c r="B152" s="1" t="n">
        <v>45021</v>
      </c>
      <c r="C152" s="1" t="n">
        <v>45179</v>
      </c>
      <c r="D152" t="inlineStr">
        <is>
          <t>VÄSTERBOTTENS LÄN</t>
        </is>
      </c>
      <c r="E152" t="inlineStr">
        <is>
          <t>VÄNNÄS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18671-2023</t>
        </is>
      </c>
      <c r="B153" s="1" t="n">
        <v>45041</v>
      </c>
      <c r="C153" s="1" t="n">
        <v>45179</v>
      </c>
      <c r="D153" t="inlineStr">
        <is>
          <t>VÄSTERBOTTENS LÄN</t>
        </is>
      </c>
      <c r="E153" t="inlineStr">
        <is>
          <t>VÄNNÄS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20228-2023</t>
        </is>
      </c>
      <c r="B154" s="1" t="n">
        <v>45055</v>
      </c>
      <c r="C154" s="1" t="n">
        <v>45179</v>
      </c>
      <c r="D154" t="inlineStr">
        <is>
          <t>VÄSTERBOTTENS LÄN</t>
        </is>
      </c>
      <c r="E154" t="inlineStr">
        <is>
          <t>VÄNNÄS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20792-2023</t>
        </is>
      </c>
      <c r="B155" s="1" t="n">
        <v>45058</v>
      </c>
      <c r="C155" s="1" t="n">
        <v>45179</v>
      </c>
      <c r="D155" t="inlineStr">
        <is>
          <t>VÄSTERBOTTENS LÄN</t>
        </is>
      </c>
      <c r="E155" t="inlineStr">
        <is>
          <t>VÄNNÄS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22193-2023</t>
        </is>
      </c>
      <c r="B156" s="1" t="n">
        <v>45069</v>
      </c>
      <c r="C156" s="1" t="n">
        <v>45179</v>
      </c>
      <c r="D156" t="inlineStr">
        <is>
          <t>VÄSTERBOTTENS LÄN</t>
        </is>
      </c>
      <c r="E156" t="inlineStr">
        <is>
          <t>VÄNNÄS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22799-2023</t>
        </is>
      </c>
      <c r="B157" s="1" t="n">
        <v>45070</v>
      </c>
      <c r="C157" s="1" t="n">
        <v>45179</v>
      </c>
      <c r="D157" t="inlineStr">
        <is>
          <t>VÄSTERBOTTENS LÄN</t>
        </is>
      </c>
      <c r="E157" t="inlineStr">
        <is>
          <t>VÄNNÄS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23053-2023</t>
        </is>
      </c>
      <c r="B158" s="1" t="n">
        <v>45070</v>
      </c>
      <c r="C158" s="1" t="n">
        <v>45179</v>
      </c>
      <c r="D158" t="inlineStr">
        <is>
          <t>VÄSTERBOTTENS LÄN</t>
        </is>
      </c>
      <c r="E158" t="inlineStr">
        <is>
          <t>VÄNNÄS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26307-2023</t>
        </is>
      </c>
      <c r="B159" s="1" t="n">
        <v>45086</v>
      </c>
      <c r="C159" s="1" t="n">
        <v>45179</v>
      </c>
      <c r="D159" t="inlineStr">
        <is>
          <t>VÄSTERBOTTENS LÄN</t>
        </is>
      </c>
      <c r="E159" t="inlineStr">
        <is>
          <t>VÄNNÄS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26322-2023</t>
        </is>
      </c>
      <c r="B160" s="1" t="n">
        <v>45086</v>
      </c>
      <c r="C160" s="1" t="n">
        <v>45179</v>
      </c>
      <c r="D160" t="inlineStr">
        <is>
          <t>VÄSTERBOTTENS LÄN</t>
        </is>
      </c>
      <c r="E160" t="inlineStr">
        <is>
          <t>VÄNNÄS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29573-2023</t>
        </is>
      </c>
      <c r="B161" s="1" t="n">
        <v>45098</v>
      </c>
      <c r="C161" s="1" t="n">
        <v>45179</v>
      </c>
      <c r="D161" t="inlineStr">
        <is>
          <t>VÄSTERBOTTENS LÄN</t>
        </is>
      </c>
      <c r="E161" t="inlineStr">
        <is>
          <t>VÄNNÄS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30221-2023</t>
        </is>
      </c>
      <c r="B162" s="1" t="n">
        <v>45099</v>
      </c>
      <c r="C162" s="1" t="n">
        <v>45179</v>
      </c>
      <c r="D162" t="inlineStr">
        <is>
          <t>VÄSTERBOTTENS LÄN</t>
        </is>
      </c>
      <c r="E162" t="inlineStr">
        <is>
          <t>VÄNNÄS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31132-2023</t>
        </is>
      </c>
      <c r="B163" s="1" t="n">
        <v>45103</v>
      </c>
      <c r="C163" s="1" t="n">
        <v>45179</v>
      </c>
      <c r="D163" t="inlineStr">
        <is>
          <t>VÄSTERBOTTENS LÄN</t>
        </is>
      </c>
      <c r="E163" t="inlineStr">
        <is>
          <t>VÄNNÄS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31096-2023</t>
        </is>
      </c>
      <c r="B164" s="1" t="n">
        <v>45103</v>
      </c>
      <c r="C164" s="1" t="n">
        <v>45179</v>
      </c>
      <c r="D164" t="inlineStr">
        <is>
          <t>VÄSTERBOTTENS LÄN</t>
        </is>
      </c>
      <c r="E164" t="inlineStr">
        <is>
          <t>VÄNNÄS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31133-2023</t>
        </is>
      </c>
      <c r="B165" s="1" t="n">
        <v>45103</v>
      </c>
      <c r="C165" s="1" t="n">
        <v>45179</v>
      </c>
      <c r="D165" t="inlineStr">
        <is>
          <t>VÄSTERBOTTENS LÄN</t>
        </is>
      </c>
      <c r="E165" t="inlineStr">
        <is>
          <t>VÄNNÄS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31654-2023</t>
        </is>
      </c>
      <c r="B166" s="1" t="n">
        <v>45105</v>
      </c>
      <c r="C166" s="1" t="n">
        <v>45179</v>
      </c>
      <c r="D166" t="inlineStr">
        <is>
          <t>VÄSTERBOTTENS LÄN</t>
        </is>
      </c>
      <c r="E166" t="inlineStr">
        <is>
          <t>VÄNNÄS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29485-2023</t>
        </is>
      </c>
      <c r="B167" s="1" t="n">
        <v>45106</v>
      </c>
      <c r="C167" s="1" t="n">
        <v>45179</v>
      </c>
      <c r="D167" t="inlineStr">
        <is>
          <t>VÄSTERBOTTENS LÄN</t>
        </is>
      </c>
      <c r="E167" t="inlineStr">
        <is>
          <t>VÄNNÄS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34760-2023</t>
        </is>
      </c>
      <c r="B168" s="1" t="n">
        <v>45139</v>
      </c>
      <c r="C168" s="1" t="n">
        <v>45179</v>
      </c>
      <c r="D168" t="inlineStr">
        <is>
          <t>VÄSTERBOTTENS LÄN</t>
        </is>
      </c>
      <c r="E168" t="inlineStr">
        <is>
          <t>VÄNNÄS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35354-2023</t>
        </is>
      </c>
      <c r="B169" s="1" t="n">
        <v>45146</v>
      </c>
      <c r="C169" s="1" t="n">
        <v>45179</v>
      </c>
      <c r="D169" t="inlineStr">
        <is>
          <t>VÄSTERBOTTENS LÄN</t>
        </is>
      </c>
      <c r="E169" t="inlineStr">
        <is>
          <t>VÄNNÄS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35349-2023</t>
        </is>
      </c>
      <c r="B170" s="1" t="n">
        <v>45146</v>
      </c>
      <c r="C170" s="1" t="n">
        <v>45179</v>
      </c>
      <c r="D170" t="inlineStr">
        <is>
          <t>VÄSTERBOTTENS LÄN</t>
        </is>
      </c>
      <c r="E170" t="inlineStr">
        <is>
          <t>VÄNNÄS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35351-2023</t>
        </is>
      </c>
      <c r="B171" s="1" t="n">
        <v>45146</v>
      </c>
      <c r="C171" s="1" t="n">
        <v>45179</v>
      </c>
      <c r="D171" t="inlineStr">
        <is>
          <t>VÄSTERBOTTENS LÄN</t>
        </is>
      </c>
      <c r="E171" t="inlineStr">
        <is>
          <t>VÄNNÄS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2023-09-10T04:34:21Z</dcterms:created>
  <dcterms:modified xmlns:dcterms="http://purl.org/dc/terms/" xmlns:xsi="http://www.w3.org/2001/XMLSchema-instance" xsi:type="dcterms:W3CDTF">2023-09-10T04:34:21Z</dcterms:modified>
</cp:coreProperties>
</file>