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imgroup.sharepoint.com/Accounts/LinkedIn/F8770 Monetization Strategy/4. Analysis/3. HB_Stan/Kevin/"/>
    </mc:Choice>
  </mc:AlternateContent>
  <xr:revisionPtr revIDLastSave="70" documentId="8_{2D583926-AFAB-4318-AF16-10D8184C72BD}" xr6:coauthVersionLast="47" xr6:coauthVersionMax="47" xr10:uidLastSave="{6253EFA7-3612-447B-A5AD-94430985AB54}"/>
  <bookViews>
    <workbookView xWindow="-108" yWindow="-108" windowWidth="23256" windowHeight="12576" xr2:uid="{00000000-000D-0000-FFFF-FFFF00000000}"/>
  </bookViews>
  <sheets>
    <sheet name="Att_Coding" sheetId="1" r:id="rId1"/>
    <sheet name="Pair_Constraints" sheetId="2" r:id="rId2"/>
    <sheet name="Cov_Coding" sheetId="4" r:id="rId3"/>
    <sheet name="Help" sheetId="3" r:id="rId4"/>
    <sheet name="AttrNotes" sheetId="6" r:id="rId5"/>
    <sheet name="RecodeSKU" sheetId="7" r:id="rId6"/>
    <sheet name="MyNote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6" l="1"/>
  <c r="O13" i="6"/>
  <c r="O12" i="6"/>
  <c r="O11" i="6"/>
  <c r="O10" i="6"/>
  <c r="N14" i="6"/>
  <c r="M14" i="6"/>
  <c r="L14" i="6"/>
  <c r="K14" i="6"/>
  <c r="N13" i="6"/>
  <c r="M13" i="6"/>
  <c r="L13" i="6"/>
  <c r="K13" i="6"/>
  <c r="N12" i="6"/>
  <c r="M12" i="6"/>
  <c r="L12" i="6"/>
  <c r="K12" i="6"/>
  <c r="N11" i="6"/>
  <c r="M11" i="6"/>
  <c r="L11" i="6"/>
  <c r="K11" i="6"/>
  <c r="N10" i="6"/>
  <c r="M10" i="6"/>
  <c r="L10" i="6"/>
  <c r="K10" i="6"/>
  <c r="J14" i="6"/>
  <c r="J13" i="6"/>
  <c r="J12" i="6"/>
  <c r="J11" i="6"/>
  <c r="J10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S18" i="6"/>
  <c r="R18" i="6"/>
  <c r="Q18" i="6"/>
  <c r="P18" i="6"/>
  <c r="O18" i="6"/>
  <c r="I18" i="6"/>
  <c r="H18" i="6"/>
  <c r="G18" i="6"/>
  <c r="F18" i="6"/>
  <c r="E1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tc={A411D16B-581D-463B-A540-F61B0597B2C0}</author>
  </authors>
  <commentList>
    <comment ref="C18" authorId="0" shapeId="0" xr:uid="{A411D16B-581D-463B-A540-F61B0597B2C0}">
      <text>
        <t>[Threaded comment]
Your version of Excel allows you to read this threaded comment; however, any edits to it will get removed if the file is opened in a newer version of Excel. Learn more: https://go.microsoft.com/fwlink/?linkid=870924
Comment:
    Recruiter Lite Teams --&gt; Multi-seat in the whole survey</t>
      </text>
    </comment>
  </commentList>
</comments>
</file>

<file path=xl/sharedStrings.xml><?xml version="1.0" encoding="utf-8"?>
<sst xmlns="http://schemas.openxmlformats.org/spreadsheetml/2006/main" count="246" uniqueCount="122">
  <si>
    <t>Attribute</t>
  </si>
  <si>
    <t>Type</t>
  </si>
  <si>
    <t>Ordinal</t>
  </si>
  <si>
    <t>Excluded</t>
  </si>
  <si>
    <t>UserSpecified</t>
  </si>
  <si>
    <t>PosNeg</t>
  </si>
  <si>
    <t>Coding Types</t>
  </si>
  <si>
    <t>Dummy</t>
  </si>
  <si>
    <t>Categorical</t>
  </si>
  <si>
    <t>Indicator</t>
  </si>
  <si>
    <t>Description</t>
  </si>
  <si>
    <t>Just keeps your attribute as is</t>
  </si>
  <si>
    <t>Categorical where Levels are Ascending(+1) or Descending (-1)</t>
  </si>
  <si>
    <t>Categorical but no reference level</t>
  </si>
  <si>
    <t>Categorical but ref level set to 0</t>
  </si>
  <si>
    <t>Covariates</t>
  </si>
  <si>
    <t>Conjoint Attributes</t>
  </si>
  <si>
    <t>Will be excluded (this can also be done by not specifying the attribute)</t>
  </si>
  <si>
    <t>Best_Lev</t>
  </si>
  <si>
    <t>Worst_Lev</t>
  </si>
  <si>
    <t>Level</t>
  </si>
  <si>
    <t>Coded1</t>
  </si>
  <si>
    <t>Coded2</t>
  </si>
  <si>
    <t>Coded3</t>
  </si>
  <si>
    <t>Categorical or Effects</t>
  </si>
  <si>
    <t>Coded4</t>
  </si>
  <si>
    <t>Ordinal (0 centered)</t>
  </si>
  <si>
    <t>Equivalent Ordinal (Thermometer 0 as min/max)</t>
  </si>
  <si>
    <t>Creates a utility for each level, with ref level set to -1 (effects coding)</t>
  </si>
  <si>
    <t>Contract Type</t>
  </si>
  <si>
    <t>Network Access</t>
  </si>
  <si>
    <t>Search Filters</t>
  </si>
  <si>
    <t>Spotlights/Open to Work Filter</t>
  </si>
  <si>
    <t>InMail Messaging</t>
  </si>
  <si>
    <t>Bulk InMails/Messaging</t>
  </si>
  <si>
    <t>Job posts</t>
  </si>
  <si>
    <t>Job promotion</t>
  </si>
  <si>
    <t>Company page</t>
  </si>
  <si>
    <t>Price</t>
  </si>
  <si>
    <t>Response</t>
  </si>
  <si>
    <t>Collaborate</t>
  </si>
  <si>
    <t>AddBen_Corp</t>
  </si>
  <si>
    <t>AddBen_Prem</t>
  </si>
  <si>
    <t>Posts</t>
  </si>
  <si>
    <t>price1</t>
  </si>
  <si>
    <t>price2</t>
  </si>
  <si>
    <t>price3</t>
  </si>
  <si>
    <t>price4</t>
  </si>
  <si>
    <t>price5</t>
  </si>
  <si>
    <t>None1_5</t>
  </si>
  <si>
    <t>Product</t>
  </si>
  <si>
    <t xml:space="preserve">Network Access </t>
  </si>
  <si>
    <t xml:space="preserve">Search Filters </t>
  </si>
  <si>
    <t xml:space="preserve">Spotlights/Open to Work Filter </t>
  </si>
  <si>
    <t xml:space="preserve">InMail Messaging </t>
  </si>
  <si>
    <t xml:space="preserve">Bulk InMails/Messaging </t>
  </si>
  <si>
    <t xml:space="preserve">Job promotion </t>
  </si>
  <si>
    <t>Recruiter Lite</t>
  </si>
  <si>
    <t>monthly</t>
  </si>
  <si>
    <t>3rd degree</t>
  </si>
  <si>
    <t>20+ Filters</t>
  </si>
  <si>
    <t>No</t>
  </si>
  <si>
    <t>- (None)</t>
  </si>
  <si>
    <t>1 free job post at a time</t>
  </si>
  <si>
    <t>none</t>
  </si>
  <si>
    <t>Basic</t>
  </si>
  <si>
    <t>I have already recoded to %, if that is 0 means 0% (current price)</t>
  </si>
  <si>
    <t>Job Post (product Lv 6) the response is budget ($). All the rest are the number of seats.</t>
  </si>
  <si>
    <t>Recruiter Lite Team (multi-seat)</t>
  </si>
  <si>
    <t>quarterly</t>
  </si>
  <si>
    <t>Unlimited</t>
  </si>
  <si>
    <t>40+ Filters</t>
  </si>
  <si>
    <t>Yes</t>
  </si>
  <si>
    <t>Yes - 25 at once</t>
  </si>
  <si>
    <t>unlimited free posts</t>
  </si>
  <si>
    <t>$500 credit to promote jobs</t>
  </si>
  <si>
    <t>Employer Branding Page</t>
  </si>
  <si>
    <t>Recruiter - Coporate</t>
  </si>
  <si>
    <t>annually</t>
  </si>
  <si>
    <t>$1,000 credit to promote jobs</t>
  </si>
  <si>
    <t>Recruiter - Professional</t>
  </si>
  <si>
    <t>Premium Business</t>
  </si>
  <si>
    <t>Job Post</t>
  </si>
  <si>
    <t>Monthly (Current Price)</t>
  </si>
  <si>
    <t>Quarterly (Current Price)</t>
  </si>
  <si>
    <t>Annually (Current Price)</t>
  </si>
  <si>
    <t>PPC (Current Price)</t>
  </si>
  <si>
    <t>SKU</t>
  </si>
  <si>
    <t>Price Range Tested</t>
  </si>
  <si>
    <t>(USD)</t>
  </si>
  <si>
    <t>(GBP)</t>
  </si>
  <si>
    <t>(AUD)</t>
  </si>
  <si>
    <t>(BRL)</t>
  </si>
  <si>
    <t>(INR)</t>
  </si>
  <si>
    <t>Min</t>
  </si>
  <si>
    <t>Low Mid</t>
  </si>
  <si>
    <t>Mid</t>
  </si>
  <si>
    <t>High Mid</t>
  </si>
  <si>
    <t>Max</t>
  </si>
  <si>
    <t>-10% - +80%</t>
  </si>
  <si>
    <t>-</t>
  </si>
  <si>
    <t>Recruiter Lite Multi-seat</t>
  </si>
  <si>
    <t>Recruiter Corporate (Recruiter)</t>
  </si>
  <si>
    <t>-40% - +40%</t>
  </si>
  <si>
    <t>Recruiter Professional Services (Recruiter)</t>
  </si>
  <si>
    <t xml:space="preserve">Premium Business </t>
  </si>
  <si>
    <t>--</t>
  </si>
  <si>
    <t>Job Posts</t>
  </si>
  <si>
    <t>-50% - +50%</t>
  </si>
  <si>
    <t>+</t>
  </si>
  <si>
    <t>Any</t>
  </si>
  <si>
    <t>NoneInt_1_5</t>
  </si>
  <si>
    <t>NoneInt_6</t>
  </si>
  <si>
    <t>Price_Post1</t>
  </si>
  <si>
    <t>Price_Post2</t>
  </si>
  <si>
    <t>price_post</t>
  </si>
  <si>
    <t>None6</t>
  </si>
  <si>
    <t>price_posts</t>
  </si>
  <si>
    <t>Int_Corp</t>
  </si>
  <si>
    <t>Int_Prem</t>
  </si>
  <si>
    <t>Int_Posts</t>
  </si>
  <si>
    <t>Job_Posts_r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</si>
</sst>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0" borderId="11" xfId="44" applyFont="1" applyBorder="1" applyAlignment="1">
      <alignment horizontal="center" vertical="center" wrapText="1"/>
    </xf>
    <xf numFmtId="0" fontId="19" fillId="36" borderId="11" xfId="44" applyFont="1" applyFill="1" applyBorder="1" applyAlignment="1">
      <alignment horizontal="center" vertical="center" wrapText="1"/>
    </xf>
    <xf numFmtId="0" fontId="19" fillId="33" borderId="11" xfId="44" applyFont="1" applyFill="1" applyBorder="1" applyAlignment="1">
      <alignment horizontal="center" vertical="center" wrapText="1"/>
    </xf>
    <xf numFmtId="0" fontId="19" fillId="34" borderId="11" xfId="44" applyFont="1" applyFill="1" applyBorder="1" applyAlignment="1">
      <alignment horizontal="center" vertical="center" wrapText="1"/>
    </xf>
    <xf numFmtId="0" fontId="19" fillId="35" borderId="11" xfId="44" applyFont="1" applyFill="1" applyBorder="1" applyAlignment="1">
      <alignment horizontal="center" vertical="center" wrapText="1"/>
    </xf>
    <xf numFmtId="9" fontId="0" fillId="0" borderId="0" xfId="43" applyFont="1" applyAlignment="1">
      <alignment horizontal="center"/>
    </xf>
    <xf numFmtId="0" fontId="20" fillId="0" borderId="13" xfId="44" applyFont="1" applyBorder="1" applyAlignment="1">
      <alignment vertical="center" wrapText="1"/>
    </xf>
    <xf numFmtId="164" fontId="20" fillId="0" borderId="14" xfId="44" quotePrefix="1" applyNumberFormat="1" applyFont="1" applyBorder="1" applyAlignment="1">
      <alignment horizontal="center" vertical="center" wrapText="1"/>
    </xf>
    <xf numFmtId="0" fontId="21" fillId="33" borderId="14" xfId="44" quotePrefix="1" applyFont="1" applyFill="1" applyBorder="1" applyAlignment="1">
      <alignment horizontal="center" vertical="center" wrapText="1"/>
    </xf>
    <xf numFmtId="0" fontId="21" fillId="34" borderId="14" xfId="44" quotePrefix="1" applyFont="1" applyFill="1" applyBorder="1" applyAlignment="1">
      <alignment horizontal="center" vertical="center" wrapText="1"/>
    </xf>
    <xf numFmtId="2" fontId="21" fillId="34" borderId="14" xfId="44" quotePrefix="1" applyNumberFormat="1" applyFont="1" applyFill="1" applyBorder="1" applyAlignment="1">
      <alignment horizontal="center" vertical="center" wrapText="1"/>
    </xf>
    <xf numFmtId="0" fontId="21" fillId="35" borderId="14" xfId="44" quotePrefix="1" applyFont="1" applyFill="1" applyBorder="1" applyAlignment="1">
      <alignment horizontal="center" vertical="center" wrapText="1"/>
    </xf>
    <xf numFmtId="0" fontId="20" fillId="36" borderId="14" xfId="44" quotePrefix="1" applyFont="1" applyFill="1" applyBorder="1" applyAlignment="1">
      <alignment horizontal="center" vertical="center"/>
    </xf>
    <xf numFmtId="0" fontId="20" fillId="0" borderId="11" xfId="44" applyFont="1" applyBorder="1" applyAlignment="1">
      <alignment vertical="center" wrapText="1"/>
    </xf>
    <xf numFmtId="0" fontId="22" fillId="33" borderId="14" xfId="44" quotePrefix="1" applyFont="1" applyFill="1" applyBorder="1" applyAlignment="1">
      <alignment horizontal="center" vertical="center"/>
    </xf>
    <xf numFmtId="0" fontId="22" fillId="35" borderId="14" xfId="44" quotePrefix="1" applyFont="1" applyFill="1" applyBorder="1" applyAlignment="1">
      <alignment horizontal="center" vertical="center"/>
    </xf>
    <xf numFmtId="0" fontId="20" fillId="0" borderId="15" xfId="44" applyFont="1" applyBorder="1" applyAlignment="1">
      <alignment vertical="center" wrapText="1"/>
    </xf>
    <xf numFmtId="164" fontId="20" fillId="0" borderId="15" xfId="44" quotePrefix="1" applyNumberFormat="1" applyFont="1" applyBorder="1" applyAlignment="1">
      <alignment horizontal="center" vertical="center" wrapText="1"/>
    </xf>
    <xf numFmtId="0" fontId="22" fillId="34" borderId="14" xfId="44" quotePrefix="1" applyFont="1" applyFill="1" applyBorder="1" applyAlignment="1">
      <alignment horizontal="center" vertical="center"/>
    </xf>
    <xf numFmtId="0" fontId="21" fillId="35" borderId="14" xfId="44" quotePrefix="1" applyFont="1" applyFill="1" applyBorder="1" applyAlignment="1">
      <alignment horizontal="center" vertical="center"/>
    </xf>
    <xf numFmtId="0" fontId="20" fillId="0" borderId="16" xfId="44" applyFont="1" applyBorder="1" applyAlignment="1">
      <alignment vertical="center" wrapText="1"/>
    </xf>
    <xf numFmtId="0" fontId="20" fillId="0" borderId="14" xfId="44" applyFont="1" applyBorder="1" applyAlignment="1">
      <alignment vertical="center" wrapText="1"/>
    </xf>
    <xf numFmtId="0" fontId="21" fillId="33" borderId="13" xfId="44" quotePrefix="1" applyFont="1" applyFill="1" applyBorder="1" applyAlignment="1">
      <alignment horizontal="center" vertical="center" wrapText="1"/>
    </xf>
    <xf numFmtId="0" fontId="21" fillId="35" borderId="13" xfId="44" quotePrefix="1" applyFont="1" applyFill="1" applyBorder="1" applyAlignment="1">
      <alignment horizontal="center" vertical="center" wrapText="1"/>
    </xf>
    <xf numFmtId="0" fontId="20" fillId="0" borderId="17" xfId="44" applyFont="1" applyBorder="1" applyAlignment="1">
      <alignment vertical="center" wrapText="1"/>
    </xf>
    <xf numFmtId="164" fontId="20" fillId="0" borderId="17" xfId="44" quotePrefix="1" applyNumberFormat="1" applyFont="1" applyBorder="1" applyAlignment="1">
      <alignment horizontal="center" vertical="center" wrapText="1"/>
    </xf>
    <xf numFmtId="165" fontId="21" fillId="36" borderId="17" xfId="42" quotePrefix="1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/>
    <xf numFmtId="0" fontId="0" fillId="37" borderId="18" xfId="0" applyFill="1" applyBorder="1"/>
    <xf numFmtId="0" fontId="0" fillId="37" borderId="10" xfId="0" applyFill="1" applyBorder="1"/>
    <xf numFmtId="0" fontId="19" fillId="33" borderId="12" xfId="44" applyFont="1" applyFill="1" applyBorder="1" applyAlignment="1">
      <alignment horizontal="center" vertical="center" wrapText="1"/>
    </xf>
    <xf numFmtId="0" fontId="19" fillId="34" borderId="12" xfId="44" applyFont="1" applyFill="1" applyBorder="1" applyAlignment="1">
      <alignment horizontal="center" vertical="center" wrapText="1"/>
    </xf>
    <xf numFmtId="0" fontId="19" fillId="35" borderId="12" xfId="44" applyFont="1" applyFill="1" applyBorder="1" applyAlignment="1">
      <alignment horizontal="center" vertical="center" wrapText="1"/>
    </xf>
    <xf numFmtId="0" fontId="19" fillId="36" borderId="12" xfId="44" applyFont="1" applyFill="1" applyBorder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C3DEC8DF-0C58-47DF-8EAA-77A1DFFC56F7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0</xdr:row>
      <xdr:rowOff>22860</xdr:rowOff>
    </xdr:from>
    <xdr:to>
      <xdr:col>10</xdr:col>
      <xdr:colOff>541020</xdr:colOff>
      <xdr:row>19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281654-EFC5-4F47-A8D5-3445C3B2FB30}"/>
            </a:ext>
          </a:extLst>
        </xdr:cNvPr>
        <xdr:cNvSpPr txBox="1"/>
      </xdr:nvSpPr>
      <xdr:spPr>
        <a:xfrm>
          <a:off x="4000500" y="22860"/>
          <a:ext cx="4343400" cy="35585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accent1"/>
              </a:solidFill>
            </a:rPr>
            <a:t>Type</a:t>
          </a:r>
        </a:p>
        <a:p>
          <a:r>
            <a:rPr lang="en-US" sz="1100" b="1"/>
            <a:t>Categorical </a:t>
          </a:r>
          <a:r>
            <a:rPr lang="en-US" sz="1100" b="0"/>
            <a:t>coding</a:t>
          </a:r>
          <a:r>
            <a:rPr lang="en-US" sz="1100" b="1"/>
            <a:t> </a:t>
          </a:r>
          <a:r>
            <a:rPr lang="en-US" sz="1100"/>
            <a:t>is typical.  The utilities for the levels in the attribute will sum to 0. </a:t>
          </a:r>
        </a:p>
        <a:p>
          <a:endParaRPr lang="en-US" sz="1100" b="1" baseline="0"/>
        </a:p>
        <a:p>
          <a:r>
            <a:rPr lang="en-US" sz="1100" b="1" baseline="0"/>
            <a:t>Ordinal </a:t>
          </a:r>
          <a:r>
            <a:rPr lang="en-US" sz="1100" b="0" baseline="0"/>
            <a:t>coding</a:t>
          </a:r>
          <a:r>
            <a:rPr lang="en-US" sz="1100" b="1" baseline="0"/>
            <a:t> </a:t>
          </a:r>
          <a:r>
            <a:rPr lang="en-US" sz="1100" baseline="0"/>
            <a:t>is like categorical, but your levels </a:t>
          </a:r>
          <a:r>
            <a:rPr lang="en-US" sz="1100" u="none" baseline="0"/>
            <a:t>have a </a:t>
          </a:r>
          <a:r>
            <a:rPr lang="en-US" sz="1100" b="1" u="none" baseline="0"/>
            <a:t>consistent order</a:t>
          </a:r>
          <a:r>
            <a:rPr lang="en-US" sz="1100" baseline="0"/>
            <a:t>, either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ascending (1 &lt; 2 &lt; 3 &lt;...) or </a:t>
          </a:r>
          <a:r>
            <a:rPr lang="en-US" sz="1100" baseline="0"/>
            <a:t>descending (1 &gt; 2 &gt; 3 &gt; ...).  Ordinal also requires PosNeg = 1 (worst to best) or -1 (best to worst)</a:t>
          </a:r>
        </a:p>
        <a:p>
          <a:endParaRPr lang="en-US" sz="1100" baseline="0"/>
        </a:p>
        <a:p>
          <a:r>
            <a:rPr lang="en-US" sz="1100" b="1" baseline="0"/>
            <a:t>UserSpecified </a:t>
          </a:r>
          <a:r>
            <a:rPr lang="en-US" sz="1100" baseline="0"/>
            <a:t>keeps data as is with no coding done.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Indicator</a:t>
          </a:r>
          <a:r>
            <a:rPr lang="en-US" sz="11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coding will create one level for each attribute without a reference level.  It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assumes you have a natural reference level somewhere else for the attribute like a None.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u="sng" baseline="0">
              <a:solidFill>
                <a:schemeClr val="accent1"/>
              </a:solidFill>
            </a:rPr>
            <a:t>PosNeg</a:t>
          </a:r>
        </a:p>
        <a:p>
          <a:r>
            <a:rPr lang="en-US" sz="1100" baseline="0"/>
            <a:t>Only applies to Ordinal (required) or UserSpecified (optional)</a:t>
          </a:r>
        </a:p>
        <a:p>
          <a:r>
            <a:rPr lang="en-US" sz="1100" baseline="0"/>
            <a:t>For </a:t>
          </a:r>
          <a:r>
            <a:rPr lang="en-US" sz="1100" b="1" u="none" baseline="0"/>
            <a:t>Ordinal</a:t>
          </a:r>
          <a:r>
            <a:rPr lang="en-US" sz="1100" b="1" baseline="0"/>
            <a:t>, </a:t>
          </a:r>
          <a:r>
            <a:rPr lang="en-US" sz="1100" b="1" u="sng" baseline="0"/>
            <a:t>must </a:t>
          </a:r>
          <a:r>
            <a:rPr lang="en-US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specify</a:t>
          </a:r>
          <a:r>
            <a:rPr lang="en-US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ascending or -1 for descending. </a:t>
          </a:r>
          <a:r>
            <a:rPr lang="en-US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UserSpecified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can be blank (no constraints), 1 = pos, -1 = neg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Row entries must be consecutive (no blank rows)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0</xdr:row>
      <xdr:rowOff>99060</xdr:rowOff>
    </xdr:from>
    <xdr:to>
      <xdr:col>8</xdr:col>
      <xdr:colOff>502920</xdr:colOff>
      <xdr:row>10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6599D3-5FE5-4F7E-BF09-7583E350E711}"/>
            </a:ext>
          </a:extLst>
        </xdr:cNvPr>
        <xdr:cNvSpPr txBox="1"/>
      </xdr:nvSpPr>
      <xdr:spPr>
        <a:xfrm>
          <a:off x="3169920" y="99060"/>
          <a:ext cx="3139440" cy="18592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Specify name of attribute and then 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BestLev &gt; WorstLev</a:t>
          </a:r>
          <a:endParaRPr lang="en-US">
            <a:effectLst/>
          </a:endParaRPr>
        </a:p>
        <a:p>
          <a:endParaRPr lang="en-US" sz="1100" b="0"/>
        </a:p>
        <a:p>
          <a:r>
            <a:rPr lang="en-US" sz="1100" b="0"/>
            <a:t>This is an option only for</a:t>
          </a:r>
          <a:r>
            <a:rPr lang="en-US" sz="1100" b="0" baseline="0"/>
            <a:t> attributes that are coded:</a:t>
          </a:r>
        </a:p>
        <a:p>
          <a:r>
            <a:rPr lang="en-US" sz="1100" b="0" baseline="0"/>
            <a:t>  </a:t>
          </a:r>
          <a:r>
            <a:rPr lang="en-US" sz="1100" b="1" baseline="0"/>
            <a:t>Categorical,</a:t>
          </a:r>
        </a:p>
        <a:p>
          <a:r>
            <a:rPr lang="en-US" sz="1100" b="1" baseline="0"/>
            <a:t>  Dummy, </a:t>
          </a:r>
          <a:r>
            <a:rPr lang="en-US" sz="1100" b="0" baseline="0"/>
            <a:t>or</a:t>
          </a:r>
        </a:p>
        <a:p>
          <a:r>
            <a:rPr lang="en-US" sz="1100" b="0" baseline="0"/>
            <a:t>  </a:t>
          </a:r>
          <a:r>
            <a:rPr lang="en-US" sz="1100" b="1" baseline="0"/>
            <a:t>Indicator</a:t>
          </a:r>
          <a:r>
            <a:rPr lang="en-US" sz="1100" b="0" baseline="0"/>
            <a:t>.</a:t>
          </a:r>
        </a:p>
        <a:p>
          <a:endParaRPr lang="en-US" sz="1100" b="0" baseline="0"/>
        </a:p>
        <a:p>
          <a:r>
            <a:rPr lang="en-US" sz="1100" b="0" baseline="0"/>
            <a:t>If you have no paired constraints leave entries blank except the top row header.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53340</xdr:rowOff>
    </xdr:from>
    <xdr:to>
      <xdr:col>7</xdr:col>
      <xdr:colOff>213360</xdr:colOff>
      <xdr:row>4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158734-D9B0-49E6-9D35-BEF20727902A}"/>
            </a:ext>
          </a:extLst>
        </xdr:cNvPr>
        <xdr:cNvSpPr txBox="1"/>
      </xdr:nvSpPr>
      <xdr:spPr>
        <a:xfrm>
          <a:off x="2316480" y="53340"/>
          <a:ext cx="2880360" cy="838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This is for respondent level covariates.</a:t>
          </a:r>
          <a:r>
            <a:rPr lang="en-US" sz="1100" b="0" baseline="0"/>
            <a:t>  Covariates are in an optional data file whose first column contains respondent ids.  Other columns are attributes specified here.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10</xdr:col>
      <xdr:colOff>76200</xdr:colOff>
      <xdr:row>29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52696E-00A2-48F2-8307-96862CB8CF7B}"/>
            </a:ext>
          </a:extLst>
        </xdr:cNvPr>
        <xdr:cNvSpPr txBox="1"/>
      </xdr:nvSpPr>
      <xdr:spPr>
        <a:xfrm>
          <a:off x="5554980" y="4023360"/>
          <a:ext cx="4343400" cy="13258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Level</a:t>
          </a:r>
          <a:r>
            <a:rPr lang="en-US" sz="1100" b="0" baseline="0"/>
            <a:t> 4 in the first 2 examples above is known as the reference level. We normally need to pick a level as a reference level.  Our code will choose the level with the most shows as reference level.</a:t>
          </a:r>
        </a:p>
        <a:p>
          <a:endParaRPr lang="en-US" sz="1100" b="0" baseline="0"/>
        </a:p>
        <a:p>
          <a:r>
            <a:rPr lang="en-US" sz="1100" b="0" baseline="0"/>
            <a:t>Indicator coding has no reference level (and an extra parameter).  This is used in special cases when you have an outside reference level set to 0 like we might have with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Anchored MaxDiff or a </a:t>
          </a:r>
          <a:r>
            <a:rPr lang="en-US" sz="1100" b="0" baseline="0"/>
            <a:t>None.</a:t>
          </a:r>
          <a:endParaRPr lang="en-US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237790</xdr:colOff>
      <xdr:row>0</xdr:row>
      <xdr:rowOff>83820</xdr:rowOff>
    </xdr:from>
    <xdr:to>
      <xdr:col>6</xdr:col>
      <xdr:colOff>328949</xdr:colOff>
      <xdr:row>27</xdr:row>
      <xdr:rowOff>178244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5F335D-B6F5-4EEA-9B9D-D26A26B92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790" y="83820"/>
          <a:ext cx="3748759" cy="503218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iyang Xu" id="{720A0FE9-4BE0-4439-A63A-224DC4A6E89A}" userId="S::k.xu@skimgroup.com::00bf2406-2708-4af3-a757-680525b801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3-04-24T14:13:33.99" personId="{720A0FE9-4BE0-4439-A63A-224DC4A6E89A}" id="{A411D16B-581D-463B-A540-F61B0597B2C0}">
    <text>Recruiter Lite Teams --&gt; Multi-seat in the whole survey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C21"/>
  <sheetViews>
    <sheetView tabSelected="1" workbookViewId="0">
      <selection activeCell="A23" sqref="A23"/>
    </sheetView>
  </sheetViews>
  <sheetFormatPr defaultRowHeight="14.4" x14ac:dyDescent="0.3"/>
  <cols>
    <col min="1" max="1" width="29.109375" customWidth="1"/>
    <col min="2" max="2" width="13.5546875" customWidth="1"/>
  </cols>
  <sheetData>
    <row r="1" spans="1:3" x14ac:dyDescent="0.3">
      <c r="A1" s="1" t="s">
        <v>0</v>
      </c>
      <c r="B1" s="1" t="s">
        <v>1</v>
      </c>
      <c r="C1" s="1" t="s">
        <v>5</v>
      </c>
    </row>
    <row r="2" spans="1:3" x14ac:dyDescent="0.3">
      <c r="A2" t="s">
        <v>40</v>
      </c>
      <c r="B2" t="s">
        <v>4</v>
      </c>
      <c r="C2">
        <v>1</v>
      </c>
    </row>
    <row r="3" spans="1:3" x14ac:dyDescent="0.3">
      <c r="A3" t="s">
        <v>118</v>
      </c>
      <c r="B3" t="s">
        <v>4</v>
      </c>
    </row>
    <row r="4" spans="1:3" x14ac:dyDescent="0.3">
      <c r="A4" t="s">
        <v>119</v>
      </c>
      <c r="B4" t="s">
        <v>4</v>
      </c>
    </row>
    <row r="5" spans="1:3" x14ac:dyDescent="0.3">
      <c r="A5" t="s">
        <v>120</v>
      </c>
      <c r="B5" t="s">
        <v>4</v>
      </c>
    </row>
    <row r="6" spans="1:3" x14ac:dyDescent="0.3">
      <c r="A6" t="s">
        <v>29</v>
      </c>
      <c r="B6" t="s">
        <v>8</v>
      </c>
      <c r="C6">
        <v>1</v>
      </c>
    </row>
    <row r="7" spans="1:3" x14ac:dyDescent="0.3">
      <c r="A7" t="s">
        <v>30</v>
      </c>
      <c r="B7" t="s">
        <v>2</v>
      </c>
      <c r="C7">
        <v>1</v>
      </c>
    </row>
    <row r="8" spans="1:3" x14ac:dyDescent="0.3">
      <c r="A8" t="s">
        <v>31</v>
      </c>
      <c r="B8" t="s">
        <v>2</v>
      </c>
      <c r="C8">
        <v>1</v>
      </c>
    </row>
    <row r="9" spans="1:3" x14ac:dyDescent="0.3">
      <c r="A9" t="s">
        <v>32</v>
      </c>
      <c r="B9" t="s">
        <v>2</v>
      </c>
      <c r="C9">
        <v>1</v>
      </c>
    </row>
    <row r="10" spans="1:3" x14ac:dyDescent="0.3">
      <c r="A10" t="s">
        <v>33</v>
      </c>
      <c r="B10" t="s">
        <v>2</v>
      </c>
      <c r="C10">
        <v>1</v>
      </c>
    </row>
    <row r="11" spans="1:3" x14ac:dyDescent="0.3">
      <c r="A11" t="s">
        <v>34</v>
      </c>
      <c r="B11" t="s">
        <v>2</v>
      </c>
      <c r="C11">
        <v>1</v>
      </c>
    </row>
    <row r="12" spans="1:3" x14ac:dyDescent="0.3">
      <c r="A12" t="s">
        <v>121</v>
      </c>
      <c r="B12" t="s">
        <v>2</v>
      </c>
      <c r="C12">
        <v>1</v>
      </c>
    </row>
    <row r="13" spans="1:3" x14ac:dyDescent="0.3">
      <c r="A13" t="s">
        <v>36</v>
      </c>
      <c r="B13" t="s">
        <v>2</v>
      </c>
      <c r="C13">
        <v>1</v>
      </c>
    </row>
    <row r="14" spans="1:3" x14ac:dyDescent="0.3">
      <c r="A14" t="s">
        <v>37</v>
      </c>
      <c r="B14" t="s">
        <v>2</v>
      </c>
      <c r="C14">
        <v>1</v>
      </c>
    </row>
    <row r="15" spans="1:3" x14ac:dyDescent="0.3">
      <c r="A15" t="s">
        <v>44</v>
      </c>
      <c r="B15" t="s">
        <v>4</v>
      </c>
      <c r="C15">
        <v>-1</v>
      </c>
    </row>
    <row r="16" spans="1:3" x14ac:dyDescent="0.3">
      <c r="A16" t="s">
        <v>45</v>
      </c>
      <c r="B16" t="s">
        <v>4</v>
      </c>
      <c r="C16">
        <v>-1</v>
      </c>
    </row>
    <row r="17" spans="1:3" x14ac:dyDescent="0.3">
      <c r="A17" t="s">
        <v>46</v>
      </c>
      <c r="B17" t="s">
        <v>4</v>
      </c>
      <c r="C17">
        <v>-1</v>
      </c>
    </row>
    <row r="18" spans="1:3" x14ac:dyDescent="0.3">
      <c r="A18" t="s">
        <v>47</v>
      </c>
      <c r="B18" t="s">
        <v>4</v>
      </c>
      <c r="C18">
        <v>-1</v>
      </c>
    </row>
    <row r="19" spans="1:3" x14ac:dyDescent="0.3">
      <c r="A19" t="s">
        <v>48</v>
      </c>
      <c r="B19" t="s">
        <v>4</v>
      </c>
      <c r="C19">
        <v>-1</v>
      </c>
    </row>
    <row r="20" spans="1:3" x14ac:dyDescent="0.3">
      <c r="A20" t="s">
        <v>117</v>
      </c>
      <c r="B20" t="s">
        <v>4</v>
      </c>
      <c r="C20">
        <v>-1</v>
      </c>
    </row>
    <row r="21" spans="1:3" x14ac:dyDescent="0.3">
      <c r="A21" t="s">
        <v>49</v>
      </c>
      <c r="B21" t="s">
        <v>4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Help!$A$3:$A$8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C8"/>
  <sheetViews>
    <sheetView workbookViewId="0">
      <selection activeCell="B11" sqref="B11"/>
    </sheetView>
  </sheetViews>
  <sheetFormatPr defaultRowHeight="14.4" x14ac:dyDescent="0.3"/>
  <cols>
    <col min="1" max="1" width="20.88671875" customWidth="1"/>
    <col min="3" max="3" width="10.44140625" customWidth="1"/>
  </cols>
  <sheetData>
    <row r="1" spans="1:3" x14ac:dyDescent="0.3">
      <c r="A1" s="1" t="s">
        <v>0</v>
      </c>
      <c r="B1" s="1" t="s">
        <v>18</v>
      </c>
      <c r="C1" s="1" t="s">
        <v>19</v>
      </c>
    </row>
    <row r="2" spans="1:3" x14ac:dyDescent="0.3">
      <c r="B2" s="2"/>
      <c r="C2" s="2"/>
    </row>
    <row r="3" spans="1:3" x14ac:dyDescent="0.3">
      <c r="B3" s="2"/>
      <c r="C3" s="2"/>
    </row>
    <row r="4" spans="1:3" x14ac:dyDescent="0.3">
      <c r="B4" s="2"/>
      <c r="C4" s="2"/>
    </row>
    <row r="5" spans="1:3" x14ac:dyDescent="0.3">
      <c r="B5" s="2"/>
      <c r="C5" s="2"/>
    </row>
    <row r="6" spans="1:3" x14ac:dyDescent="0.3">
      <c r="B6" s="2"/>
      <c r="C6" s="2"/>
    </row>
    <row r="7" spans="1:3" x14ac:dyDescent="0.3">
      <c r="B7" s="2"/>
      <c r="C7" s="2"/>
    </row>
    <row r="8" spans="1:3" x14ac:dyDescent="0.3">
      <c r="B8" s="2"/>
      <c r="C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E0BE-F7BC-4AD6-808F-EDD41E7CC16F}">
  <sheetPr>
    <tabColor theme="8"/>
  </sheetPr>
  <dimension ref="A1:B1"/>
  <sheetViews>
    <sheetView workbookViewId="0">
      <selection activeCell="A2" sqref="A2:B3"/>
    </sheetView>
  </sheetViews>
  <sheetFormatPr defaultRowHeight="14.4" x14ac:dyDescent="0.3"/>
  <cols>
    <col min="1" max="1" width="14.6640625" customWidth="1"/>
    <col min="2" max="2" width="13.5546875" customWidth="1"/>
  </cols>
  <sheetData>
    <row r="1" spans="1:2" x14ac:dyDescent="0.3">
      <c r="A1" s="1" t="s">
        <v>0</v>
      </c>
      <c r="B1" s="1" t="s">
        <v>1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4FD706-2CB5-4255-926F-13BE48BF0786}">
          <x14:formula1>
            <xm:f>Help!$A$13:$A$14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B20" sqref="B20"/>
    </sheetView>
  </sheetViews>
  <sheetFormatPr defaultRowHeight="14.4" x14ac:dyDescent="0.3"/>
  <cols>
    <col min="1" max="1" width="13.109375" customWidth="1"/>
    <col min="2" max="2" width="61" customWidth="1"/>
    <col min="3" max="3" width="6.88671875" customWidth="1"/>
  </cols>
  <sheetData>
    <row r="1" spans="1:13" x14ac:dyDescent="0.3">
      <c r="A1" s="3" t="s">
        <v>16</v>
      </c>
    </row>
    <row r="2" spans="1:13" x14ac:dyDescent="0.3">
      <c r="A2" s="1" t="s">
        <v>6</v>
      </c>
      <c r="B2" s="1" t="s">
        <v>10</v>
      </c>
      <c r="D2" s="6" t="s">
        <v>24</v>
      </c>
      <c r="E2" s="2"/>
      <c r="F2" s="2"/>
      <c r="G2" s="2"/>
      <c r="J2" s="6" t="s">
        <v>26</v>
      </c>
    </row>
    <row r="3" spans="1:13" x14ac:dyDescent="0.3">
      <c r="A3" t="s">
        <v>8</v>
      </c>
      <c r="B3" t="s">
        <v>28</v>
      </c>
      <c r="D3" s="5" t="s">
        <v>20</v>
      </c>
      <c r="E3" s="5" t="s">
        <v>21</v>
      </c>
      <c r="F3" s="5" t="s">
        <v>22</v>
      </c>
      <c r="G3" s="5" t="s">
        <v>23</v>
      </c>
      <c r="J3" s="5" t="s">
        <v>20</v>
      </c>
      <c r="K3" s="5" t="s">
        <v>21</v>
      </c>
      <c r="L3" s="5" t="s">
        <v>22</v>
      </c>
      <c r="M3" s="5" t="s">
        <v>23</v>
      </c>
    </row>
    <row r="4" spans="1:13" x14ac:dyDescent="0.3">
      <c r="A4" t="s">
        <v>2</v>
      </c>
      <c r="B4" t="s">
        <v>12</v>
      </c>
      <c r="D4" s="4">
        <v>1</v>
      </c>
      <c r="E4" s="4">
        <v>1</v>
      </c>
      <c r="F4" s="4">
        <v>0</v>
      </c>
      <c r="G4" s="4">
        <v>0</v>
      </c>
      <c r="J4" s="4">
        <v>1</v>
      </c>
      <c r="K4" s="4">
        <v>-0.75</v>
      </c>
      <c r="L4" s="4">
        <v>-0.5</v>
      </c>
      <c r="M4" s="4">
        <v>-0.25</v>
      </c>
    </row>
    <row r="5" spans="1:13" x14ac:dyDescent="0.3">
      <c r="A5" t="s">
        <v>4</v>
      </c>
      <c r="B5" t="s">
        <v>11</v>
      </c>
      <c r="D5" s="4">
        <v>2</v>
      </c>
      <c r="E5" s="4">
        <v>0</v>
      </c>
      <c r="F5" s="4">
        <v>1</v>
      </c>
      <c r="G5" s="4">
        <v>0</v>
      </c>
      <c r="J5" s="4">
        <v>2</v>
      </c>
      <c r="K5" s="4">
        <v>0.25</v>
      </c>
      <c r="L5" s="4">
        <v>-0.5</v>
      </c>
      <c r="M5" s="4">
        <v>-0.25</v>
      </c>
    </row>
    <row r="6" spans="1:13" x14ac:dyDescent="0.3">
      <c r="A6" t="s">
        <v>7</v>
      </c>
      <c r="B6" t="s">
        <v>14</v>
      </c>
      <c r="D6" s="4">
        <v>3</v>
      </c>
      <c r="E6" s="4">
        <v>0</v>
      </c>
      <c r="F6" s="4">
        <v>0</v>
      </c>
      <c r="G6" s="4">
        <v>1</v>
      </c>
      <c r="J6" s="4">
        <v>3</v>
      </c>
      <c r="K6" s="4">
        <v>0.25</v>
      </c>
      <c r="L6" s="4">
        <v>0.5</v>
      </c>
      <c r="M6" s="4">
        <v>-0.25</v>
      </c>
    </row>
    <row r="7" spans="1:13" x14ac:dyDescent="0.3">
      <c r="A7" t="s">
        <v>9</v>
      </c>
      <c r="B7" t="s">
        <v>13</v>
      </c>
      <c r="D7" s="4">
        <v>4</v>
      </c>
      <c r="E7" s="4">
        <v>-1</v>
      </c>
      <c r="F7" s="4">
        <v>-1</v>
      </c>
      <c r="G7" s="4">
        <v>-1</v>
      </c>
      <c r="J7" s="4">
        <v>4</v>
      </c>
      <c r="K7" s="4">
        <v>0.25</v>
      </c>
      <c r="L7" s="4">
        <v>0.5</v>
      </c>
      <c r="M7" s="4">
        <v>0.75</v>
      </c>
    </row>
    <row r="8" spans="1:13" x14ac:dyDescent="0.3">
      <c r="A8" t="s">
        <v>3</v>
      </c>
      <c r="B8" t="s">
        <v>17</v>
      </c>
    </row>
    <row r="9" spans="1:13" x14ac:dyDescent="0.3">
      <c r="D9" s="6" t="s">
        <v>7</v>
      </c>
      <c r="E9" s="2"/>
      <c r="F9" s="2"/>
      <c r="G9" s="2"/>
      <c r="J9" s="6" t="s">
        <v>27</v>
      </c>
    </row>
    <row r="10" spans="1:13" x14ac:dyDescent="0.3">
      <c r="D10" s="5" t="s">
        <v>20</v>
      </c>
      <c r="E10" s="5" t="s">
        <v>21</v>
      </c>
      <c r="F10" s="5" t="s">
        <v>22</v>
      </c>
      <c r="G10" s="5" t="s">
        <v>23</v>
      </c>
      <c r="J10" s="5" t="s">
        <v>20</v>
      </c>
      <c r="K10" s="5" t="s">
        <v>21</v>
      </c>
      <c r="L10" s="5" t="s">
        <v>22</v>
      </c>
      <c r="M10" s="5" t="s">
        <v>23</v>
      </c>
    </row>
    <row r="11" spans="1:13" x14ac:dyDescent="0.3">
      <c r="A11" s="3" t="s">
        <v>15</v>
      </c>
      <c r="D11" s="4">
        <v>1</v>
      </c>
      <c r="E11" s="4">
        <v>1</v>
      </c>
      <c r="F11" s="4">
        <v>0</v>
      </c>
      <c r="G11" s="4">
        <v>0</v>
      </c>
      <c r="J11" s="4">
        <v>1</v>
      </c>
      <c r="K11" s="4">
        <v>0</v>
      </c>
      <c r="L11" s="4">
        <v>0</v>
      </c>
      <c r="M11" s="4">
        <v>0</v>
      </c>
    </row>
    <row r="12" spans="1:13" x14ac:dyDescent="0.3">
      <c r="A12" s="1" t="s">
        <v>6</v>
      </c>
      <c r="B12" s="1" t="s">
        <v>10</v>
      </c>
      <c r="D12" s="4">
        <v>2</v>
      </c>
      <c r="E12" s="4">
        <v>0</v>
      </c>
      <c r="F12" s="4">
        <v>1</v>
      </c>
      <c r="G12" s="4">
        <v>0</v>
      </c>
      <c r="J12" s="4">
        <v>2</v>
      </c>
      <c r="K12" s="4">
        <v>1</v>
      </c>
      <c r="L12" s="4">
        <v>0</v>
      </c>
      <c r="M12" s="4">
        <v>0</v>
      </c>
    </row>
    <row r="13" spans="1:13" x14ac:dyDescent="0.3">
      <c r="A13" t="s">
        <v>8</v>
      </c>
      <c r="B13" t="s">
        <v>28</v>
      </c>
      <c r="D13" s="4">
        <v>3</v>
      </c>
      <c r="E13" s="4">
        <v>0</v>
      </c>
      <c r="F13" s="4">
        <v>0</v>
      </c>
      <c r="G13" s="4">
        <v>1</v>
      </c>
      <c r="J13" s="4">
        <v>3</v>
      </c>
      <c r="K13" s="4">
        <v>1</v>
      </c>
      <c r="L13" s="4">
        <v>1</v>
      </c>
      <c r="M13" s="4">
        <v>0</v>
      </c>
    </row>
    <row r="14" spans="1:13" x14ac:dyDescent="0.3">
      <c r="A14" t="s">
        <v>4</v>
      </c>
      <c r="B14" t="s">
        <v>11</v>
      </c>
      <c r="D14" s="4">
        <v>4</v>
      </c>
      <c r="E14" s="4">
        <v>0</v>
      </c>
      <c r="F14" s="4">
        <v>0</v>
      </c>
      <c r="G14" s="4">
        <v>0</v>
      </c>
      <c r="J14" s="4">
        <v>4</v>
      </c>
      <c r="K14" s="4">
        <v>1</v>
      </c>
      <c r="L14" s="4">
        <v>1</v>
      </c>
      <c r="M14" s="4">
        <v>1</v>
      </c>
    </row>
    <row r="16" spans="1:13" x14ac:dyDescent="0.3">
      <c r="D16" s="6" t="s">
        <v>9</v>
      </c>
      <c r="E16" s="2"/>
      <c r="F16" s="2"/>
      <c r="G16" s="2"/>
    </row>
    <row r="17" spans="4:8" x14ac:dyDescent="0.3">
      <c r="D17" s="5" t="s">
        <v>20</v>
      </c>
      <c r="E17" s="5" t="s">
        <v>21</v>
      </c>
      <c r="F17" s="5" t="s">
        <v>22</v>
      </c>
      <c r="G17" s="5" t="s">
        <v>23</v>
      </c>
      <c r="H17" s="5" t="s">
        <v>25</v>
      </c>
    </row>
    <row r="18" spans="4:8" x14ac:dyDescent="0.3">
      <c r="D18" s="4">
        <v>1</v>
      </c>
      <c r="E18" s="4">
        <v>1</v>
      </c>
      <c r="F18" s="4">
        <v>0</v>
      </c>
      <c r="G18" s="4">
        <v>0</v>
      </c>
      <c r="H18" s="4">
        <v>0</v>
      </c>
    </row>
    <row r="19" spans="4:8" x14ac:dyDescent="0.3">
      <c r="D19" s="4">
        <v>2</v>
      </c>
      <c r="E19" s="4">
        <v>0</v>
      </c>
      <c r="F19" s="4">
        <v>1</v>
      </c>
      <c r="G19" s="4">
        <v>0</v>
      </c>
      <c r="H19" s="4">
        <v>0</v>
      </c>
    </row>
    <row r="20" spans="4:8" x14ac:dyDescent="0.3">
      <c r="D20" s="4">
        <v>3</v>
      </c>
      <c r="E20" s="4">
        <v>0</v>
      </c>
      <c r="F20" s="4">
        <v>0</v>
      </c>
      <c r="G20" s="4">
        <v>1</v>
      </c>
      <c r="H20" s="4">
        <v>0</v>
      </c>
    </row>
    <row r="21" spans="4:8" x14ac:dyDescent="0.3">
      <c r="D21" s="4">
        <v>4</v>
      </c>
      <c r="E21" s="4">
        <v>0</v>
      </c>
      <c r="F21" s="4">
        <v>0</v>
      </c>
      <c r="G21" s="4">
        <v>0</v>
      </c>
      <c r="H21" s="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A8E8-6B49-4134-96D0-737A7FC34A18}">
  <dimension ref="C3:AC22"/>
  <sheetViews>
    <sheetView zoomScale="80" zoomScaleNormal="80" workbookViewId="0">
      <selection activeCell="G5" sqref="G5"/>
    </sheetView>
  </sheetViews>
  <sheetFormatPr defaultRowHeight="14.4" x14ac:dyDescent="0.3"/>
  <cols>
    <col min="4" max="14" width="19.6640625" style="11" customWidth="1"/>
    <col min="15" max="15" width="32.33203125" style="11" customWidth="1"/>
  </cols>
  <sheetData>
    <row r="3" spans="3:29" ht="28.8" x14ac:dyDescent="0.3">
      <c r="D3" s="7" t="s">
        <v>50</v>
      </c>
      <c r="E3" s="7" t="s">
        <v>29</v>
      </c>
      <c r="F3" s="7" t="s">
        <v>51</v>
      </c>
      <c r="G3" s="7" t="s">
        <v>52</v>
      </c>
      <c r="H3" s="7" t="s">
        <v>53</v>
      </c>
      <c r="I3" s="7" t="s">
        <v>54</v>
      </c>
      <c r="J3" s="7" t="s">
        <v>55</v>
      </c>
      <c r="K3" s="7" t="s">
        <v>35</v>
      </c>
      <c r="L3" s="7" t="s">
        <v>56</v>
      </c>
      <c r="M3" s="7" t="s">
        <v>37</v>
      </c>
      <c r="N3" s="7" t="s">
        <v>38</v>
      </c>
      <c r="O3" s="7" t="s">
        <v>39</v>
      </c>
    </row>
    <row r="4" spans="3:29" s="8" customFormat="1" ht="64.5" customHeight="1" x14ac:dyDescent="0.3">
      <c r="C4" s="8">
        <v>1</v>
      </c>
      <c r="D4" s="9" t="s">
        <v>57</v>
      </c>
      <c r="E4" s="9" t="s">
        <v>58</v>
      </c>
      <c r="F4" s="9" t="s">
        <v>59</v>
      </c>
      <c r="G4" s="9" t="s">
        <v>60</v>
      </c>
      <c r="H4" s="9" t="s">
        <v>61</v>
      </c>
      <c r="I4" s="9" t="s">
        <v>62</v>
      </c>
      <c r="J4" s="9" t="s">
        <v>61</v>
      </c>
      <c r="K4" s="9" t="s">
        <v>63</v>
      </c>
      <c r="L4" s="9" t="s">
        <v>64</v>
      </c>
      <c r="M4" s="9" t="s">
        <v>65</v>
      </c>
      <c r="N4" s="10" t="s">
        <v>66</v>
      </c>
      <c r="O4" s="10" t="s">
        <v>67</v>
      </c>
    </row>
    <row r="5" spans="3:29" s="8" customFormat="1" ht="64.5" customHeight="1" x14ac:dyDescent="0.3">
      <c r="C5" s="8">
        <v>2</v>
      </c>
      <c r="D5" s="9" t="s">
        <v>68</v>
      </c>
      <c r="E5" s="9" t="s">
        <v>69</v>
      </c>
      <c r="F5" s="9" t="s">
        <v>70</v>
      </c>
      <c r="G5" s="9" t="s">
        <v>71</v>
      </c>
      <c r="H5" s="9" t="s">
        <v>72</v>
      </c>
      <c r="I5" s="9">
        <v>30</v>
      </c>
      <c r="J5" s="9" t="s">
        <v>73</v>
      </c>
      <c r="K5" s="9" t="s">
        <v>74</v>
      </c>
      <c r="L5" s="9" t="s">
        <v>75</v>
      </c>
      <c r="M5" s="9" t="s">
        <v>76</v>
      </c>
      <c r="N5" s="9"/>
      <c r="O5" s="9"/>
    </row>
    <row r="6" spans="3:29" s="8" customFormat="1" ht="64.5" customHeight="1" x14ac:dyDescent="0.3">
      <c r="C6" s="8">
        <v>3</v>
      </c>
      <c r="D6" s="9" t="s">
        <v>77</v>
      </c>
      <c r="E6" s="9" t="s">
        <v>78</v>
      </c>
      <c r="F6" s="9"/>
      <c r="G6" s="9"/>
      <c r="H6" s="9"/>
      <c r="I6" s="9">
        <v>50</v>
      </c>
      <c r="J6" s="9"/>
      <c r="K6" s="9"/>
      <c r="L6" s="9" t="s">
        <v>79</v>
      </c>
      <c r="M6" s="9"/>
      <c r="N6" s="9"/>
      <c r="O6" s="9"/>
    </row>
    <row r="7" spans="3:29" s="8" customFormat="1" ht="64.5" customHeight="1" x14ac:dyDescent="0.3">
      <c r="C7" s="8">
        <v>4</v>
      </c>
      <c r="D7" s="9" t="s">
        <v>80</v>
      </c>
      <c r="E7" s="9"/>
      <c r="F7" s="9"/>
      <c r="G7" s="9"/>
      <c r="H7" s="9"/>
      <c r="I7" s="9">
        <v>100</v>
      </c>
      <c r="J7" s="9"/>
      <c r="K7" s="9"/>
      <c r="L7" s="9"/>
      <c r="M7" s="9"/>
      <c r="N7" s="9"/>
      <c r="O7" s="9"/>
    </row>
    <row r="8" spans="3:29" s="8" customFormat="1" ht="64.5" customHeight="1" x14ac:dyDescent="0.3">
      <c r="C8" s="8">
        <v>5</v>
      </c>
      <c r="D8" s="9" t="s">
        <v>81</v>
      </c>
      <c r="E8" s="9"/>
      <c r="F8" s="9"/>
      <c r="G8" s="9"/>
      <c r="H8" s="9"/>
      <c r="I8" s="9">
        <v>150</v>
      </c>
      <c r="J8" s="9"/>
      <c r="K8" s="9"/>
      <c r="L8" s="9"/>
      <c r="M8" s="9"/>
      <c r="N8" s="9"/>
      <c r="O8" s="9"/>
    </row>
    <row r="9" spans="3:29" s="8" customFormat="1" ht="64.5" customHeight="1" x14ac:dyDescent="0.3">
      <c r="C9" s="8">
        <v>6</v>
      </c>
      <c r="D9" s="9" t="s">
        <v>82</v>
      </c>
      <c r="E9" s="9"/>
      <c r="F9" s="9"/>
      <c r="G9" s="9"/>
      <c r="H9" s="9"/>
      <c r="I9" s="9">
        <v>200</v>
      </c>
      <c r="J9" s="9"/>
      <c r="K9" s="9"/>
      <c r="L9" s="9"/>
      <c r="M9" s="9"/>
      <c r="N9" s="9"/>
      <c r="O9" s="9"/>
    </row>
    <row r="10" spans="3:29" x14ac:dyDescent="0.3">
      <c r="C10" s="2"/>
      <c r="J10" s="11">
        <f>J17/E17</f>
        <v>2.8235190305312079</v>
      </c>
      <c r="K10" s="11">
        <f t="shared" ref="K10:O14" si="0">K17/F17</f>
        <v>2.8235190305312075</v>
      </c>
      <c r="L10" s="11">
        <f t="shared" si="0"/>
        <v>3.6001350135013506</v>
      </c>
      <c r="M10" s="11">
        <f t="shared" si="0"/>
        <v>2.346582575535348</v>
      </c>
      <c r="N10" s="11">
        <f t="shared" si="0"/>
        <v>0.64861687320098926</v>
      </c>
      <c r="O10" s="11">
        <f>O17/J17</f>
        <v>3.499968748046753</v>
      </c>
    </row>
    <row r="11" spans="3:29" x14ac:dyDescent="0.3">
      <c r="J11" s="11">
        <f t="shared" ref="J11:J14" si="1">J18/E18</f>
        <v>2.8235190305312079</v>
      </c>
      <c r="K11" s="11">
        <f t="shared" si="0"/>
        <v>2.8235190305312079</v>
      </c>
      <c r="L11" s="11">
        <f t="shared" si="0"/>
        <v>3.6001350135013506</v>
      </c>
      <c r="M11" s="11">
        <f t="shared" si="0"/>
        <v>2.346582575535348</v>
      </c>
      <c r="N11" s="11">
        <f t="shared" si="0"/>
        <v>0.64861687320098915</v>
      </c>
      <c r="O11" s="11">
        <f t="shared" si="0"/>
        <v>3.499968748046753</v>
      </c>
    </row>
    <row r="12" spans="3:29" x14ac:dyDescent="0.3">
      <c r="J12" s="11">
        <f t="shared" si="1"/>
        <v>2.4</v>
      </c>
      <c r="K12" s="11">
        <f t="shared" si="0"/>
        <v>2.4</v>
      </c>
      <c r="L12" s="11">
        <f t="shared" si="0"/>
        <v>2.4</v>
      </c>
      <c r="M12" s="11">
        <f t="shared" si="0"/>
        <v>2.4</v>
      </c>
      <c r="N12" s="11">
        <f t="shared" si="0"/>
        <v>2.4</v>
      </c>
      <c r="O12" s="11">
        <f t="shared" si="0"/>
        <v>3.3333333333333335</v>
      </c>
    </row>
    <row r="13" spans="3:29" x14ac:dyDescent="0.3">
      <c r="J13" s="11">
        <f t="shared" si="1"/>
        <v>2.4</v>
      </c>
      <c r="K13" s="11">
        <f t="shared" si="0"/>
        <v>2.4</v>
      </c>
      <c r="L13" s="11">
        <f t="shared" si="0"/>
        <v>2.4</v>
      </c>
      <c r="M13" s="11">
        <f t="shared" si="0"/>
        <v>2.4</v>
      </c>
      <c r="N13" s="11">
        <f t="shared" si="0"/>
        <v>2.4</v>
      </c>
      <c r="O13" s="11">
        <f t="shared" si="0"/>
        <v>3.3333333333333335</v>
      </c>
    </row>
    <row r="14" spans="3:29" ht="15" thickBot="1" x14ac:dyDescent="0.35">
      <c r="J14" s="11" t="e">
        <f t="shared" si="1"/>
        <v>#VALUE!</v>
      </c>
      <c r="K14" s="11" t="e">
        <f t="shared" si="0"/>
        <v>#VALUE!</v>
      </c>
      <c r="L14" s="11" t="e">
        <f t="shared" si="0"/>
        <v>#VALUE!</v>
      </c>
      <c r="M14" s="11" t="e">
        <f t="shared" si="0"/>
        <v>#VALUE!</v>
      </c>
      <c r="N14" s="11" t="e">
        <f t="shared" si="0"/>
        <v>#VALUE!</v>
      </c>
      <c r="O14" s="11" t="e">
        <f t="shared" si="0"/>
        <v>#VALUE!</v>
      </c>
    </row>
    <row r="15" spans="3:29" ht="16.2" thickBot="1" x14ac:dyDescent="0.35">
      <c r="D15" s="12"/>
      <c r="E15" s="44" t="s">
        <v>83</v>
      </c>
      <c r="F15" s="44"/>
      <c r="G15" s="44"/>
      <c r="H15" s="44"/>
      <c r="I15" s="44"/>
      <c r="J15" s="45" t="s">
        <v>84</v>
      </c>
      <c r="K15" s="45"/>
      <c r="L15" s="45"/>
      <c r="M15" s="45"/>
      <c r="N15" s="45"/>
      <c r="O15" s="46" t="s">
        <v>85</v>
      </c>
      <c r="P15" s="46"/>
      <c r="Q15" s="46"/>
      <c r="R15" s="46"/>
      <c r="S15" s="46"/>
      <c r="T15" s="47" t="s">
        <v>86</v>
      </c>
      <c r="U15" s="47"/>
      <c r="V15" s="47"/>
      <c r="W15" s="47"/>
      <c r="X15" s="47"/>
    </row>
    <row r="16" spans="3:29" ht="16.2" thickBot="1" x14ac:dyDescent="0.35">
      <c r="C16" s="13" t="s">
        <v>87</v>
      </c>
      <c r="D16" s="12" t="s">
        <v>88</v>
      </c>
      <c r="E16" s="14" t="s">
        <v>89</v>
      </c>
      <c r="F16" s="14" t="s">
        <v>90</v>
      </c>
      <c r="G16" s="14" t="s">
        <v>91</v>
      </c>
      <c r="H16" s="14" t="s">
        <v>92</v>
      </c>
      <c r="I16" s="14" t="s">
        <v>93</v>
      </c>
      <c r="J16" s="15" t="s">
        <v>89</v>
      </c>
      <c r="K16" s="15" t="s">
        <v>90</v>
      </c>
      <c r="L16" s="15" t="s">
        <v>91</v>
      </c>
      <c r="M16" s="15" t="s">
        <v>92</v>
      </c>
      <c r="N16" s="15" t="s">
        <v>93</v>
      </c>
      <c r="O16" s="16" t="s">
        <v>89</v>
      </c>
      <c r="P16" s="16" t="s">
        <v>90</v>
      </c>
      <c r="Q16" s="16" t="s">
        <v>91</v>
      </c>
      <c r="R16" s="16" t="s">
        <v>92</v>
      </c>
      <c r="S16" s="16" t="s">
        <v>93</v>
      </c>
      <c r="T16" s="13" t="s">
        <v>89</v>
      </c>
      <c r="U16" s="13" t="s">
        <v>90</v>
      </c>
      <c r="V16" s="13" t="s">
        <v>91</v>
      </c>
      <c r="W16" s="13" t="s">
        <v>92</v>
      </c>
      <c r="X16" s="13" t="s">
        <v>93</v>
      </c>
      <c r="Y16" s="17" t="s">
        <v>94</v>
      </c>
      <c r="Z16" s="17" t="s">
        <v>95</v>
      </c>
      <c r="AA16" s="17" t="s">
        <v>96</v>
      </c>
      <c r="AB16" s="17" t="s">
        <v>97</v>
      </c>
      <c r="AC16" s="17" t="s">
        <v>98</v>
      </c>
    </row>
    <row r="17" spans="3:29" ht="31.8" thickBot="1" x14ac:dyDescent="0.35">
      <c r="C17" s="18" t="s">
        <v>57</v>
      </c>
      <c r="D17" s="19" t="s">
        <v>99</v>
      </c>
      <c r="E17" s="20">
        <v>169.99</v>
      </c>
      <c r="F17" s="20">
        <v>133.32</v>
      </c>
      <c r="G17" s="20">
        <v>204.54</v>
      </c>
      <c r="H17" s="20">
        <v>739.99</v>
      </c>
      <c r="I17" s="20">
        <v>8400</v>
      </c>
      <c r="J17" s="21">
        <v>479.97</v>
      </c>
      <c r="K17" s="22">
        <v>376.43155715042059</v>
      </c>
      <c r="L17" s="22">
        <v>736.37161566156624</v>
      </c>
      <c r="M17" s="22">
        <v>1736.447640070402</v>
      </c>
      <c r="N17" s="22">
        <v>5448.3817348883094</v>
      </c>
      <c r="O17" s="23">
        <v>1679.88</v>
      </c>
      <c r="P17" s="23">
        <v>1099.9000000000001</v>
      </c>
      <c r="Q17" s="23">
        <v>1963.53</v>
      </c>
      <c r="R17" s="23">
        <v>7319.88</v>
      </c>
      <c r="S17" s="23">
        <v>84000</v>
      </c>
      <c r="T17" s="24" t="s">
        <v>100</v>
      </c>
      <c r="U17" s="24" t="s">
        <v>100</v>
      </c>
      <c r="V17" s="24" t="s">
        <v>100</v>
      </c>
      <c r="W17" s="24" t="s">
        <v>100</v>
      </c>
      <c r="X17" s="24" t="s">
        <v>100</v>
      </c>
      <c r="Y17" s="17">
        <v>-0.1</v>
      </c>
      <c r="Z17" s="17">
        <v>0</v>
      </c>
      <c r="AA17" s="17">
        <v>0.2</v>
      </c>
      <c r="AB17" s="17">
        <v>0.5</v>
      </c>
      <c r="AC17" s="17">
        <v>0.8</v>
      </c>
    </row>
    <row r="18" spans="3:29" ht="63" thickBot="1" x14ac:dyDescent="0.35">
      <c r="C18" s="25" t="s">
        <v>101</v>
      </c>
      <c r="D18" s="19" t="s">
        <v>99</v>
      </c>
      <c r="E18" s="26">
        <f t="shared" ref="E18:S18" si="2">E17*1.4</f>
        <v>237.98599999999999</v>
      </c>
      <c r="F18" s="26">
        <f t="shared" si="2"/>
        <v>186.64799999999997</v>
      </c>
      <c r="G18" s="26">
        <f t="shared" si="2"/>
        <v>286.35599999999999</v>
      </c>
      <c r="H18" s="26">
        <f t="shared" si="2"/>
        <v>1035.9859999999999</v>
      </c>
      <c r="I18" s="26">
        <f t="shared" si="2"/>
        <v>11760</v>
      </c>
      <c r="J18" s="22">
        <v>671.95799999999997</v>
      </c>
      <c r="K18" s="22">
        <v>527.00418001058881</v>
      </c>
      <c r="L18" s="22">
        <v>1030.9202619261928</v>
      </c>
      <c r="M18" s="22">
        <v>2431.0266960985628</v>
      </c>
      <c r="N18" s="22">
        <v>7627.7344288436325</v>
      </c>
      <c r="O18" s="27">
        <f t="shared" si="2"/>
        <v>2351.8319999999999</v>
      </c>
      <c r="P18" s="27">
        <f t="shared" si="2"/>
        <v>1539.8600000000001</v>
      </c>
      <c r="Q18" s="27">
        <f t="shared" si="2"/>
        <v>2748.942</v>
      </c>
      <c r="R18" s="27">
        <f t="shared" si="2"/>
        <v>10247.832</v>
      </c>
      <c r="S18" s="27">
        <f t="shared" si="2"/>
        <v>117599.99999999999</v>
      </c>
      <c r="T18" s="24" t="s">
        <v>100</v>
      </c>
      <c r="U18" s="24" t="s">
        <v>100</v>
      </c>
      <c r="V18" s="24" t="s">
        <v>100</v>
      </c>
      <c r="W18" s="24" t="s">
        <v>100</v>
      </c>
      <c r="X18" s="24" t="s">
        <v>100</v>
      </c>
      <c r="Y18" s="17">
        <v>-0.1</v>
      </c>
      <c r="Z18" s="17">
        <v>0</v>
      </c>
      <c r="AA18" s="17">
        <v>0.2</v>
      </c>
      <c r="AB18" s="17">
        <v>0.5</v>
      </c>
      <c r="AC18" s="17">
        <v>0.8</v>
      </c>
    </row>
    <row r="19" spans="3:29" ht="93.6" x14ac:dyDescent="0.3">
      <c r="C19" s="28" t="s">
        <v>102</v>
      </c>
      <c r="D19" s="29" t="s">
        <v>103</v>
      </c>
      <c r="E19" s="26">
        <f t="shared" ref="E19:I20" si="3">O19*1.5/12</f>
        <v>1375</v>
      </c>
      <c r="F19" s="26">
        <f t="shared" si="3"/>
        <v>1000</v>
      </c>
      <c r="G19" s="26">
        <f t="shared" si="3"/>
        <v>1681.25</v>
      </c>
      <c r="H19" s="26">
        <f t="shared" si="3"/>
        <v>6500</v>
      </c>
      <c r="I19" s="26">
        <f t="shared" si="3"/>
        <v>76375</v>
      </c>
      <c r="J19" s="30">
        <f>O19*1.2/4</f>
        <v>3300</v>
      </c>
      <c r="K19" s="30">
        <f>P19*1.2/4</f>
        <v>2400</v>
      </c>
      <c r="L19" s="30">
        <f t="shared" ref="J19:N20" si="4">Q19*1.2/4</f>
        <v>4035</v>
      </c>
      <c r="M19" s="30">
        <f t="shared" si="4"/>
        <v>15600</v>
      </c>
      <c r="N19" s="30">
        <f>S19*1.2/4</f>
        <v>183300</v>
      </c>
      <c r="O19" s="31">
        <v>11000</v>
      </c>
      <c r="P19" s="23">
        <v>8000</v>
      </c>
      <c r="Q19" s="23">
        <v>13450</v>
      </c>
      <c r="R19" s="23">
        <v>52000</v>
      </c>
      <c r="S19" s="23">
        <v>611000</v>
      </c>
      <c r="T19" s="24" t="s">
        <v>100</v>
      </c>
      <c r="U19" s="24" t="s">
        <v>100</v>
      </c>
      <c r="V19" s="24" t="s">
        <v>100</v>
      </c>
      <c r="W19" s="24" t="s">
        <v>100</v>
      </c>
      <c r="X19" s="24" t="s">
        <v>100</v>
      </c>
      <c r="Y19" s="17">
        <v>-0.4</v>
      </c>
      <c r="Z19" s="17">
        <v>-0.2</v>
      </c>
      <c r="AA19" s="17">
        <v>0</v>
      </c>
      <c r="AB19" s="17">
        <v>0.2</v>
      </c>
      <c r="AC19" s="17">
        <v>0.4</v>
      </c>
    </row>
    <row r="20" spans="3:29" ht="109.2" x14ac:dyDescent="0.3">
      <c r="C20" s="32" t="s">
        <v>104</v>
      </c>
      <c r="D20" s="19" t="s">
        <v>103</v>
      </c>
      <c r="E20" s="26">
        <f t="shared" si="3"/>
        <v>750</v>
      </c>
      <c r="F20" s="26">
        <f t="shared" si="3"/>
        <v>562.5</v>
      </c>
      <c r="G20" s="26">
        <f t="shared" si="3"/>
        <v>875</v>
      </c>
      <c r="H20" s="26">
        <f t="shared" si="3"/>
        <v>3500</v>
      </c>
      <c r="I20" s="26">
        <f t="shared" si="3"/>
        <v>26875</v>
      </c>
      <c r="J20" s="30">
        <f t="shared" si="4"/>
        <v>1800</v>
      </c>
      <c r="K20" s="30">
        <f t="shared" si="4"/>
        <v>1350</v>
      </c>
      <c r="L20" s="30">
        <f>Q20*1.2/4</f>
        <v>2100</v>
      </c>
      <c r="M20" s="30">
        <f t="shared" si="4"/>
        <v>8400</v>
      </c>
      <c r="N20" s="30">
        <f t="shared" si="4"/>
        <v>64500</v>
      </c>
      <c r="O20" s="23">
        <v>6000</v>
      </c>
      <c r="P20" s="23">
        <v>4500</v>
      </c>
      <c r="Q20" s="23">
        <v>7000</v>
      </c>
      <c r="R20" s="23">
        <v>28000</v>
      </c>
      <c r="S20" s="23">
        <v>215000</v>
      </c>
      <c r="T20" s="24" t="s">
        <v>100</v>
      </c>
      <c r="U20" s="24" t="s">
        <v>100</v>
      </c>
      <c r="V20" s="24" t="s">
        <v>100</v>
      </c>
      <c r="W20" s="24" t="s">
        <v>100</v>
      </c>
      <c r="X20" s="24" t="s">
        <v>100</v>
      </c>
      <c r="Y20" s="17">
        <v>-0.4</v>
      </c>
      <c r="Z20" s="17">
        <v>-0.2</v>
      </c>
      <c r="AA20" s="17">
        <v>0</v>
      </c>
      <c r="AB20" s="17">
        <v>0.2</v>
      </c>
      <c r="AC20" s="17">
        <v>0.4</v>
      </c>
    </row>
    <row r="21" spans="3:29" ht="62.4" x14ac:dyDescent="0.3">
      <c r="C21" s="33" t="s">
        <v>105</v>
      </c>
      <c r="D21" s="19" t="s">
        <v>103</v>
      </c>
      <c r="E21" s="34">
        <v>69.989999999999995</v>
      </c>
      <c r="F21" s="34">
        <v>44.99</v>
      </c>
      <c r="G21" s="34">
        <v>84.54</v>
      </c>
      <c r="H21" s="34">
        <v>139.99</v>
      </c>
      <c r="I21" s="34">
        <v>2754.23</v>
      </c>
      <c r="J21" s="21" t="s">
        <v>106</v>
      </c>
      <c r="K21" s="21" t="s">
        <v>106</v>
      </c>
      <c r="L21" s="21" t="s">
        <v>106</v>
      </c>
      <c r="M21" s="21" t="s">
        <v>106</v>
      </c>
      <c r="N21" s="21" t="s">
        <v>106</v>
      </c>
      <c r="O21" s="35">
        <v>539.88</v>
      </c>
      <c r="P21" s="35">
        <v>349.9</v>
      </c>
      <c r="Q21" s="35">
        <v>654.44000000000005</v>
      </c>
      <c r="R21" s="35">
        <v>1079.8800000000001</v>
      </c>
      <c r="S21" s="35">
        <v>21335.93</v>
      </c>
      <c r="T21" s="24" t="s">
        <v>100</v>
      </c>
      <c r="U21" s="24" t="s">
        <v>100</v>
      </c>
      <c r="V21" s="24" t="s">
        <v>100</v>
      </c>
      <c r="W21" s="24" t="s">
        <v>100</v>
      </c>
      <c r="X21" s="24" t="s">
        <v>100</v>
      </c>
      <c r="Y21" s="17">
        <v>-0.4</v>
      </c>
      <c r="Z21" s="17">
        <v>-0.2</v>
      </c>
      <c r="AA21" s="17">
        <v>0</v>
      </c>
      <c r="AB21" s="17">
        <v>0.2</v>
      </c>
      <c r="AC21" s="17">
        <v>0.4</v>
      </c>
    </row>
    <row r="22" spans="3:29" ht="31.8" thickBot="1" x14ac:dyDescent="0.35">
      <c r="C22" s="36" t="s">
        <v>107</v>
      </c>
      <c r="D22" s="37" t="s">
        <v>108</v>
      </c>
      <c r="E22" s="20" t="s">
        <v>100</v>
      </c>
      <c r="F22" s="20" t="s">
        <v>100</v>
      </c>
      <c r="G22" s="20" t="s">
        <v>100</v>
      </c>
      <c r="H22" s="20" t="s">
        <v>100</v>
      </c>
      <c r="I22" s="20" t="s">
        <v>100</v>
      </c>
      <c r="J22" s="21" t="s">
        <v>100</v>
      </c>
      <c r="K22" s="21" t="s">
        <v>100</v>
      </c>
      <c r="L22" s="21" t="s">
        <v>100</v>
      </c>
      <c r="M22" s="21" t="s">
        <v>100</v>
      </c>
      <c r="N22" s="21" t="s">
        <v>100</v>
      </c>
      <c r="O22" s="35" t="s">
        <v>100</v>
      </c>
      <c r="P22" s="35" t="s">
        <v>100</v>
      </c>
      <c r="Q22" s="35" t="s">
        <v>100</v>
      </c>
      <c r="R22" s="35" t="s">
        <v>100</v>
      </c>
      <c r="S22" s="35" t="s">
        <v>100</v>
      </c>
      <c r="T22" s="38">
        <v>2</v>
      </c>
      <c r="U22" s="38">
        <v>1.5</v>
      </c>
      <c r="V22" s="38">
        <v>1.5</v>
      </c>
      <c r="W22" s="38">
        <v>0.3</v>
      </c>
      <c r="X22" s="38">
        <v>0.15</v>
      </c>
      <c r="Y22" s="17">
        <v>-0.5</v>
      </c>
      <c r="Z22" s="17">
        <v>-0.2</v>
      </c>
      <c r="AA22" s="17">
        <v>0</v>
      </c>
      <c r="AB22" s="17">
        <v>0.2</v>
      </c>
      <c r="AC22" s="17">
        <v>0.5</v>
      </c>
    </row>
  </sheetData>
  <mergeCells count="4">
    <mergeCell ref="E15:I15"/>
    <mergeCell ref="J15:N15"/>
    <mergeCell ref="O15:S15"/>
    <mergeCell ref="T15:X1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209A-5E1E-464E-BAA4-A2D978A05E6C}">
  <dimension ref="C1:K10"/>
  <sheetViews>
    <sheetView workbookViewId="0">
      <selection activeCell="C12" sqref="C12"/>
    </sheetView>
  </sheetViews>
  <sheetFormatPr defaultRowHeight="14.4" x14ac:dyDescent="0.3"/>
  <cols>
    <col min="3" max="3" width="28.5546875" customWidth="1"/>
    <col min="4" max="4" width="10.77734375" customWidth="1"/>
    <col min="5" max="5" width="14.21875" customWidth="1"/>
    <col min="6" max="6" width="16.21875" customWidth="1"/>
    <col min="8" max="9" width="12.21875" customWidth="1"/>
    <col min="10" max="10" width="11.44140625" customWidth="1"/>
    <col min="11" max="11" width="11.109375" customWidth="1"/>
  </cols>
  <sheetData>
    <row r="1" spans="3:11" x14ac:dyDescent="0.3">
      <c r="D1" s="39" t="s">
        <v>109</v>
      </c>
      <c r="E1" s="39" t="s">
        <v>109</v>
      </c>
      <c r="F1" s="39" t="s">
        <v>109</v>
      </c>
      <c r="G1" s="2" t="s">
        <v>110</v>
      </c>
      <c r="J1" s="2" t="s">
        <v>100</v>
      </c>
      <c r="K1" s="2" t="s">
        <v>100</v>
      </c>
    </row>
    <row r="2" spans="3:11" x14ac:dyDescent="0.3">
      <c r="D2" s="40" t="s">
        <v>40</v>
      </c>
      <c r="E2" s="40" t="s">
        <v>41</v>
      </c>
      <c r="F2" s="40" t="s">
        <v>42</v>
      </c>
      <c r="G2" s="40" t="s">
        <v>43</v>
      </c>
      <c r="H2" s="40" t="s">
        <v>111</v>
      </c>
      <c r="I2" s="40" t="s">
        <v>112</v>
      </c>
      <c r="J2" s="40" t="s">
        <v>113</v>
      </c>
      <c r="K2" s="40" t="s">
        <v>114</v>
      </c>
    </row>
    <row r="3" spans="3:11" x14ac:dyDescent="0.3">
      <c r="C3" s="41" t="s">
        <v>57</v>
      </c>
      <c r="D3" s="4">
        <v>0</v>
      </c>
      <c r="E3" s="4">
        <v>0</v>
      </c>
      <c r="F3" s="4">
        <v>0</v>
      </c>
      <c r="G3" s="4">
        <v>0</v>
      </c>
    </row>
    <row r="4" spans="3:11" x14ac:dyDescent="0.3">
      <c r="C4" s="41" t="s">
        <v>68</v>
      </c>
      <c r="D4" s="4">
        <v>1</v>
      </c>
      <c r="E4" s="4">
        <v>0</v>
      </c>
      <c r="F4" s="4">
        <v>0</v>
      </c>
      <c r="G4" s="4">
        <v>0</v>
      </c>
    </row>
    <row r="5" spans="3:11" x14ac:dyDescent="0.3">
      <c r="C5" s="41" t="s">
        <v>77</v>
      </c>
      <c r="D5" s="4">
        <v>1</v>
      </c>
      <c r="E5" s="4">
        <v>1</v>
      </c>
      <c r="F5" s="4">
        <v>0</v>
      </c>
      <c r="G5" s="4">
        <v>0</v>
      </c>
    </row>
    <row r="6" spans="3:11" x14ac:dyDescent="0.3">
      <c r="C6" s="41" t="s">
        <v>80</v>
      </c>
      <c r="D6" s="4">
        <v>1</v>
      </c>
      <c r="E6" s="4">
        <v>1</v>
      </c>
      <c r="F6" s="4">
        <v>0</v>
      </c>
      <c r="G6" s="4">
        <v>0</v>
      </c>
    </row>
    <row r="7" spans="3:11" x14ac:dyDescent="0.3">
      <c r="C7" s="41" t="s">
        <v>81</v>
      </c>
      <c r="D7" s="4">
        <v>0</v>
      </c>
      <c r="E7" s="4">
        <v>0</v>
      </c>
      <c r="F7" s="4">
        <v>1</v>
      </c>
      <c r="G7" s="4">
        <v>0</v>
      </c>
    </row>
    <row r="8" spans="3:11" x14ac:dyDescent="0.3">
      <c r="C8" s="43" t="s">
        <v>43</v>
      </c>
      <c r="D8" s="4">
        <v>0</v>
      </c>
      <c r="E8" s="4">
        <v>0</v>
      </c>
      <c r="F8" s="4">
        <v>0</v>
      </c>
      <c r="G8" s="4">
        <v>1</v>
      </c>
      <c r="K8" s="2" t="s">
        <v>115</v>
      </c>
    </row>
    <row r="9" spans="3:11" x14ac:dyDescent="0.3">
      <c r="C9" s="42" t="s">
        <v>49</v>
      </c>
      <c r="D9" s="4">
        <v>0</v>
      </c>
      <c r="E9" s="4">
        <v>0</v>
      </c>
      <c r="F9" s="4">
        <v>0</v>
      </c>
      <c r="G9" s="4">
        <v>0</v>
      </c>
      <c r="H9" s="2">
        <v>1</v>
      </c>
    </row>
    <row r="10" spans="3:11" x14ac:dyDescent="0.3">
      <c r="C10" s="41" t="s">
        <v>116</v>
      </c>
      <c r="D10" s="41"/>
      <c r="E10" s="41"/>
      <c r="F10" s="41"/>
      <c r="G10" s="41"/>
      <c r="H10" s="2"/>
      <c r="I10" s="2">
        <v>1</v>
      </c>
      <c r="J10" s="2"/>
      <c r="K1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2D47-1E17-4812-A470-93F86FD8AD78}">
  <dimension ref="A1"/>
  <sheetViews>
    <sheetView topLeftCell="A11" zoomScale="150" zoomScaleNormal="150" workbookViewId="0">
      <selection activeCell="H11" sqref="H1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4ed6d-3d5c-4a66-aeb4-3d6dd7f5fbbe">
      <Terms xmlns="http://schemas.microsoft.com/office/infopath/2007/PartnerControls"/>
    </lcf76f155ced4ddcb4097134ff3c332f>
    <TaxCatchAll xmlns="b7ed3ff3-4228-478a-ae94-5a88815d00c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E13399A2727B459BABD90711FEE59E" ma:contentTypeVersion="4687" ma:contentTypeDescription="Create a new document." ma:contentTypeScope="" ma:versionID="814c8c1ef39c4b5d8040028029fb7dc0">
  <xsd:schema xmlns:xsd="http://www.w3.org/2001/XMLSchema" xmlns:xs="http://www.w3.org/2001/XMLSchema" xmlns:p="http://schemas.microsoft.com/office/2006/metadata/properties" xmlns:ns2="b7ed3ff3-4228-478a-ae94-5a88815d00c3" xmlns:ns3="8bb4ed6d-3d5c-4a66-aeb4-3d6dd7f5fbbe" targetNamespace="http://schemas.microsoft.com/office/2006/metadata/properties" ma:root="true" ma:fieldsID="e5dd9ebe098c558b5c52045ce6dae460" ns2:_="" ns3:_="">
    <xsd:import namespace="b7ed3ff3-4228-478a-ae94-5a88815d00c3"/>
    <xsd:import namespace="8bb4ed6d-3d5c-4a66-aeb4-3d6dd7f5fbb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d3ff3-4228-478a-ae94-5a88815d00c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d19eceab-d201-4408-bd76-06c0eded2017}" ma:internalName="TaxCatchAll" ma:showField="CatchAllData" ma:web="b7ed3ff3-4228-478a-ae94-5a88815d00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4ed6d-3d5c-4a66-aeb4-3d6dd7f5fb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f3a0fd8-47ec-4062-bcc9-83254fedea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109749-8172-4A6A-958A-0DF06B2A8D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F71847-A453-43B5-9E26-C7AB7A4D16D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180AF05-C024-4D06-B82A-2A7F596A84F6}">
  <ds:schemaRefs>
    <ds:schemaRef ds:uri="http://schemas.microsoft.com/office/2006/metadata/properties"/>
    <ds:schemaRef ds:uri="http://schemas.microsoft.com/office/infopath/2007/PartnerControls"/>
    <ds:schemaRef ds:uri="e17fb4d3-e8ce-492f-9966-d78211595246"/>
    <ds:schemaRef ds:uri="8bb4ed6d-3d5c-4a66-aeb4-3d6dd7f5fbbe"/>
    <ds:schemaRef ds:uri="b7ed3ff3-4228-478a-ae94-5a88815d00c3"/>
  </ds:schemaRefs>
</ds:datastoreItem>
</file>

<file path=customXml/itemProps4.xml><?xml version="1.0" encoding="utf-8"?>
<ds:datastoreItem xmlns:ds="http://schemas.openxmlformats.org/officeDocument/2006/customXml" ds:itemID="{B37CC139-F54C-4F19-B103-F46F43B49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d3ff3-4228-478a-ae94-5a88815d00c3"/>
    <ds:schemaRef ds:uri="8bb4ed6d-3d5c-4a66-aeb4-3d6dd7f5fb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Att_Coding</vt:lpstr>
      <vt:lpstr>Pair_Constraints</vt:lpstr>
      <vt:lpstr>Cov_Coding</vt:lpstr>
      <vt:lpstr>Help</vt:lpstr>
      <vt:lpstr>AttrNotes</vt:lpstr>
      <vt:lpstr>RecodeSKU</vt:lpstr>
      <vt:lpstr>MyNotes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Lattery</cp:lastModifiedBy>
  <dcterms:created xsi:type="dcterms:W3CDTF">2021-11-24T19:02:34Z</dcterms:created>
  <dcterms:modified xsi:type="dcterms:W3CDTF">2023-06-29T12:24:11Z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0x01010054948BD8386A184F9D66AE383E004E02</vt:lpwstr>
  </property>
  <property fmtid="{D5CDD505-2E9C-101B-9397-08002B2CF9AE}" pid="3" name="MediaServiceImageTags">
    <vt:lpwstr/>
  </property>
</Properties>
</file>