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pai\Documents\GitHub\eagle_real\real-eagle\"/>
    </mc:Choice>
  </mc:AlternateContent>
  <bookViews>
    <workbookView xWindow="0" yWindow="0" windowWidth="21570" windowHeight="940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27" i="1" l="1"/>
  <c r="BK28" i="1"/>
  <c r="BK29" i="1"/>
  <c r="BK30" i="1"/>
  <c r="BK31" i="1"/>
  <c r="BL31" i="1" s="1"/>
  <c r="BK32" i="1"/>
  <c r="BL32" i="1" s="1"/>
  <c r="BK33" i="1"/>
  <c r="BK26" i="1"/>
  <c r="BK19" i="1"/>
  <c r="BK20" i="1"/>
  <c r="BL20" i="1" s="1"/>
  <c r="BK21" i="1"/>
  <c r="BK22" i="1"/>
  <c r="BL22" i="1" s="1"/>
  <c r="BK23" i="1"/>
  <c r="BK24" i="1"/>
  <c r="BL24" i="1" s="1"/>
  <c r="BK25" i="1"/>
  <c r="BK18" i="1"/>
  <c r="BL18" i="1" s="1"/>
  <c r="BK11" i="1"/>
  <c r="BK12" i="1"/>
  <c r="BK13" i="1"/>
  <c r="BK14" i="1"/>
  <c r="BK15" i="1"/>
  <c r="BK16" i="1"/>
  <c r="BK17" i="1"/>
  <c r="BL17" i="1" s="1"/>
  <c r="BK10" i="1"/>
  <c r="BK3" i="1"/>
  <c r="BK4" i="1"/>
  <c r="BK5" i="1"/>
  <c r="BK6" i="1"/>
  <c r="BK7" i="1"/>
  <c r="BK8" i="1"/>
  <c r="BK9" i="1"/>
  <c r="BK2" i="1"/>
  <c r="BL27" i="1"/>
  <c r="BL28" i="1"/>
  <c r="BL29" i="1"/>
  <c r="BL30" i="1"/>
  <c r="BL33" i="1"/>
  <c r="BL19" i="1"/>
  <c r="BL21" i="1"/>
  <c r="BL23" i="1"/>
  <c r="BL25" i="1"/>
  <c r="BL26" i="1"/>
  <c r="BL11" i="1"/>
  <c r="BL12" i="1"/>
  <c r="BL13" i="1"/>
  <c r="BL14" i="1"/>
  <c r="BL15" i="1"/>
  <c r="BL16" i="1"/>
  <c r="BL10" i="1"/>
  <c r="BL3" i="1"/>
  <c r="BL4" i="1"/>
  <c r="BL5" i="1"/>
  <c r="BL6" i="1"/>
  <c r="BL7" i="1"/>
  <c r="BL8" i="1"/>
  <c r="BL9" i="1"/>
  <c r="BL2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AZ27" i="1"/>
  <c r="AZ28" i="1"/>
  <c r="AZ29" i="1"/>
  <c r="AZ30" i="1"/>
  <c r="AZ31" i="1"/>
  <c r="AZ32" i="1"/>
  <c r="AZ33" i="1"/>
  <c r="AZ26" i="1"/>
  <c r="AZ19" i="1"/>
  <c r="AZ20" i="1"/>
  <c r="AZ21" i="1"/>
  <c r="AZ22" i="1"/>
  <c r="AZ23" i="1"/>
  <c r="AZ24" i="1"/>
  <c r="AZ25" i="1"/>
  <c r="AZ18" i="1"/>
  <c r="AZ11" i="1"/>
  <c r="AZ12" i="1"/>
  <c r="AZ13" i="1"/>
  <c r="AZ14" i="1"/>
  <c r="AZ15" i="1"/>
  <c r="AZ16" i="1"/>
  <c r="AZ17" i="1"/>
  <c r="AZ10" i="1"/>
  <c r="AZ3" i="1"/>
  <c r="AZ4" i="1"/>
  <c r="AZ5" i="1"/>
  <c r="AZ6" i="1"/>
  <c r="AZ7" i="1"/>
  <c r="AZ8" i="1"/>
  <c r="AZ9" i="1"/>
  <c r="AZ2" i="1"/>
  <c r="AY27" i="1"/>
  <c r="AY28" i="1"/>
  <c r="AY29" i="1"/>
  <c r="AY30" i="1"/>
  <c r="AY31" i="1"/>
  <c r="AY32" i="1"/>
  <c r="AY33" i="1"/>
  <c r="AX27" i="1"/>
  <c r="AX28" i="1"/>
  <c r="AX29" i="1"/>
  <c r="AX30" i="1"/>
  <c r="AX31" i="1"/>
  <c r="AX32" i="1"/>
  <c r="AX33" i="1"/>
  <c r="AY26" i="1"/>
  <c r="AX26" i="1"/>
  <c r="AY19" i="1"/>
  <c r="AY20" i="1"/>
  <c r="AY21" i="1"/>
  <c r="AY22" i="1"/>
  <c r="AY23" i="1"/>
  <c r="AY24" i="1"/>
  <c r="AY25" i="1"/>
  <c r="AX19" i="1"/>
  <c r="AX20" i="1"/>
  <c r="AX21" i="1"/>
  <c r="AX22" i="1"/>
  <c r="AX23" i="1"/>
  <c r="AX24" i="1"/>
  <c r="AX25" i="1"/>
  <c r="AY18" i="1"/>
  <c r="AX18" i="1"/>
  <c r="AY11" i="1"/>
  <c r="AY12" i="1"/>
  <c r="AY13" i="1"/>
  <c r="AY14" i="1"/>
  <c r="AY15" i="1"/>
  <c r="AY16" i="1"/>
  <c r="AY17" i="1"/>
  <c r="AX11" i="1"/>
  <c r="AX12" i="1"/>
  <c r="AX13" i="1"/>
  <c r="AX14" i="1"/>
  <c r="AX15" i="1"/>
  <c r="AX16" i="1"/>
  <c r="AX17" i="1"/>
  <c r="AY10" i="1"/>
  <c r="AX10" i="1"/>
  <c r="AY8" i="1"/>
  <c r="AY9" i="1"/>
  <c r="AX8" i="1"/>
  <c r="AX9" i="1"/>
  <c r="AY2" i="1"/>
  <c r="AY3" i="1"/>
  <c r="AY4" i="1"/>
  <c r="AY5" i="1"/>
  <c r="AY6" i="1"/>
  <c r="AX2" i="1"/>
  <c r="AX3" i="1"/>
  <c r="AX4" i="1"/>
  <c r="AX5" i="1"/>
  <c r="AX6" i="1"/>
  <c r="AX7" i="1"/>
  <c r="AY7" i="1"/>
  <c r="AH30" i="1"/>
  <c r="AI30" i="1" s="1"/>
  <c r="AH31" i="1"/>
  <c r="AI31" i="1" s="1"/>
  <c r="AH32" i="1"/>
  <c r="AI32" i="1" s="1"/>
  <c r="AH26" i="1"/>
  <c r="AI26" i="1" s="1"/>
  <c r="AG27" i="1"/>
  <c r="AG28" i="1"/>
  <c r="AG29" i="1"/>
  <c r="AG30" i="1"/>
  <c r="AG31" i="1"/>
  <c r="AG32" i="1"/>
  <c r="AG33" i="1"/>
  <c r="AG26" i="1"/>
  <c r="AF26" i="1"/>
  <c r="AF27" i="1"/>
  <c r="AF28" i="1"/>
  <c r="AF29" i="1"/>
  <c r="AF30" i="1"/>
  <c r="AF31" i="1"/>
  <c r="AF32" i="1"/>
  <c r="AF33" i="1"/>
  <c r="Y27" i="1"/>
  <c r="Y28" i="1"/>
  <c r="Y29" i="1"/>
  <c r="Y30" i="1"/>
  <c r="Y31" i="1"/>
  <c r="Y32" i="1"/>
  <c r="Y33" i="1"/>
  <c r="W27" i="1"/>
  <c r="W28" i="1"/>
  <c r="W29" i="1"/>
  <c r="W30" i="1"/>
  <c r="W31" i="1"/>
  <c r="W32" i="1"/>
  <c r="W33" i="1"/>
  <c r="W26" i="1"/>
  <c r="Y26" i="1"/>
  <c r="X27" i="1"/>
  <c r="X28" i="1"/>
  <c r="X29" i="1"/>
  <c r="X30" i="1"/>
  <c r="X31" i="1"/>
  <c r="X32" i="1"/>
  <c r="X33" i="1"/>
  <c r="X26" i="1"/>
  <c r="V26" i="1"/>
  <c r="V27" i="1"/>
  <c r="V28" i="1"/>
  <c r="V29" i="1"/>
  <c r="V30" i="1"/>
  <c r="V31" i="1"/>
  <c r="V32" i="1"/>
  <c r="V33" i="1"/>
  <c r="N26" i="1"/>
  <c r="O26" i="1"/>
  <c r="M27" i="1"/>
  <c r="M28" i="1"/>
  <c r="M29" i="1"/>
  <c r="M30" i="1"/>
  <c r="M31" i="1"/>
  <c r="M32" i="1"/>
  <c r="M33" i="1"/>
  <c r="M26" i="1"/>
  <c r="L26" i="1"/>
  <c r="L27" i="1"/>
  <c r="L28" i="1"/>
  <c r="L29" i="1"/>
  <c r="L30" i="1"/>
  <c r="L31" i="1"/>
  <c r="L32" i="1"/>
  <c r="L33" i="1"/>
  <c r="F26" i="1"/>
  <c r="F27" i="1"/>
  <c r="F28" i="1"/>
  <c r="F29" i="1"/>
  <c r="F30" i="1"/>
  <c r="F31" i="1"/>
  <c r="F32" i="1"/>
  <c r="F33" i="1"/>
  <c r="D27" i="1"/>
  <c r="D28" i="1"/>
  <c r="D29" i="1"/>
  <c r="D30" i="1"/>
  <c r="D31" i="1"/>
  <c r="D32" i="1"/>
  <c r="D33" i="1"/>
  <c r="D26" i="1"/>
  <c r="E27" i="1"/>
  <c r="E28" i="1"/>
  <c r="E29" i="1"/>
  <c r="E30" i="1"/>
  <c r="E31" i="1"/>
  <c r="E32" i="1"/>
  <c r="E33" i="1"/>
  <c r="E26" i="1"/>
  <c r="AI19" i="1"/>
  <c r="AI20" i="1"/>
  <c r="AI21" i="1"/>
  <c r="AI22" i="1"/>
  <c r="AI23" i="1"/>
  <c r="AI24" i="1"/>
  <c r="AI25" i="1"/>
  <c r="AH19" i="1"/>
  <c r="AH20" i="1"/>
  <c r="AH21" i="1"/>
  <c r="AH22" i="1"/>
  <c r="AH23" i="1"/>
  <c r="AH24" i="1"/>
  <c r="AH25" i="1"/>
  <c r="AH18" i="1"/>
  <c r="AG19" i="1"/>
  <c r="AG20" i="1"/>
  <c r="AG21" i="1"/>
  <c r="AG22" i="1"/>
  <c r="AG23" i="1"/>
  <c r="AG24" i="1"/>
  <c r="AG25" i="1"/>
  <c r="AG18" i="1"/>
  <c r="AF18" i="1"/>
  <c r="AF19" i="1"/>
  <c r="AF20" i="1"/>
  <c r="AF21" i="1"/>
  <c r="AF22" i="1"/>
  <c r="AF23" i="1"/>
  <c r="AF24" i="1"/>
  <c r="AF25" i="1"/>
  <c r="AQ18" i="1"/>
  <c r="AO2" i="1"/>
  <c r="AO18" i="1"/>
  <c r="AP18" i="1"/>
  <c r="Y19" i="1"/>
  <c r="Y20" i="1"/>
  <c r="Y21" i="1"/>
  <c r="Y22" i="1"/>
  <c r="Y23" i="1"/>
  <c r="Y24" i="1"/>
  <c r="Y25" i="1"/>
  <c r="X19" i="1"/>
  <c r="X20" i="1"/>
  <c r="X21" i="1"/>
  <c r="X22" i="1"/>
  <c r="X23" i="1"/>
  <c r="X24" i="1"/>
  <c r="X25" i="1"/>
  <c r="X18" i="1"/>
  <c r="Y18" i="1" s="1"/>
  <c r="W19" i="1"/>
  <c r="W20" i="1"/>
  <c r="W21" i="1"/>
  <c r="W22" i="1"/>
  <c r="W23" i="1"/>
  <c r="W24" i="1"/>
  <c r="W25" i="1"/>
  <c r="W18" i="1"/>
  <c r="V18" i="1"/>
  <c r="V19" i="1"/>
  <c r="V20" i="1"/>
  <c r="V21" i="1"/>
  <c r="V22" i="1"/>
  <c r="V23" i="1"/>
  <c r="V24" i="1"/>
  <c r="V25" i="1"/>
  <c r="M19" i="1"/>
  <c r="O19" i="1" s="1"/>
  <c r="M20" i="1"/>
  <c r="M21" i="1"/>
  <c r="O21" i="1" s="1"/>
  <c r="M22" i="1"/>
  <c r="M23" i="1"/>
  <c r="M24" i="1"/>
  <c r="O24" i="1" s="1"/>
  <c r="M25" i="1"/>
  <c r="M18" i="1"/>
  <c r="O18" i="1"/>
  <c r="O20" i="1"/>
  <c r="O22" i="1"/>
  <c r="O23" i="1"/>
  <c r="O25" i="1"/>
  <c r="N19" i="1"/>
  <c r="N20" i="1"/>
  <c r="N21" i="1"/>
  <c r="N22" i="1"/>
  <c r="N23" i="1"/>
  <c r="N24" i="1"/>
  <c r="N25" i="1"/>
  <c r="N18" i="1"/>
  <c r="L18" i="1"/>
  <c r="L19" i="1"/>
  <c r="L20" i="1"/>
  <c r="L21" i="1"/>
  <c r="L22" i="1"/>
  <c r="L23" i="1"/>
  <c r="L24" i="1"/>
  <c r="L25" i="1"/>
  <c r="F18" i="1"/>
  <c r="F21" i="1"/>
  <c r="F23" i="1"/>
  <c r="E19" i="1"/>
  <c r="E20" i="1"/>
  <c r="E21" i="1"/>
  <c r="E22" i="1"/>
  <c r="E23" i="1"/>
  <c r="E24" i="1"/>
  <c r="E25" i="1"/>
  <c r="E18" i="1"/>
  <c r="D19" i="1"/>
  <c r="F19" i="1" s="1"/>
  <c r="D20" i="1"/>
  <c r="F20" i="1" s="1"/>
  <c r="D21" i="1"/>
  <c r="D22" i="1"/>
  <c r="F22" i="1" s="1"/>
  <c r="D23" i="1"/>
  <c r="D24" i="1"/>
  <c r="F24" i="1" s="1"/>
  <c r="D25" i="1"/>
  <c r="F25" i="1" s="1"/>
  <c r="D18" i="1"/>
  <c r="AI10" i="1"/>
  <c r="AI12" i="1"/>
  <c r="AI14" i="1"/>
  <c r="AI15" i="1"/>
  <c r="AI16" i="1"/>
  <c r="AH11" i="1"/>
  <c r="AH27" i="1" s="1"/>
  <c r="AI27" i="1" s="1"/>
  <c r="AH12" i="1"/>
  <c r="AH28" i="1" s="1"/>
  <c r="AI28" i="1" s="1"/>
  <c r="AH13" i="1"/>
  <c r="AH29" i="1" s="1"/>
  <c r="AI29" i="1" s="1"/>
  <c r="AH14" i="1"/>
  <c r="AH15" i="1"/>
  <c r="AH16" i="1"/>
  <c r="AH17" i="1"/>
  <c r="AH33" i="1" s="1"/>
  <c r="AI33" i="1" s="1"/>
  <c r="AH10" i="1"/>
  <c r="AG11" i="1"/>
  <c r="AG12" i="1"/>
  <c r="AG13" i="1"/>
  <c r="AG14" i="1"/>
  <c r="AG15" i="1"/>
  <c r="AG16" i="1"/>
  <c r="AG17" i="1"/>
  <c r="AG10" i="1"/>
  <c r="AF10" i="1"/>
  <c r="AF11" i="1"/>
  <c r="AF12" i="1"/>
  <c r="AF13" i="1"/>
  <c r="AF14" i="1"/>
  <c r="AF15" i="1"/>
  <c r="AF16" i="1"/>
  <c r="AF17" i="1"/>
  <c r="W11" i="1"/>
  <c r="W12" i="1"/>
  <c r="W13" i="1"/>
  <c r="W14" i="1"/>
  <c r="W15" i="1"/>
  <c r="W16" i="1"/>
  <c r="W17" i="1"/>
  <c r="W10" i="1"/>
  <c r="X10" i="1"/>
  <c r="V10" i="1"/>
  <c r="V11" i="1"/>
  <c r="V12" i="1"/>
  <c r="V13" i="1"/>
  <c r="V14" i="1"/>
  <c r="V15" i="1"/>
  <c r="V16" i="1"/>
  <c r="V17" i="1"/>
  <c r="M11" i="1"/>
  <c r="M12" i="1"/>
  <c r="M13" i="1"/>
  <c r="M14" i="1"/>
  <c r="M15" i="1"/>
  <c r="M16" i="1"/>
  <c r="M17" i="1"/>
  <c r="M10" i="1"/>
  <c r="N11" i="1"/>
  <c r="N27" i="1" s="1"/>
  <c r="O27" i="1" s="1"/>
  <c r="N12" i="1"/>
  <c r="N28" i="1" s="1"/>
  <c r="O28" i="1" s="1"/>
  <c r="N13" i="1"/>
  <c r="O13" i="1" s="1"/>
  <c r="N14" i="1"/>
  <c r="O14" i="1" s="1"/>
  <c r="N15" i="1"/>
  <c r="N31" i="1" s="1"/>
  <c r="O31" i="1" s="1"/>
  <c r="N16" i="1"/>
  <c r="N32" i="1" s="1"/>
  <c r="O32" i="1" s="1"/>
  <c r="N17" i="1"/>
  <c r="N33" i="1" s="1"/>
  <c r="O33" i="1" s="1"/>
  <c r="N10" i="1"/>
  <c r="L10" i="1"/>
  <c r="L11" i="1"/>
  <c r="L12" i="1"/>
  <c r="L13" i="1"/>
  <c r="L14" i="1"/>
  <c r="L15" i="1"/>
  <c r="L16" i="1"/>
  <c r="L17" i="1"/>
  <c r="E15" i="1"/>
  <c r="E16" i="1"/>
  <c r="F16" i="1" s="1"/>
  <c r="E17" i="1"/>
  <c r="E14" i="1"/>
  <c r="F10" i="1"/>
  <c r="F11" i="1"/>
  <c r="F12" i="1"/>
  <c r="F13" i="1"/>
  <c r="F14" i="1"/>
  <c r="F15" i="1"/>
  <c r="F17" i="1"/>
  <c r="E11" i="1"/>
  <c r="E12" i="1"/>
  <c r="E13" i="1"/>
  <c r="E10" i="1"/>
  <c r="AP2" i="1"/>
  <c r="AH3" i="1"/>
  <c r="AH4" i="1"/>
  <c r="AH5" i="1"/>
  <c r="AH6" i="1"/>
  <c r="AH7" i="1"/>
  <c r="AH8" i="1"/>
  <c r="AH9" i="1"/>
  <c r="AH2" i="1"/>
  <c r="AF3" i="1"/>
  <c r="AF4" i="1"/>
  <c r="AF5" i="1"/>
  <c r="AF6" i="1"/>
  <c r="AF7" i="1"/>
  <c r="AF8" i="1"/>
  <c r="AF9" i="1"/>
  <c r="AF2" i="1"/>
  <c r="AG2" i="1"/>
  <c r="M2" i="1"/>
  <c r="W2" i="1"/>
  <c r="V3" i="1"/>
  <c r="V4" i="1"/>
  <c r="V5" i="1"/>
  <c r="V6" i="1"/>
  <c r="V7" i="1"/>
  <c r="V8" i="1"/>
  <c r="V9" i="1"/>
  <c r="V2" i="1"/>
  <c r="N3" i="1"/>
  <c r="N4" i="1"/>
  <c r="N5" i="1"/>
  <c r="N6" i="1"/>
  <c r="N7" i="1"/>
  <c r="N8" i="1"/>
  <c r="N9" i="1"/>
  <c r="N2" i="1"/>
  <c r="X2" i="1" s="1"/>
  <c r="X3" i="1" s="1"/>
  <c r="X4" i="1" s="1"/>
  <c r="X5" i="1" s="1"/>
  <c r="L3" i="1"/>
  <c r="L4" i="1"/>
  <c r="L5" i="1"/>
  <c r="L6" i="1"/>
  <c r="L7" i="1"/>
  <c r="L8" i="1"/>
  <c r="L9" i="1"/>
  <c r="L2" i="1"/>
  <c r="D7" i="1"/>
  <c r="F7" i="1" s="1"/>
  <c r="D3" i="1"/>
  <c r="AG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F2" i="1" s="1"/>
  <c r="AI17" i="1" l="1"/>
  <c r="N30" i="1"/>
  <c r="O30" i="1" s="1"/>
  <c r="AI13" i="1"/>
  <c r="N29" i="1"/>
  <c r="O29" i="1" s="1"/>
  <c r="O16" i="1"/>
  <c r="O12" i="1"/>
  <c r="AI11" i="1"/>
  <c r="AI18" i="1"/>
  <c r="Y10" i="1"/>
  <c r="X11" i="1"/>
  <c r="O11" i="1"/>
  <c r="O17" i="1"/>
  <c r="O15" i="1"/>
  <c r="O10" i="1"/>
  <c r="W7" i="1"/>
  <c r="M7" i="1"/>
  <c r="AG7" i="1"/>
  <c r="W3" i="1"/>
  <c r="Y3" i="1" s="1"/>
  <c r="M3" i="1"/>
  <c r="AI2" i="1"/>
  <c r="AI3" i="1"/>
  <c r="X6" i="1"/>
  <c r="Y2" i="1"/>
  <c r="D4" i="1"/>
  <c r="D8" i="1"/>
  <c r="F3" i="1"/>
  <c r="O2" i="1"/>
  <c r="AQ2" i="1" s="1"/>
  <c r="O7" i="1"/>
  <c r="O3" i="1"/>
  <c r="X12" i="1" l="1"/>
  <c r="Y11" i="1"/>
  <c r="AG4" i="1"/>
  <c r="AI4" i="1" s="1"/>
  <c r="M4" i="1"/>
  <c r="W4" i="1"/>
  <c r="Y4" i="1" s="1"/>
  <c r="M8" i="1"/>
  <c r="W8" i="1"/>
  <c r="AG8" i="1"/>
  <c r="AI7" i="1"/>
  <c r="X7" i="1"/>
  <c r="F8" i="1"/>
  <c r="D5" i="1"/>
  <c r="F4" i="1"/>
  <c r="D9" i="1"/>
  <c r="O8" i="1"/>
  <c r="X13" i="1" l="1"/>
  <c r="Y12" i="1"/>
  <c r="W9" i="1"/>
  <c r="AG9" i="1"/>
  <c r="M9" i="1"/>
  <c r="AG5" i="1"/>
  <c r="AI5" i="1" s="1"/>
  <c r="M5" i="1"/>
  <c r="W5" i="1"/>
  <c r="Y5" i="1" s="1"/>
  <c r="AI9" i="1"/>
  <c r="AI8" i="1"/>
  <c r="X8" i="1"/>
  <c r="Y7" i="1"/>
  <c r="F9" i="1"/>
  <c r="D6" i="1"/>
  <c r="F5" i="1"/>
  <c r="O9" i="1"/>
  <c r="O4" i="1"/>
  <c r="X14" i="1" l="1"/>
  <c r="Y13" i="1"/>
  <c r="AG6" i="1"/>
  <c r="AI6" i="1" s="1"/>
  <c r="M6" i="1"/>
  <c r="W6" i="1"/>
  <c r="Y6" i="1" s="1"/>
  <c r="X9" i="1"/>
  <c r="Y9" i="1" s="1"/>
  <c r="Y8" i="1"/>
  <c r="F6" i="1"/>
  <c r="O6" i="1"/>
  <c r="O5" i="1"/>
  <c r="X15" i="1" l="1"/>
  <c r="Y14" i="1"/>
  <c r="X16" i="1" l="1"/>
  <c r="Y15" i="1"/>
  <c r="X17" i="1" l="1"/>
  <c r="Y17" i="1" s="1"/>
  <c r="Y16" i="1"/>
</calcChain>
</file>

<file path=xl/sharedStrings.xml><?xml version="1.0" encoding="utf-8"?>
<sst xmlns="http://schemas.openxmlformats.org/spreadsheetml/2006/main" count="65" uniqueCount="27">
  <si>
    <t>Name</t>
  </si>
  <si>
    <t>X</t>
  </si>
  <si>
    <t>Y</t>
  </si>
  <si>
    <t>Group</t>
  </si>
  <si>
    <t>Fet#</t>
  </si>
  <si>
    <t>Move</t>
  </si>
  <si>
    <t>x separation factor</t>
  </si>
  <si>
    <t>Fet_TP#</t>
  </si>
  <si>
    <t>neg x seperation factor</t>
  </si>
  <si>
    <t>pos y separation factor</t>
  </si>
  <si>
    <t>use this for F1:J1 (35 15)</t>
  </si>
  <si>
    <t>PWM_TP#</t>
  </si>
  <si>
    <t>Fet_Cap#</t>
  </si>
  <si>
    <t>U1</t>
  </si>
  <si>
    <t xml:space="preserve">Y  separation factor </t>
  </si>
  <si>
    <t>F3 separation</t>
  </si>
  <si>
    <t>move F3:J1 (80 15);</t>
  </si>
  <si>
    <t>use this for F2:J1 (20 93)</t>
  </si>
  <si>
    <t>U2</t>
  </si>
  <si>
    <t>move F4:J1 (65 93);</t>
  </si>
  <si>
    <t>GND_Cap_Vias#</t>
  </si>
  <si>
    <t>x separation</t>
  </si>
  <si>
    <t>Y separtaion</t>
  </si>
  <si>
    <t>via</t>
  </si>
  <si>
    <t>via multiple</t>
  </si>
  <si>
    <t>via separation</t>
  </si>
  <si>
    <t>48V_Cap_Vias#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</si>
</sst>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3"/>
  <sheetViews>
    <sheetView tabSelected="1" topLeftCell="AW1" zoomScale="95" zoomScaleNormal="95" workbookViewId="0">
      <selection activeCell="BN35" sqref="BN35"/>
    </sheetView>
  </sheetViews>
  <sheetFormatPr defaultRowHeight="15" x14ac:dyDescent="0.25"/>
  <cols>
    <col min="6" max="6" width="19.7109375" customWidth="1"/>
    <col min="7" max="7" width="22.28515625" customWidth="1"/>
    <col min="15" max="15" width="33" customWidth="1"/>
    <col min="17" max="17" width="21.42578125" customWidth="1"/>
    <col min="18" max="18" width="18.42578125" customWidth="1"/>
    <col min="26" max="26" width="17.42578125" customWidth="1"/>
    <col min="52" max="52" width="26.85546875" customWidth="1"/>
  </cols>
  <sheetData>
    <row r="1" spans="1:68" s="2" customFormat="1" ht="45.75" customHeight="1" x14ac:dyDescent="0.2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  <c r="F1" s="2" t="s">
        <v>5</v>
      </c>
      <c r="H1" s="2" t="s">
        <v>6</v>
      </c>
      <c r="I1" s="2" t="s">
        <v>14</v>
      </c>
      <c r="J1" s="2" t="s">
        <v>3</v>
      </c>
      <c r="K1" s="2" t="s">
        <v>7</v>
      </c>
      <c r="L1" s="2" t="s">
        <v>0</v>
      </c>
      <c r="M1" s="2" t="s">
        <v>1</v>
      </c>
      <c r="N1" s="2" t="s">
        <v>2</v>
      </c>
      <c r="O1" s="2" t="s">
        <v>5</v>
      </c>
      <c r="Q1" s="2" t="s">
        <v>8</v>
      </c>
      <c r="R1" s="2" t="s">
        <v>9</v>
      </c>
      <c r="T1" s="2" t="s">
        <v>3</v>
      </c>
      <c r="U1" s="2" t="s">
        <v>11</v>
      </c>
      <c r="V1" s="2" t="s">
        <v>0</v>
      </c>
      <c r="W1" s="2" t="s">
        <v>1</v>
      </c>
      <c r="X1" s="2" t="s">
        <v>2</v>
      </c>
      <c r="Y1" s="2" t="s">
        <v>5</v>
      </c>
      <c r="AA1" s="2" t="s">
        <v>8</v>
      </c>
      <c r="AB1" s="2" t="s">
        <v>9</v>
      </c>
      <c r="AD1" s="2" t="s">
        <v>3</v>
      </c>
      <c r="AE1" s="2" t="s">
        <v>12</v>
      </c>
      <c r="AF1" s="2" t="s">
        <v>0</v>
      </c>
      <c r="AG1" s="2" t="s">
        <v>1</v>
      </c>
      <c r="AH1" s="2" t="s">
        <v>2</v>
      </c>
      <c r="AI1" s="2" t="s">
        <v>5</v>
      </c>
      <c r="AK1" s="2" t="s">
        <v>8</v>
      </c>
      <c r="AL1" s="2" t="s">
        <v>9</v>
      </c>
      <c r="AN1" s="2" t="s">
        <v>0</v>
      </c>
      <c r="AO1" s="2" t="s">
        <v>1</v>
      </c>
      <c r="AP1" s="2" t="s">
        <v>2</v>
      </c>
      <c r="AQ1" s="2" t="s">
        <v>5</v>
      </c>
      <c r="AS1" s="2" t="s">
        <v>8</v>
      </c>
      <c r="AT1" s="2" t="s">
        <v>9</v>
      </c>
      <c r="AU1" s="2" t="s">
        <v>3</v>
      </c>
      <c r="AV1" s="2" t="s">
        <v>20</v>
      </c>
      <c r="AW1" s="2" t="s">
        <v>0</v>
      </c>
      <c r="AX1" s="2" t="s">
        <v>1</v>
      </c>
      <c r="AY1" s="2" t="s">
        <v>2</v>
      </c>
      <c r="AZ1" s="2" t="s">
        <v>23</v>
      </c>
      <c r="BA1" s="2" t="s">
        <v>24</v>
      </c>
      <c r="BB1" s="2" t="s">
        <v>21</v>
      </c>
      <c r="BC1" s="2" t="s">
        <v>22</v>
      </c>
      <c r="BD1" s="2" t="s">
        <v>25</v>
      </c>
      <c r="BG1" s="2" t="s">
        <v>3</v>
      </c>
      <c r="BH1" s="2" t="s">
        <v>26</v>
      </c>
      <c r="BI1" s="2" t="s">
        <v>0</v>
      </c>
      <c r="BJ1" s="2" t="s">
        <v>1</v>
      </c>
      <c r="BK1" s="2" t="s">
        <v>2</v>
      </c>
      <c r="BL1" s="2" t="s">
        <v>23</v>
      </c>
      <c r="BM1" s="2" t="s">
        <v>24</v>
      </c>
      <c r="BN1" s="2" t="s">
        <v>21</v>
      </c>
      <c r="BO1" s="2" t="s">
        <v>22</v>
      </c>
      <c r="BP1" s="2" t="s">
        <v>25</v>
      </c>
    </row>
    <row r="2" spans="1:68" x14ac:dyDescent="0.25">
      <c r="A2">
        <v>1</v>
      </c>
      <c r="B2">
        <v>1</v>
      </c>
      <c r="C2" t="str">
        <f t="shared" ref="C2:C9" si="0">CONCATENATE("F",A2,":FET",B2)</f>
        <v>F1:FET1</v>
      </c>
      <c r="D2">
        <v>45</v>
      </c>
      <c r="E2">
        <v>35</v>
      </c>
      <c r="F2" t="str">
        <f>CONCATENATE("move ",C2," (",D2," ",E2,");")</f>
        <v>move F1:FET1 (45 35);</v>
      </c>
      <c r="H2">
        <v>5</v>
      </c>
      <c r="I2">
        <v>10</v>
      </c>
      <c r="J2">
        <v>1</v>
      </c>
      <c r="K2">
        <v>1</v>
      </c>
      <c r="L2" t="str">
        <f>CONCATENATE("F",J2,":TP_FET",K2)</f>
        <v>F1:TP_FET1</v>
      </c>
      <c r="M2">
        <f t="shared" ref="M2:M9" si="1">$D2-$Q$2</f>
        <v>41</v>
      </c>
      <c r="N2">
        <f t="shared" ref="N2:N9" si="2">E2+$R$2</f>
        <v>35.450000000000003</v>
      </c>
      <c r="O2" t="str">
        <f>CONCATENATE("move ",L2," (",M2," ",N2,");")</f>
        <v>move F1:TP_FET1 (41 35.45);</v>
      </c>
      <c r="Q2">
        <v>4</v>
      </c>
      <c r="R2">
        <v>0.45</v>
      </c>
      <c r="T2">
        <v>1</v>
      </c>
      <c r="U2">
        <v>1</v>
      </c>
      <c r="V2" t="str">
        <f>CONCATENATE("F",T2,":TP_PWM",U2)</f>
        <v>F1:TP_PWM1</v>
      </c>
      <c r="W2">
        <f t="shared" ref="W2:W9" si="3">$D2-$AA$2</f>
        <v>43</v>
      </c>
      <c r="X2">
        <f>N2+AB2</f>
        <v>42.45</v>
      </c>
      <c r="Y2" t="str">
        <f>CONCATENATE("move ",V2," (",W2," ",X2,");")</f>
        <v>move F1:TP_PWM1 (43 42.45);</v>
      </c>
      <c r="AA2">
        <v>2</v>
      </c>
      <c r="AB2">
        <v>7</v>
      </c>
      <c r="AD2">
        <v>1</v>
      </c>
      <c r="AE2">
        <v>1</v>
      </c>
      <c r="AF2" t="str">
        <f>CONCATENATE("F",AD2,":C",AE2)</f>
        <v>F1:C1</v>
      </c>
      <c r="AG2">
        <f t="shared" ref="AG2:AG9" si="4">$D2-$AK$2</f>
        <v>45</v>
      </c>
      <c r="AH2">
        <f t="shared" ref="AH2:AH9" si="5">E2+$AL$2</f>
        <v>41</v>
      </c>
      <c r="AI2" t="str">
        <f>CONCATENATE("move ",AF2," (",AG2," ",AH2,");")</f>
        <v>move F1:C1 (45 41);</v>
      </c>
      <c r="AK2">
        <v>0</v>
      </c>
      <c r="AL2">
        <v>6</v>
      </c>
      <c r="AN2" t="s">
        <v>13</v>
      </c>
      <c r="AO2">
        <f>$D$4</f>
        <v>25</v>
      </c>
      <c r="AP2">
        <f>$E$2+$AT$2</f>
        <v>54</v>
      </c>
      <c r="AQ2" t="str">
        <f>CONCATENATE("move ",AN2," (",AO2," ",AP2,");")</f>
        <v>move U1 (25 54);</v>
      </c>
      <c r="AS2">
        <v>0</v>
      </c>
      <c r="AT2">
        <v>19</v>
      </c>
      <c r="AU2">
        <v>1</v>
      </c>
      <c r="AV2">
        <v>1</v>
      </c>
      <c r="AX2">
        <f t="shared" ref="AX2:AX6" si="6">$AG2-$BB$2</f>
        <v>44.3</v>
      </c>
      <c r="AY2">
        <f t="shared" ref="AY2:AY6" si="7">$AH2-$BC$2</f>
        <v>38.85</v>
      </c>
      <c r="AZ2" t="str">
        <f>CONCATENATE("via 'gnd' ", "auto", " (",AX2, " ",AY2, "); ", "via 'gnd' ", "auto", " (",AX2+$BD$2, " ",AY2, "); ", "via 'gnd' ", "auto", " (",AX2+2*$BD$2, " ",AY2, "); ",  "via 'gnd' ", "auto", " (",AX2+3*$BD$2, " ",AY2, "); ",)</f>
        <v xml:space="preserve">via 'gnd' auto (44.3 38.85); via 'gnd' auto (45.01 38.85); via 'gnd' auto (45.72 38.85); via 'gnd' auto (46.43 38.85); </v>
      </c>
      <c r="BB2">
        <v>0.7</v>
      </c>
      <c r="BC2">
        <v>2.15</v>
      </c>
      <c r="BD2">
        <v>0.71</v>
      </c>
      <c r="BG2">
        <v>1</v>
      </c>
      <c r="BH2">
        <v>1</v>
      </c>
      <c r="BJ2">
        <f t="shared" ref="BJ2:BJ6" si="8">$AG2-$BB$2</f>
        <v>44.3</v>
      </c>
      <c r="BK2">
        <f>$AH2+$BC$2</f>
        <v>43.15</v>
      </c>
      <c r="BL2" t="str">
        <f>CONCATENATE("via 'V_48V' ", "auto", " (",BJ2, " ",BK2, "); ", "via 'V_48V' ", "auto", " (",BJ2+$BD$2, " ",BK2, "); ", "via 'V_48V' ", "auto", " (",BJ2+2*$BD$2, " ",BK2, "); ",  "via 'V_48V' ", "auto", " (",BJ2+3*$BD$2, " ",BK2, "); ",)</f>
        <v xml:space="preserve">via 'V_48V' auto (44.3 43.15); via 'V_48V' auto (45.01 43.15); via 'V_48V' auto (45.72 43.15); via 'V_48V' auto (46.43 43.15); </v>
      </c>
      <c r="BN2">
        <v>0.7</v>
      </c>
      <c r="BO2">
        <v>2.15</v>
      </c>
      <c r="BP2">
        <v>0.71</v>
      </c>
    </row>
    <row r="3" spans="1:68" x14ac:dyDescent="0.25">
      <c r="A3">
        <v>1</v>
      </c>
      <c r="B3">
        <v>2</v>
      </c>
      <c r="C3" s="1" t="str">
        <f t="shared" si="0"/>
        <v>F1:FET2</v>
      </c>
      <c r="D3">
        <f>D2-$H$2*2</f>
        <v>35</v>
      </c>
      <c r="E3">
        <v>35</v>
      </c>
      <c r="F3" t="str">
        <f t="shared" ref="F3:F33" si="9">CONCATENATE("move ",C3," (",D3," ",E3,");")</f>
        <v>move F1:FET2 (35 35);</v>
      </c>
      <c r="G3" t="s">
        <v>10</v>
      </c>
      <c r="J3">
        <v>1</v>
      </c>
      <c r="K3">
        <v>2</v>
      </c>
      <c r="L3" t="str">
        <f t="shared" ref="L3:L33" si="10">CONCATENATE("F",J3,":TP_FET",K3)</f>
        <v>F1:TP_FET2</v>
      </c>
      <c r="M3">
        <f t="shared" si="1"/>
        <v>31</v>
      </c>
      <c r="N3">
        <f t="shared" si="2"/>
        <v>35.450000000000003</v>
      </c>
      <c r="O3" t="str">
        <f t="shared" ref="O3:O33" si="11">CONCATENATE("move ",L3," (",M3," ",N3,");")</f>
        <v>move F1:TP_FET2 (31 35.45);</v>
      </c>
      <c r="T3">
        <v>1</v>
      </c>
      <c r="U3">
        <v>2</v>
      </c>
      <c r="V3" t="str">
        <f t="shared" ref="V3:V33" si="12">CONCATENATE("F",T3,":TP_PWM",U3)</f>
        <v>F1:TP_PWM2</v>
      </c>
      <c r="W3">
        <f t="shared" si="3"/>
        <v>33</v>
      </c>
      <c r="X3">
        <f>X2</f>
        <v>42.45</v>
      </c>
      <c r="Y3" t="str">
        <f t="shared" ref="Y3:Y33" si="13">CONCATENATE("move ",V3," (",W3," ",X3,");")</f>
        <v>move F1:TP_PWM2 (33 42.45);</v>
      </c>
      <c r="AD3">
        <v>1</v>
      </c>
      <c r="AE3">
        <v>2</v>
      </c>
      <c r="AF3" t="str">
        <f t="shared" ref="AF3:AF33" si="14">CONCATENATE("F",AD3,":C",AE3)</f>
        <v>F1:C2</v>
      </c>
      <c r="AG3">
        <f t="shared" si="4"/>
        <v>35</v>
      </c>
      <c r="AH3">
        <f t="shared" si="5"/>
        <v>41</v>
      </c>
      <c r="AI3" t="str">
        <f t="shared" ref="AI3:AI33" si="15">CONCATENATE("move ",AF3," (",AG3," ",AH3,");")</f>
        <v>move F1:C2 (35 41);</v>
      </c>
      <c r="AU3">
        <v>1</v>
      </c>
      <c r="AV3">
        <v>2</v>
      </c>
      <c r="AX3">
        <f t="shared" si="6"/>
        <v>34.299999999999997</v>
      </c>
      <c r="AY3">
        <f t="shared" si="7"/>
        <v>38.85</v>
      </c>
      <c r="AZ3" t="str">
        <f t="shared" ref="AZ3:AZ9" si="16">CONCATENATE("via 'gnd' ", "auto", " (",AX3, " ",AY3, "); ", "via 'gnd' ", "auto", " (",AX3+$BD$2, " ",AY3, "); ", "via 'gnd' ", "auto", " (",AX3+2*$BD$2, " ",AY3, "); ",  "via 'gnd' ", "auto", " (",AX3+3*$BD$2, " ",AY3, "); ",)</f>
        <v xml:space="preserve">via 'gnd' auto (34.3 38.85); via 'gnd' auto (35.01 38.85); via 'gnd' auto (35.72 38.85); via 'gnd' auto (36.43 38.85); </v>
      </c>
      <c r="BG3">
        <v>1</v>
      </c>
      <c r="BH3">
        <v>2</v>
      </c>
      <c r="BJ3">
        <f t="shared" si="8"/>
        <v>34.299999999999997</v>
      </c>
      <c r="BK3">
        <f t="shared" ref="BK3:BK9" si="17">$AH3+$BC$2</f>
        <v>43.15</v>
      </c>
      <c r="BL3" t="str">
        <f t="shared" ref="BL3:BL9" si="18">CONCATENATE("via 'V_48V' ", "auto", " (",BJ3, " ",BK3, "); ", "via 'V_48V' ", "auto", " (",BJ3+$BD$2, " ",BK3, "); ", "via 'V_48V' ", "auto", " (",BJ3+2*$BD$2, " ",BK3, "); ",  "via 'V_48V' ", "auto", " (",BJ3+3*$BD$2, " ",BK3, "); ",)</f>
        <v xml:space="preserve">via 'V_48V' auto (34.3 43.15); via 'V_48V' auto (35.01 43.15); via 'V_48V' auto (35.72 43.15); via 'V_48V' auto (36.43 43.15); </v>
      </c>
    </row>
    <row r="4" spans="1:68" x14ac:dyDescent="0.25">
      <c r="A4">
        <v>1</v>
      </c>
      <c r="B4">
        <v>3</v>
      </c>
      <c r="C4" t="str">
        <f t="shared" si="0"/>
        <v>F1:FET3</v>
      </c>
      <c r="D4">
        <f t="shared" ref="D4:D5" si="19">D3-$H$2*2</f>
        <v>25</v>
      </c>
      <c r="E4">
        <v>35</v>
      </c>
      <c r="F4" t="str">
        <f t="shared" si="9"/>
        <v>move F1:FET3 (25 35);</v>
      </c>
      <c r="H4" t="s">
        <v>15</v>
      </c>
      <c r="J4">
        <v>1</v>
      </c>
      <c r="K4">
        <v>3</v>
      </c>
      <c r="L4" t="str">
        <f t="shared" si="10"/>
        <v>F1:TP_FET3</v>
      </c>
      <c r="M4">
        <f t="shared" si="1"/>
        <v>21</v>
      </c>
      <c r="N4">
        <f t="shared" si="2"/>
        <v>35.450000000000003</v>
      </c>
      <c r="O4" t="str">
        <f t="shared" si="11"/>
        <v>move F1:TP_FET3 (21 35.45);</v>
      </c>
      <c r="T4">
        <v>1</v>
      </c>
      <c r="U4">
        <v>3</v>
      </c>
      <c r="V4" t="str">
        <f t="shared" si="12"/>
        <v>F1:TP_PWM3</v>
      </c>
      <c r="W4">
        <f t="shared" si="3"/>
        <v>23</v>
      </c>
      <c r="X4">
        <f t="shared" ref="X4:X17" si="20">X3</f>
        <v>42.45</v>
      </c>
      <c r="Y4" t="str">
        <f t="shared" si="13"/>
        <v>move F1:TP_PWM3 (23 42.45);</v>
      </c>
      <c r="AD4">
        <v>1</v>
      </c>
      <c r="AE4">
        <v>3</v>
      </c>
      <c r="AF4" t="str">
        <f t="shared" si="14"/>
        <v>F1:C3</v>
      </c>
      <c r="AG4">
        <f t="shared" si="4"/>
        <v>25</v>
      </c>
      <c r="AH4">
        <f t="shared" si="5"/>
        <v>41</v>
      </c>
      <c r="AI4" t="str">
        <f t="shared" si="15"/>
        <v>move F1:C3 (25 41);</v>
      </c>
      <c r="AU4">
        <v>1</v>
      </c>
      <c r="AV4">
        <v>3</v>
      </c>
      <c r="AX4">
        <f t="shared" si="6"/>
        <v>24.3</v>
      </c>
      <c r="AY4">
        <f t="shared" si="7"/>
        <v>38.85</v>
      </c>
      <c r="AZ4" t="str">
        <f t="shared" si="16"/>
        <v xml:space="preserve">via 'gnd' auto (24.3 38.85); via 'gnd' auto (25.01 38.85); via 'gnd' auto (25.72 38.85); via 'gnd' auto (26.43 38.85); </v>
      </c>
      <c r="BG4">
        <v>1</v>
      </c>
      <c r="BH4">
        <v>3</v>
      </c>
      <c r="BJ4">
        <f t="shared" si="8"/>
        <v>24.3</v>
      </c>
      <c r="BK4">
        <f t="shared" si="17"/>
        <v>43.15</v>
      </c>
      <c r="BL4" t="str">
        <f t="shared" si="18"/>
        <v xml:space="preserve">via 'V_48V' auto (24.3 43.15); via 'V_48V' auto (25.01 43.15); via 'V_48V' auto (25.72 43.15); via 'V_48V' auto (26.43 43.15); </v>
      </c>
    </row>
    <row r="5" spans="1:68" x14ac:dyDescent="0.25">
      <c r="A5">
        <v>1</v>
      </c>
      <c r="B5">
        <v>4</v>
      </c>
      <c r="C5" t="str">
        <f t="shared" si="0"/>
        <v>F1:FET4</v>
      </c>
      <c r="D5">
        <f t="shared" si="19"/>
        <v>15</v>
      </c>
      <c r="E5">
        <v>35</v>
      </c>
      <c r="F5" t="str">
        <f t="shared" si="9"/>
        <v>move F1:FET4 (15 35);</v>
      </c>
      <c r="H5">
        <v>45</v>
      </c>
      <c r="J5">
        <v>1</v>
      </c>
      <c r="K5">
        <v>4</v>
      </c>
      <c r="L5" t="str">
        <f t="shared" si="10"/>
        <v>F1:TP_FET4</v>
      </c>
      <c r="M5">
        <f t="shared" si="1"/>
        <v>11</v>
      </c>
      <c r="N5">
        <f t="shared" si="2"/>
        <v>35.450000000000003</v>
      </c>
      <c r="O5" t="str">
        <f t="shared" si="11"/>
        <v>move F1:TP_FET4 (11 35.45);</v>
      </c>
      <c r="T5">
        <v>1</v>
      </c>
      <c r="U5">
        <v>4</v>
      </c>
      <c r="V5" t="str">
        <f t="shared" si="12"/>
        <v>F1:TP_PWM4</v>
      </c>
      <c r="W5">
        <f t="shared" si="3"/>
        <v>13</v>
      </c>
      <c r="X5">
        <f t="shared" si="20"/>
        <v>42.45</v>
      </c>
      <c r="Y5" t="str">
        <f t="shared" si="13"/>
        <v>move F1:TP_PWM4 (13 42.45);</v>
      </c>
      <c r="AD5">
        <v>1</v>
      </c>
      <c r="AE5">
        <v>4</v>
      </c>
      <c r="AF5" t="str">
        <f t="shared" si="14"/>
        <v>F1:C4</v>
      </c>
      <c r="AG5">
        <f t="shared" si="4"/>
        <v>15</v>
      </c>
      <c r="AH5">
        <f t="shared" si="5"/>
        <v>41</v>
      </c>
      <c r="AI5" t="str">
        <f t="shared" si="15"/>
        <v>move F1:C4 (15 41);</v>
      </c>
      <c r="AU5">
        <v>1</v>
      </c>
      <c r="AV5">
        <v>4</v>
      </c>
      <c r="AX5">
        <f t="shared" si="6"/>
        <v>14.3</v>
      </c>
      <c r="AY5">
        <f t="shared" si="7"/>
        <v>38.85</v>
      </c>
      <c r="AZ5" t="str">
        <f t="shared" si="16"/>
        <v xml:space="preserve">via 'gnd' auto (14.3 38.85); via 'gnd' auto (15.01 38.85); via 'gnd' auto (15.72 38.85); via 'gnd' auto (16.43 38.85); </v>
      </c>
      <c r="BG5">
        <v>1</v>
      </c>
      <c r="BH5">
        <v>4</v>
      </c>
      <c r="BJ5">
        <f t="shared" si="8"/>
        <v>14.3</v>
      </c>
      <c r="BK5">
        <f t="shared" si="17"/>
        <v>43.15</v>
      </c>
      <c r="BL5" t="str">
        <f t="shared" si="18"/>
        <v xml:space="preserve">via 'V_48V' auto (14.3 43.15); via 'V_48V' auto (15.01 43.15); via 'V_48V' auto (15.72 43.15); via 'V_48V' auto (16.43 43.15); </v>
      </c>
    </row>
    <row r="6" spans="1:68" x14ac:dyDescent="0.25">
      <c r="A6">
        <v>1</v>
      </c>
      <c r="B6">
        <v>5</v>
      </c>
      <c r="C6" t="str">
        <f t="shared" si="0"/>
        <v>F1:FET5</v>
      </c>
      <c r="D6">
        <f>D5-$H$2</f>
        <v>10</v>
      </c>
      <c r="E6">
        <v>25</v>
      </c>
      <c r="F6" t="str">
        <f t="shared" si="9"/>
        <v>move F1:FET5 (10 25);</v>
      </c>
      <c r="J6">
        <v>1</v>
      </c>
      <c r="K6">
        <v>5</v>
      </c>
      <c r="L6" t="str">
        <f t="shared" si="10"/>
        <v>F1:TP_FET5</v>
      </c>
      <c r="M6">
        <f t="shared" si="1"/>
        <v>6</v>
      </c>
      <c r="N6">
        <f t="shared" si="2"/>
        <v>25.45</v>
      </c>
      <c r="O6" t="str">
        <f t="shared" si="11"/>
        <v>move F1:TP_FET5 (6 25.45);</v>
      </c>
      <c r="T6">
        <v>1</v>
      </c>
      <c r="U6">
        <v>5</v>
      </c>
      <c r="V6" t="str">
        <f t="shared" si="12"/>
        <v>F1:TP_PWM5</v>
      </c>
      <c r="W6">
        <f t="shared" si="3"/>
        <v>8</v>
      </c>
      <c r="X6">
        <f t="shared" si="20"/>
        <v>42.45</v>
      </c>
      <c r="Y6" t="str">
        <f t="shared" si="13"/>
        <v>move F1:TP_PWM5 (8 42.45);</v>
      </c>
      <c r="AD6">
        <v>1</v>
      </c>
      <c r="AE6">
        <v>5</v>
      </c>
      <c r="AF6" t="str">
        <f t="shared" si="14"/>
        <v>F1:C5</v>
      </c>
      <c r="AG6">
        <f t="shared" si="4"/>
        <v>10</v>
      </c>
      <c r="AH6">
        <f t="shared" si="5"/>
        <v>31</v>
      </c>
      <c r="AI6" t="str">
        <f t="shared" si="15"/>
        <v>move F1:C5 (10 31);</v>
      </c>
      <c r="AU6">
        <v>1</v>
      </c>
      <c r="AV6">
        <v>5</v>
      </c>
      <c r="AX6">
        <f t="shared" si="6"/>
        <v>9.3000000000000007</v>
      </c>
      <c r="AY6">
        <f t="shared" si="7"/>
        <v>28.85</v>
      </c>
      <c r="AZ6" t="str">
        <f t="shared" si="16"/>
        <v xml:space="preserve">via 'gnd' auto (9.3 28.85); via 'gnd' auto (10.01 28.85); via 'gnd' auto (10.72 28.85); via 'gnd' auto (11.43 28.85); </v>
      </c>
      <c r="BG6">
        <v>1</v>
      </c>
      <c r="BH6">
        <v>5</v>
      </c>
      <c r="BJ6">
        <f t="shared" si="8"/>
        <v>9.3000000000000007</v>
      </c>
      <c r="BK6">
        <f t="shared" si="17"/>
        <v>33.15</v>
      </c>
      <c r="BL6" t="str">
        <f t="shared" si="18"/>
        <v xml:space="preserve">via 'V_48V' auto (9.3 33.15); via 'V_48V' auto (10.01 33.15); via 'V_48V' auto (10.72 33.15); via 'V_48V' auto (11.43 33.15); </v>
      </c>
    </row>
    <row r="7" spans="1:68" x14ac:dyDescent="0.25">
      <c r="A7">
        <v>1</v>
      </c>
      <c r="B7">
        <v>6</v>
      </c>
      <c r="C7" t="str">
        <f t="shared" si="0"/>
        <v>F1:FET6</v>
      </c>
      <c r="D7">
        <f>D2-$H$2</f>
        <v>40</v>
      </c>
      <c r="E7">
        <v>25</v>
      </c>
      <c r="F7" t="str">
        <f t="shared" si="9"/>
        <v>move F1:FET6 (40 25);</v>
      </c>
      <c r="J7">
        <v>1</v>
      </c>
      <c r="K7">
        <v>6</v>
      </c>
      <c r="L7" t="str">
        <f t="shared" si="10"/>
        <v>F1:TP_FET6</v>
      </c>
      <c r="M7">
        <f t="shared" si="1"/>
        <v>36</v>
      </c>
      <c r="N7">
        <f t="shared" si="2"/>
        <v>25.45</v>
      </c>
      <c r="O7" t="str">
        <f t="shared" si="11"/>
        <v>move F1:TP_FET6 (36 25.45);</v>
      </c>
      <c r="T7">
        <v>1</v>
      </c>
      <c r="U7">
        <v>6</v>
      </c>
      <c r="V7" t="str">
        <f t="shared" si="12"/>
        <v>F1:TP_PWM6</v>
      </c>
      <c r="W7">
        <f t="shared" si="3"/>
        <v>38</v>
      </c>
      <c r="X7">
        <f t="shared" si="20"/>
        <v>42.45</v>
      </c>
      <c r="Y7" t="str">
        <f t="shared" si="13"/>
        <v>move F1:TP_PWM6 (38 42.45);</v>
      </c>
      <c r="AD7">
        <v>1</v>
      </c>
      <c r="AE7">
        <v>6</v>
      </c>
      <c r="AF7" t="str">
        <f t="shared" si="14"/>
        <v>F1:C6</v>
      </c>
      <c r="AG7">
        <f t="shared" si="4"/>
        <v>40</v>
      </c>
      <c r="AH7">
        <f t="shared" si="5"/>
        <v>31</v>
      </c>
      <c r="AI7" t="str">
        <f t="shared" si="15"/>
        <v>move F1:C6 (40 31);</v>
      </c>
      <c r="AU7">
        <v>1</v>
      </c>
      <c r="AV7">
        <v>6</v>
      </c>
      <c r="AX7">
        <f>$AG7-$BB$2</f>
        <v>39.299999999999997</v>
      </c>
      <c r="AY7">
        <f>$AH7-$BC$2</f>
        <v>28.85</v>
      </c>
      <c r="AZ7" t="str">
        <f t="shared" si="16"/>
        <v xml:space="preserve">via 'gnd' auto (39.3 28.85); via 'gnd' auto (40.01 28.85); via 'gnd' auto (40.72 28.85); via 'gnd' auto (41.43 28.85); </v>
      </c>
      <c r="BG7">
        <v>1</v>
      </c>
      <c r="BH7">
        <v>6</v>
      </c>
      <c r="BJ7">
        <f>$AG7-$BB$2</f>
        <v>39.299999999999997</v>
      </c>
      <c r="BK7">
        <f t="shared" si="17"/>
        <v>33.15</v>
      </c>
      <c r="BL7" t="str">
        <f t="shared" si="18"/>
        <v xml:space="preserve">via 'V_48V' auto (39.3 33.15); via 'V_48V' auto (40.01 33.15); via 'V_48V' auto (40.72 33.15); via 'V_48V' auto (41.43 33.15); </v>
      </c>
    </row>
    <row r="8" spans="1:68" x14ac:dyDescent="0.25">
      <c r="A8">
        <v>1</v>
      </c>
      <c r="B8">
        <v>7</v>
      </c>
      <c r="C8" t="str">
        <f t="shared" si="0"/>
        <v>F1:FET7</v>
      </c>
      <c r="D8">
        <f t="shared" ref="D8:D9" si="21">D3-$H$2</f>
        <v>30</v>
      </c>
      <c r="E8">
        <v>25</v>
      </c>
      <c r="F8" t="str">
        <f t="shared" si="9"/>
        <v>move F1:FET7 (30 25);</v>
      </c>
      <c r="J8">
        <v>1</v>
      </c>
      <c r="K8">
        <v>7</v>
      </c>
      <c r="L8" t="str">
        <f t="shared" si="10"/>
        <v>F1:TP_FET7</v>
      </c>
      <c r="M8">
        <f t="shared" si="1"/>
        <v>26</v>
      </c>
      <c r="N8">
        <f t="shared" si="2"/>
        <v>25.45</v>
      </c>
      <c r="O8" t="str">
        <f t="shared" si="11"/>
        <v>move F1:TP_FET7 (26 25.45);</v>
      </c>
      <c r="T8">
        <v>1</v>
      </c>
      <c r="U8">
        <v>7</v>
      </c>
      <c r="V8" t="str">
        <f t="shared" si="12"/>
        <v>F1:TP_PWM7</v>
      </c>
      <c r="W8">
        <f t="shared" si="3"/>
        <v>28</v>
      </c>
      <c r="X8">
        <f t="shared" si="20"/>
        <v>42.45</v>
      </c>
      <c r="Y8" t="str">
        <f t="shared" si="13"/>
        <v>move F1:TP_PWM7 (28 42.45);</v>
      </c>
      <c r="AD8">
        <v>1</v>
      </c>
      <c r="AE8">
        <v>7</v>
      </c>
      <c r="AF8" t="str">
        <f t="shared" si="14"/>
        <v>F1:C7</v>
      </c>
      <c r="AG8">
        <f t="shared" si="4"/>
        <v>30</v>
      </c>
      <c r="AH8">
        <f t="shared" si="5"/>
        <v>31</v>
      </c>
      <c r="AI8" t="str">
        <f t="shared" si="15"/>
        <v>move F1:C7 (30 31);</v>
      </c>
      <c r="AU8">
        <v>1</v>
      </c>
      <c r="AV8">
        <v>7</v>
      </c>
      <c r="AX8">
        <f t="shared" ref="AX8:AX9" si="22">$AG8-$BB$2</f>
        <v>29.3</v>
      </c>
      <c r="AY8">
        <f t="shared" ref="AY8:AY9" si="23">$AH8-$BC$2</f>
        <v>28.85</v>
      </c>
      <c r="AZ8" t="str">
        <f t="shared" si="16"/>
        <v xml:space="preserve">via 'gnd' auto (29.3 28.85); via 'gnd' auto (30.01 28.85); via 'gnd' auto (30.72 28.85); via 'gnd' auto (31.43 28.85); </v>
      </c>
      <c r="BG8">
        <v>1</v>
      </c>
      <c r="BH8">
        <v>7</v>
      </c>
      <c r="BJ8">
        <f t="shared" ref="BJ8:BJ9" si="24">$AG8-$BB$2</f>
        <v>29.3</v>
      </c>
      <c r="BK8">
        <f t="shared" si="17"/>
        <v>33.15</v>
      </c>
      <c r="BL8" t="str">
        <f t="shared" si="18"/>
        <v xml:space="preserve">via 'V_48V' auto (29.3 33.15); via 'V_48V' auto (30.01 33.15); via 'V_48V' auto (30.72 33.15); via 'V_48V' auto (31.43 33.15); </v>
      </c>
    </row>
    <row r="9" spans="1:68" x14ac:dyDescent="0.25">
      <c r="A9">
        <v>1</v>
      </c>
      <c r="B9">
        <v>8</v>
      </c>
      <c r="C9" t="str">
        <f t="shared" si="0"/>
        <v>F1:FET8</v>
      </c>
      <c r="D9">
        <f t="shared" si="21"/>
        <v>20</v>
      </c>
      <c r="E9">
        <v>25</v>
      </c>
      <c r="F9" t="str">
        <f t="shared" si="9"/>
        <v>move F1:FET8 (20 25);</v>
      </c>
      <c r="J9">
        <v>1</v>
      </c>
      <c r="K9">
        <v>8</v>
      </c>
      <c r="L9" t="str">
        <f t="shared" si="10"/>
        <v>F1:TP_FET8</v>
      </c>
      <c r="M9">
        <f t="shared" si="1"/>
        <v>16</v>
      </c>
      <c r="N9">
        <f t="shared" si="2"/>
        <v>25.45</v>
      </c>
      <c r="O9" t="str">
        <f t="shared" si="11"/>
        <v>move F1:TP_FET8 (16 25.45);</v>
      </c>
      <c r="T9">
        <v>1</v>
      </c>
      <c r="U9">
        <v>8</v>
      </c>
      <c r="V9" t="str">
        <f t="shared" si="12"/>
        <v>F1:TP_PWM8</v>
      </c>
      <c r="W9">
        <f t="shared" si="3"/>
        <v>18</v>
      </c>
      <c r="X9">
        <f t="shared" si="20"/>
        <v>42.45</v>
      </c>
      <c r="Y9" t="str">
        <f t="shared" si="13"/>
        <v>move F1:TP_PWM8 (18 42.45);</v>
      </c>
      <c r="AD9">
        <v>1</v>
      </c>
      <c r="AE9">
        <v>8</v>
      </c>
      <c r="AF9" t="str">
        <f t="shared" si="14"/>
        <v>F1:C8</v>
      </c>
      <c r="AG9">
        <f t="shared" si="4"/>
        <v>20</v>
      </c>
      <c r="AH9">
        <f t="shared" si="5"/>
        <v>31</v>
      </c>
      <c r="AI9" t="str">
        <f t="shared" si="15"/>
        <v>move F1:C8 (20 31);</v>
      </c>
      <c r="AU9">
        <v>1</v>
      </c>
      <c r="AV9">
        <v>8</v>
      </c>
      <c r="AX9">
        <f t="shared" si="22"/>
        <v>19.3</v>
      </c>
      <c r="AY9">
        <f t="shared" si="23"/>
        <v>28.85</v>
      </c>
      <c r="AZ9" t="str">
        <f t="shared" si="16"/>
        <v xml:space="preserve">via 'gnd' auto (19.3 28.85); via 'gnd' auto (20.01 28.85); via 'gnd' auto (20.72 28.85); via 'gnd' auto (21.43 28.85); </v>
      </c>
      <c r="BG9">
        <v>1</v>
      </c>
      <c r="BH9">
        <v>8</v>
      </c>
      <c r="BJ9">
        <f t="shared" si="24"/>
        <v>19.3</v>
      </c>
      <c r="BK9">
        <f t="shared" si="17"/>
        <v>33.15</v>
      </c>
      <c r="BL9" t="str">
        <f t="shared" si="18"/>
        <v xml:space="preserve">via 'V_48V' auto (19.3 33.15); via 'V_48V' auto (20.01 33.15); via 'V_48V' auto (20.72 33.15); via 'V_48V' auto (21.43 33.15); </v>
      </c>
    </row>
    <row r="10" spans="1:68" x14ac:dyDescent="0.25">
      <c r="A10">
        <v>2</v>
      </c>
      <c r="B10">
        <v>1</v>
      </c>
      <c r="C10" t="str">
        <f t="shared" ref="C10:C33" si="25">CONCATENATE("F",A10,":FET",B10)</f>
        <v>F2:FET1</v>
      </c>
      <c r="D10">
        <v>10</v>
      </c>
      <c r="E10">
        <f>$E$2+2*$AT$2</f>
        <v>73</v>
      </c>
      <c r="F10" t="str">
        <f t="shared" si="9"/>
        <v>move F2:FET1 (10 73);</v>
      </c>
      <c r="J10">
        <v>2</v>
      </c>
      <c r="K10">
        <v>1</v>
      </c>
      <c r="L10" t="str">
        <f t="shared" si="10"/>
        <v>F2:TP_FET1</v>
      </c>
      <c r="M10">
        <f>$D10+$Q$2</f>
        <v>14</v>
      </c>
      <c r="N10">
        <f>E10-$R$2</f>
        <v>72.55</v>
      </c>
      <c r="O10" t="str">
        <f t="shared" si="11"/>
        <v>move F2:TP_FET1 (14 72.55);</v>
      </c>
      <c r="T10">
        <v>2</v>
      </c>
      <c r="U10">
        <v>1</v>
      </c>
      <c r="V10" t="str">
        <f t="shared" si="12"/>
        <v>F2:TP_PWM1</v>
      </c>
      <c r="W10">
        <f>$D10+$AA$2</f>
        <v>12</v>
      </c>
      <c r="X10">
        <f>N10-$AB$2</f>
        <v>65.55</v>
      </c>
      <c r="Y10" t="str">
        <f t="shared" si="13"/>
        <v>move F2:TP_PWM1 (12 65.55);</v>
      </c>
      <c r="AD10">
        <v>2</v>
      </c>
      <c r="AE10">
        <v>1</v>
      </c>
      <c r="AF10" t="str">
        <f t="shared" si="14"/>
        <v>F2:C1</v>
      </c>
      <c r="AG10">
        <f>$D10+$AK$2</f>
        <v>10</v>
      </c>
      <c r="AH10">
        <f>E10-$AL$2</f>
        <v>67</v>
      </c>
      <c r="AI10" t="str">
        <f t="shared" si="15"/>
        <v>move F2:C1 (10 67);</v>
      </c>
      <c r="AU10">
        <v>2</v>
      </c>
      <c r="AV10">
        <v>1</v>
      </c>
      <c r="AX10">
        <f>$AG10+$BB$2</f>
        <v>10.7</v>
      </c>
      <c r="AY10">
        <f>$AH10+$BC$2</f>
        <v>69.150000000000006</v>
      </c>
      <c r="AZ10" t="str">
        <f>CONCATENATE("via 'gnd' ", "auto", " (",AX10, " ",AY10, "); ", "via 'gnd' ", "auto", " (",AX10-$BD$2, " ",AY10, "); ", "via 'gnd' ", "auto", " (",AX10-2*$BD$2, " ",AY10, "); ",  "via 'gnd' ", "auto", " (",AX10-3*$BD$2, " ",AY10, "); ",)</f>
        <v xml:space="preserve">via 'gnd' auto (10.7 69.15); via 'gnd' auto (9.99 69.15); via 'gnd' auto (9.28 69.15); via 'gnd' auto (8.57 69.15); </v>
      </c>
      <c r="BG10">
        <v>2</v>
      </c>
      <c r="BH10">
        <v>1</v>
      </c>
      <c r="BJ10">
        <f>$AG10+$BB$2</f>
        <v>10.7</v>
      </c>
      <c r="BK10">
        <f>$AH10-$BC$2</f>
        <v>64.849999999999994</v>
      </c>
      <c r="BL10" t="str">
        <f>CONCATENATE("via 'V_48V' ", "auto", " (",BJ10, " ",BK10, "); ", "via 'V_48V' ", "auto", " (",BJ10-$BD$2, " ",BK10, "); ", "via 'V_48V' ", "auto", " (",BJ10-2*$BD$2, " ",BK10, "); ",  "via 'V_48V' ", "auto", " (",BJ10-3*$BD$2, " ",BK10, "); ",)</f>
        <v xml:space="preserve">via 'V_48V' auto (10.7 64.85); via 'V_48V' auto (9.99 64.85); via 'V_48V' auto (9.28 64.85); via 'V_48V' auto (8.57 64.85); </v>
      </c>
    </row>
    <row r="11" spans="1:68" x14ac:dyDescent="0.25">
      <c r="A11">
        <v>2</v>
      </c>
      <c r="B11">
        <v>2</v>
      </c>
      <c r="C11" t="str">
        <f t="shared" si="25"/>
        <v>F2:FET2</v>
      </c>
      <c r="D11">
        <v>20</v>
      </c>
      <c r="E11">
        <f t="shared" ref="E11:E13" si="26">$E$2+2*$AT$2</f>
        <v>73</v>
      </c>
      <c r="F11" t="str">
        <f t="shared" si="9"/>
        <v>move F2:FET2 (20 73);</v>
      </c>
      <c r="G11" t="s">
        <v>17</v>
      </c>
      <c r="J11">
        <v>2</v>
      </c>
      <c r="K11">
        <v>2</v>
      </c>
      <c r="L11" t="str">
        <f t="shared" si="10"/>
        <v>F2:TP_FET2</v>
      </c>
      <c r="M11">
        <f t="shared" ref="M11:M17" si="27">$D11+$Q$2</f>
        <v>24</v>
      </c>
      <c r="N11">
        <f t="shared" ref="N11:N17" si="28">E11-$R$2</f>
        <v>72.55</v>
      </c>
      <c r="O11" t="str">
        <f t="shared" si="11"/>
        <v>move F2:TP_FET2 (24 72.55);</v>
      </c>
      <c r="T11">
        <v>2</v>
      </c>
      <c r="U11">
        <v>2</v>
      </c>
      <c r="V11" t="str">
        <f t="shared" si="12"/>
        <v>F2:TP_PWM2</v>
      </c>
      <c r="W11">
        <f t="shared" ref="W11:W17" si="29">$D11+$AA$2</f>
        <v>22</v>
      </c>
      <c r="X11">
        <f t="shared" si="20"/>
        <v>65.55</v>
      </c>
      <c r="Y11" t="str">
        <f t="shared" si="13"/>
        <v>move F2:TP_PWM2 (22 65.55);</v>
      </c>
      <c r="AD11">
        <v>2</v>
      </c>
      <c r="AE11">
        <v>2</v>
      </c>
      <c r="AF11" t="str">
        <f t="shared" si="14"/>
        <v>F2:C2</v>
      </c>
      <c r="AG11">
        <f t="shared" ref="AG11:AG17" si="30">$D11+$AK$2</f>
        <v>20</v>
      </c>
      <c r="AH11">
        <f t="shared" ref="AH11:AH17" si="31">E11-$AL$2</f>
        <v>67</v>
      </c>
      <c r="AI11" t="str">
        <f t="shared" si="15"/>
        <v>move F2:C2 (20 67);</v>
      </c>
      <c r="AU11">
        <v>2</v>
      </c>
      <c r="AV11">
        <v>2</v>
      </c>
      <c r="AX11">
        <f t="shared" ref="AX11:AX17" si="32">$AG11+$BB$2</f>
        <v>20.7</v>
      </c>
      <c r="AY11">
        <f t="shared" ref="AY11:AY17" si="33">$AH11+$BC$2</f>
        <v>69.150000000000006</v>
      </c>
      <c r="AZ11" t="str">
        <f t="shared" ref="AZ11:AZ17" si="34">CONCATENATE("via 'gnd' ", "auto", " (",AX11, " ",AY11, "); ", "via 'gnd' ", "auto", " (",AX11-$BD$2, " ",AY11, "); ", "via 'gnd' ", "auto", " (",AX11-2*$BD$2, " ",AY11, "); ",  "via 'gnd' ", "auto", " (",AX11-3*$BD$2, " ",AY11, "); ",)</f>
        <v xml:space="preserve">via 'gnd' auto (20.7 69.15); via 'gnd' auto (19.99 69.15); via 'gnd' auto (19.28 69.15); via 'gnd' auto (18.57 69.15); </v>
      </c>
      <c r="BG11">
        <v>2</v>
      </c>
      <c r="BH11">
        <v>2</v>
      </c>
      <c r="BJ11">
        <f t="shared" ref="BJ11:BJ17" si="35">$AG11+$BB$2</f>
        <v>20.7</v>
      </c>
      <c r="BK11">
        <f t="shared" ref="BK11:BK17" si="36">$AH11-$BC$2</f>
        <v>64.849999999999994</v>
      </c>
      <c r="BL11" t="str">
        <f t="shared" ref="BL11:BL17" si="37">CONCATENATE("via 'V_48V' ", "auto", " (",BJ11, " ",BK11, "); ", "via 'V_48V' ", "auto", " (",BJ11-$BD$2, " ",BK11, "); ", "via 'V_48V' ", "auto", " (",BJ11-2*$BD$2, " ",BK11, "); ",  "via 'V_48V' ", "auto", " (",BJ11-3*$BD$2, " ",BK11, "); ",)</f>
        <v xml:space="preserve">via 'V_48V' auto (20.7 64.85); via 'V_48V' auto (19.99 64.85); via 'V_48V' auto (19.28 64.85); via 'V_48V' auto (18.57 64.85); </v>
      </c>
    </row>
    <row r="12" spans="1:68" x14ac:dyDescent="0.25">
      <c r="A12">
        <v>2</v>
      </c>
      <c r="B12">
        <v>3</v>
      </c>
      <c r="C12" t="str">
        <f t="shared" si="25"/>
        <v>F2:FET3</v>
      </c>
      <c r="D12">
        <v>30</v>
      </c>
      <c r="E12">
        <f t="shared" si="26"/>
        <v>73</v>
      </c>
      <c r="F12" t="str">
        <f t="shared" si="9"/>
        <v>move F2:FET3 (30 73);</v>
      </c>
      <c r="J12">
        <v>2</v>
      </c>
      <c r="K12">
        <v>3</v>
      </c>
      <c r="L12" t="str">
        <f t="shared" si="10"/>
        <v>F2:TP_FET3</v>
      </c>
      <c r="M12">
        <f t="shared" si="27"/>
        <v>34</v>
      </c>
      <c r="N12">
        <f t="shared" si="28"/>
        <v>72.55</v>
      </c>
      <c r="O12" t="str">
        <f t="shared" si="11"/>
        <v>move F2:TP_FET3 (34 72.55);</v>
      </c>
      <c r="T12">
        <v>2</v>
      </c>
      <c r="U12">
        <v>3</v>
      </c>
      <c r="V12" t="str">
        <f t="shared" si="12"/>
        <v>F2:TP_PWM3</v>
      </c>
      <c r="W12">
        <f t="shared" si="29"/>
        <v>32</v>
      </c>
      <c r="X12">
        <f t="shared" si="20"/>
        <v>65.55</v>
      </c>
      <c r="Y12" t="str">
        <f t="shared" si="13"/>
        <v>move F2:TP_PWM3 (32 65.55);</v>
      </c>
      <c r="AD12">
        <v>2</v>
      </c>
      <c r="AE12">
        <v>3</v>
      </c>
      <c r="AF12" t="str">
        <f t="shared" si="14"/>
        <v>F2:C3</v>
      </c>
      <c r="AG12">
        <f t="shared" si="30"/>
        <v>30</v>
      </c>
      <c r="AH12">
        <f t="shared" si="31"/>
        <v>67</v>
      </c>
      <c r="AI12" t="str">
        <f t="shared" si="15"/>
        <v>move F2:C3 (30 67);</v>
      </c>
      <c r="AU12">
        <v>2</v>
      </c>
      <c r="AV12">
        <v>3</v>
      </c>
      <c r="AX12">
        <f t="shared" si="32"/>
        <v>30.7</v>
      </c>
      <c r="AY12">
        <f t="shared" si="33"/>
        <v>69.150000000000006</v>
      </c>
      <c r="AZ12" t="str">
        <f t="shared" si="34"/>
        <v xml:space="preserve">via 'gnd' auto (30.7 69.15); via 'gnd' auto (29.99 69.15); via 'gnd' auto (29.28 69.15); via 'gnd' auto (28.57 69.15); </v>
      </c>
      <c r="BG12">
        <v>2</v>
      </c>
      <c r="BH12">
        <v>3</v>
      </c>
      <c r="BJ12">
        <f t="shared" si="35"/>
        <v>30.7</v>
      </c>
      <c r="BK12">
        <f t="shared" si="36"/>
        <v>64.849999999999994</v>
      </c>
      <c r="BL12" t="str">
        <f t="shared" si="37"/>
        <v xml:space="preserve">via 'V_48V' auto (30.7 64.85); via 'V_48V' auto (29.99 64.85); via 'V_48V' auto (29.28 64.85); via 'V_48V' auto (28.57 64.85); </v>
      </c>
    </row>
    <row r="13" spans="1:68" x14ac:dyDescent="0.25">
      <c r="A13">
        <v>2</v>
      </c>
      <c r="B13">
        <v>4</v>
      </c>
      <c r="C13" t="str">
        <f t="shared" si="25"/>
        <v>F2:FET4</v>
      </c>
      <c r="D13">
        <v>40</v>
      </c>
      <c r="E13">
        <f t="shared" si="26"/>
        <v>73</v>
      </c>
      <c r="F13" t="str">
        <f t="shared" si="9"/>
        <v>move F2:FET4 (40 73);</v>
      </c>
      <c r="J13">
        <v>2</v>
      </c>
      <c r="K13">
        <v>4</v>
      </c>
      <c r="L13" t="str">
        <f t="shared" si="10"/>
        <v>F2:TP_FET4</v>
      </c>
      <c r="M13">
        <f t="shared" si="27"/>
        <v>44</v>
      </c>
      <c r="N13">
        <f t="shared" si="28"/>
        <v>72.55</v>
      </c>
      <c r="O13" t="str">
        <f t="shared" si="11"/>
        <v>move F2:TP_FET4 (44 72.55);</v>
      </c>
      <c r="T13">
        <v>2</v>
      </c>
      <c r="U13">
        <v>4</v>
      </c>
      <c r="V13" t="str">
        <f t="shared" si="12"/>
        <v>F2:TP_PWM4</v>
      </c>
      <c r="W13">
        <f t="shared" si="29"/>
        <v>42</v>
      </c>
      <c r="X13">
        <f t="shared" si="20"/>
        <v>65.55</v>
      </c>
      <c r="Y13" t="str">
        <f t="shared" si="13"/>
        <v>move F2:TP_PWM4 (42 65.55);</v>
      </c>
      <c r="AD13">
        <v>2</v>
      </c>
      <c r="AE13">
        <v>4</v>
      </c>
      <c r="AF13" t="str">
        <f t="shared" si="14"/>
        <v>F2:C4</v>
      </c>
      <c r="AG13">
        <f t="shared" si="30"/>
        <v>40</v>
      </c>
      <c r="AH13">
        <f t="shared" si="31"/>
        <v>67</v>
      </c>
      <c r="AI13" t="str">
        <f t="shared" si="15"/>
        <v>move F2:C4 (40 67);</v>
      </c>
      <c r="AU13">
        <v>2</v>
      </c>
      <c r="AV13">
        <v>4</v>
      </c>
      <c r="AX13">
        <f t="shared" si="32"/>
        <v>40.700000000000003</v>
      </c>
      <c r="AY13">
        <f t="shared" si="33"/>
        <v>69.150000000000006</v>
      </c>
      <c r="AZ13" t="str">
        <f t="shared" si="34"/>
        <v xml:space="preserve">via 'gnd' auto (40.7 69.15); via 'gnd' auto (39.99 69.15); via 'gnd' auto (39.28 69.15); via 'gnd' auto (38.57 69.15); </v>
      </c>
      <c r="BG13">
        <v>2</v>
      </c>
      <c r="BH13">
        <v>4</v>
      </c>
      <c r="BJ13">
        <f t="shared" si="35"/>
        <v>40.700000000000003</v>
      </c>
      <c r="BK13">
        <f t="shared" si="36"/>
        <v>64.849999999999994</v>
      </c>
      <c r="BL13" t="str">
        <f t="shared" si="37"/>
        <v xml:space="preserve">via 'V_48V' auto (40.7 64.85); via 'V_48V' auto (39.99 64.85); via 'V_48V' auto (39.28 64.85); via 'V_48V' auto (38.57 64.85); </v>
      </c>
    </row>
    <row r="14" spans="1:68" x14ac:dyDescent="0.25">
      <c r="A14">
        <v>2</v>
      </c>
      <c r="B14">
        <v>5</v>
      </c>
      <c r="C14" t="str">
        <f t="shared" si="25"/>
        <v>F2:FET5</v>
      </c>
      <c r="D14">
        <v>45</v>
      </c>
      <c r="E14">
        <f>$E$10+$I$2</f>
        <v>83</v>
      </c>
      <c r="F14" t="str">
        <f t="shared" si="9"/>
        <v>move F2:FET5 (45 83);</v>
      </c>
      <c r="J14">
        <v>2</v>
      </c>
      <c r="K14">
        <v>5</v>
      </c>
      <c r="L14" t="str">
        <f t="shared" si="10"/>
        <v>F2:TP_FET5</v>
      </c>
      <c r="M14">
        <f t="shared" si="27"/>
        <v>49</v>
      </c>
      <c r="N14">
        <f t="shared" si="28"/>
        <v>82.55</v>
      </c>
      <c r="O14" t="str">
        <f t="shared" si="11"/>
        <v>move F2:TP_FET5 (49 82.55);</v>
      </c>
      <c r="T14">
        <v>2</v>
      </c>
      <c r="U14">
        <v>5</v>
      </c>
      <c r="V14" t="str">
        <f t="shared" si="12"/>
        <v>F2:TP_PWM5</v>
      </c>
      <c r="W14">
        <f t="shared" si="29"/>
        <v>47</v>
      </c>
      <c r="X14">
        <f t="shared" si="20"/>
        <v>65.55</v>
      </c>
      <c r="Y14" t="str">
        <f t="shared" si="13"/>
        <v>move F2:TP_PWM5 (47 65.55);</v>
      </c>
      <c r="AD14">
        <v>2</v>
      </c>
      <c r="AE14">
        <v>5</v>
      </c>
      <c r="AF14" t="str">
        <f t="shared" si="14"/>
        <v>F2:C5</v>
      </c>
      <c r="AG14">
        <f t="shared" si="30"/>
        <v>45</v>
      </c>
      <c r="AH14">
        <f t="shared" si="31"/>
        <v>77</v>
      </c>
      <c r="AI14" t="str">
        <f t="shared" si="15"/>
        <v>move F2:C5 (45 77);</v>
      </c>
      <c r="AU14">
        <v>2</v>
      </c>
      <c r="AV14">
        <v>5</v>
      </c>
      <c r="AX14">
        <f t="shared" si="32"/>
        <v>45.7</v>
      </c>
      <c r="AY14">
        <f t="shared" si="33"/>
        <v>79.150000000000006</v>
      </c>
      <c r="AZ14" t="str">
        <f t="shared" si="34"/>
        <v xml:space="preserve">via 'gnd' auto (45.7 79.15); via 'gnd' auto (44.99 79.15); via 'gnd' auto (44.28 79.15); via 'gnd' auto (43.57 79.15); </v>
      </c>
      <c r="BG14">
        <v>2</v>
      </c>
      <c r="BH14">
        <v>5</v>
      </c>
      <c r="BJ14">
        <f t="shared" si="35"/>
        <v>45.7</v>
      </c>
      <c r="BK14">
        <f t="shared" si="36"/>
        <v>74.849999999999994</v>
      </c>
      <c r="BL14" t="str">
        <f t="shared" si="37"/>
        <v xml:space="preserve">via 'V_48V' auto (45.7 74.85); via 'V_48V' auto (44.99 74.85); via 'V_48V' auto (44.28 74.85); via 'V_48V' auto (43.57 74.85); </v>
      </c>
    </row>
    <row r="15" spans="1:68" x14ac:dyDescent="0.25">
      <c r="A15">
        <v>2</v>
      </c>
      <c r="B15">
        <v>6</v>
      </c>
      <c r="C15" t="str">
        <f t="shared" si="25"/>
        <v>F2:FET6</v>
      </c>
      <c r="D15">
        <v>15</v>
      </c>
      <c r="E15">
        <f t="shared" ref="E15:E17" si="38">$E$10+$I$2</f>
        <v>83</v>
      </c>
      <c r="F15" t="str">
        <f t="shared" si="9"/>
        <v>move F2:FET6 (15 83);</v>
      </c>
      <c r="J15">
        <v>2</v>
      </c>
      <c r="K15">
        <v>6</v>
      </c>
      <c r="L15" t="str">
        <f t="shared" si="10"/>
        <v>F2:TP_FET6</v>
      </c>
      <c r="M15">
        <f t="shared" si="27"/>
        <v>19</v>
      </c>
      <c r="N15">
        <f t="shared" si="28"/>
        <v>82.55</v>
      </c>
      <c r="O15" t="str">
        <f t="shared" si="11"/>
        <v>move F2:TP_FET6 (19 82.55);</v>
      </c>
      <c r="T15">
        <v>2</v>
      </c>
      <c r="U15">
        <v>6</v>
      </c>
      <c r="V15" t="str">
        <f t="shared" si="12"/>
        <v>F2:TP_PWM6</v>
      </c>
      <c r="W15">
        <f t="shared" si="29"/>
        <v>17</v>
      </c>
      <c r="X15">
        <f t="shared" si="20"/>
        <v>65.55</v>
      </c>
      <c r="Y15" t="str">
        <f t="shared" si="13"/>
        <v>move F2:TP_PWM6 (17 65.55);</v>
      </c>
      <c r="AD15">
        <v>2</v>
      </c>
      <c r="AE15">
        <v>6</v>
      </c>
      <c r="AF15" t="str">
        <f t="shared" si="14"/>
        <v>F2:C6</v>
      </c>
      <c r="AG15">
        <f t="shared" si="30"/>
        <v>15</v>
      </c>
      <c r="AH15">
        <f t="shared" si="31"/>
        <v>77</v>
      </c>
      <c r="AI15" t="str">
        <f t="shared" si="15"/>
        <v>move F2:C6 (15 77);</v>
      </c>
      <c r="AU15">
        <v>2</v>
      </c>
      <c r="AV15">
        <v>6</v>
      </c>
      <c r="AX15">
        <f t="shared" si="32"/>
        <v>15.7</v>
      </c>
      <c r="AY15">
        <f t="shared" si="33"/>
        <v>79.150000000000006</v>
      </c>
      <c r="AZ15" t="str">
        <f t="shared" si="34"/>
        <v xml:space="preserve">via 'gnd' auto (15.7 79.15); via 'gnd' auto (14.99 79.15); via 'gnd' auto (14.28 79.15); via 'gnd' auto (13.57 79.15); </v>
      </c>
      <c r="BG15">
        <v>2</v>
      </c>
      <c r="BH15">
        <v>6</v>
      </c>
      <c r="BJ15">
        <f t="shared" si="35"/>
        <v>15.7</v>
      </c>
      <c r="BK15">
        <f t="shared" si="36"/>
        <v>74.849999999999994</v>
      </c>
      <c r="BL15" t="str">
        <f t="shared" si="37"/>
        <v xml:space="preserve">via 'V_48V' auto (15.7 74.85); via 'V_48V' auto (14.99 74.85); via 'V_48V' auto (14.28 74.85); via 'V_48V' auto (13.57 74.85); </v>
      </c>
    </row>
    <row r="16" spans="1:68" x14ac:dyDescent="0.25">
      <c r="A16">
        <v>2</v>
      </c>
      <c r="B16">
        <v>7</v>
      </c>
      <c r="C16" t="str">
        <f t="shared" si="25"/>
        <v>F2:FET7</v>
      </c>
      <c r="D16">
        <v>25</v>
      </c>
      <c r="E16">
        <f t="shared" si="38"/>
        <v>83</v>
      </c>
      <c r="F16" t="str">
        <f t="shared" si="9"/>
        <v>move F2:FET7 (25 83);</v>
      </c>
      <c r="J16">
        <v>2</v>
      </c>
      <c r="K16">
        <v>7</v>
      </c>
      <c r="L16" t="str">
        <f t="shared" si="10"/>
        <v>F2:TP_FET7</v>
      </c>
      <c r="M16">
        <f t="shared" si="27"/>
        <v>29</v>
      </c>
      <c r="N16">
        <f t="shared" si="28"/>
        <v>82.55</v>
      </c>
      <c r="O16" t="str">
        <f t="shared" si="11"/>
        <v>move F2:TP_FET7 (29 82.55);</v>
      </c>
      <c r="T16">
        <v>2</v>
      </c>
      <c r="U16">
        <v>7</v>
      </c>
      <c r="V16" t="str">
        <f t="shared" si="12"/>
        <v>F2:TP_PWM7</v>
      </c>
      <c r="W16">
        <f t="shared" si="29"/>
        <v>27</v>
      </c>
      <c r="X16">
        <f t="shared" si="20"/>
        <v>65.55</v>
      </c>
      <c r="Y16" t="str">
        <f t="shared" si="13"/>
        <v>move F2:TP_PWM7 (27 65.55);</v>
      </c>
      <c r="AD16">
        <v>2</v>
      </c>
      <c r="AE16">
        <v>7</v>
      </c>
      <c r="AF16" t="str">
        <f t="shared" si="14"/>
        <v>F2:C7</v>
      </c>
      <c r="AG16">
        <f t="shared" si="30"/>
        <v>25</v>
      </c>
      <c r="AH16">
        <f t="shared" si="31"/>
        <v>77</v>
      </c>
      <c r="AI16" t="str">
        <f t="shared" si="15"/>
        <v>move F2:C7 (25 77);</v>
      </c>
      <c r="AU16">
        <v>2</v>
      </c>
      <c r="AV16">
        <v>7</v>
      </c>
      <c r="AX16">
        <f t="shared" si="32"/>
        <v>25.7</v>
      </c>
      <c r="AY16">
        <f t="shared" si="33"/>
        <v>79.150000000000006</v>
      </c>
      <c r="AZ16" t="str">
        <f t="shared" si="34"/>
        <v xml:space="preserve">via 'gnd' auto (25.7 79.15); via 'gnd' auto (24.99 79.15); via 'gnd' auto (24.28 79.15); via 'gnd' auto (23.57 79.15); </v>
      </c>
      <c r="BG16">
        <v>2</v>
      </c>
      <c r="BH16">
        <v>7</v>
      </c>
      <c r="BJ16">
        <f t="shared" si="35"/>
        <v>25.7</v>
      </c>
      <c r="BK16">
        <f t="shared" si="36"/>
        <v>74.849999999999994</v>
      </c>
      <c r="BL16" t="str">
        <f t="shared" si="37"/>
        <v xml:space="preserve">via 'V_48V' auto (25.7 74.85); via 'V_48V' auto (24.99 74.85); via 'V_48V' auto (24.28 74.85); via 'V_48V' auto (23.57 74.85); </v>
      </c>
    </row>
    <row r="17" spans="1:64" x14ac:dyDescent="0.25">
      <c r="A17">
        <v>2</v>
      </c>
      <c r="B17">
        <v>8</v>
      </c>
      <c r="C17" t="str">
        <f t="shared" si="25"/>
        <v>F2:FET8</v>
      </c>
      <c r="D17">
        <v>35</v>
      </c>
      <c r="E17">
        <f t="shared" si="38"/>
        <v>83</v>
      </c>
      <c r="F17" t="str">
        <f t="shared" si="9"/>
        <v>move F2:FET8 (35 83);</v>
      </c>
      <c r="J17">
        <v>2</v>
      </c>
      <c r="K17">
        <v>8</v>
      </c>
      <c r="L17" t="str">
        <f t="shared" si="10"/>
        <v>F2:TP_FET8</v>
      </c>
      <c r="M17">
        <f t="shared" si="27"/>
        <v>39</v>
      </c>
      <c r="N17">
        <f t="shared" si="28"/>
        <v>82.55</v>
      </c>
      <c r="O17" t="str">
        <f t="shared" si="11"/>
        <v>move F2:TP_FET8 (39 82.55);</v>
      </c>
      <c r="T17">
        <v>2</v>
      </c>
      <c r="U17">
        <v>8</v>
      </c>
      <c r="V17" t="str">
        <f t="shared" si="12"/>
        <v>F2:TP_PWM8</v>
      </c>
      <c r="W17">
        <f t="shared" si="29"/>
        <v>37</v>
      </c>
      <c r="X17">
        <f t="shared" si="20"/>
        <v>65.55</v>
      </c>
      <c r="Y17" t="str">
        <f t="shared" si="13"/>
        <v>move F2:TP_PWM8 (37 65.55);</v>
      </c>
      <c r="AD17">
        <v>2</v>
      </c>
      <c r="AE17">
        <v>8</v>
      </c>
      <c r="AF17" t="str">
        <f t="shared" si="14"/>
        <v>F2:C8</v>
      </c>
      <c r="AG17">
        <f t="shared" si="30"/>
        <v>35</v>
      </c>
      <c r="AH17">
        <f t="shared" si="31"/>
        <v>77</v>
      </c>
      <c r="AI17" t="str">
        <f t="shared" si="15"/>
        <v>move F2:C8 (35 77);</v>
      </c>
      <c r="AU17">
        <v>2</v>
      </c>
      <c r="AV17">
        <v>8</v>
      </c>
      <c r="AX17">
        <f t="shared" si="32"/>
        <v>35.700000000000003</v>
      </c>
      <c r="AY17">
        <f t="shared" si="33"/>
        <v>79.150000000000006</v>
      </c>
      <c r="AZ17" t="str">
        <f t="shared" si="34"/>
        <v xml:space="preserve">via 'gnd' auto (35.7 79.15); via 'gnd' auto (34.99 79.15); via 'gnd' auto (34.28 79.15); via 'gnd' auto (33.57 79.15); </v>
      </c>
      <c r="BG17">
        <v>2</v>
      </c>
      <c r="BH17">
        <v>8</v>
      </c>
      <c r="BJ17">
        <f t="shared" si="35"/>
        <v>35.700000000000003</v>
      </c>
      <c r="BK17">
        <f t="shared" si="36"/>
        <v>74.849999999999994</v>
      </c>
      <c r="BL17" t="str">
        <f t="shared" si="37"/>
        <v xml:space="preserve">via 'V_48V' auto (35.7 74.85); via 'V_48V' auto (34.99 74.85); via 'V_48V' auto (34.28 74.85); via 'V_48V' auto (33.57 74.85); </v>
      </c>
    </row>
    <row r="18" spans="1:64" x14ac:dyDescent="0.25">
      <c r="A18">
        <v>3</v>
      </c>
      <c r="B18">
        <v>1</v>
      </c>
      <c r="C18" t="str">
        <f t="shared" si="25"/>
        <v>F3:FET1</v>
      </c>
      <c r="D18">
        <f>$D2+$H$5</f>
        <v>90</v>
      </c>
      <c r="E18">
        <f>E2</f>
        <v>35</v>
      </c>
      <c r="F18" t="str">
        <f t="shared" si="9"/>
        <v>move F3:FET1 (90 35);</v>
      </c>
      <c r="J18">
        <v>3</v>
      </c>
      <c r="K18">
        <v>1</v>
      </c>
      <c r="L18" t="str">
        <f t="shared" si="10"/>
        <v>F3:TP_FET1</v>
      </c>
      <c r="M18">
        <f>M2+$H$5</f>
        <v>86</v>
      </c>
      <c r="N18">
        <f>N2</f>
        <v>35.450000000000003</v>
      </c>
      <c r="O18" t="str">
        <f t="shared" si="11"/>
        <v>move F3:TP_FET1 (86 35.45);</v>
      </c>
      <c r="T18">
        <v>3</v>
      </c>
      <c r="U18">
        <v>1</v>
      </c>
      <c r="V18" t="str">
        <f t="shared" si="12"/>
        <v>F3:TP_PWM1</v>
      </c>
      <c r="W18">
        <f>W2+$H$5</f>
        <v>88</v>
      </c>
      <c r="X18">
        <f>X2</f>
        <v>42.45</v>
      </c>
      <c r="Y18" t="str">
        <f t="shared" si="13"/>
        <v>move F3:TP_PWM1 (88 42.45);</v>
      </c>
      <c r="AD18">
        <v>3</v>
      </c>
      <c r="AE18">
        <v>1</v>
      </c>
      <c r="AF18" t="str">
        <f t="shared" si="14"/>
        <v>F3:C1</v>
      </c>
      <c r="AG18">
        <f>AG2+$H$5</f>
        <v>90</v>
      </c>
      <c r="AH18">
        <f>$AH2</f>
        <v>41</v>
      </c>
      <c r="AI18" t="str">
        <f t="shared" si="15"/>
        <v>move F3:C1 (90 41);</v>
      </c>
      <c r="AN18" t="s">
        <v>18</v>
      </c>
      <c r="AO18">
        <f>$D$20</f>
        <v>70</v>
      </c>
      <c r="AP18">
        <f>$E$2+$AT$2</f>
        <v>54</v>
      </c>
      <c r="AQ18" t="str">
        <f>CONCATENATE("move ",AN18," (",AO18," ",AP18,");")</f>
        <v>move U2 (70 54);</v>
      </c>
      <c r="AU18">
        <v>3</v>
      </c>
      <c r="AV18">
        <v>1</v>
      </c>
      <c r="AX18">
        <f>$AG18-$BB$2</f>
        <v>89.3</v>
      </c>
      <c r="AY18">
        <f>$AH18-$BC$2</f>
        <v>38.85</v>
      </c>
      <c r="AZ18" t="str">
        <f>CONCATENATE("via 'gnd' ", "auto", " (",AX18, " ",AY18, "); ", "via 'gnd' ", "auto", " (",AX18+$BD$2, " ",AY18, "); ", "via 'gnd' ", "auto", " (",AX18+2*$BD$2, " ",AY18, "); ",  "via 'gnd' ", "auto", " (",AX18+3*$BD$2, " ",AY18, "); ",)</f>
        <v xml:space="preserve">via 'gnd' auto (89.3 38.85); via 'gnd' auto (90.01 38.85); via 'gnd' auto (90.72 38.85); via 'gnd' auto (91.43 38.85); </v>
      </c>
      <c r="BG18">
        <v>3</v>
      </c>
      <c r="BH18">
        <v>1</v>
      </c>
      <c r="BJ18">
        <f>$AG18-$BB$2</f>
        <v>89.3</v>
      </c>
      <c r="BK18">
        <f>$AH18+$BC$2</f>
        <v>43.15</v>
      </c>
      <c r="BL18" t="str">
        <f>CONCATENATE("via 'V_48V' ", "auto", " (",BJ18, " ",BK18, "); ", "via 'V_48V' ", "auto", " (",BJ18+$BD$2, " ",BK18, "); ", "via 'V_48V' ", "auto", " (",BJ18+2*$BD$2, " ",BK18, "); ",  "via 'V_48V' ", "auto", " (",BJ18+3*$BD$2, " ",BK18, "); ",)</f>
        <v xml:space="preserve">via 'V_48V' auto (89.3 43.15); via 'V_48V' auto (90.01 43.15); via 'V_48V' auto (90.72 43.15); via 'V_48V' auto (91.43 43.15); </v>
      </c>
    </row>
    <row r="19" spans="1:64" x14ac:dyDescent="0.25">
      <c r="A19">
        <v>3</v>
      </c>
      <c r="B19">
        <v>2</v>
      </c>
      <c r="C19" t="str">
        <f t="shared" si="25"/>
        <v>F3:FET2</v>
      </c>
      <c r="D19">
        <f t="shared" ref="D19:D25" si="39">$D3+$H$5</f>
        <v>80</v>
      </c>
      <c r="E19">
        <f t="shared" ref="E19:E25" si="40">E3</f>
        <v>35</v>
      </c>
      <c r="F19" t="str">
        <f t="shared" si="9"/>
        <v>move F3:FET2 (80 35);</v>
      </c>
      <c r="G19" t="s">
        <v>16</v>
      </c>
      <c r="J19">
        <v>3</v>
      </c>
      <c r="K19">
        <v>2</v>
      </c>
      <c r="L19" t="str">
        <f t="shared" si="10"/>
        <v>F3:TP_FET2</v>
      </c>
      <c r="M19">
        <f t="shared" ref="M19:M25" si="41">M3+$H$5</f>
        <v>76</v>
      </c>
      <c r="N19">
        <f t="shared" ref="N19:N25" si="42">N3</f>
        <v>35.450000000000003</v>
      </c>
      <c r="O19" t="str">
        <f t="shared" si="11"/>
        <v>move F3:TP_FET2 (76 35.45);</v>
      </c>
      <c r="T19">
        <v>3</v>
      </c>
      <c r="U19">
        <v>2</v>
      </c>
      <c r="V19" t="str">
        <f t="shared" si="12"/>
        <v>F3:TP_PWM2</v>
      </c>
      <c r="W19">
        <f t="shared" ref="W19:W25" si="43">W3+$H$5</f>
        <v>78</v>
      </c>
      <c r="X19">
        <f t="shared" ref="X19:X25" si="44">X3</f>
        <v>42.45</v>
      </c>
      <c r="Y19" t="str">
        <f t="shared" si="13"/>
        <v>move F3:TP_PWM2 (78 42.45);</v>
      </c>
      <c r="AD19">
        <v>3</v>
      </c>
      <c r="AE19">
        <v>2</v>
      </c>
      <c r="AF19" t="str">
        <f t="shared" si="14"/>
        <v>F3:C2</v>
      </c>
      <c r="AG19">
        <f t="shared" ref="AG19:AG25" si="45">AG3+$H$5</f>
        <v>80</v>
      </c>
      <c r="AH19">
        <f t="shared" ref="AH19:AH25" si="46">$AH3</f>
        <v>41</v>
      </c>
      <c r="AI19" t="str">
        <f t="shared" si="15"/>
        <v>move F3:C2 (80 41);</v>
      </c>
      <c r="AU19">
        <v>3</v>
      </c>
      <c r="AV19">
        <v>2</v>
      </c>
      <c r="AX19">
        <f t="shared" ref="AX19:AX25" si="47">$AG19-$BB$2</f>
        <v>79.3</v>
      </c>
      <c r="AY19">
        <f t="shared" ref="AY19:AY25" si="48">$AH19-$BC$2</f>
        <v>38.85</v>
      </c>
      <c r="AZ19" t="str">
        <f t="shared" ref="AZ19:AZ25" si="49">CONCATENATE("via 'gnd' ", "auto", " (",AX19, " ",AY19, "); ", "via 'gnd' ", "auto", " (",AX19+$BD$2, " ",AY19, "); ", "via 'gnd' ", "auto", " (",AX19+2*$BD$2, " ",AY19, "); ",  "via 'gnd' ", "auto", " (",AX19+3*$BD$2, " ",AY19, "); ",)</f>
        <v xml:space="preserve">via 'gnd' auto (79.3 38.85); via 'gnd' auto (80.01 38.85); via 'gnd' auto (80.72 38.85); via 'gnd' auto (81.43 38.85); </v>
      </c>
      <c r="BG19">
        <v>3</v>
      </c>
      <c r="BH19">
        <v>2</v>
      </c>
      <c r="BJ19">
        <f t="shared" ref="BJ19:BJ25" si="50">$AG19-$BB$2</f>
        <v>79.3</v>
      </c>
      <c r="BK19">
        <f t="shared" ref="BK19:BK25" si="51">$AH19+$BC$2</f>
        <v>43.15</v>
      </c>
      <c r="BL19" t="str">
        <f t="shared" ref="BL19:BL25" si="52">CONCATENATE("via 'V_48V' ", "auto", " (",BJ19, " ",BK19, "); ", "via 'V_48V' ", "auto", " (",BJ19+$BD$2, " ",BK19, "); ", "via 'V_48V' ", "auto", " (",BJ19+2*$BD$2, " ",BK19, "); ",  "via 'V_48V' ", "auto", " (",BJ19+3*$BD$2, " ",BK19, "); ",)</f>
        <v xml:space="preserve">via 'V_48V' auto (79.3 43.15); via 'V_48V' auto (80.01 43.15); via 'V_48V' auto (80.72 43.15); via 'V_48V' auto (81.43 43.15); </v>
      </c>
    </row>
    <row r="20" spans="1:64" x14ac:dyDescent="0.25">
      <c r="A20">
        <v>3</v>
      </c>
      <c r="B20">
        <v>3</v>
      </c>
      <c r="C20" t="str">
        <f t="shared" si="25"/>
        <v>F3:FET3</v>
      </c>
      <c r="D20">
        <f t="shared" si="39"/>
        <v>70</v>
      </c>
      <c r="E20">
        <f t="shared" si="40"/>
        <v>35</v>
      </c>
      <c r="F20" t="str">
        <f t="shared" si="9"/>
        <v>move F3:FET3 (70 35);</v>
      </c>
      <c r="J20">
        <v>3</v>
      </c>
      <c r="K20">
        <v>3</v>
      </c>
      <c r="L20" t="str">
        <f t="shared" si="10"/>
        <v>F3:TP_FET3</v>
      </c>
      <c r="M20">
        <f t="shared" si="41"/>
        <v>66</v>
      </c>
      <c r="N20">
        <f t="shared" si="42"/>
        <v>35.450000000000003</v>
      </c>
      <c r="O20" t="str">
        <f t="shared" si="11"/>
        <v>move F3:TP_FET3 (66 35.45);</v>
      </c>
      <c r="T20">
        <v>3</v>
      </c>
      <c r="U20">
        <v>3</v>
      </c>
      <c r="V20" t="str">
        <f t="shared" si="12"/>
        <v>F3:TP_PWM3</v>
      </c>
      <c r="W20">
        <f t="shared" si="43"/>
        <v>68</v>
      </c>
      <c r="X20">
        <f t="shared" si="44"/>
        <v>42.45</v>
      </c>
      <c r="Y20" t="str">
        <f t="shared" si="13"/>
        <v>move F3:TP_PWM3 (68 42.45);</v>
      </c>
      <c r="AD20">
        <v>3</v>
      </c>
      <c r="AE20">
        <v>3</v>
      </c>
      <c r="AF20" t="str">
        <f t="shared" si="14"/>
        <v>F3:C3</v>
      </c>
      <c r="AG20">
        <f t="shared" si="45"/>
        <v>70</v>
      </c>
      <c r="AH20">
        <f t="shared" si="46"/>
        <v>41</v>
      </c>
      <c r="AI20" t="str">
        <f t="shared" si="15"/>
        <v>move F3:C3 (70 41);</v>
      </c>
      <c r="AU20">
        <v>3</v>
      </c>
      <c r="AV20">
        <v>3</v>
      </c>
      <c r="AX20">
        <f t="shared" si="47"/>
        <v>69.3</v>
      </c>
      <c r="AY20">
        <f t="shared" si="48"/>
        <v>38.85</v>
      </c>
      <c r="AZ20" t="str">
        <f t="shared" si="49"/>
        <v xml:space="preserve">via 'gnd' auto (69.3 38.85); via 'gnd' auto (70.01 38.85); via 'gnd' auto (70.72 38.85); via 'gnd' auto (71.43 38.85); </v>
      </c>
      <c r="BG20">
        <v>3</v>
      </c>
      <c r="BH20">
        <v>3</v>
      </c>
      <c r="BJ20">
        <f t="shared" si="50"/>
        <v>69.3</v>
      </c>
      <c r="BK20">
        <f t="shared" si="51"/>
        <v>43.15</v>
      </c>
      <c r="BL20" t="str">
        <f t="shared" si="52"/>
        <v xml:space="preserve">via 'V_48V' auto (69.3 43.15); via 'V_48V' auto (70.01 43.15); via 'V_48V' auto (70.72 43.15); via 'V_48V' auto (71.43 43.15); </v>
      </c>
    </row>
    <row r="21" spans="1:64" x14ac:dyDescent="0.25">
      <c r="A21">
        <v>3</v>
      </c>
      <c r="B21">
        <v>4</v>
      </c>
      <c r="C21" t="str">
        <f t="shared" si="25"/>
        <v>F3:FET4</v>
      </c>
      <c r="D21">
        <f t="shared" si="39"/>
        <v>60</v>
      </c>
      <c r="E21">
        <f t="shared" si="40"/>
        <v>35</v>
      </c>
      <c r="F21" t="str">
        <f t="shared" si="9"/>
        <v>move F3:FET4 (60 35);</v>
      </c>
      <c r="J21">
        <v>3</v>
      </c>
      <c r="K21">
        <v>4</v>
      </c>
      <c r="L21" t="str">
        <f t="shared" si="10"/>
        <v>F3:TP_FET4</v>
      </c>
      <c r="M21">
        <f t="shared" si="41"/>
        <v>56</v>
      </c>
      <c r="N21">
        <f t="shared" si="42"/>
        <v>35.450000000000003</v>
      </c>
      <c r="O21" t="str">
        <f t="shared" si="11"/>
        <v>move F3:TP_FET4 (56 35.45);</v>
      </c>
      <c r="T21">
        <v>3</v>
      </c>
      <c r="U21">
        <v>4</v>
      </c>
      <c r="V21" t="str">
        <f t="shared" si="12"/>
        <v>F3:TP_PWM4</v>
      </c>
      <c r="W21">
        <f t="shared" si="43"/>
        <v>58</v>
      </c>
      <c r="X21">
        <f t="shared" si="44"/>
        <v>42.45</v>
      </c>
      <c r="Y21" t="str">
        <f t="shared" si="13"/>
        <v>move F3:TP_PWM4 (58 42.45);</v>
      </c>
      <c r="AD21">
        <v>3</v>
      </c>
      <c r="AE21">
        <v>4</v>
      </c>
      <c r="AF21" t="str">
        <f t="shared" si="14"/>
        <v>F3:C4</v>
      </c>
      <c r="AG21">
        <f t="shared" si="45"/>
        <v>60</v>
      </c>
      <c r="AH21">
        <f t="shared" si="46"/>
        <v>41</v>
      </c>
      <c r="AI21" t="str">
        <f t="shared" si="15"/>
        <v>move F3:C4 (60 41);</v>
      </c>
      <c r="AU21">
        <v>3</v>
      </c>
      <c r="AV21">
        <v>4</v>
      </c>
      <c r="AX21">
        <f t="shared" si="47"/>
        <v>59.3</v>
      </c>
      <c r="AY21">
        <f t="shared" si="48"/>
        <v>38.85</v>
      </c>
      <c r="AZ21" t="str">
        <f t="shared" si="49"/>
        <v xml:space="preserve">via 'gnd' auto (59.3 38.85); via 'gnd' auto (60.01 38.85); via 'gnd' auto (60.72 38.85); via 'gnd' auto (61.43 38.85); </v>
      </c>
      <c r="BG21">
        <v>3</v>
      </c>
      <c r="BH21">
        <v>4</v>
      </c>
      <c r="BJ21">
        <f t="shared" si="50"/>
        <v>59.3</v>
      </c>
      <c r="BK21">
        <f t="shared" si="51"/>
        <v>43.15</v>
      </c>
      <c r="BL21" t="str">
        <f t="shared" si="52"/>
        <v xml:space="preserve">via 'V_48V' auto (59.3 43.15); via 'V_48V' auto (60.01 43.15); via 'V_48V' auto (60.72 43.15); via 'V_48V' auto (61.43 43.15); </v>
      </c>
    </row>
    <row r="22" spans="1:64" x14ac:dyDescent="0.25">
      <c r="A22">
        <v>3</v>
      </c>
      <c r="B22">
        <v>5</v>
      </c>
      <c r="C22" t="str">
        <f t="shared" si="25"/>
        <v>F3:FET5</v>
      </c>
      <c r="D22">
        <f t="shared" si="39"/>
        <v>55</v>
      </c>
      <c r="E22">
        <f t="shared" si="40"/>
        <v>25</v>
      </c>
      <c r="F22" t="str">
        <f t="shared" si="9"/>
        <v>move F3:FET5 (55 25);</v>
      </c>
      <c r="J22">
        <v>3</v>
      </c>
      <c r="K22">
        <v>5</v>
      </c>
      <c r="L22" t="str">
        <f t="shared" si="10"/>
        <v>F3:TP_FET5</v>
      </c>
      <c r="M22">
        <f t="shared" si="41"/>
        <v>51</v>
      </c>
      <c r="N22">
        <f t="shared" si="42"/>
        <v>25.45</v>
      </c>
      <c r="O22" t="str">
        <f t="shared" si="11"/>
        <v>move F3:TP_FET5 (51 25.45);</v>
      </c>
      <c r="T22">
        <v>3</v>
      </c>
      <c r="U22">
        <v>5</v>
      </c>
      <c r="V22" t="str">
        <f t="shared" si="12"/>
        <v>F3:TP_PWM5</v>
      </c>
      <c r="W22">
        <f t="shared" si="43"/>
        <v>53</v>
      </c>
      <c r="X22">
        <f t="shared" si="44"/>
        <v>42.45</v>
      </c>
      <c r="Y22" t="str">
        <f t="shared" si="13"/>
        <v>move F3:TP_PWM5 (53 42.45);</v>
      </c>
      <c r="AD22">
        <v>3</v>
      </c>
      <c r="AE22">
        <v>5</v>
      </c>
      <c r="AF22" t="str">
        <f t="shared" si="14"/>
        <v>F3:C5</v>
      </c>
      <c r="AG22">
        <f t="shared" si="45"/>
        <v>55</v>
      </c>
      <c r="AH22">
        <f t="shared" si="46"/>
        <v>31</v>
      </c>
      <c r="AI22" t="str">
        <f t="shared" si="15"/>
        <v>move F3:C5 (55 31);</v>
      </c>
      <c r="AU22">
        <v>3</v>
      </c>
      <c r="AV22">
        <v>5</v>
      </c>
      <c r="AX22">
        <f t="shared" si="47"/>
        <v>54.3</v>
      </c>
      <c r="AY22">
        <f t="shared" si="48"/>
        <v>28.85</v>
      </c>
      <c r="AZ22" t="str">
        <f t="shared" si="49"/>
        <v xml:space="preserve">via 'gnd' auto (54.3 28.85); via 'gnd' auto (55.01 28.85); via 'gnd' auto (55.72 28.85); via 'gnd' auto (56.43 28.85); </v>
      </c>
      <c r="BG22">
        <v>3</v>
      </c>
      <c r="BH22">
        <v>5</v>
      </c>
      <c r="BJ22">
        <f t="shared" si="50"/>
        <v>54.3</v>
      </c>
      <c r="BK22">
        <f t="shared" si="51"/>
        <v>33.15</v>
      </c>
      <c r="BL22" t="str">
        <f t="shared" si="52"/>
        <v xml:space="preserve">via 'V_48V' auto (54.3 33.15); via 'V_48V' auto (55.01 33.15); via 'V_48V' auto (55.72 33.15); via 'V_48V' auto (56.43 33.15); </v>
      </c>
    </row>
    <row r="23" spans="1:64" x14ac:dyDescent="0.25">
      <c r="A23">
        <v>3</v>
      </c>
      <c r="B23">
        <v>6</v>
      </c>
      <c r="C23" t="str">
        <f t="shared" si="25"/>
        <v>F3:FET6</v>
      </c>
      <c r="D23">
        <f t="shared" si="39"/>
        <v>85</v>
      </c>
      <c r="E23">
        <f t="shared" si="40"/>
        <v>25</v>
      </c>
      <c r="F23" t="str">
        <f t="shared" si="9"/>
        <v>move F3:FET6 (85 25);</v>
      </c>
      <c r="J23">
        <v>3</v>
      </c>
      <c r="K23">
        <v>6</v>
      </c>
      <c r="L23" t="str">
        <f t="shared" si="10"/>
        <v>F3:TP_FET6</v>
      </c>
      <c r="M23">
        <f t="shared" si="41"/>
        <v>81</v>
      </c>
      <c r="N23">
        <f t="shared" si="42"/>
        <v>25.45</v>
      </c>
      <c r="O23" t="str">
        <f t="shared" si="11"/>
        <v>move F3:TP_FET6 (81 25.45);</v>
      </c>
      <c r="T23">
        <v>3</v>
      </c>
      <c r="U23">
        <v>6</v>
      </c>
      <c r="V23" t="str">
        <f t="shared" si="12"/>
        <v>F3:TP_PWM6</v>
      </c>
      <c r="W23">
        <f t="shared" si="43"/>
        <v>83</v>
      </c>
      <c r="X23">
        <f t="shared" si="44"/>
        <v>42.45</v>
      </c>
      <c r="Y23" t="str">
        <f t="shared" si="13"/>
        <v>move F3:TP_PWM6 (83 42.45);</v>
      </c>
      <c r="AD23">
        <v>3</v>
      </c>
      <c r="AE23">
        <v>6</v>
      </c>
      <c r="AF23" t="str">
        <f t="shared" si="14"/>
        <v>F3:C6</v>
      </c>
      <c r="AG23">
        <f t="shared" si="45"/>
        <v>85</v>
      </c>
      <c r="AH23">
        <f t="shared" si="46"/>
        <v>31</v>
      </c>
      <c r="AI23" t="str">
        <f t="shared" si="15"/>
        <v>move F3:C6 (85 31);</v>
      </c>
      <c r="AU23">
        <v>3</v>
      </c>
      <c r="AV23">
        <v>6</v>
      </c>
      <c r="AX23">
        <f t="shared" si="47"/>
        <v>84.3</v>
      </c>
      <c r="AY23">
        <f t="shared" si="48"/>
        <v>28.85</v>
      </c>
      <c r="AZ23" t="str">
        <f t="shared" si="49"/>
        <v xml:space="preserve">via 'gnd' auto (84.3 28.85); via 'gnd' auto (85.01 28.85); via 'gnd' auto (85.72 28.85); via 'gnd' auto (86.43 28.85); </v>
      </c>
      <c r="BG23">
        <v>3</v>
      </c>
      <c r="BH23">
        <v>6</v>
      </c>
      <c r="BJ23">
        <f t="shared" si="50"/>
        <v>84.3</v>
      </c>
      <c r="BK23">
        <f t="shared" si="51"/>
        <v>33.15</v>
      </c>
      <c r="BL23" t="str">
        <f t="shared" si="52"/>
        <v xml:space="preserve">via 'V_48V' auto (84.3 33.15); via 'V_48V' auto (85.01 33.15); via 'V_48V' auto (85.72 33.15); via 'V_48V' auto (86.43 33.15); </v>
      </c>
    </row>
    <row r="24" spans="1:64" x14ac:dyDescent="0.25">
      <c r="A24">
        <v>3</v>
      </c>
      <c r="B24">
        <v>7</v>
      </c>
      <c r="C24" t="str">
        <f t="shared" si="25"/>
        <v>F3:FET7</v>
      </c>
      <c r="D24">
        <f t="shared" si="39"/>
        <v>75</v>
      </c>
      <c r="E24">
        <f t="shared" si="40"/>
        <v>25</v>
      </c>
      <c r="F24" t="str">
        <f t="shared" si="9"/>
        <v>move F3:FET7 (75 25);</v>
      </c>
      <c r="J24">
        <v>3</v>
      </c>
      <c r="K24">
        <v>7</v>
      </c>
      <c r="L24" t="str">
        <f t="shared" si="10"/>
        <v>F3:TP_FET7</v>
      </c>
      <c r="M24">
        <f t="shared" si="41"/>
        <v>71</v>
      </c>
      <c r="N24">
        <f t="shared" si="42"/>
        <v>25.45</v>
      </c>
      <c r="O24" t="str">
        <f t="shared" si="11"/>
        <v>move F3:TP_FET7 (71 25.45);</v>
      </c>
      <c r="T24">
        <v>3</v>
      </c>
      <c r="U24">
        <v>7</v>
      </c>
      <c r="V24" t="str">
        <f t="shared" si="12"/>
        <v>F3:TP_PWM7</v>
      </c>
      <c r="W24">
        <f t="shared" si="43"/>
        <v>73</v>
      </c>
      <c r="X24">
        <f t="shared" si="44"/>
        <v>42.45</v>
      </c>
      <c r="Y24" t="str">
        <f t="shared" si="13"/>
        <v>move F3:TP_PWM7 (73 42.45);</v>
      </c>
      <c r="AD24">
        <v>3</v>
      </c>
      <c r="AE24">
        <v>7</v>
      </c>
      <c r="AF24" t="str">
        <f t="shared" si="14"/>
        <v>F3:C7</v>
      </c>
      <c r="AG24">
        <f t="shared" si="45"/>
        <v>75</v>
      </c>
      <c r="AH24">
        <f t="shared" si="46"/>
        <v>31</v>
      </c>
      <c r="AI24" t="str">
        <f t="shared" si="15"/>
        <v>move F3:C7 (75 31);</v>
      </c>
      <c r="AU24">
        <v>3</v>
      </c>
      <c r="AV24">
        <v>7</v>
      </c>
      <c r="AX24">
        <f t="shared" si="47"/>
        <v>74.3</v>
      </c>
      <c r="AY24">
        <f t="shared" si="48"/>
        <v>28.85</v>
      </c>
      <c r="AZ24" t="str">
        <f t="shared" si="49"/>
        <v xml:space="preserve">via 'gnd' auto (74.3 28.85); via 'gnd' auto (75.01 28.85); via 'gnd' auto (75.72 28.85); via 'gnd' auto (76.43 28.85); </v>
      </c>
      <c r="BG24">
        <v>3</v>
      </c>
      <c r="BH24">
        <v>7</v>
      </c>
      <c r="BJ24">
        <f t="shared" si="50"/>
        <v>74.3</v>
      </c>
      <c r="BK24">
        <f t="shared" si="51"/>
        <v>33.15</v>
      </c>
      <c r="BL24" t="str">
        <f t="shared" si="52"/>
        <v xml:space="preserve">via 'V_48V' auto (74.3 33.15); via 'V_48V' auto (75.01 33.15); via 'V_48V' auto (75.72 33.15); via 'V_48V' auto (76.43 33.15); </v>
      </c>
    </row>
    <row r="25" spans="1:64" x14ac:dyDescent="0.25">
      <c r="A25">
        <v>3</v>
      </c>
      <c r="B25">
        <v>8</v>
      </c>
      <c r="C25" t="str">
        <f t="shared" si="25"/>
        <v>F3:FET8</v>
      </c>
      <c r="D25">
        <f t="shared" si="39"/>
        <v>65</v>
      </c>
      <c r="E25">
        <f t="shared" si="40"/>
        <v>25</v>
      </c>
      <c r="F25" t="str">
        <f t="shared" si="9"/>
        <v>move F3:FET8 (65 25);</v>
      </c>
      <c r="J25">
        <v>3</v>
      </c>
      <c r="K25">
        <v>8</v>
      </c>
      <c r="L25" t="str">
        <f t="shared" si="10"/>
        <v>F3:TP_FET8</v>
      </c>
      <c r="M25">
        <f t="shared" si="41"/>
        <v>61</v>
      </c>
      <c r="N25">
        <f t="shared" si="42"/>
        <v>25.45</v>
      </c>
      <c r="O25" t="str">
        <f t="shared" si="11"/>
        <v>move F3:TP_FET8 (61 25.45);</v>
      </c>
      <c r="T25">
        <v>3</v>
      </c>
      <c r="U25">
        <v>8</v>
      </c>
      <c r="V25" t="str">
        <f t="shared" si="12"/>
        <v>F3:TP_PWM8</v>
      </c>
      <c r="W25">
        <f t="shared" si="43"/>
        <v>63</v>
      </c>
      <c r="X25">
        <f t="shared" si="44"/>
        <v>42.45</v>
      </c>
      <c r="Y25" t="str">
        <f t="shared" si="13"/>
        <v>move F3:TP_PWM8 (63 42.45);</v>
      </c>
      <c r="AD25">
        <v>3</v>
      </c>
      <c r="AE25">
        <v>8</v>
      </c>
      <c r="AF25" t="str">
        <f t="shared" si="14"/>
        <v>F3:C8</v>
      </c>
      <c r="AG25">
        <f t="shared" si="45"/>
        <v>65</v>
      </c>
      <c r="AH25">
        <f t="shared" si="46"/>
        <v>31</v>
      </c>
      <c r="AI25" t="str">
        <f t="shared" si="15"/>
        <v>move F3:C8 (65 31);</v>
      </c>
      <c r="AU25">
        <v>3</v>
      </c>
      <c r="AV25">
        <v>8</v>
      </c>
      <c r="AX25">
        <f t="shared" si="47"/>
        <v>64.3</v>
      </c>
      <c r="AY25">
        <f t="shared" si="48"/>
        <v>28.85</v>
      </c>
      <c r="AZ25" t="str">
        <f t="shared" si="49"/>
        <v xml:space="preserve">via 'gnd' auto (64.3 28.85); via 'gnd' auto (65.01 28.85); via 'gnd' auto (65.72 28.85); via 'gnd' auto (66.43 28.85); </v>
      </c>
      <c r="BG25">
        <v>3</v>
      </c>
      <c r="BH25">
        <v>8</v>
      </c>
      <c r="BJ25">
        <f t="shared" si="50"/>
        <v>64.3</v>
      </c>
      <c r="BK25">
        <f t="shared" si="51"/>
        <v>33.15</v>
      </c>
      <c r="BL25" t="str">
        <f t="shared" si="52"/>
        <v xml:space="preserve">via 'V_48V' auto (64.3 33.15); via 'V_48V' auto (65.01 33.15); via 'V_48V' auto (65.72 33.15); via 'V_48V' auto (66.43 33.15); </v>
      </c>
    </row>
    <row r="26" spans="1:64" x14ac:dyDescent="0.25">
      <c r="A26">
        <v>4</v>
      </c>
      <c r="B26">
        <v>1</v>
      </c>
      <c r="C26" t="str">
        <f t="shared" si="25"/>
        <v>F4:FET1</v>
      </c>
      <c r="D26">
        <f>$D10+$H$5</f>
        <v>55</v>
      </c>
      <c r="E26">
        <f>$E10</f>
        <v>73</v>
      </c>
      <c r="F26" t="str">
        <f t="shared" si="9"/>
        <v>move F4:FET1 (55 73);</v>
      </c>
      <c r="J26">
        <v>4</v>
      </c>
      <c r="K26">
        <v>1</v>
      </c>
      <c r="L26" t="str">
        <f t="shared" si="10"/>
        <v>F4:TP_FET1</v>
      </c>
      <c r="M26">
        <f>$M10+$H$5</f>
        <v>59</v>
      </c>
      <c r="N26">
        <f>N10</f>
        <v>72.55</v>
      </c>
      <c r="O26" t="str">
        <f t="shared" si="11"/>
        <v>move F4:TP_FET1 (59 72.55);</v>
      </c>
      <c r="T26">
        <v>4</v>
      </c>
      <c r="U26">
        <v>1</v>
      </c>
      <c r="V26" t="str">
        <f t="shared" si="12"/>
        <v>F4:TP_PWM1</v>
      </c>
      <c r="W26">
        <f>$W10+$H$5</f>
        <v>57</v>
      </c>
      <c r="X26">
        <f>$X10</f>
        <v>65.55</v>
      </c>
      <c r="Y26" t="str">
        <f t="shared" si="13"/>
        <v>move F4:TP_PWM1 (57 65.55);</v>
      </c>
      <c r="AD26">
        <v>4</v>
      </c>
      <c r="AE26">
        <v>1</v>
      </c>
      <c r="AF26" t="str">
        <f t="shared" si="14"/>
        <v>F4:C1</v>
      </c>
      <c r="AG26">
        <f>$AG10+$H$5</f>
        <v>55</v>
      </c>
      <c r="AH26">
        <f>$AH10</f>
        <v>67</v>
      </c>
      <c r="AI26" t="str">
        <f t="shared" si="15"/>
        <v>move F4:C1 (55 67);</v>
      </c>
      <c r="AU26">
        <v>4</v>
      </c>
      <c r="AV26">
        <v>1</v>
      </c>
      <c r="AX26">
        <f>$AG26+$BB$2</f>
        <v>55.7</v>
      </c>
      <c r="AY26">
        <f>$AH26+$BC$2</f>
        <v>69.150000000000006</v>
      </c>
      <c r="AZ26" t="str">
        <f>CONCATENATE("via 'gnd' ", "auto", " (",AX26, " ",AY26, "); ", "via 'gnd' ", "auto", " (",AX26-$BD$2, " ",AY26, "); ", "via 'gnd' ", "auto", " (",AX26-2*$BD$2, " ",AY26, "); ",  "via 'gnd' ", "auto", " (",AX26-3*$BD$2, " ",AY26, "); ",)</f>
        <v xml:space="preserve">via 'gnd' auto (55.7 69.15); via 'gnd' auto (54.99 69.15); via 'gnd' auto (54.28 69.15); via 'gnd' auto (53.57 69.15); </v>
      </c>
      <c r="BG26">
        <v>4</v>
      </c>
      <c r="BH26">
        <v>1</v>
      </c>
      <c r="BJ26">
        <f>$AG26+$BB$2</f>
        <v>55.7</v>
      </c>
      <c r="BK26">
        <f>$AH26-$BC$2</f>
        <v>64.849999999999994</v>
      </c>
      <c r="BL26" t="str">
        <f>CONCATENATE("via 'V_48V' ", "auto", " (",BJ26, " ",BK26, "); ", "via 'V_48V' ", "auto", " (",BJ26-$BD$2, " ",BK26, "); ", "via 'V_48V' ", "auto", " (",BJ26-2*$BD$2, " ",BK26, "); ",  "via 'V_48V' ", "auto", " (",BJ26-3*$BD$2, " ",BK26, "); ",)</f>
        <v xml:space="preserve">via 'V_48V' auto (55.7 64.85); via 'V_48V' auto (54.99 64.85); via 'V_48V' auto (54.28 64.85); via 'V_48V' auto (53.57 64.85); </v>
      </c>
    </row>
    <row r="27" spans="1:64" x14ac:dyDescent="0.25">
      <c r="A27">
        <v>4</v>
      </c>
      <c r="B27">
        <v>2</v>
      </c>
      <c r="C27" t="str">
        <f t="shared" si="25"/>
        <v>F4:FET2</v>
      </c>
      <c r="D27">
        <f t="shared" ref="D27:D33" si="53">$D11+$H$5</f>
        <v>65</v>
      </c>
      <c r="E27">
        <f t="shared" ref="E27:E33" si="54">$E11</f>
        <v>73</v>
      </c>
      <c r="F27" t="str">
        <f t="shared" si="9"/>
        <v>move F4:FET2 (65 73);</v>
      </c>
      <c r="G27" t="s">
        <v>19</v>
      </c>
      <c r="J27">
        <v>4</v>
      </c>
      <c r="K27">
        <v>2</v>
      </c>
      <c r="L27" t="str">
        <f t="shared" si="10"/>
        <v>F4:TP_FET2</v>
      </c>
      <c r="M27">
        <f t="shared" ref="M27:M33" si="55">$M11+$H$5</f>
        <v>69</v>
      </c>
      <c r="N27">
        <f t="shared" ref="N27:N33" si="56">N11</f>
        <v>72.55</v>
      </c>
      <c r="O27" t="str">
        <f t="shared" si="11"/>
        <v>move F4:TP_FET2 (69 72.55);</v>
      </c>
      <c r="T27">
        <v>4</v>
      </c>
      <c r="U27">
        <v>2</v>
      </c>
      <c r="V27" t="str">
        <f t="shared" si="12"/>
        <v>F4:TP_PWM2</v>
      </c>
      <c r="W27">
        <f t="shared" ref="W27:W33" si="57">$W11+$H$5</f>
        <v>67</v>
      </c>
      <c r="X27">
        <f t="shared" ref="X27:X33" si="58">$X11</f>
        <v>65.55</v>
      </c>
      <c r="Y27" t="str">
        <f t="shared" si="13"/>
        <v>move F4:TP_PWM2 (67 65.55);</v>
      </c>
      <c r="AD27">
        <v>4</v>
      </c>
      <c r="AE27">
        <v>2</v>
      </c>
      <c r="AF27" t="str">
        <f t="shared" si="14"/>
        <v>F4:C2</v>
      </c>
      <c r="AG27">
        <f t="shared" ref="AG27:AG33" si="59">$AG11+$H$5</f>
        <v>65</v>
      </c>
      <c r="AH27">
        <f t="shared" ref="AH27:AH33" si="60">$AH11</f>
        <v>67</v>
      </c>
      <c r="AI27" t="str">
        <f t="shared" si="15"/>
        <v>move F4:C2 (65 67);</v>
      </c>
      <c r="AU27">
        <v>4</v>
      </c>
      <c r="AV27">
        <v>2</v>
      </c>
      <c r="AX27">
        <f t="shared" ref="AX27:AX33" si="61">$AG27+$BB$2</f>
        <v>65.7</v>
      </c>
      <c r="AY27">
        <f t="shared" ref="AY27:AY33" si="62">$AH27+$BC$2</f>
        <v>69.150000000000006</v>
      </c>
      <c r="AZ27" t="str">
        <f t="shared" ref="AZ27:AZ33" si="63">CONCATENATE("via 'gnd' ", "auto", " (",AX27, " ",AY27, "); ", "via 'gnd' ", "auto", " (",AX27-$BD$2, " ",AY27, "); ", "via 'gnd' ", "auto", " (",AX27-2*$BD$2, " ",AY27, "); ",  "via 'gnd' ", "auto", " (",AX27-3*$BD$2, " ",AY27, "); ",)</f>
        <v xml:space="preserve">via 'gnd' auto (65.7 69.15); via 'gnd' auto (64.99 69.15); via 'gnd' auto (64.28 69.15); via 'gnd' auto (63.57 69.15); </v>
      </c>
      <c r="BG27">
        <v>4</v>
      </c>
      <c r="BH27">
        <v>2</v>
      </c>
      <c r="BJ27">
        <f t="shared" ref="BJ27:BJ33" si="64">$AG27+$BB$2</f>
        <v>65.7</v>
      </c>
      <c r="BK27">
        <f t="shared" ref="BK27:BK33" si="65">$AH27-$BC$2</f>
        <v>64.849999999999994</v>
      </c>
      <c r="BL27" t="str">
        <f t="shared" ref="BL27:BL33" si="66">CONCATENATE("via 'V_48V' ", "auto", " (",BJ27, " ",BK27, "); ", "via 'V_48V' ", "auto", " (",BJ27-$BD$2, " ",BK27, "); ", "via 'V_48V' ", "auto", " (",BJ27-2*$BD$2, " ",BK27, "); ",  "via 'V_48V' ", "auto", " (",BJ27-3*$BD$2, " ",BK27, "); ",)</f>
        <v xml:space="preserve">via 'V_48V' auto (65.7 64.85); via 'V_48V' auto (64.99 64.85); via 'V_48V' auto (64.28 64.85); via 'V_48V' auto (63.57 64.85); </v>
      </c>
    </row>
    <row r="28" spans="1:64" x14ac:dyDescent="0.25">
      <c r="A28">
        <v>4</v>
      </c>
      <c r="B28">
        <v>3</v>
      </c>
      <c r="C28" t="str">
        <f t="shared" si="25"/>
        <v>F4:FET3</v>
      </c>
      <c r="D28">
        <f t="shared" si="53"/>
        <v>75</v>
      </c>
      <c r="E28">
        <f t="shared" si="54"/>
        <v>73</v>
      </c>
      <c r="F28" t="str">
        <f t="shared" si="9"/>
        <v>move F4:FET3 (75 73);</v>
      </c>
      <c r="J28">
        <v>4</v>
      </c>
      <c r="K28">
        <v>3</v>
      </c>
      <c r="L28" t="str">
        <f t="shared" si="10"/>
        <v>F4:TP_FET3</v>
      </c>
      <c r="M28">
        <f t="shared" si="55"/>
        <v>79</v>
      </c>
      <c r="N28">
        <f t="shared" si="56"/>
        <v>72.55</v>
      </c>
      <c r="O28" t="str">
        <f t="shared" si="11"/>
        <v>move F4:TP_FET3 (79 72.55);</v>
      </c>
      <c r="T28">
        <v>4</v>
      </c>
      <c r="U28">
        <v>3</v>
      </c>
      <c r="V28" t="str">
        <f t="shared" si="12"/>
        <v>F4:TP_PWM3</v>
      </c>
      <c r="W28">
        <f t="shared" si="57"/>
        <v>77</v>
      </c>
      <c r="X28">
        <f t="shared" si="58"/>
        <v>65.55</v>
      </c>
      <c r="Y28" t="str">
        <f t="shared" si="13"/>
        <v>move F4:TP_PWM3 (77 65.55);</v>
      </c>
      <c r="AD28">
        <v>4</v>
      </c>
      <c r="AE28">
        <v>3</v>
      </c>
      <c r="AF28" t="str">
        <f t="shared" si="14"/>
        <v>F4:C3</v>
      </c>
      <c r="AG28">
        <f t="shared" si="59"/>
        <v>75</v>
      </c>
      <c r="AH28">
        <f t="shared" si="60"/>
        <v>67</v>
      </c>
      <c r="AI28" t="str">
        <f t="shared" si="15"/>
        <v>move F4:C3 (75 67);</v>
      </c>
      <c r="AU28">
        <v>4</v>
      </c>
      <c r="AV28">
        <v>3</v>
      </c>
      <c r="AX28">
        <f t="shared" si="61"/>
        <v>75.7</v>
      </c>
      <c r="AY28">
        <f t="shared" si="62"/>
        <v>69.150000000000006</v>
      </c>
      <c r="AZ28" t="str">
        <f t="shared" si="63"/>
        <v xml:space="preserve">via 'gnd' auto (75.7 69.15); via 'gnd' auto (74.99 69.15); via 'gnd' auto (74.28 69.15); via 'gnd' auto (73.57 69.15); </v>
      </c>
      <c r="BG28">
        <v>4</v>
      </c>
      <c r="BH28">
        <v>3</v>
      </c>
      <c r="BJ28">
        <f t="shared" si="64"/>
        <v>75.7</v>
      </c>
      <c r="BK28">
        <f t="shared" si="65"/>
        <v>64.849999999999994</v>
      </c>
      <c r="BL28" t="str">
        <f t="shared" si="66"/>
        <v xml:space="preserve">via 'V_48V' auto (75.7 64.85); via 'V_48V' auto (74.99 64.85); via 'V_48V' auto (74.28 64.85); via 'V_48V' auto (73.57 64.85); </v>
      </c>
    </row>
    <row r="29" spans="1:64" x14ac:dyDescent="0.25">
      <c r="A29">
        <v>4</v>
      </c>
      <c r="B29">
        <v>4</v>
      </c>
      <c r="C29" t="str">
        <f t="shared" si="25"/>
        <v>F4:FET4</v>
      </c>
      <c r="D29">
        <f t="shared" si="53"/>
        <v>85</v>
      </c>
      <c r="E29">
        <f t="shared" si="54"/>
        <v>73</v>
      </c>
      <c r="F29" t="str">
        <f t="shared" si="9"/>
        <v>move F4:FET4 (85 73);</v>
      </c>
      <c r="J29">
        <v>4</v>
      </c>
      <c r="K29">
        <v>4</v>
      </c>
      <c r="L29" t="str">
        <f t="shared" si="10"/>
        <v>F4:TP_FET4</v>
      </c>
      <c r="M29">
        <f t="shared" si="55"/>
        <v>89</v>
      </c>
      <c r="N29">
        <f t="shared" si="56"/>
        <v>72.55</v>
      </c>
      <c r="O29" t="str">
        <f t="shared" si="11"/>
        <v>move F4:TP_FET4 (89 72.55);</v>
      </c>
      <c r="T29">
        <v>4</v>
      </c>
      <c r="U29">
        <v>4</v>
      </c>
      <c r="V29" t="str">
        <f t="shared" si="12"/>
        <v>F4:TP_PWM4</v>
      </c>
      <c r="W29">
        <f t="shared" si="57"/>
        <v>87</v>
      </c>
      <c r="X29">
        <f t="shared" si="58"/>
        <v>65.55</v>
      </c>
      <c r="Y29" t="str">
        <f t="shared" si="13"/>
        <v>move F4:TP_PWM4 (87 65.55);</v>
      </c>
      <c r="AD29">
        <v>4</v>
      </c>
      <c r="AE29">
        <v>4</v>
      </c>
      <c r="AF29" t="str">
        <f t="shared" si="14"/>
        <v>F4:C4</v>
      </c>
      <c r="AG29">
        <f t="shared" si="59"/>
        <v>85</v>
      </c>
      <c r="AH29">
        <f t="shared" si="60"/>
        <v>67</v>
      </c>
      <c r="AI29" t="str">
        <f t="shared" si="15"/>
        <v>move F4:C4 (85 67);</v>
      </c>
      <c r="AU29">
        <v>4</v>
      </c>
      <c r="AV29">
        <v>4</v>
      </c>
      <c r="AX29">
        <f t="shared" si="61"/>
        <v>85.7</v>
      </c>
      <c r="AY29">
        <f t="shared" si="62"/>
        <v>69.150000000000006</v>
      </c>
      <c r="AZ29" t="str">
        <f t="shared" si="63"/>
        <v xml:space="preserve">via 'gnd' auto (85.7 69.15); via 'gnd' auto (84.99 69.15); via 'gnd' auto (84.28 69.15); via 'gnd' auto (83.57 69.15); </v>
      </c>
      <c r="BG29">
        <v>4</v>
      </c>
      <c r="BH29">
        <v>4</v>
      </c>
      <c r="BJ29">
        <f t="shared" si="64"/>
        <v>85.7</v>
      </c>
      <c r="BK29">
        <f t="shared" si="65"/>
        <v>64.849999999999994</v>
      </c>
      <c r="BL29" t="str">
        <f t="shared" si="66"/>
        <v xml:space="preserve">via 'V_48V' auto (85.7 64.85); via 'V_48V' auto (84.99 64.85); via 'V_48V' auto (84.28 64.85); via 'V_48V' auto (83.57 64.85); </v>
      </c>
    </row>
    <row r="30" spans="1:64" x14ac:dyDescent="0.25">
      <c r="A30">
        <v>4</v>
      </c>
      <c r="B30">
        <v>5</v>
      </c>
      <c r="C30" t="str">
        <f t="shared" si="25"/>
        <v>F4:FET5</v>
      </c>
      <c r="D30">
        <f t="shared" si="53"/>
        <v>90</v>
      </c>
      <c r="E30">
        <f t="shared" si="54"/>
        <v>83</v>
      </c>
      <c r="F30" t="str">
        <f t="shared" si="9"/>
        <v>move F4:FET5 (90 83);</v>
      </c>
      <c r="J30">
        <v>4</v>
      </c>
      <c r="K30">
        <v>5</v>
      </c>
      <c r="L30" t="str">
        <f t="shared" si="10"/>
        <v>F4:TP_FET5</v>
      </c>
      <c r="M30">
        <f t="shared" si="55"/>
        <v>94</v>
      </c>
      <c r="N30">
        <f t="shared" si="56"/>
        <v>82.55</v>
      </c>
      <c r="O30" t="str">
        <f t="shared" si="11"/>
        <v>move F4:TP_FET5 (94 82.55);</v>
      </c>
      <c r="T30">
        <v>4</v>
      </c>
      <c r="U30">
        <v>5</v>
      </c>
      <c r="V30" t="str">
        <f t="shared" si="12"/>
        <v>F4:TP_PWM5</v>
      </c>
      <c r="W30">
        <f t="shared" si="57"/>
        <v>92</v>
      </c>
      <c r="X30">
        <f t="shared" si="58"/>
        <v>65.55</v>
      </c>
      <c r="Y30" t="str">
        <f t="shared" si="13"/>
        <v>move F4:TP_PWM5 (92 65.55);</v>
      </c>
      <c r="AD30">
        <v>4</v>
      </c>
      <c r="AE30">
        <v>5</v>
      </c>
      <c r="AF30" t="str">
        <f t="shared" si="14"/>
        <v>F4:C5</v>
      </c>
      <c r="AG30">
        <f t="shared" si="59"/>
        <v>90</v>
      </c>
      <c r="AH30">
        <f t="shared" si="60"/>
        <v>77</v>
      </c>
      <c r="AI30" t="str">
        <f t="shared" si="15"/>
        <v>move F4:C5 (90 77);</v>
      </c>
      <c r="AU30">
        <v>4</v>
      </c>
      <c r="AV30">
        <v>5</v>
      </c>
      <c r="AX30">
        <f t="shared" si="61"/>
        <v>90.7</v>
      </c>
      <c r="AY30">
        <f t="shared" si="62"/>
        <v>79.150000000000006</v>
      </c>
      <c r="AZ30" t="str">
        <f t="shared" si="63"/>
        <v xml:space="preserve">via 'gnd' auto (90.7 79.15); via 'gnd' auto (89.99 79.15); via 'gnd' auto (89.28 79.15); via 'gnd' auto (88.57 79.15); </v>
      </c>
      <c r="BG30">
        <v>4</v>
      </c>
      <c r="BH30">
        <v>5</v>
      </c>
      <c r="BJ30">
        <f t="shared" si="64"/>
        <v>90.7</v>
      </c>
      <c r="BK30">
        <f t="shared" si="65"/>
        <v>74.849999999999994</v>
      </c>
      <c r="BL30" t="str">
        <f t="shared" si="66"/>
        <v xml:space="preserve">via 'V_48V' auto (90.7 74.85); via 'V_48V' auto (89.99 74.85); via 'V_48V' auto (89.28 74.85); via 'V_48V' auto (88.57 74.85); </v>
      </c>
    </row>
    <row r="31" spans="1:64" x14ac:dyDescent="0.25">
      <c r="A31">
        <v>4</v>
      </c>
      <c r="B31">
        <v>6</v>
      </c>
      <c r="C31" t="str">
        <f t="shared" si="25"/>
        <v>F4:FET6</v>
      </c>
      <c r="D31">
        <f t="shared" si="53"/>
        <v>60</v>
      </c>
      <c r="E31">
        <f t="shared" si="54"/>
        <v>83</v>
      </c>
      <c r="F31" t="str">
        <f t="shared" si="9"/>
        <v>move F4:FET6 (60 83);</v>
      </c>
      <c r="J31">
        <v>4</v>
      </c>
      <c r="K31">
        <v>6</v>
      </c>
      <c r="L31" t="str">
        <f t="shared" si="10"/>
        <v>F4:TP_FET6</v>
      </c>
      <c r="M31">
        <f t="shared" si="55"/>
        <v>64</v>
      </c>
      <c r="N31">
        <f t="shared" si="56"/>
        <v>82.55</v>
      </c>
      <c r="O31" t="str">
        <f t="shared" si="11"/>
        <v>move F4:TP_FET6 (64 82.55);</v>
      </c>
      <c r="T31">
        <v>4</v>
      </c>
      <c r="U31">
        <v>6</v>
      </c>
      <c r="V31" t="str">
        <f t="shared" si="12"/>
        <v>F4:TP_PWM6</v>
      </c>
      <c r="W31">
        <f t="shared" si="57"/>
        <v>62</v>
      </c>
      <c r="X31">
        <f t="shared" si="58"/>
        <v>65.55</v>
      </c>
      <c r="Y31" t="str">
        <f t="shared" si="13"/>
        <v>move F4:TP_PWM6 (62 65.55);</v>
      </c>
      <c r="AD31">
        <v>4</v>
      </c>
      <c r="AE31">
        <v>6</v>
      </c>
      <c r="AF31" t="str">
        <f t="shared" si="14"/>
        <v>F4:C6</v>
      </c>
      <c r="AG31">
        <f t="shared" si="59"/>
        <v>60</v>
      </c>
      <c r="AH31">
        <f t="shared" si="60"/>
        <v>77</v>
      </c>
      <c r="AI31" t="str">
        <f t="shared" si="15"/>
        <v>move F4:C6 (60 77);</v>
      </c>
      <c r="AU31">
        <v>4</v>
      </c>
      <c r="AV31">
        <v>6</v>
      </c>
      <c r="AX31">
        <f t="shared" si="61"/>
        <v>60.7</v>
      </c>
      <c r="AY31">
        <f t="shared" si="62"/>
        <v>79.150000000000006</v>
      </c>
      <c r="AZ31" t="str">
        <f t="shared" si="63"/>
        <v xml:space="preserve">via 'gnd' auto (60.7 79.15); via 'gnd' auto (59.99 79.15); via 'gnd' auto (59.28 79.15); via 'gnd' auto (58.57 79.15); </v>
      </c>
      <c r="BG31">
        <v>4</v>
      </c>
      <c r="BH31">
        <v>6</v>
      </c>
      <c r="BJ31">
        <f t="shared" si="64"/>
        <v>60.7</v>
      </c>
      <c r="BK31">
        <f t="shared" si="65"/>
        <v>74.849999999999994</v>
      </c>
      <c r="BL31" t="str">
        <f t="shared" si="66"/>
        <v xml:space="preserve">via 'V_48V' auto (60.7 74.85); via 'V_48V' auto (59.99 74.85); via 'V_48V' auto (59.28 74.85); via 'V_48V' auto (58.57 74.85); </v>
      </c>
    </row>
    <row r="32" spans="1:64" x14ac:dyDescent="0.25">
      <c r="A32">
        <v>4</v>
      </c>
      <c r="B32">
        <v>7</v>
      </c>
      <c r="C32" t="str">
        <f t="shared" si="25"/>
        <v>F4:FET7</v>
      </c>
      <c r="D32">
        <f t="shared" si="53"/>
        <v>70</v>
      </c>
      <c r="E32">
        <f t="shared" si="54"/>
        <v>83</v>
      </c>
      <c r="F32" t="str">
        <f t="shared" si="9"/>
        <v>move F4:FET7 (70 83);</v>
      </c>
      <c r="J32">
        <v>4</v>
      </c>
      <c r="K32">
        <v>7</v>
      </c>
      <c r="L32" t="str">
        <f t="shared" si="10"/>
        <v>F4:TP_FET7</v>
      </c>
      <c r="M32">
        <f t="shared" si="55"/>
        <v>74</v>
      </c>
      <c r="N32">
        <f t="shared" si="56"/>
        <v>82.55</v>
      </c>
      <c r="O32" t="str">
        <f t="shared" si="11"/>
        <v>move F4:TP_FET7 (74 82.55);</v>
      </c>
      <c r="T32">
        <v>4</v>
      </c>
      <c r="U32">
        <v>7</v>
      </c>
      <c r="V32" t="str">
        <f t="shared" si="12"/>
        <v>F4:TP_PWM7</v>
      </c>
      <c r="W32">
        <f t="shared" si="57"/>
        <v>72</v>
      </c>
      <c r="X32">
        <f t="shared" si="58"/>
        <v>65.55</v>
      </c>
      <c r="Y32" t="str">
        <f t="shared" si="13"/>
        <v>move F4:TP_PWM7 (72 65.55);</v>
      </c>
      <c r="AD32">
        <v>4</v>
      </c>
      <c r="AE32">
        <v>7</v>
      </c>
      <c r="AF32" t="str">
        <f t="shared" si="14"/>
        <v>F4:C7</v>
      </c>
      <c r="AG32">
        <f t="shared" si="59"/>
        <v>70</v>
      </c>
      <c r="AH32">
        <f t="shared" si="60"/>
        <v>77</v>
      </c>
      <c r="AI32" t="str">
        <f t="shared" si="15"/>
        <v>move F4:C7 (70 77);</v>
      </c>
      <c r="AU32">
        <v>4</v>
      </c>
      <c r="AV32">
        <v>7</v>
      </c>
      <c r="AX32">
        <f t="shared" si="61"/>
        <v>70.7</v>
      </c>
      <c r="AY32">
        <f t="shared" si="62"/>
        <v>79.150000000000006</v>
      </c>
      <c r="AZ32" t="str">
        <f t="shared" si="63"/>
        <v xml:space="preserve">via 'gnd' auto (70.7 79.15); via 'gnd' auto (69.99 79.15); via 'gnd' auto (69.28 79.15); via 'gnd' auto (68.57 79.15); </v>
      </c>
      <c r="BG32">
        <v>4</v>
      </c>
      <c r="BH32">
        <v>7</v>
      </c>
      <c r="BJ32">
        <f t="shared" si="64"/>
        <v>70.7</v>
      </c>
      <c r="BK32">
        <f t="shared" si="65"/>
        <v>74.849999999999994</v>
      </c>
      <c r="BL32" t="str">
        <f t="shared" si="66"/>
        <v xml:space="preserve">via 'V_48V' auto (70.7 74.85); via 'V_48V' auto (69.99 74.85); via 'V_48V' auto (69.28 74.85); via 'V_48V' auto (68.57 74.85); </v>
      </c>
    </row>
    <row r="33" spans="1:64" x14ac:dyDescent="0.25">
      <c r="A33">
        <v>4</v>
      </c>
      <c r="B33">
        <v>8</v>
      </c>
      <c r="C33" t="str">
        <f t="shared" si="25"/>
        <v>F4:FET8</v>
      </c>
      <c r="D33">
        <f t="shared" si="53"/>
        <v>80</v>
      </c>
      <c r="E33">
        <f t="shared" si="54"/>
        <v>83</v>
      </c>
      <c r="F33" t="str">
        <f t="shared" si="9"/>
        <v>move F4:FET8 (80 83);</v>
      </c>
      <c r="J33">
        <v>4</v>
      </c>
      <c r="K33">
        <v>8</v>
      </c>
      <c r="L33" t="str">
        <f t="shared" si="10"/>
        <v>F4:TP_FET8</v>
      </c>
      <c r="M33">
        <f t="shared" si="55"/>
        <v>84</v>
      </c>
      <c r="N33">
        <f t="shared" si="56"/>
        <v>82.55</v>
      </c>
      <c r="O33" t="str">
        <f t="shared" si="11"/>
        <v>move F4:TP_FET8 (84 82.55);</v>
      </c>
      <c r="T33">
        <v>4</v>
      </c>
      <c r="U33">
        <v>8</v>
      </c>
      <c r="V33" t="str">
        <f t="shared" si="12"/>
        <v>F4:TP_PWM8</v>
      </c>
      <c r="W33">
        <f t="shared" si="57"/>
        <v>82</v>
      </c>
      <c r="X33">
        <f t="shared" si="58"/>
        <v>65.55</v>
      </c>
      <c r="Y33" t="str">
        <f t="shared" si="13"/>
        <v>move F4:TP_PWM8 (82 65.55);</v>
      </c>
      <c r="AD33">
        <v>4</v>
      </c>
      <c r="AE33">
        <v>8</v>
      </c>
      <c r="AF33" t="str">
        <f t="shared" si="14"/>
        <v>F4:C8</v>
      </c>
      <c r="AG33">
        <f t="shared" si="59"/>
        <v>80</v>
      </c>
      <c r="AH33">
        <f t="shared" si="60"/>
        <v>77</v>
      </c>
      <c r="AI33" t="str">
        <f t="shared" si="15"/>
        <v>move F4:C8 (80 77);</v>
      </c>
      <c r="AU33">
        <v>4</v>
      </c>
      <c r="AV33">
        <v>8</v>
      </c>
      <c r="AX33">
        <f t="shared" si="61"/>
        <v>80.7</v>
      </c>
      <c r="AY33">
        <f t="shared" si="62"/>
        <v>79.150000000000006</v>
      </c>
      <c r="AZ33" t="str">
        <f t="shared" si="63"/>
        <v xml:space="preserve">via 'gnd' auto (80.7 79.15); via 'gnd' auto (79.99 79.15); via 'gnd' auto (79.28 79.15); via 'gnd' auto (78.57 79.15); </v>
      </c>
      <c r="BG33">
        <v>4</v>
      </c>
      <c r="BH33">
        <v>8</v>
      </c>
      <c r="BJ33">
        <f t="shared" si="64"/>
        <v>80.7</v>
      </c>
      <c r="BK33">
        <f t="shared" si="65"/>
        <v>74.849999999999994</v>
      </c>
      <c r="BL33" t="str">
        <f t="shared" si="66"/>
        <v xml:space="preserve">via 'V_48V' auto (80.7 74.85); via 'V_48V' auto (79.99 74.85); via 'V_48V' auto (79.28 74.85); via 'V_48V' auto (78.57 74.85); 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SLAC National Accelerator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Pai, Allen D</dc:creator>
  <cp:lastModifiedBy>Pai, Allen D</cp:lastModifiedBy>
  <dcterms:created xsi:type="dcterms:W3CDTF">2019-02-12T17:34:36Z</dcterms:created>
  <dcterms:modified xsi:type="dcterms:W3CDTF">2019-02-19T18:26:22Z</dcterms:modified>
</cp:coreProperties>
</file>