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codeName="ThisWorkbook" defaultThemeVersion="202300"/>
  <mc:AlternateContent xmlns:mc="http://schemas.openxmlformats.org/markup-compatibility/2006">
    <mc:Choice Requires="x15">
      <x15ac:absPath xmlns:x15ac="http://schemas.microsoft.com/office/spreadsheetml/2010/11/ac" url="/Users/claudiupanainte/Desktop/excel/Project Analysis/"/>
    </mc:Choice>
  </mc:AlternateContent>
  <xr:revisionPtr revIDLastSave="0" documentId="13_ncr:1_{78D56E6A-749D-E44E-8A42-4A7FCCD92D97}" xr6:coauthVersionLast="47" xr6:coauthVersionMax="47" xr10:uidLastSave="{00000000-0000-0000-0000-000000000000}"/>
  <bookViews>
    <workbookView xWindow="0" yWindow="600" windowWidth="27640" windowHeight="14920" tabRatio="763" activeTab="1"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_b7a05ed0-a7a3-4c4c-9934-d7bc2a547c7d" name="data_jobs_all" connection="Query - data_jobs_all"/>
          <x15:modelTable id="data_jobs_skills_4f29c75e-292b-4297-b467-5517f1c9aa37"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E2" i="15"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all" description="Connection to the 'data_jobs_all'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<sst xmlns="http://schemas.openxmlformats.org/spreadsheetml/2006/main" count="56" uniqueCount="36">
  <si>
    <t>job_title_short</t>
  </si>
  <si>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</si>
  <si>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</si>
  <si>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</si>
  <si>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</si>
  <si>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</si>
  <si>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</si>
  <si>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</si>
  <si>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</si>
  <si>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</si>
  <si>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</si>
  <si>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</si>
  <si>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</si>
  <si>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</si>
  <si>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</si>
  <si>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</si>
  <si>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</si>
  <si>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</si>
  <si>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</si>
  <si>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</si>
  <si>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</si>
  <si>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</si>
  <si>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</si>
  <si>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</si>
  <si>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</si>
  <si>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</si>
  <si>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</si>
  <si>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AWS</t>
  </si>
  <si>
    <t>Azure</t>
  </si>
  <si>
    <t>Java</t>
  </si>
  <si>
    <t>Spark</t>
  </si>
  <si>
    <t>Kafka</t>
  </si>
  <si>
    <t>Snowflake</t>
  </si>
  <si>
    <t>Skill Likelihood</t>
  </si>
  <si>
    <t>NoSQL</t>
  </si>
  <si>
    <t>Hadoop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</si>
</sst>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0;\(\$#,##0\);\$#,##0"/>
    <numFmt numFmtId="166"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5">
    <dxf>
      <numFmt numFmtId="13" formatCode="0%"/>
    </dxf>
    <dxf>
      <numFmt numFmtId="13" formatCode="0%"/>
    </dxf>
    <dxf>
      <numFmt numFmtId="166" formatCode="_(&quot;$&quot;* #,##0_);_(&quot;$&quot;* \(#,##0\);_(&quot;$&quot;* &quot;-&quot;??_);_(@_)"/>
    </dxf>
    <dxf>
      <numFmt numFmtId="164" formatCode="_(* #,##0.0_);_(* \(#,##0.0\);_(* &quot;-&quot;??_);_(@_)"/>
    </dxf>
    <dxf>
      <numFmt numFmtId="16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9A04D607-DA7F-514D-A4F3-627BEFD7021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AD2-4490-8682-1D37D67A4939}"/>
                </c:ext>
              </c:extLst>
            </c:dLbl>
            <c:dLbl>
              <c:idx val="1"/>
              <c:tx>
                <c:rich>
                  <a:bodyPr/>
                  <a:lstStyle/>
                  <a:p>
                    <a:fld id="{C090B0AE-00C8-CB43-936D-4CEAE835803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tx>
                <c:rich>
                  <a:bodyPr/>
                  <a:lstStyle/>
                  <a:p>
                    <a:fld id="{FE787EA0-5001-AB43-B09C-19CCE34B1C9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AD2-4490-8682-1D37D67A4939}"/>
                </c:ext>
              </c:extLst>
            </c:dLbl>
            <c:dLbl>
              <c:idx val="3"/>
              <c:tx>
                <c:rich>
                  <a:bodyPr/>
                  <a:lstStyle/>
                  <a:p>
                    <a:fld id="{41541F72-05AB-BA43-96FF-C53CAF3D52A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5.5783857841324558E-2"/>
                  <c:y val="-4.8656357098497964E-2"/>
                </c:manualLayout>
              </c:layout>
              <c:tx>
                <c:rich>
                  <a:bodyPr/>
                  <a:lstStyle/>
                  <a:p>
                    <a:fld id="{8E257D2E-B623-E546-B411-6319DDFBA3B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tx>
                <c:rich>
                  <a:bodyPr/>
                  <a:lstStyle/>
                  <a:p>
                    <a:fld id="{5FE0F499-E12F-6744-AAF8-98EAA0ADEB9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AD2-4490-8682-1D37D67A4939}"/>
                </c:ext>
              </c:extLst>
            </c:dLbl>
            <c:dLbl>
              <c:idx val="6"/>
              <c:layout>
                <c:manualLayout>
                  <c:x val="-0.1765242719980559"/>
                  <c:y val="-4.8656357098498033E-2"/>
                </c:manualLayout>
              </c:layout>
              <c:tx>
                <c:rich>
                  <a:bodyPr/>
                  <a:lstStyle/>
                  <a:p>
                    <a:fld id="{3A9FBAEF-B822-C74A-A74C-A698574B6F0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1848311814944192E-2"/>
                  <c:y val="-6.0340875112129974E-2"/>
                </c:manualLayout>
              </c:layout>
              <c:tx>
                <c:rich>
                  <a:bodyPr/>
                  <a:lstStyle/>
                  <a:p>
                    <a:fld id="{7AF96AB1-C540-7942-9F30-CF073D1AE7A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1A2AA794-E21A-A848-AB88-7EACAA81947E}"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1.497158489227386E-2"/>
                  <c:y val="1.3661072307538968E-2"/>
                </c:manualLayout>
              </c:layout>
              <c:tx>
                <c:rich>
                  <a:bodyPr/>
                  <a:lstStyle/>
                  <a:p>
                    <a:fld id="{750C1EF0-403B-4942-BEC4-E3D6D65FA0A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Skill_Job_Analysis!$B$4:$B$14</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[Project_Analysis.xlsx]Skill_Salary_Analysis!PivotTable2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R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Skill_Salary_Analysis!$B$4:$B$14</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C03F-47DE-8901-49CFB51A07D0}"/>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Skill_Salary_Analysis!$C$4:$C$14</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C03F-47DE-8901-49CFB51A07D0}"/>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9D3D21FC-5739-3646-1667-42422B2F3AD8}"/>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91125" y="28575"/>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4F7A9101-CB9F-8FE1-B390-8A9235EB512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39635" y="108585"/>
              <a:ext cx="1731010" cy="3256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498A20E6-637D-2D34-4786-209A254DBFEA}"/>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93225" y="118110"/>
              <a:ext cx="1734820" cy="3239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384E2ADD-A37C-343A-B617-689D6BB44FB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204200" y="323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6" name="Chart 5">
          <a:extLst>
            <a:ext uri="{FF2B5EF4-FFF2-40B4-BE49-F238E27FC236}">
              <a16:creationId xmlns:a16="http://schemas.microsoft.com/office/drawing/2014/main" id="{883D1390-5577-E17A-F02C-19147FE12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4305556" backgroundQuery="1" createdVersion="8" refreshedVersion="8" minRefreshableVersion="3" recordCount="0" supportSubquery="1" supportAdvancedDrill="1" xr:uid="{BD125FAA-1024-4D75-A86E-3628AFD4E9AD}">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8" level="32767"/>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731481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Hadoop"/>
        <s v="Java"/>
        <s v="Kafka"/>
        <s v="NoSQL"/>
        <s v="Python"/>
        <s v="Snowflake"/>
        <s v="Spark"/>
        <s v="SQL"/>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Skill Likelihood]" caption="Skill Likelihood" numFmtId="0" hierarchy="33"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2986109" backgroundQuery="1" createdVersion="8" refreshedVersion="8" minRefreshableVersion="3" recordCount="0" supportSubquery="1" supportAdvancedDrill="1" xr:uid="{AE8B75D2-6DD5-45DF-B022-993547DF2DE7}">
  <cacheSource type="external" connectionId="3"/>
  <cacheFields count="5">
    <cacheField name="[data_jobs_all].[job_title_short].[job_title_short]" caption="job_title_short" numFmtId="0" hierarchy="1" level="1">
      <sharedItems count="8">
        <s v="Business Analyst"/>
        <s v="Cloud Engineer"/>
        <s v="Data Analyst"/>
        <s v="Data Engineer"/>
        <s v="Data Scientist"/>
        <s v="Machine Learning Engineer"/>
        <s v="Senior Data Engineer"/>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35069448" backgroundQuery="1" createdVersion="8" refreshedVersion="8" minRefreshableVersion="3" recordCount="0" supportSubquery="1" supportAdvancedDrill="1" xr:uid="{172247AC-A513-4CB7-AA42-C4B341176BC5}">
  <cacheSource type="external" connectionId="3"/>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2916663" backgroundQuery="1" createdVersion="3" refreshedVersion="8" minRefreshableVersion="3" recordCount="0" supportSubquery="1" supportAdvancedDrill="1" xr:uid="{EC2A35CB-9E9D-429A-A92A-4030D522062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43788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5578703" backgroundQuery="1" createdVersion="3" refreshedVersion="8" minRefreshableVersion="3" recordCount="0" supportSubquery="1" supportAdvancedDrill="1" xr:uid="{3047DCCB-FD2B-4D3B-8F3B-B17528288C47}">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3427354"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26.745929513891" backgroundQuery="1" createdVersion="3" refreshedVersion="8" minRefreshableVersion="3" recordCount="0" supportSubquery="1" supportAdvancedDrill="1" xr:uid="{528CB1DF-2BF8-4073-BE13-F4C4B260097D}">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6" unbalanced="0"/>
    <cacheHierarchy uniqueName="[data_jobs_all].[salary_hour_avg]" caption="salary_hour_avg" attribute="1" defaultMemberUniqueName="[data_jobs_all].[salary_hour_avg].[All]" allUniqueName="[data_jobs_all].[salary_hour_avg].[All]" dimensionUniqueName="[data_jobs_all]" displayFolder="" count="0" memberValueDatatype="6"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6"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6" unbalanced="0"/>
    <cacheHierarchy uniqueName="[Measures].[Count of job_title_short]" caption="Count of job_title_short" measure="1" displayFolder="" measureGroup="data_jobs_all" count="0">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2912780"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6"/>
    <dataField fld="1" subtotal="count" baseField="0" baseItem="0" numFmtId="164"/>
  </dataFields>
  <formats count="3">
    <format dxfId="4">
      <pivotArea outline="0" collapsedLevelsAreSubtotals="1" fieldPosition="0"/>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0" firstHeaderRow="0" firstDataRow="1" firstDataCol="1"/>
  <pivotFields count="5">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1"/>
    </i>
    <i>
      <x v="7"/>
    </i>
    <i>
      <x v="6"/>
    </i>
    <i>
      <x v="3"/>
    </i>
    <i>
      <x v="2"/>
    </i>
    <i>
      <x v="5"/>
    </i>
    <i>
      <x/>
    </i>
    <i>
      <x v="4"/>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all].[job_title_short].&amp;[Data Engineer]" cap="Data Engineer"/>
  </pageField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all].[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35D9B-94FE-4713-BC8C-A6B9C7D28277}"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7">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all].[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BB713C0-B38B-4B3D-A52C-400677814E2C}" sourceName="[data_jobs_all].[job_title_short]">
  <pivotTables>
    <pivotTable tabId="16" name="PivotTable2"/>
  </pivotTables>
  <data>
    <olap pivotCacheId="17334273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B9FF1FAA-1890-4FEC-B104-5DCC865A4A90}" sourceName="[data_jobs_all].[job_country]">
  <pivotTables>
    <pivotTable tabId="16" name="PivotTable2"/>
  </pivotTables>
  <data>
    <olap pivotCacheId="1733427354">
      <levels count="2">
        <level uniqueName="[data_jobs_all].[job_country].[(All)]" sourceCaption="(All)" count="0"/>
        <level uniqueName="[data_jobs_all].[job_country].[job_country]" sourceCaption="job_country" count="111">
          <ranges>
            <range startItem="0">
              <i n="[data_jobs_all].[job_country].&amp;[Algeria]" c="Algeria"/>
              <i n="[data_jobs_all].[job_country].&amp;[Argentina]" c="Argentina"/>
              <i n="[data_jobs_all].[job_country].&amp;[Armenia]" c="Armenia"/>
              <i n="[data_jobs_all].[job_country].&amp;[Australia]" c="Australia"/>
              <i n="[data_jobs_all].[job_country].&amp;[Austria]" c="Austria"/>
              <i n="[data_jobs_all].[job_country].&amp;[Bahamas]" c="Bahamas"/>
              <i n="[data_jobs_all].[job_country].&amp;[Bangladesh]" c="Bangladesh"/>
              <i n="[data_jobs_all].[job_country].&amp;[Belgium]" c="Belgium"/>
              <i n="[data_jobs_all].[job_country].&amp;[Bolivia]" c="Bolivia"/>
              <i n="[data_jobs_all].[job_country].&amp;[Brazil]" c="Brazil"/>
              <i n="[data_jobs_all].[job_country].&amp;[Brunei]" c="Brunei"/>
              <i n="[data_jobs_all].[job_country].&amp;[Bulgaria]" c="Bulgaria"/>
              <i n="[data_jobs_all].[job_country].&amp;[Canada]" c="Canada"/>
              <i n="[data_jobs_all].[job_country].&amp;[Chile]" c="Chile"/>
              <i n="[data_jobs_all].[job_country].&amp;[China]" c="China"/>
              <i n="[data_jobs_all].[job_country].&amp;[Colombia]" c="Colombia"/>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reece]" c="Greece"/>
              <i n="[data_jobs_all].[job_country].&amp;[Guatemala]" c="Guatemala"/>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epal]" c="Nepal"/>
              <i n="[data_jobs_all].[job_country].&amp;[Netherlands]" c="Netherlands"/>
              <i n="[data_jobs_all].[job_country].&amp;[New Zealand]" c="New Zealand"/>
              <i n="[data_jobs_all].[job_country].&amp;[Nigeria]" c="Nigeria"/>
              <i n="[data_jobs_all].[job_country].&amp;[Norway]" c="Norway"/>
              <i n="[data_jobs_all].[job_country].&amp;[Pakistan]" c="Pakistan"/>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kraine]" c="Ukraine"/>
              <i n="[data_jobs_all].[job_country].&amp;[United Arab Emirates]" c="United Arab Emirates"/>
              <i n="[data_jobs_all].[job_country].&amp;[United Kingdom]" c="United Kingdom"/>
              <i n="[data_jobs_all].[job_country].&amp;[United States]" c="United States"/>
              <i n="[data_jobs_all].[job_country].&amp;[Venezuela]" c="Venezuela"/>
              <i n="[data_jobs_all].[job_country].&amp;[Vietnam]" c="Vietnam"/>
              <i n="[data_jobs_all].[job_country].&amp;[Albania]" c="Albania" nd="1"/>
              <i n="[data_jobs_all].[job_country].&amp;[Azerbaijan]" c="Azerbaijan" nd="1"/>
              <i n="[data_jobs_all].[job_country].&amp;[Belarus]" c="Belarus" nd="1"/>
              <i n="[data_jobs_all].[job_country].&amp;[Benin]" c="Benin" nd="1"/>
              <i n="[data_jobs_all].[job_country].&amp;[Bosnia and Herzegovina]" c="Bosnia and Herzegovina" nd="1"/>
              <i n="[data_jobs_all].[job_country].&amp;[Cambodia]" c="Cambodia" nd="1"/>
              <i n="[data_jobs_all].[job_country].&amp;[Cameroon]" c="Cameroon" nd="1"/>
              <i n="[data_jobs_all].[job_country].&amp;[Congo, Democratic Republic of the]" c="Congo, Democratic Republic of the" nd="1"/>
              <i n="[data_jobs_all].[job_country].&amp;[Dominican Republic]" c="Dominican Republic" nd="1"/>
              <i n="[data_jobs_all].[job_country].&amp;[Gambia]" c="Gambia" nd="1"/>
              <i n="[data_jobs_all].[job_country].&amp;[Ghana]" c="Ghana" nd="1"/>
              <i n="[data_jobs_all].[job_country].&amp;[Guam]" c="Guam" nd="1"/>
              <i n="[data_jobs_all].[job_country].&amp;[Honduras]" c="Honduras" nd="1"/>
              <i n="[data_jobs_all].[job_country].&amp;[Jordan]" c="Jordan" nd="1"/>
              <i n="[data_jobs_all].[job_country].&amp;[Namibia]" c="Namibia" nd="1"/>
              <i n="[data_jobs_all].[job_country].&amp;[Nicaragua]" c="Nicaragua" nd="1"/>
              <i n="[data_jobs_all].[job_country].&amp;[Panama]" c="Panama" nd="1"/>
              <i n="[data_jobs_all].[job_country].&amp;[Russia]" c="Russia" nd="1"/>
              <i n="[data_jobs_all].[job_country].&amp;[Senegal]" c="Senegal" nd="1"/>
              <i n="[data_jobs_all].[job_country].&amp;[U.S. Virgin Islands]" c="U.S. Virgin Islands" nd="1"/>
              <i n="[data_jobs_all].[job_country].&amp;[Uganda]" c="Uganda" nd="1"/>
              <i n="[data_jobs_all].[job_country].&amp;[Uruguay]" c="Uruguay" nd="1"/>
              <i n="[data_jobs_all].[job_country].&amp;[Zambia]" c="Zambia" nd="1"/>
              <i n="[data_jobs_all].[job_country].&amp;[Zimbabwe]" c="Zimbabwe" nd="1"/>
            </range>
          </ranges>
        </level>
      </levels>
      <selections count="1">
        <selection n="[data_jobs_all].[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0FF5F21F-9216-47E0-9F34-7ECBFA7C6DC3}" sourceName="[data_jobs_all].[job_country]">
  <pivotTables>
    <pivotTable tabId="17" name="PivotTable1"/>
  </pivotTables>
  <data>
    <olap pivotCacheId="1302912780">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mp;[Argentina]"/>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C9C6AB03-EEF5-4433-916A-9AF484F323E1}" sourceName="[data_jobs_all].[job_title_short]">
  <pivotTables>
    <pivotTable tabId="18" name="PivotTable2"/>
  </pivotTables>
  <data>
    <olap pivotCacheId="109437885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CA4A07F2-24C6-42E4-A04C-CE9B239F746E}"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61C86028-64CF-4CFE-947C-B6B2F0AF1DD3}" cache="Slicer_job_title_short" caption="Job Title" level="1" rowHeight="254000"/>
  <slicer name="job_country" xr10:uid="{C59AF534-943A-47F8-AB5C-B819F714C923}"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7E0F3D95-AF43-4BEE-BEA5-E2EDC643E6E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zoomScale="99" workbookViewId="0">
      <selection activeCell="A16" sqref="A16"/>
    </sheetView>
  </sheetViews>
  <sheetFormatPr baseColWidth="10" defaultColWidth="8.83203125" defaultRowHeight="15" x14ac:dyDescent="0.2"/>
  <cols>
    <col min="1" max="1" width="22.6640625" bestFit="1" customWidth="1"/>
    <col min="2" max="2" width="12.6640625" bestFit="1" customWidth="1"/>
    <col min="3" max="3" width="11.83203125" bestFit="1" customWidth="1"/>
    <col min="4" max="5" width="11.5" bestFit="1" customWidth="1"/>
  </cols>
  <sheetData>
    <row r="1" spans="1:7" x14ac:dyDescent="0.2">
      <c r="A1" s="1" t="s">
        <v>12</v>
      </c>
      <c r="B1" t="s">
        <v>24</v>
      </c>
      <c r="C1" t="s">
        <v>23</v>
      </c>
      <c r="F1" t="str" cm="1">
        <f t="array" ref="F1:G1">B1:C1</f>
        <v>Median Salary</v>
      </c>
      <c r="G1" t="str">
        <v>Skills Per Job</v>
      </c>
    </row>
    <row r="2" spans="1:7" x14ac:dyDescent="0.2">
      <c r="A2" s="2" t="s">
        <v>1</v>
      </c>
      <c r="B2" s="5">
        <v>155000</v>
      </c>
      <c r="C2" s="3">
        <v>5.2608262817322053</v>
      </c>
      <c r="E2" t="str" cm="1">
        <f t="array" ref="E2:G11">A2:C11</f>
        <v>Senior Data Scientist</v>
      </c>
      <c r="F2">
        <v>155000</v>
      </c>
      <c r="G2">
        <v>5.2608262817322053</v>
      </c>
    </row>
    <row r="3" spans="1:7" x14ac:dyDescent="0.2">
      <c r="A3" s="2" t="s">
        <v>6</v>
      </c>
      <c r="B3" s="5">
        <v>147500</v>
      </c>
      <c r="C3" s="3">
        <v>8.1405163853028792</v>
      </c>
      <c r="E3" t="str">
        <v>Senior Data Engineer</v>
      </c>
      <c r="F3">
        <v>147500</v>
      </c>
      <c r="G3">
        <v>8.1405163853028792</v>
      </c>
    </row>
    <row r="4" spans="1:7" x14ac:dyDescent="0.2">
      <c r="A4" s="2" t="s">
        <v>5</v>
      </c>
      <c r="B4" s="5">
        <v>127500</v>
      </c>
      <c r="C4" s="3">
        <v>4.9271336080047083</v>
      </c>
      <c r="E4" t="str">
        <v>Data Scientist</v>
      </c>
      <c r="F4">
        <v>127500</v>
      </c>
      <c r="G4">
        <v>4.9271336080047083</v>
      </c>
    </row>
    <row r="5" spans="1:7" x14ac:dyDescent="0.2">
      <c r="A5" s="2" t="s">
        <v>2</v>
      </c>
      <c r="B5" s="5">
        <v>125000</v>
      </c>
      <c r="C5" s="3">
        <v>6.961963732861566</v>
      </c>
      <c r="E5" t="str">
        <v>Data Engineer</v>
      </c>
      <c r="F5">
        <v>125000</v>
      </c>
      <c r="G5">
        <v>6.961963732861566</v>
      </c>
    </row>
    <row r="6" spans="1:7" x14ac:dyDescent="0.2">
      <c r="A6" s="2" t="s">
        <v>3</v>
      </c>
      <c r="B6" s="5">
        <v>111175</v>
      </c>
      <c r="C6" s="3">
        <v>4.3544474393531001</v>
      </c>
      <c r="E6" t="str">
        <v>Senior Data Analyst</v>
      </c>
      <c r="F6">
        <v>111175</v>
      </c>
      <c r="G6">
        <v>4.3544474393531001</v>
      </c>
    </row>
    <row r="7" spans="1:7" x14ac:dyDescent="0.2">
      <c r="A7" s="2" t="s">
        <v>4</v>
      </c>
      <c r="B7" s="5">
        <v>107550</v>
      </c>
      <c r="C7" s="3">
        <v>5.2834138486312403</v>
      </c>
      <c r="E7" t="str">
        <v>Machine Learning Engineer</v>
      </c>
      <c r="F7">
        <v>107550</v>
      </c>
      <c r="G7">
        <v>5.2834138486312403</v>
      </c>
    </row>
    <row r="8" spans="1:7" x14ac:dyDescent="0.2">
      <c r="A8" s="2" t="s">
        <v>8</v>
      </c>
      <c r="B8" s="5">
        <v>99150</v>
      </c>
      <c r="C8" s="3">
        <v>5.5445026178010473</v>
      </c>
      <c r="E8" t="str">
        <v>Software Engineer</v>
      </c>
      <c r="F8">
        <v>99150</v>
      </c>
      <c r="G8">
        <v>5.5445026178010473</v>
      </c>
    </row>
    <row r="9" spans="1:7" x14ac:dyDescent="0.2">
      <c r="A9" s="2" t="s">
        <v>7</v>
      </c>
      <c r="B9" s="5">
        <v>90000</v>
      </c>
      <c r="C9" s="3">
        <v>3.600978555069748</v>
      </c>
      <c r="E9" t="str">
        <v>Data Analyst</v>
      </c>
      <c r="F9">
        <v>90000</v>
      </c>
      <c r="G9">
        <v>3.600978555069748</v>
      </c>
    </row>
    <row r="10" spans="1:7" x14ac:dyDescent="0.2">
      <c r="A10" s="2" t="s">
        <v>10</v>
      </c>
      <c r="B10" s="5">
        <v>90000</v>
      </c>
      <c r="C10" s="3">
        <v>4.8023255813953485</v>
      </c>
      <c r="E10" t="str">
        <v>Cloud Engineer</v>
      </c>
      <c r="F10">
        <v>90000</v>
      </c>
      <c r="G10">
        <v>4.8023255813953485</v>
      </c>
    </row>
    <row r="11" spans="1:7" x14ac:dyDescent="0.2">
      <c r="A11" s="2" t="s">
        <v>9</v>
      </c>
      <c r="B11" s="5">
        <v>85000</v>
      </c>
      <c r="C11" s="3">
        <v>3.2997002997002998</v>
      </c>
      <c r="E11" t="str">
        <v>Business Analyst</v>
      </c>
      <c r="F11">
        <v>85000</v>
      </c>
      <c r="G11">
        <v>3.2997002997002998</v>
      </c>
    </row>
    <row r="12" spans="1:7" x14ac:dyDescent="0.2">
      <c r="A12" s="2" t="s">
        <v>13</v>
      </c>
      <c r="B12" s="5">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0"/>
  <sheetViews>
    <sheetView tabSelected="1" workbookViewId="0">
      <selection activeCell="D9" sqref="D9"/>
    </sheetView>
  </sheetViews>
  <sheetFormatPr baseColWidth="10" defaultColWidth="8.83203125" defaultRowHeight="15" x14ac:dyDescent="0.2"/>
  <cols>
    <col min="1" max="1" width="22.6640625" bestFit="1" customWidth="1"/>
    <col min="2" max="2" width="15.33203125" bestFit="1" customWidth="1"/>
    <col min="3" max="3" width="19.5" bestFit="1" customWidth="1"/>
    <col min="4" max="4" width="12.6640625" bestFit="1" customWidth="1"/>
    <col min="5" max="5" width="10.33203125" bestFit="1" customWidth="1"/>
  </cols>
  <sheetData>
    <row r="1" spans="1:4" x14ac:dyDescent="0.2">
      <c r="A1" s="1" t="s">
        <v>12</v>
      </c>
      <c r="B1" t="s">
        <v>25</v>
      </c>
      <c r="C1" t="s">
        <v>26</v>
      </c>
      <c r="D1" t="s">
        <v>24</v>
      </c>
    </row>
    <row r="2" spans="1:4" x14ac:dyDescent="0.2">
      <c r="A2" s="2" t="s">
        <v>10</v>
      </c>
      <c r="B2" s="4">
        <v>115000</v>
      </c>
      <c r="C2" s="4">
        <v>89100</v>
      </c>
      <c r="D2" s="4">
        <v>197500</v>
      </c>
    </row>
    <row r="3" spans="1:4" x14ac:dyDescent="0.2">
      <c r="A3" s="2" t="s">
        <v>8</v>
      </c>
      <c r="B3" s="4">
        <v>125000</v>
      </c>
      <c r="C3" s="4">
        <v>89100</v>
      </c>
      <c r="D3" s="4">
        <v>187250</v>
      </c>
    </row>
    <row r="4" spans="1:4" x14ac:dyDescent="0.2">
      <c r="A4" s="2" t="s">
        <v>6</v>
      </c>
      <c r="B4" s="4">
        <v>150000</v>
      </c>
      <c r="C4" s="4">
        <v>147500</v>
      </c>
      <c r="D4" s="4">
        <v>147500</v>
      </c>
    </row>
    <row r="5" spans="1:4" x14ac:dyDescent="0.2">
      <c r="A5" s="2" t="s">
        <v>2</v>
      </c>
      <c r="B5" s="4">
        <v>125000</v>
      </c>
      <c r="C5" s="4">
        <v>123500</v>
      </c>
      <c r="D5" s="4">
        <v>96773</v>
      </c>
    </row>
    <row r="6" spans="1:4" x14ac:dyDescent="0.2">
      <c r="A6" s="2" t="s">
        <v>7</v>
      </c>
      <c r="B6" s="4">
        <v>90000</v>
      </c>
      <c r="C6" s="4">
        <v>90000</v>
      </c>
      <c r="D6" s="4">
        <v>92771.75</v>
      </c>
    </row>
    <row r="7" spans="1:4" x14ac:dyDescent="0.2">
      <c r="A7" s="2" t="s">
        <v>4</v>
      </c>
      <c r="B7" s="4">
        <v>150000</v>
      </c>
      <c r="C7" s="4">
        <v>101029</v>
      </c>
      <c r="D7" s="4">
        <v>85514.5</v>
      </c>
    </row>
    <row r="8" spans="1:4" x14ac:dyDescent="0.2">
      <c r="A8" s="2" t="s">
        <v>9</v>
      </c>
      <c r="B8" s="4">
        <v>90000</v>
      </c>
      <c r="C8" s="4">
        <v>75000</v>
      </c>
      <c r="D8" s="4">
        <v>71100</v>
      </c>
    </row>
    <row r="9" spans="1:4" x14ac:dyDescent="0.2">
      <c r="A9" s="2" t="s">
        <v>5</v>
      </c>
      <c r="B9" s="4">
        <v>130000</v>
      </c>
      <c r="C9" s="4">
        <v>119550</v>
      </c>
      <c r="D9" s="4">
        <v>71000</v>
      </c>
    </row>
    <row r="10" spans="1:4" x14ac:dyDescent="0.2">
      <c r="A10" s="2" t="s">
        <v>13</v>
      </c>
      <c r="B10" s="4">
        <v>118940</v>
      </c>
      <c r="C10" s="4">
        <v>111175</v>
      </c>
      <c r="D10" s="4">
        <v>97528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4"/>
  <sheetViews>
    <sheetView workbookViewId="0">
      <selection activeCell="F18" sqref="F18"/>
    </sheetView>
  </sheetViews>
  <sheetFormatPr baseColWidth="10" defaultColWidth="8.83203125" defaultRowHeight="15" x14ac:dyDescent="0.2"/>
  <cols>
    <col min="1" max="1" width="12.5" bestFit="1" customWidth="1"/>
    <col min="2" max="2" width="14.33203125" bestFit="1" customWidth="1"/>
    <col min="3" max="3" width="13.33203125" bestFit="1" customWidth="1"/>
  </cols>
  <sheetData>
    <row r="1" spans="1:2" x14ac:dyDescent="0.2">
      <c r="A1" s="1" t="s">
        <v>0</v>
      </c>
      <c r="B1" t="s" vm="1">
        <v>2</v>
      </c>
    </row>
    <row r="3" spans="1:2" x14ac:dyDescent="0.2">
      <c r="A3" s="1" t="s">
        <v>12</v>
      </c>
      <c r="B3" t="s">
        <v>33</v>
      </c>
    </row>
    <row r="4" spans="1:2" x14ac:dyDescent="0.2">
      <c r="A4" s="2" t="s">
        <v>34</v>
      </c>
      <c r="B4" s="6">
        <v>0.11455108359133127</v>
      </c>
    </row>
    <row r="5" spans="1:2" x14ac:dyDescent="0.2">
      <c r="A5" s="2" t="s">
        <v>31</v>
      </c>
      <c r="B5" s="6">
        <v>0.11867905056759546</v>
      </c>
    </row>
    <row r="6" spans="1:2" x14ac:dyDescent="0.2">
      <c r="A6" s="2" t="s">
        <v>35</v>
      </c>
      <c r="B6" s="6">
        <v>0.12221730797582191</v>
      </c>
    </row>
    <row r="7" spans="1:2" x14ac:dyDescent="0.2">
      <c r="A7" s="2" t="s">
        <v>29</v>
      </c>
      <c r="B7" s="6">
        <v>0.16393925991449212</v>
      </c>
    </row>
    <row r="8" spans="1:2" x14ac:dyDescent="0.2">
      <c r="A8" s="2" t="s">
        <v>32</v>
      </c>
      <c r="B8" s="6">
        <v>0.17234262125902994</v>
      </c>
    </row>
    <row r="9" spans="1:2" x14ac:dyDescent="0.2">
      <c r="A9" s="2" t="s">
        <v>28</v>
      </c>
      <c r="B9" s="6">
        <v>0.21553884711779447</v>
      </c>
    </row>
    <row r="10" spans="1:2" x14ac:dyDescent="0.2">
      <c r="A10" s="2" t="s">
        <v>30</v>
      </c>
      <c r="B10" s="6">
        <v>0.22114108801415303</v>
      </c>
    </row>
    <row r="11" spans="1:2" x14ac:dyDescent="0.2">
      <c r="A11" s="2" t="s">
        <v>27</v>
      </c>
      <c r="B11" s="6">
        <v>0.3032581453634085</v>
      </c>
    </row>
    <row r="12" spans="1:2" x14ac:dyDescent="0.2">
      <c r="A12" s="2" t="s">
        <v>15</v>
      </c>
      <c r="B12" s="6">
        <v>0.46130030959752322</v>
      </c>
    </row>
    <row r="13" spans="1:2" x14ac:dyDescent="0.2">
      <c r="A13" s="2" t="s">
        <v>14</v>
      </c>
      <c r="B13" s="6">
        <v>0.49078578799941031</v>
      </c>
    </row>
    <row r="14" spans="1:2" x14ac:dyDescent="0.2">
      <c r="A14" s="2" t="s">
        <v>13</v>
      </c>
      <c r="B14"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DA28B-8171-4449-B825-BBBC2FECA2D5}">
  <dimension ref="A3:C14"/>
  <sheetViews>
    <sheetView workbookViewId="0">
      <selection activeCell="C4" sqref="C4"/>
    </sheetView>
  </sheetViews>
  <sheetFormatPr baseColWidth="10" defaultColWidth="8.83203125" defaultRowHeight="15" x14ac:dyDescent="0.2"/>
  <cols>
    <col min="1" max="1" width="12.5" bestFit="1" customWidth="1"/>
    <col min="2" max="2" width="12.6640625" bestFit="1" customWidth="1"/>
    <col min="3" max="3" width="13.6640625" bestFit="1" customWidth="1"/>
    <col min="4" max="5" width="13.33203125" bestFit="1" customWidth="1"/>
  </cols>
  <sheetData>
    <row r="3" spans="1:3" x14ac:dyDescent="0.2">
      <c r="A3" s="1" t="s">
        <v>12</v>
      </c>
      <c r="B3" t="s">
        <v>24</v>
      </c>
      <c r="C3" t="s">
        <v>33</v>
      </c>
    </row>
    <row r="4" spans="1:3" x14ac:dyDescent="0.2">
      <c r="A4" s="2" t="s">
        <v>15</v>
      </c>
      <c r="B4" s="4">
        <v>98500</v>
      </c>
      <c r="C4" s="6">
        <v>0.28784093275036438</v>
      </c>
    </row>
    <row r="5" spans="1:3" x14ac:dyDescent="0.2">
      <c r="A5" s="2" t="s">
        <v>11</v>
      </c>
      <c r="B5" s="4">
        <v>95000</v>
      </c>
      <c r="C5" s="6">
        <v>6.5479908390589217E-2</v>
      </c>
    </row>
    <row r="6" spans="1:3" x14ac:dyDescent="0.2">
      <c r="A6" s="2" t="s">
        <v>16</v>
      </c>
      <c r="B6" s="4">
        <v>95000</v>
      </c>
      <c r="C6" s="6">
        <v>0.28367686862377678</v>
      </c>
    </row>
    <row r="7" spans="1:3" x14ac:dyDescent="0.2">
      <c r="A7" s="2" t="s">
        <v>17</v>
      </c>
      <c r="B7" s="4">
        <v>92513.75</v>
      </c>
      <c r="C7" s="6">
        <v>0.16062877368311471</v>
      </c>
    </row>
    <row r="8" spans="1:3" x14ac:dyDescent="0.2">
      <c r="A8" s="2" t="s">
        <v>14</v>
      </c>
      <c r="B8" s="4">
        <v>92500</v>
      </c>
      <c r="C8" s="6">
        <v>0.52394336872787839</v>
      </c>
    </row>
    <row r="9" spans="1:3" x14ac:dyDescent="0.2">
      <c r="A9" s="2" t="s">
        <v>22</v>
      </c>
      <c r="B9" s="4">
        <v>90000</v>
      </c>
      <c r="C9" s="6">
        <v>0.16958151155527795</v>
      </c>
    </row>
    <row r="10" spans="1:3" x14ac:dyDescent="0.2">
      <c r="A10" s="2" t="s">
        <v>19</v>
      </c>
      <c r="B10" s="4">
        <v>90000</v>
      </c>
      <c r="C10" s="6">
        <v>0.17489069331667709</v>
      </c>
    </row>
    <row r="11" spans="1:3" x14ac:dyDescent="0.2">
      <c r="A11" s="2" t="s">
        <v>21</v>
      </c>
      <c r="B11" s="4">
        <v>85000</v>
      </c>
      <c r="C11" s="6">
        <v>9.0672496356443893E-2</v>
      </c>
    </row>
    <row r="12" spans="1:3" x14ac:dyDescent="0.2">
      <c r="A12" s="2" t="s">
        <v>18</v>
      </c>
      <c r="B12" s="4">
        <v>84500</v>
      </c>
      <c r="C12" s="6">
        <v>0.39964605454924007</v>
      </c>
    </row>
    <row r="13" spans="1:3" x14ac:dyDescent="0.2">
      <c r="A13" s="2" t="s">
        <v>20</v>
      </c>
      <c r="B13" s="4">
        <v>80850</v>
      </c>
      <c r="C13" s="6">
        <v>9.775140537164273E-2</v>
      </c>
    </row>
    <row r="14" spans="1:3" x14ac:dyDescent="0.2">
      <c r="A14" s="2" t="s">
        <v>13</v>
      </c>
      <c r="B14" s="4">
        <v>90000</v>
      </c>
      <c r="C14"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4EBDA10-54FE-41B5-A6E8-A93F2532175D}">
  <ds:schemaRefs/>
</ds:datastoreItem>
</file>

<file path=customXml/itemProps2.xml><?xml version="1.0" encoding="utf-8"?>
<ds:datastoreItem xmlns:ds="http://schemas.openxmlformats.org/officeDocument/2006/customXml" ds:itemID="{C2798E58-4C7D-41AD-83FC-69385FE9B7FD}">
  <ds:schemaRefs/>
</ds:datastoreItem>
</file>

<file path=customXml/itemProps3.xml><?xml version="1.0" encoding="utf-8"?>
<ds:datastoreItem xmlns:ds="http://schemas.openxmlformats.org/officeDocument/2006/customXml" ds:itemID="{3C0D31B9-03F0-4A6F-896B-69E010325E61}">
  <ds:schemaRefs/>
</ds:datastoreItem>
</file>

<file path=customXml/itemProps4.xml><?xml version="1.0" encoding="utf-8"?>
<ds:datastoreItem xmlns:ds="http://schemas.openxmlformats.org/officeDocument/2006/customXml" ds:itemID="{EF259865-A391-4046-93FC-D3890006A492}">
  <ds:schemaRefs/>
</ds:datastoreItem>
</file>

<file path=customXml/itemProps5.xml><?xml version="1.0" encoding="utf-8"?>
<ds:datastoreItem xmlns:ds="http://schemas.openxmlformats.org/officeDocument/2006/customXml" ds:itemID="{015AD41E-DC2B-4E9E-A399-0303D974CD3A}">
  <ds:schemaRefs/>
</ds:datastoreItem>
</file>

<file path=customXml/itemProps6.xml><?xml version="1.0" encoding="utf-8"?>
<ds:datastoreItem xmlns:ds="http://schemas.openxmlformats.org/officeDocument/2006/customXml" ds:itemID="{9E9643F4-4839-4BC5-9305-0A7B5A6D1F68}">
  <ds:schemaRefs/>
</ds:datastoreItem>
</file>

<file path=customXml/itemProps7.xml><?xml version="1.0" encoding="utf-8"?>
<ds:datastoreItem xmlns:ds="http://schemas.openxmlformats.org/officeDocument/2006/customXml" ds:itemID="{8EB49278-3D1C-4982-AAE3-0E9174FB6034}">
  <ds:schemaRefs/>
</ds:datastoreItem>
</file>

<file path=customXml/itemProps8.xml><?xml version="1.0" encoding="utf-8"?>
<ds:datastoreItem xmlns:ds="http://schemas.openxmlformats.org/officeDocument/2006/customXml" ds:itemID="{0F1DB0CC-0D77-49E9-A316-FB9D4ECF4318}">
  <ds:schemaRefs/>
</ds:datastoreItem>
</file>

<file path=customXml/itemProps9.xml><?xml version="1.0" encoding="utf-8"?>
<ds:datastoreItem xmlns:ds="http://schemas.openxmlformats.org/officeDocument/2006/customXml" ds:itemID="{4590C481-E1EA-4ECE-8250-B47C765CA742}">
  <ds:schemaRefs/>
</ds:datastoreItem>
</file>

<file path=customXml/itemProps10.xml><?xml version="1.0" encoding="utf-8"?>
<ds:datastoreItem xmlns:ds="http://schemas.openxmlformats.org/officeDocument/2006/customXml" ds:itemID="{FE200283-3B6D-4823-A785-41BA129193C3}">
  <ds:schemaRefs/>
</ds:datastoreItem>
</file>

<file path=customXml/itemProps11.xml><?xml version="1.0" encoding="utf-8"?>
<ds:datastoreItem xmlns:ds="http://schemas.openxmlformats.org/officeDocument/2006/customXml" ds:itemID="{4826D28F-7349-4C79-BB70-88630847A000}">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830D987B-FEC4-4589-B4FB-CBB83C978CA3}">
  <ds:schemaRefs/>
</ds:datastoreItem>
</file>

<file path=customXml/itemProps14.xml><?xml version="1.0" encoding="utf-8"?>
<ds:datastoreItem xmlns:ds="http://schemas.openxmlformats.org/officeDocument/2006/customXml" ds:itemID="{6F53D18E-F087-467A-9FD9-EA3E473A7A68}">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2FDEE6EE-D7F0-48C0-A6E0-6730B0C72FE6}">
  <ds:schemaRefs/>
</ds:datastoreItem>
</file>

<file path=customXml/itemProps18.xml><?xml version="1.0" encoding="utf-8"?>
<ds:datastoreItem xmlns:ds="http://schemas.openxmlformats.org/officeDocument/2006/customXml" ds:itemID="{3BD13A7E-DF88-45B8-8E65-0C9E51F2A867}">
  <ds:schemaRefs/>
</ds:datastoreItem>
</file>

<file path=customXml/itemProps19.xml><?xml version="1.0" encoding="utf-8"?>
<ds:datastoreItem xmlns:ds="http://schemas.openxmlformats.org/officeDocument/2006/customXml" ds:itemID="{AD038328-33AE-44FB-BDEB-9CB5188B52B8}">
  <ds:schemaRefs/>
</ds:datastoreItem>
</file>

<file path=customXml/itemProps20.xml><?xml version="1.0" encoding="utf-8"?>
<ds:datastoreItem xmlns:ds="http://schemas.openxmlformats.org/officeDocument/2006/customXml" ds:itemID="{E5983A3D-6315-46DB-B36E-56A1B8E25263}">
  <ds:schemaRefs/>
</ds:datastoreItem>
</file>

<file path=customXml/itemProps21.xml><?xml version="1.0" encoding="utf-8"?>
<ds:datastoreItem xmlns:ds="http://schemas.openxmlformats.org/officeDocument/2006/customXml" ds:itemID="{17D92F68-1E7A-426D-9A7B-EA0D99C1CED2}">
  <ds:schemaRefs/>
</ds:datastoreItem>
</file>

<file path=customXml/itemProps22.xml><?xml version="1.0" encoding="utf-8"?>
<ds:datastoreItem xmlns:ds="http://schemas.openxmlformats.org/officeDocument/2006/customXml" ds:itemID="{73434792-C507-4D7B-A81E-79EC6B781AAC}">
  <ds:schemaRefs/>
</ds:datastoreItem>
</file>

<file path=customXml/itemProps23.xml><?xml version="1.0" encoding="utf-8"?>
<ds:datastoreItem xmlns:ds="http://schemas.openxmlformats.org/officeDocument/2006/customXml" ds:itemID="{BE3FA137-4996-4406-B01A-C83546751D6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PANAINTE C. CLAUDIU</cp:lastModifiedBy>
  <dcterms:created xsi:type="dcterms:W3CDTF">2024-08-10T22:21:34Z</dcterms:created>
  <dcterms:modified xsi:type="dcterms:W3CDTF">2026-09-29T08:59:21Z</dcterms:modified>
</cp:coreProperties>
</file>