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TECHNOL\oddeleni_6301\02_Vzdělávání\01_Regionální školství\Školy a školská zařízení 2022-23\na web\"/>
    </mc:Choice>
  </mc:AlternateContent>
  <bookViews>
    <workbookView xWindow="15075" yWindow="-240" windowWidth="13365" windowHeight="12570"/>
  </bookViews>
  <sheets>
    <sheet name="OBSAH" sheetId="1" r:id="rId1"/>
    <sheet name="ZNAČKY" sheetId="196" r:id="rId2"/>
    <sheet name="2.2.1" sheetId="13" r:id="rId3"/>
    <sheet name="2.2.2" sheetId="15" r:id="rId4"/>
    <sheet name="2.2.3" sheetId="14" r:id="rId5"/>
    <sheet name="2.2.4" sheetId="16" r:id="rId6"/>
    <sheet name="2.2.5" sheetId="248" r:id="rId7"/>
    <sheet name="2.2.6" sheetId="84" r:id="rId8"/>
    <sheet name="2.2.7" sheetId="83" r:id="rId9"/>
    <sheet name="2.2.8" sheetId="86" r:id="rId10"/>
    <sheet name="2.2.9" sheetId="73" r:id="rId11"/>
    <sheet name="2.2.10" sheetId="128" r:id="rId12"/>
    <sheet name="2.2.11" sheetId="127" r:id="rId13"/>
    <sheet name="2.2.12" sheetId="74" r:id="rId14"/>
    <sheet name="2.2.13" sheetId="76" r:id="rId15"/>
    <sheet name="2.2.14" sheetId="75" r:id="rId16"/>
    <sheet name="2.2.15" sheetId="18" r:id="rId17"/>
    <sheet name="2.2.16" sheetId="109" r:id="rId18"/>
    <sheet name="2.2.17" sheetId="82" r:id="rId19"/>
    <sheet name="2.2.18" sheetId="85" r:id="rId20"/>
    <sheet name="2.2.19" sheetId="115" r:id="rId21"/>
    <sheet name="2.2.20" sheetId="130" r:id="rId22"/>
    <sheet name="2.2.21" sheetId="108" r:id="rId23"/>
    <sheet name="2.2.22" sheetId="131" r:id="rId24"/>
    <sheet name="2.2.23" sheetId="135" r:id="rId25"/>
    <sheet name="2.2.24" sheetId="136" r:id="rId26"/>
    <sheet name="2.2.25" sheetId="17" r:id="rId27"/>
    <sheet name="2.2.26" sheetId="77" r:id="rId28"/>
    <sheet name="2.2.27" sheetId="132" r:id="rId29"/>
    <sheet name="2.2.28" sheetId="79" r:id="rId30"/>
    <sheet name="2.2.29" sheetId="78" r:id="rId31"/>
    <sheet name="2.2.30" sheetId="20" r:id="rId32"/>
    <sheet name="2.2.31" sheetId="21" r:id="rId33"/>
    <sheet name="2.2.32" sheetId="22" r:id="rId34"/>
    <sheet name="2.2.33" sheetId="81" r:id="rId35"/>
    <sheet name="2.2.34" sheetId="80" r:id="rId36"/>
    <sheet name="2.2.35" sheetId="23" r:id="rId37"/>
    <sheet name="2.2.36" sheetId="255" r:id="rId38"/>
    <sheet name="2.2.37" sheetId="256" r:id="rId39"/>
    <sheet name="2.2.38" sheetId="133" r:id="rId40"/>
  </sheets>
  <definedNames>
    <definedName name="_xlnm.Print_Area" localSheetId="21">'2.2.20'!$A$1:$R$26</definedName>
    <definedName name="_xlnm.Print_Area" localSheetId="36">'2.2.35'!$A$1:$W$25</definedName>
  </definedNames>
  <calcPr calcId="162913"/>
</workbook>
</file>

<file path=xl/calcChain.xml><?xml version="1.0" encoding="utf-8"?>
<calcChain xmlns="http://schemas.openxmlformats.org/spreadsheetml/2006/main">
  <c r="F16" i="131" l="1"/>
  <c r="F7" i="131"/>
  <c r="W21" i="256" l="1"/>
  <c r="W20" i="256"/>
  <c r="W19" i="256"/>
  <c r="W18" i="256"/>
  <c r="W17" i="256"/>
  <c r="W16" i="256"/>
  <c r="W15" i="256"/>
  <c r="W14" i="256"/>
  <c r="W13" i="256"/>
  <c r="W12" i="256"/>
  <c r="W11" i="256"/>
  <c r="W10" i="256"/>
  <c r="W9" i="256"/>
  <c r="W8" i="256"/>
  <c r="W7" i="256"/>
  <c r="U21" i="256"/>
  <c r="U20" i="256"/>
  <c r="U19" i="256"/>
  <c r="U18" i="256"/>
  <c r="U17" i="256"/>
  <c r="U16" i="256"/>
  <c r="U15" i="256"/>
  <c r="U14" i="256"/>
  <c r="U13" i="256"/>
  <c r="U12" i="256"/>
  <c r="U11" i="256"/>
  <c r="U10" i="256"/>
  <c r="U9" i="256"/>
  <c r="U8" i="256"/>
  <c r="U7" i="256"/>
  <c r="S21" i="256"/>
  <c r="S20" i="256"/>
  <c r="S19" i="256"/>
  <c r="S18" i="256"/>
  <c r="S17" i="256"/>
  <c r="S16" i="256"/>
  <c r="S15" i="256"/>
  <c r="S14" i="256"/>
  <c r="S13" i="256"/>
  <c r="S12" i="256"/>
  <c r="S11" i="256"/>
  <c r="S10" i="256"/>
  <c r="S9" i="256"/>
  <c r="S8" i="256"/>
  <c r="S7" i="256"/>
  <c r="Q21" i="256"/>
  <c r="Q20" i="256"/>
  <c r="Q19" i="256"/>
  <c r="Q18" i="256"/>
  <c r="Q17" i="256"/>
  <c r="Q16" i="256"/>
  <c r="Q15" i="256"/>
  <c r="Q14" i="256"/>
  <c r="Q13" i="256"/>
  <c r="Q12" i="256"/>
  <c r="Q11" i="256"/>
  <c r="Q10" i="256"/>
  <c r="Q9" i="256"/>
  <c r="Q8" i="256"/>
  <c r="Q7" i="256"/>
  <c r="O7" i="256"/>
  <c r="O21" i="256"/>
  <c r="O20" i="256"/>
  <c r="O19" i="256"/>
  <c r="O18" i="256"/>
  <c r="O17" i="256"/>
  <c r="O16" i="256"/>
  <c r="O15" i="256"/>
  <c r="O14" i="256"/>
  <c r="O13" i="256"/>
  <c r="O12" i="256"/>
  <c r="O11" i="256"/>
  <c r="O10" i="256"/>
  <c r="O9" i="256"/>
  <c r="O8" i="256"/>
  <c r="M21" i="256"/>
  <c r="M20" i="256"/>
  <c r="M19" i="256"/>
  <c r="M18" i="256"/>
  <c r="M17" i="256"/>
  <c r="M16" i="256"/>
  <c r="M15" i="256"/>
  <c r="M14" i="256"/>
  <c r="M13" i="256"/>
  <c r="M12" i="256"/>
  <c r="M11" i="256"/>
  <c r="M10" i="256"/>
  <c r="M9" i="256"/>
  <c r="M8" i="256"/>
  <c r="M7" i="256"/>
  <c r="K21" i="256"/>
  <c r="K20" i="256"/>
  <c r="K19" i="256"/>
  <c r="K18" i="256"/>
  <c r="K17" i="256"/>
  <c r="K16" i="256"/>
  <c r="K15" i="256"/>
  <c r="K14" i="256"/>
  <c r="K13" i="256"/>
  <c r="K12" i="256"/>
  <c r="K11" i="256"/>
  <c r="K10" i="256"/>
  <c r="K9" i="256"/>
  <c r="K8" i="256"/>
  <c r="K7" i="256"/>
  <c r="I21" i="256"/>
  <c r="I20" i="256"/>
  <c r="I19" i="256"/>
  <c r="I18" i="256"/>
  <c r="I17" i="256"/>
  <c r="I16" i="256"/>
  <c r="I15" i="256"/>
  <c r="I14" i="256"/>
  <c r="I13" i="256"/>
  <c r="I12" i="256"/>
  <c r="I11" i="256"/>
  <c r="I10" i="256"/>
  <c r="I9" i="256"/>
  <c r="I8" i="256"/>
  <c r="I7" i="256"/>
  <c r="G7" i="256"/>
  <c r="G21" i="256"/>
  <c r="G20" i="256"/>
  <c r="G19" i="256"/>
  <c r="G18" i="256"/>
  <c r="G17" i="256"/>
  <c r="G16" i="256"/>
  <c r="G15" i="256"/>
  <c r="G14" i="256"/>
  <c r="G13" i="256"/>
  <c r="G12" i="256"/>
  <c r="G11" i="256"/>
  <c r="G10" i="256"/>
  <c r="G9" i="256"/>
  <c r="G8" i="256"/>
  <c r="E8" i="256"/>
  <c r="E9" i="256"/>
  <c r="E10" i="256"/>
  <c r="E11" i="256"/>
  <c r="E12" i="256"/>
  <c r="E13" i="256"/>
  <c r="E14" i="256"/>
  <c r="E15" i="256"/>
  <c r="E16" i="256"/>
  <c r="E17" i="256"/>
  <c r="E18" i="256"/>
  <c r="E19" i="256"/>
  <c r="E20" i="256"/>
  <c r="E21" i="256"/>
  <c r="E7" i="256"/>
  <c r="O13" i="255"/>
  <c r="W13" i="255"/>
  <c r="W21" i="255"/>
  <c r="W20" i="255"/>
  <c r="W19" i="255"/>
  <c r="W18" i="255"/>
  <c r="W17" i="255"/>
  <c r="W16" i="255"/>
  <c r="W15" i="255"/>
  <c r="W14" i="255"/>
  <c r="W12" i="255"/>
  <c r="W11" i="255"/>
  <c r="W10" i="255"/>
  <c r="W9" i="255"/>
  <c r="W8" i="255"/>
  <c r="W7" i="255"/>
  <c r="U21" i="255"/>
  <c r="U20" i="255"/>
  <c r="U19" i="255"/>
  <c r="U18" i="255"/>
  <c r="U17" i="255"/>
  <c r="U16" i="255"/>
  <c r="U15" i="255"/>
  <c r="U14" i="255"/>
  <c r="U13" i="255"/>
  <c r="U12" i="255"/>
  <c r="U11" i="255"/>
  <c r="U10" i="255"/>
  <c r="U9" i="255"/>
  <c r="U8" i="255"/>
  <c r="U7" i="255"/>
  <c r="S21" i="255"/>
  <c r="S20" i="255"/>
  <c r="S19" i="255"/>
  <c r="S18" i="255"/>
  <c r="S17" i="255"/>
  <c r="S16" i="255"/>
  <c r="S15" i="255"/>
  <c r="S14" i="255"/>
  <c r="S13" i="255"/>
  <c r="S12" i="255"/>
  <c r="S11" i="255"/>
  <c r="S10" i="255"/>
  <c r="S9" i="255"/>
  <c r="S8" i="255"/>
  <c r="S7" i="255"/>
  <c r="Q21" i="255"/>
  <c r="Q20" i="255"/>
  <c r="Q19" i="255"/>
  <c r="Q18" i="255"/>
  <c r="Q17" i="255"/>
  <c r="Q16" i="255"/>
  <c r="Q15" i="255"/>
  <c r="Q14" i="255"/>
  <c r="Q13" i="255"/>
  <c r="Q12" i="255"/>
  <c r="Q11" i="255"/>
  <c r="Q10" i="255"/>
  <c r="Q9" i="255"/>
  <c r="Q8" i="255"/>
  <c r="Q7" i="255"/>
  <c r="O21" i="255"/>
  <c r="O20" i="255"/>
  <c r="O19" i="255"/>
  <c r="O18" i="255"/>
  <c r="O17" i="255"/>
  <c r="O16" i="255"/>
  <c r="O15" i="255"/>
  <c r="O14" i="255"/>
  <c r="O12" i="255"/>
  <c r="O11" i="255"/>
  <c r="O10" i="255"/>
  <c r="O9" i="255"/>
  <c r="O8" i="255"/>
  <c r="O7" i="255"/>
  <c r="M21" i="255"/>
  <c r="M20" i="255"/>
  <c r="M19" i="255"/>
  <c r="M18" i="255"/>
  <c r="M17" i="255"/>
  <c r="M16" i="255"/>
  <c r="M15" i="255"/>
  <c r="M14" i="255"/>
  <c r="M13" i="255"/>
  <c r="M12" i="255"/>
  <c r="M11" i="255"/>
  <c r="M10" i="255"/>
  <c r="M9" i="255"/>
  <c r="M8" i="255"/>
  <c r="M7" i="255"/>
  <c r="K21" i="255"/>
  <c r="K20" i="255"/>
  <c r="K19" i="255"/>
  <c r="K18" i="255"/>
  <c r="K17" i="255"/>
  <c r="K16" i="255"/>
  <c r="K15" i="255"/>
  <c r="K14" i="255"/>
  <c r="K13" i="255"/>
  <c r="K12" i="255"/>
  <c r="K11" i="255"/>
  <c r="K10" i="255"/>
  <c r="K9" i="255"/>
  <c r="K8" i="255"/>
  <c r="K7" i="255"/>
  <c r="I21" i="255"/>
  <c r="I20" i="255"/>
  <c r="I19" i="255"/>
  <c r="I18" i="255"/>
  <c r="I17" i="255"/>
  <c r="I16" i="255"/>
  <c r="I15" i="255"/>
  <c r="I14" i="255"/>
  <c r="I13" i="255"/>
  <c r="I12" i="255"/>
  <c r="I11" i="255"/>
  <c r="I10" i="255"/>
  <c r="I9" i="255"/>
  <c r="I8" i="255"/>
  <c r="I7" i="255"/>
  <c r="G21" i="255"/>
  <c r="G20" i="255"/>
  <c r="G19" i="255"/>
  <c r="G18" i="255"/>
  <c r="G17" i="255"/>
  <c r="G16" i="255"/>
  <c r="G15" i="255"/>
  <c r="G14" i="255"/>
  <c r="G13" i="255"/>
  <c r="G12" i="255"/>
  <c r="G11" i="255"/>
  <c r="G10" i="255"/>
  <c r="G9" i="255"/>
  <c r="G8" i="255"/>
  <c r="G7" i="255"/>
  <c r="E8" i="255"/>
  <c r="E9" i="255"/>
  <c r="E10" i="255"/>
  <c r="E11" i="255"/>
  <c r="E12" i="255"/>
  <c r="E13" i="255"/>
  <c r="E14" i="255"/>
  <c r="E15" i="255"/>
  <c r="E16" i="255"/>
  <c r="E17" i="255"/>
  <c r="E18" i="255"/>
  <c r="E19" i="255"/>
  <c r="E20" i="255"/>
  <c r="E21" i="255"/>
  <c r="E7" i="255"/>
  <c r="W21" i="23"/>
  <c r="W20" i="23"/>
  <c r="W19" i="23"/>
  <c r="W18" i="23"/>
  <c r="W17" i="23"/>
  <c r="W16" i="23"/>
  <c r="W15" i="23"/>
  <c r="W14" i="23"/>
  <c r="W13" i="23"/>
  <c r="W12" i="23"/>
  <c r="W11" i="23"/>
  <c r="W10" i="23"/>
  <c r="W9" i="23"/>
  <c r="W8" i="23"/>
  <c r="W7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8" i="23"/>
  <c r="U7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7" i="23"/>
  <c r="S8" i="78"/>
  <c r="S7" i="78"/>
  <c r="S9" i="78"/>
  <c r="Q8" i="78"/>
  <c r="E7" i="78"/>
  <c r="G7" i="78"/>
  <c r="S19" i="78"/>
  <c r="Q11" i="78"/>
  <c r="Q15" i="78"/>
  <c r="S7" i="77"/>
  <c r="S21" i="77"/>
  <c r="S20" i="77"/>
  <c r="S19" i="77"/>
  <c r="S18" i="77"/>
  <c r="S17" i="77"/>
  <c r="S16" i="77"/>
  <c r="S15" i="77"/>
  <c r="S14" i="77"/>
  <c r="S13" i="77"/>
  <c r="S12" i="77"/>
  <c r="S11" i="77"/>
  <c r="S10" i="77"/>
  <c r="S9" i="77"/>
  <c r="S8" i="77"/>
  <c r="Q21" i="77"/>
  <c r="Q20" i="77"/>
  <c r="Q19" i="77"/>
  <c r="Q18" i="77"/>
  <c r="Q17" i="77"/>
  <c r="Q16" i="77"/>
  <c r="Q15" i="77"/>
  <c r="Q14" i="77"/>
  <c r="Q13" i="77"/>
  <c r="Q12" i="77"/>
  <c r="Q11" i="77"/>
  <c r="Q10" i="77"/>
  <c r="Q9" i="77"/>
  <c r="Q8" i="77"/>
  <c r="Q7" i="77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O8" i="77"/>
  <c r="O7" i="77"/>
  <c r="M21" i="77"/>
  <c r="M20" i="77"/>
  <c r="M19" i="77"/>
  <c r="M18" i="77"/>
  <c r="M17" i="77"/>
  <c r="M16" i="77"/>
  <c r="M15" i="77"/>
  <c r="M14" i="77"/>
  <c r="M13" i="77"/>
  <c r="M12" i="77"/>
  <c r="M11" i="77"/>
  <c r="M10" i="77"/>
  <c r="M9" i="77"/>
  <c r="M8" i="77"/>
  <c r="M7" i="77"/>
  <c r="K21" i="77"/>
  <c r="K20" i="77"/>
  <c r="K19" i="77"/>
  <c r="K18" i="77"/>
  <c r="K17" i="77"/>
  <c r="K16" i="77"/>
  <c r="K15" i="77"/>
  <c r="K14" i="77"/>
  <c r="K13" i="77"/>
  <c r="K12" i="77"/>
  <c r="K11" i="77"/>
  <c r="K10" i="77"/>
  <c r="K9" i="77"/>
  <c r="K8" i="77"/>
  <c r="K7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G7" i="77"/>
  <c r="G21" i="77"/>
  <c r="G20" i="77"/>
  <c r="G19" i="77"/>
  <c r="G18" i="77"/>
  <c r="G17" i="77"/>
  <c r="G16" i="77"/>
  <c r="G15" i="77"/>
  <c r="G14" i="77"/>
  <c r="G13" i="77"/>
  <c r="G12" i="77"/>
  <c r="G11" i="77"/>
  <c r="G10" i="77"/>
  <c r="G9" i="77"/>
  <c r="G8" i="77"/>
  <c r="E8" i="77"/>
  <c r="E9" i="77"/>
  <c r="E10" i="77"/>
  <c r="E11" i="77"/>
  <c r="E12" i="77"/>
  <c r="E13" i="77"/>
  <c r="E14" i="77"/>
  <c r="E15" i="77"/>
  <c r="E16" i="77"/>
  <c r="E17" i="77"/>
  <c r="E18" i="77"/>
  <c r="E19" i="77"/>
  <c r="E20" i="77"/>
  <c r="E21" i="77"/>
  <c r="E7" i="77"/>
  <c r="F7" i="136" l="1"/>
  <c r="F21" i="136"/>
  <c r="F20" i="136"/>
  <c r="F19" i="136"/>
  <c r="F18" i="136"/>
  <c r="F17" i="136"/>
  <c r="F16" i="136"/>
  <c r="F15" i="136"/>
  <c r="F14" i="136"/>
  <c r="F13" i="136"/>
  <c r="F12" i="136"/>
  <c r="F11" i="136"/>
  <c r="F10" i="136"/>
  <c r="F9" i="136"/>
  <c r="F8" i="136"/>
  <c r="D8" i="136"/>
  <c r="D9" i="136"/>
  <c r="D10" i="136"/>
  <c r="D11" i="136"/>
  <c r="D12" i="136"/>
  <c r="D13" i="136"/>
  <c r="D14" i="136"/>
  <c r="D15" i="136"/>
  <c r="D16" i="136"/>
  <c r="D17" i="136"/>
  <c r="D18" i="136"/>
  <c r="D19" i="136"/>
  <c r="D20" i="136"/>
  <c r="D21" i="136"/>
  <c r="D7" i="136"/>
  <c r="N7" i="131"/>
  <c r="J7" i="131"/>
  <c r="L7" i="131"/>
  <c r="N7" i="109"/>
  <c r="J7" i="109"/>
  <c r="F7" i="109"/>
  <c r="D7" i="109"/>
  <c r="H7" i="109"/>
  <c r="L7" i="109"/>
  <c r="P7" i="109"/>
  <c r="Y16" i="81" l="1"/>
  <c r="W16" i="81"/>
  <c r="U16" i="81"/>
  <c r="S16" i="81"/>
  <c r="Q16" i="81"/>
  <c r="O16" i="81"/>
  <c r="M16" i="81"/>
  <c r="K16" i="81"/>
  <c r="I16" i="81"/>
  <c r="G13" i="81"/>
  <c r="G12" i="81"/>
  <c r="G11" i="81"/>
  <c r="G10" i="81"/>
  <c r="G9" i="81"/>
  <c r="G8" i="81"/>
  <c r="G7" i="81"/>
  <c r="E16" i="20"/>
  <c r="T16" i="79"/>
  <c r="R16" i="79"/>
  <c r="P16" i="79"/>
  <c r="N16" i="79"/>
  <c r="L16" i="79"/>
  <c r="J16" i="79"/>
  <c r="H16" i="79"/>
  <c r="F16" i="79"/>
  <c r="F16" i="135"/>
  <c r="G16" i="135" s="1"/>
  <c r="E16" i="135"/>
  <c r="Q13" i="135"/>
  <c r="O13" i="135"/>
  <c r="L13" i="135"/>
  <c r="F13" i="135"/>
  <c r="G13" i="135" s="1"/>
  <c r="E13" i="135"/>
  <c r="Q12" i="135"/>
  <c r="O12" i="135"/>
  <c r="L12" i="135"/>
  <c r="F12" i="135"/>
  <c r="G12" i="135" s="1"/>
  <c r="E12" i="135"/>
  <c r="Q11" i="135"/>
  <c r="O11" i="135"/>
  <c r="L11" i="135"/>
  <c r="F11" i="135"/>
  <c r="G11" i="135" s="1"/>
  <c r="E11" i="135"/>
  <c r="Q10" i="135"/>
  <c r="O10" i="135"/>
  <c r="L10" i="135"/>
  <c r="F10" i="135"/>
  <c r="G10" i="135" s="1"/>
  <c r="E10" i="135"/>
  <c r="Q9" i="135"/>
  <c r="O9" i="135"/>
  <c r="L9" i="135"/>
  <c r="F9" i="135"/>
  <c r="G9" i="135" s="1"/>
  <c r="E9" i="135"/>
  <c r="Q8" i="135"/>
  <c r="O8" i="135"/>
  <c r="L8" i="135"/>
  <c r="F8" i="135"/>
  <c r="G8" i="135" s="1"/>
  <c r="E8" i="135"/>
  <c r="Q7" i="135"/>
  <c r="O7" i="135"/>
  <c r="L7" i="135"/>
  <c r="F7" i="135"/>
  <c r="G7" i="135" s="1"/>
  <c r="E7" i="135"/>
  <c r="Q16" i="18"/>
  <c r="O16" i="18"/>
  <c r="M16" i="18"/>
  <c r="K16" i="18"/>
  <c r="I16" i="18"/>
  <c r="G16" i="18"/>
  <c r="E16" i="18"/>
  <c r="R19" i="133" l="1"/>
  <c r="Q19" i="133"/>
  <c r="P19" i="133"/>
  <c r="O19" i="133"/>
  <c r="N19" i="133"/>
  <c r="M19" i="133"/>
  <c r="R18" i="133"/>
  <c r="Q18" i="133"/>
  <c r="P18" i="133"/>
  <c r="O18" i="133"/>
  <c r="N18" i="133"/>
  <c r="M18" i="133"/>
  <c r="R17" i="133"/>
  <c r="Q17" i="133"/>
  <c r="P17" i="133"/>
  <c r="O17" i="133"/>
  <c r="N17" i="133"/>
  <c r="M17" i="133"/>
  <c r="R16" i="133"/>
  <c r="Q16" i="133"/>
  <c r="P16" i="133"/>
  <c r="O16" i="133"/>
  <c r="N16" i="133"/>
  <c r="M16" i="133"/>
  <c r="R15" i="133"/>
  <c r="Q15" i="133"/>
  <c r="P15" i="133"/>
  <c r="O15" i="133"/>
  <c r="N15" i="133"/>
  <c r="M15" i="133"/>
  <c r="R14" i="133"/>
  <c r="Q14" i="133"/>
  <c r="P14" i="133"/>
  <c r="O14" i="133"/>
  <c r="N14" i="133"/>
  <c r="M14" i="133"/>
  <c r="R13" i="133"/>
  <c r="Q13" i="133"/>
  <c r="P13" i="133"/>
  <c r="O13" i="133"/>
  <c r="N13" i="133"/>
  <c r="M13" i="133"/>
  <c r="R12" i="133"/>
  <c r="Q12" i="133"/>
  <c r="P12" i="133"/>
  <c r="O12" i="133"/>
  <c r="N12" i="133"/>
  <c r="M12" i="133"/>
  <c r="R11" i="133"/>
  <c r="Q11" i="133"/>
  <c r="P11" i="133"/>
  <c r="O11" i="133"/>
  <c r="N11" i="133"/>
  <c r="M11" i="133"/>
  <c r="R10" i="133"/>
  <c r="Q10" i="133"/>
  <c r="P10" i="133"/>
  <c r="O10" i="133"/>
  <c r="N10" i="133"/>
  <c r="M10" i="133"/>
  <c r="R9" i="133"/>
  <c r="Q9" i="133"/>
  <c r="P9" i="133"/>
  <c r="O9" i="133"/>
  <c r="N9" i="133"/>
  <c r="M9" i="133"/>
  <c r="R8" i="133"/>
  <c r="Q8" i="133"/>
  <c r="P8" i="133"/>
  <c r="O8" i="133"/>
  <c r="N8" i="133"/>
  <c r="M8" i="133"/>
  <c r="R7" i="133"/>
  <c r="Q7" i="133"/>
  <c r="P7" i="133"/>
  <c r="O7" i="133"/>
  <c r="N7" i="133"/>
  <c r="M7" i="133"/>
  <c r="R6" i="133"/>
  <c r="Q6" i="133"/>
  <c r="P6" i="133"/>
  <c r="O6" i="133"/>
  <c r="N6" i="133"/>
  <c r="M6" i="133"/>
  <c r="R5" i="133"/>
  <c r="Q5" i="133"/>
  <c r="P5" i="133"/>
  <c r="O5" i="133"/>
  <c r="N5" i="133"/>
  <c r="M5" i="133"/>
  <c r="X23" i="80"/>
  <c r="V23" i="80"/>
  <c r="T23" i="80"/>
  <c r="R23" i="80"/>
  <c r="P23" i="80"/>
  <c r="N23" i="80"/>
  <c r="L23" i="80"/>
  <c r="J23" i="80"/>
  <c r="H23" i="80"/>
  <c r="F23" i="80"/>
  <c r="C23" i="80"/>
  <c r="X22" i="80"/>
  <c r="V22" i="80"/>
  <c r="T22" i="80"/>
  <c r="R22" i="80"/>
  <c r="P22" i="80"/>
  <c r="N22" i="80"/>
  <c r="L22" i="80"/>
  <c r="J22" i="80"/>
  <c r="H22" i="80"/>
  <c r="F22" i="80"/>
  <c r="C22" i="80"/>
  <c r="X21" i="80"/>
  <c r="V21" i="80"/>
  <c r="T21" i="80"/>
  <c r="R21" i="80"/>
  <c r="P21" i="80"/>
  <c r="N21" i="80"/>
  <c r="L21" i="80"/>
  <c r="J21" i="80"/>
  <c r="H21" i="80"/>
  <c r="F21" i="80"/>
  <c r="C21" i="80"/>
  <c r="X20" i="80"/>
  <c r="V20" i="80"/>
  <c r="T20" i="80"/>
  <c r="R20" i="80"/>
  <c r="P20" i="80"/>
  <c r="N20" i="80"/>
  <c r="L20" i="80"/>
  <c r="J20" i="80"/>
  <c r="H20" i="80"/>
  <c r="F20" i="80"/>
  <c r="C20" i="80"/>
  <c r="X19" i="80"/>
  <c r="V19" i="80"/>
  <c r="T19" i="80"/>
  <c r="R19" i="80"/>
  <c r="P19" i="80"/>
  <c r="N19" i="80"/>
  <c r="L19" i="80"/>
  <c r="J19" i="80"/>
  <c r="H19" i="80"/>
  <c r="F19" i="80"/>
  <c r="C19" i="80"/>
  <c r="X18" i="80"/>
  <c r="V18" i="80"/>
  <c r="T18" i="80"/>
  <c r="R18" i="80"/>
  <c r="P18" i="80"/>
  <c r="N18" i="80"/>
  <c r="L18" i="80"/>
  <c r="J18" i="80"/>
  <c r="H18" i="80"/>
  <c r="F18" i="80"/>
  <c r="C18" i="80"/>
  <c r="X23" i="81"/>
  <c r="V23" i="81"/>
  <c r="T23" i="81"/>
  <c r="R23" i="81"/>
  <c r="P23" i="81"/>
  <c r="N23" i="81"/>
  <c r="L23" i="81"/>
  <c r="J23" i="81"/>
  <c r="H23" i="81"/>
  <c r="F23" i="81"/>
  <c r="C23" i="81"/>
  <c r="X22" i="81"/>
  <c r="V22" i="81"/>
  <c r="T22" i="81"/>
  <c r="R22" i="81"/>
  <c r="P22" i="81"/>
  <c r="N22" i="81"/>
  <c r="L22" i="81"/>
  <c r="J22" i="81"/>
  <c r="H22" i="81"/>
  <c r="F22" i="81"/>
  <c r="C22" i="81"/>
  <c r="X21" i="81"/>
  <c r="V21" i="81"/>
  <c r="T21" i="81"/>
  <c r="R21" i="81"/>
  <c r="P21" i="81"/>
  <c r="N21" i="81"/>
  <c r="L21" i="81"/>
  <c r="J21" i="81"/>
  <c r="H21" i="81"/>
  <c r="F21" i="81"/>
  <c r="C21" i="81"/>
  <c r="X20" i="81"/>
  <c r="V20" i="81"/>
  <c r="T20" i="81"/>
  <c r="R20" i="81"/>
  <c r="P20" i="81"/>
  <c r="N20" i="81"/>
  <c r="L20" i="81"/>
  <c r="J20" i="81"/>
  <c r="H20" i="81"/>
  <c r="F20" i="81"/>
  <c r="C20" i="81"/>
  <c r="X19" i="81"/>
  <c r="V19" i="81"/>
  <c r="T19" i="81"/>
  <c r="R19" i="81"/>
  <c r="P19" i="81"/>
  <c r="N19" i="81"/>
  <c r="L19" i="81"/>
  <c r="J19" i="81"/>
  <c r="H19" i="81"/>
  <c r="F19" i="81"/>
  <c r="C19" i="81"/>
  <c r="X18" i="81"/>
  <c r="V18" i="81"/>
  <c r="T18" i="81"/>
  <c r="R18" i="81"/>
  <c r="P18" i="81"/>
  <c r="N18" i="81"/>
  <c r="L18" i="81"/>
  <c r="J18" i="81"/>
  <c r="H18" i="81"/>
  <c r="F18" i="81"/>
  <c r="C18" i="81"/>
  <c r="W23" i="22"/>
  <c r="U23" i="22"/>
  <c r="S23" i="22"/>
  <c r="Q23" i="22"/>
  <c r="O23" i="22"/>
  <c r="M23" i="22"/>
  <c r="K23" i="22"/>
  <c r="I23" i="22"/>
  <c r="G23" i="22"/>
  <c r="E23" i="22"/>
  <c r="C23" i="22"/>
  <c r="W22" i="22"/>
  <c r="U22" i="22"/>
  <c r="S22" i="22"/>
  <c r="Q22" i="22"/>
  <c r="O22" i="22"/>
  <c r="M22" i="22"/>
  <c r="K22" i="22"/>
  <c r="I22" i="22"/>
  <c r="G22" i="22"/>
  <c r="E22" i="22"/>
  <c r="C22" i="22"/>
  <c r="W21" i="22"/>
  <c r="U21" i="22"/>
  <c r="S21" i="22"/>
  <c r="Q21" i="22"/>
  <c r="O21" i="22"/>
  <c r="M21" i="22"/>
  <c r="K21" i="22"/>
  <c r="I21" i="22"/>
  <c r="G21" i="22"/>
  <c r="E21" i="22"/>
  <c r="C21" i="22"/>
  <c r="W20" i="22"/>
  <c r="U20" i="22"/>
  <c r="S20" i="22"/>
  <c r="Q20" i="22"/>
  <c r="O20" i="22"/>
  <c r="M20" i="22"/>
  <c r="K20" i="22"/>
  <c r="I20" i="22"/>
  <c r="G20" i="22"/>
  <c r="E20" i="22"/>
  <c r="C20" i="22"/>
  <c r="W19" i="22"/>
  <c r="U19" i="22"/>
  <c r="S19" i="22"/>
  <c r="Q19" i="22"/>
  <c r="O19" i="22"/>
  <c r="M19" i="22"/>
  <c r="K19" i="22"/>
  <c r="I19" i="22"/>
  <c r="G19" i="22"/>
  <c r="E19" i="22"/>
  <c r="C19" i="22"/>
  <c r="W18" i="22"/>
  <c r="U18" i="22"/>
  <c r="S18" i="22"/>
  <c r="Q18" i="22"/>
  <c r="O18" i="22"/>
  <c r="M18" i="22"/>
  <c r="K18" i="22"/>
  <c r="I18" i="22"/>
  <c r="G18" i="22"/>
  <c r="E18" i="22"/>
  <c r="C18" i="22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Q21" i="78"/>
  <c r="O21" i="78"/>
  <c r="M21" i="78"/>
  <c r="K21" i="78"/>
  <c r="I21" i="78"/>
  <c r="G21" i="78"/>
  <c r="E21" i="78"/>
  <c r="S20" i="78"/>
  <c r="Q20" i="78"/>
  <c r="O20" i="78"/>
  <c r="M20" i="78"/>
  <c r="K20" i="78"/>
  <c r="I20" i="78"/>
  <c r="G20" i="78"/>
  <c r="E20" i="78"/>
  <c r="Q19" i="78"/>
  <c r="O19" i="78"/>
  <c r="M19" i="78"/>
  <c r="K19" i="78"/>
  <c r="I19" i="78"/>
  <c r="G19" i="78"/>
  <c r="E19" i="78"/>
  <c r="M18" i="78"/>
  <c r="K18" i="78"/>
  <c r="I18" i="78"/>
  <c r="G18" i="78"/>
  <c r="E18" i="78"/>
  <c r="Q17" i="78"/>
  <c r="M17" i="78"/>
  <c r="K17" i="78"/>
  <c r="I17" i="78"/>
  <c r="G17" i="78"/>
  <c r="E17" i="78"/>
  <c r="M16" i="78"/>
  <c r="K16" i="78"/>
  <c r="I16" i="78"/>
  <c r="G16" i="78"/>
  <c r="E16" i="78"/>
  <c r="M15" i="78"/>
  <c r="K15" i="78"/>
  <c r="I15" i="78"/>
  <c r="G15" i="78"/>
  <c r="E15" i="78"/>
  <c r="Q14" i="78"/>
  <c r="M14" i="78"/>
  <c r="K14" i="78"/>
  <c r="I14" i="78"/>
  <c r="G14" i="78"/>
  <c r="E14" i="78"/>
  <c r="Q13" i="78"/>
  <c r="M13" i="78"/>
  <c r="K13" i="78"/>
  <c r="I13" i="78"/>
  <c r="G13" i="78"/>
  <c r="E13" i="78"/>
  <c r="Q12" i="78"/>
  <c r="M12" i="78"/>
  <c r="K12" i="78"/>
  <c r="I12" i="78"/>
  <c r="G12" i="78"/>
  <c r="E12" i="78"/>
  <c r="M11" i="78"/>
  <c r="K11" i="78"/>
  <c r="I11" i="78"/>
  <c r="G11" i="78"/>
  <c r="E11" i="78"/>
  <c r="Q10" i="78"/>
  <c r="M10" i="78"/>
  <c r="K10" i="78"/>
  <c r="I10" i="78"/>
  <c r="G10" i="78"/>
  <c r="E10" i="78"/>
  <c r="Q9" i="78"/>
  <c r="O9" i="78"/>
  <c r="M9" i="78"/>
  <c r="K9" i="78"/>
  <c r="I9" i="78"/>
  <c r="G9" i="78"/>
  <c r="E9" i="78"/>
  <c r="O8" i="78"/>
  <c r="M8" i="78"/>
  <c r="K8" i="78"/>
  <c r="I8" i="78"/>
  <c r="G8" i="78"/>
  <c r="E8" i="78"/>
  <c r="Q7" i="78"/>
  <c r="O7" i="78"/>
  <c r="M7" i="78"/>
  <c r="K7" i="78"/>
  <c r="I7" i="78"/>
  <c r="Q23" i="79"/>
  <c r="O23" i="79"/>
  <c r="M23" i="79"/>
  <c r="K23" i="79"/>
  <c r="I23" i="79"/>
  <c r="G23" i="79"/>
  <c r="E23" i="79"/>
  <c r="C23" i="79"/>
  <c r="Q22" i="79"/>
  <c r="O22" i="79"/>
  <c r="M22" i="79"/>
  <c r="K22" i="79"/>
  <c r="I22" i="79"/>
  <c r="G22" i="79"/>
  <c r="E22" i="79"/>
  <c r="C22" i="79"/>
  <c r="S21" i="79"/>
  <c r="Q21" i="79"/>
  <c r="O21" i="79"/>
  <c r="M21" i="79"/>
  <c r="K21" i="79"/>
  <c r="I21" i="79"/>
  <c r="G21" i="79"/>
  <c r="E21" i="79"/>
  <c r="C21" i="79"/>
  <c r="S20" i="79"/>
  <c r="Q20" i="79"/>
  <c r="O20" i="79"/>
  <c r="M20" i="79"/>
  <c r="K20" i="79"/>
  <c r="I20" i="79"/>
  <c r="G20" i="79"/>
  <c r="E20" i="79"/>
  <c r="C20" i="79"/>
  <c r="S19" i="79"/>
  <c r="Q19" i="79"/>
  <c r="O19" i="79"/>
  <c r="M19" i="79"/>
  <c r="K19" i="79"/>
  <c r="I19" i="79"/>
  <c r="G19" i="79"/>
  <c r="E19" i="79"/>
  <c r="C19" i="79"/>
  <c r="S18" i="79"/>
  <c r="Q18" i="79"/>
  <c r="O18" i="79"/>
  <c r="M18" i="79"/>
  <c r="K18" i="79"/>
  <c r="I18" i="79"/>
  <c r="G18" i="79"/>
  <c r="E18" i="79"/>
  <c r="C18" i="79"/>
  <c r="R19" i="132"/>
  <c r="Q19" i="132"/>
  <c r="P19" i="132"/>
  <c r="O19" i="132"/>
  <c r="N19" i="132"/>
  <c r="M19" i="132"/>
  <c r="R18" i="132"/>
  <c r="Q18" i="132"/>
  <c r="P18" i="132"/>
  <c r="O18" i="132"/>
  <c r="N18" i="132"/>
  <c r="M18" i="132"/>
  <c r="R17" i="132"/>
  <c r="Q17" i="132"/>
  <c r="P17" i="132"/>
  <c r="O17" i="132"/>
  <c r="N17" i="132"/>
  <c r="M17" i="132"/>
  <c r="R16" i="132"/>
  <c r="Q16" i="132"/>
  <c r="P16" i="132"/>
  <c r="O16" i="132"/>
  <c r="N16" i="132"/>
  <c r="M16" i="132"/>
  <c r="R15" i="132"/>
  <c r="Q15" i="132"/>
  <c r="P15" i="132"/>
  <c r="O15" i="132"/>
  <c r="N15" i="132"/>
  <c r="M15" i="132"/>
  <c r="R14" i="132"/>
  <c r="Q14" i="132"/>
  <c r="P14" i="132"/>
  <c r="O14" i="132"/>
  <c r="N14" i="132"/>
  <c r="M14" i="132"/>
  <c r="R13" i="132"/>
  <c r="Q13" i="132"/>
  <c r="P13" i="132"/>
  <c r="O13" i="132"/>
  <c r="N13" i="132"/>
  <c r="M13" i="132"/>
  <c r="R12" i="132"/>
  <c r="Q12" i="132"/>
  <c r="P12" i="132"/>
  <c r="O12" i="132"/>
  <c r="N12" i="132"/>
  <c r="M12" i="132"/>
  <c r="R11" i="132"/>
  <c r="Q11" i="132"/>
  <c r="P11" i="132"/>
  <c r="O11" i="132"/>
  <c r="N11" i="132"/>
  <c r="M11" i="132"/>
  <c r="R10" i="132"/>
  <c r="Q10" i="132"/>
  <c r="P10" i="132"/>
  <c r="O10" i="132"/>
  <c r="N10" i="132"/>
  <c r="M10" i="132"/>
  <c r="R9" i="132"/>
  <c r="Q9" i="132"/>
  <c r="P9" i="132"/>
  <c r="O9" i="132"/>
  <c r="N9" i="132"/>
  <c r="M9" i="132"/>
  <c r="R8" i="132"/>
  <c r="Q8" i="132"/>
  <c r="P8" i="132"/>
  <c r="O8" i="132"/>
  <c r="N8" i="132"/>
  <c r="M8" i="132"/>
  <c r="R7" i="132"/>
  <c r="Q7" i="132"/>
  <c r="P7" i="132"/>
  <c r="O7" i="132"/>
  <c r="N7" i="132"/>
  <c r="M7" i="132"/>
  <c r="R6" i="132"/>
  <c r="Q6" i="132"/>
  <c r="P6" i="132"/>
  <c r="O6" i="132"/>
  <c r="N6" i="132"/>
  <c r="M6" i="132"/>
  <c r="R5" i="132"/>
  <c r="Q5" i="132"/>
  <c r="P5" i="132"/>
  <c r="O5" i="132"/>
  <c r="N5" i="132"/>
  <c r="M5" i="132"/>
  <c r="Q23" i="17"/>
  <c r="O23" i="17"/>
  <c r="M23" i="17"/>
  <c r="K23" i="17"/>
  <c r="I23" i="17"/>
  <c r="G23" i="17"/>
  <c r="E23" i="17"/>
  <c r="C23" i="17"/>
  <c r="Q22" i="17"/>
  <c r="O22" i="17"/>
  <c r="M22" i="17"/>
  <c r="K22" i="17"/>
  <c r="I22" i="17"/>
  <c r="G22" i="17"/>
  <c r="E22" i="17"/>
  <c r="C22" i="17"/>
  <c r="Q21" i="17"/>
  <c r="O21" i="17"/>
  <c r="M21" i="17"/>
  <c r="K21" i="17"/>
  <c r="I21" i="17"/>
  <c r="G21" i="17"/>
  <c r="E21" i="17"/>
  <c r="C21" i="17"/>
  <c r="Q20" i="17"/>
  <c r="O20" i="17"/>
  <c r="M20" i="17"/>
  <c r="K20" i="17"/>
  <c r="I20" i="17"/>
  <c r="G20" i="17"/>
  <c r="E20" i="17"/>
  <c r="C20" i="17"/>
  <c r="Q19" i="17"/>
  <c r="O19" i="17"/>
  <c r="M19" i="17"/>
  <c r="K19" i="17"/>
  <c r="I19" i="17"/>
  <c r="G19" i="17"/>
  <c r="E19" i="17"/>
  <c r="C19" i="17"/>
  <c r="Q18" i="17"/>
  <c r="O18" i="17"/>
  <c r="M18" i="17"/>
  <c r="K18" i="17"/>
  <c r="I18" i="17"/>
  <c r="G18" i="17"/>
  <c r="E18" i="17"/>
  <c r="C18" i="17"/>
  <c r="Q23" i="135"/>
  <c r="P23" i="135"/>
  <c r="M23" i="135"/>
  <c r="L23" i="135"/>
  <c r="K23" i="135"/>
  <c r="H23" i="135"/>
  <c r="F23" i="135"/>
  <c r="D23" i="135"/>
  <c r="C23" i="135"/>
  <c r="Q22" i="135"/>
  <c r="P22" i="135"/>
  <c r="M22" i="135"/>
  <c r="L22" i="135"/>
  <c r="K22" i="135"/>
  <c r="H22" i="135"/>
  <c r="F22" i="135"/>
  <c r="D22" i="135"/>
  <c r="C22" i="135"/>
  <c r="Q21" i="135"/>
  <c r="P21" i="135"/>
  <c r="M21" i="135"/>
  <c r="L21" i="135"/>
  <c r="K21" i="135"/>
  <c r="H21" i="135"/>
  <c r="F21" i="135"/>
  <c r="D21" i="135"/>
  <c r="C21" i="135"/>
  <c r="Q20" i="135"/>
  <c r="P20" i="135"/>
  <c r="M20" i="135"/>
  <c r="L20" i="135"/>
  <c r="K20" i="135"/>
  <c r="H20" i="135"/>
  <c r="F20" i="135"/>
  <c r="D20" i="135"/>
  <c r="C20" i="135"/>
  <c r="Q19" i="135"/>
  <c r="P19" i="135"/>
  <c r="M19" i="135"/>
  <c r="L19" i="135"/>
  <c r="K19" i="135"/>
  <c r="H19" i="135"/>
  <c r="F19" i="135"/>
  <c r="D19" i="135"/>
  <c r="C19" i="135"/>
  <c r="Q18" i="135"/>
  <c r="P18" i="135"/>
  <c r="M18" i="135"/>
  <c r="L18" i="135"/>
  <c r="K18" i="135"/>
  <c r="H18" i="135"/>
  <c r="F18" i="135"/>
  <c r="D18" i="135"/>
  <c r="C18" i="135"/>
  <c r="P21" i="131"/>
  <c r="N21" i="131"/>
  <c r="L21" i="131"/>
  <c r="J21" i="131"/>
  <c r="F21" i="131"/>
  <c r="P20" i="131"/>
  <c r="N20" i="131"/>
  <c r="L20" i="131"/>
  <c r="J20" i="131"/>
  <c r="F20" i="131"/>
  <c r="P19" i="131"/>
  <c r="N19" i="131"/>
  <c r="L19" i="131"/>
  <c r="J19" i="131"/>
  <c r="F19" i="131"/>
  <c r="P18" i="131"/>
  <c r="N18" i="131"/>
  <c r="L18" i="131"/>
  <c r="J18" i="131"/>
  <c r="F18" i="131"/>
  <c r="P17" i="131"/>
  <c r="N17" i="131"/>
  <c r="L17" i="131"/>
  <c r="J17" i="131"/>
  <c r="F17" i="131"/>
  <c r="P16" i="131"/>
  <c r="N16" i="131"/>
  <c r="L16" i="131"/>
  <c r="J16" i="131"/>
  <c r="P15" i="131"/>
  <c r="N15" i="131"/>
  <c r="L15" i="131"/>
  <c r="J15" i="131"/>
  <c r="F15" i="131"/>
  <c r="P14" i="131"/>
  <c r="N14" i="131"/>
  <c r="L14" i="131"/>
  <c r="J14" i="131"/>
  <c r="F14" i="131"/>
  <c r="P13" i="131"/>
  <c r="N13" i="131"/>
  <c r="L13" i="131"/>
  <c r="J13" i="131"/>
  <c r="F13" i="131"/>
  <c r="P12" i="131"/>
  <c r="N12" i="131"/>
  <c r="L12" i="131"/>
  <c r="J12" i="131"/>
  <c r="F12" i="131"/>
  <c r="P11" i="131"/>
  <c r="N11" i="131"/>
  <c r="L11" i="131"/>
  <c r="J11" i="131"/>
  <c r="F11" i="131"/>
  <c r="P10" i="131"/>
  <c r="N10" i="131"/>
  <c r="L10" i="131"/>
  <c r="J10" i="131"/>
  <c r="F10" i="131"/>
  <c r="P9" i="131"/>
  <c r="N9" i="131"/>
  <c r="L9" i="131"/>
  <c r="J9" i="131"/>
  <c r="F9" i="131"/>
  <c r="P8" i="131"/>
  <c r="N8" i="131"/>
  <c r="L8" i="131"/>
  <c r="J8" i="131"/>
  <c r="F8" i="131"/>
  <c r="P7" i="131"/>
  <c r="Q23" i="108"/>
  <c r="P23" i="108"/>
  <c r="N23" i="108"/>
  <c r="M23" i="108"/>
  <c r="L23" i="108"/>
  <c r="J23" i="108"/>
  <c r="I23" i="108"/>
  <c r="H23" i="108"/>
  <c r="F23" i="108"/>
  <c r="E23" i="108"/>
  <c r="D23" i="108"/>
  <c r="C23" i="108"/>
  <c r="Q22" i="108"/>
  <c r="P22" i="108"/>
  <c r="N22" i="108"/>
  <c r="M22" i="108"/>
  <c r="L22" i="108"/>
  <c r="J22" i="108"/>
  <c r="I22" i="108"/>
  <c r="H22" i="108"/>
  <c r="F22" i="108"/>
  <c r="E22" i="108"/>
  <c r="D22" i="108"/>
  <c r="C22" i="108"/>
  <c r="Q21" i="108"/>
  <c r="P21" i="108"/>
  <c r="N21" i="108"/>
  <c r="M21" i="108"/>
  <c r="L21" i="108"/>
  <c r="J21" i="108"/>
  <c r="I21" i="108"/>
  <c r="H21" i="108"/>
  <c r="F21" i="108"/>
  <c r="E21" i="108"/>
  <c r="D21" i="108"/>
  <c r="C21" i="108"/>
  <c r="Q20" i="108"/>
  <c r="P20" i="108"/>
  <c r="N20" i="108"/>
  <c r="M20" i="108"/>
  <c r="L20" i="108"/>
  <c r="J20" i="108"/>
  <c r="I20" i="108"/>
  <c r="H20" i="108"/>
  <c r="F20" i="108"/>
  <c r="E20" i="108"/>
  <c r="D20" i="108"/>
  <c r="C20" i="108"/>
  <c r="Q19" i="108"/>
  <c r="P19" i="108"/>
  <c r="N19" i="108"/>
  <c r="M19" i="108"/>
  <c r="L19" i="108"/>
  <c r="J19" i="108"/>
  <c r="I19" i="108"/>
  <c r="H19" i="108"/>
  <c r="F19" i="108"/>
  <c r="E19" i="108"/>
  <c r="D19" i="108"/>
  <c r="C19" i="108"/>
  <c r="Q18" i="108"/>
  <c r="P18" i="108"/>
  <c r="N18" i="108"/>
  <c r="M18" i="108"/>
  <c r="L18" i="108"/>
  <c r="J18" i="108"/>
  <c r="I18" i="108"/>
  <c r="H18" i="108"/>
  <c r="F18" i="108"/>
  <c r="E18" i="108"/>
  <c r="D18" i="108"/>
  <c r="C18" i="108"/>
  <c r="Q23" i="115"/>
  <c r="N23" i="115"/>
  <c r="K23" i="115"/>
  <c r="H23" i="115"/>
  <c r="E23" i="115"/>
  <c r="C23" i="115"/>
  <c r="Q22" i="115"/>
  <c r="N22" i="115"/>
  <c r="K22" i="115"/>
  <c r="H22" i="115"/>
  <c r="E22" i="115"/>
  <c r="C22" i="115"/>
  <c r="Q21" i="115"/>
  <c r="N21" i="115"/>
  <c r="K21" i="115"/>
  <c r="H21" i="115"/>
  <c r="E21" i="115"/>
  <c r="C21" i="115"/>
  <c r="Q20" i="115"/>
  <c r="N20" i="115"/>
  <c r="K20" i="115"/>
  <c r="H20" i="115"/>
  <c r="E20" i="115"/>
  <c r="C20" i="115"/>
  <c r="Q19" i="115"/>
  <c r="N19" i="115"/>
  <c r="K19" i="115"/>
  <c r="H19" i="115"/>
  <c r="E19" i="115"/>
  <c r="C19" i="115"/>
  <c r="Q18" i="115"/>
  <c r="N18" i="115"/>
  <c r="K18" i="115"/>
  <c r="H18" i="115"/>
  <c r="E18" i="115"/>
  <c r="C18" i="115"/>
  <c r="R19" i="85"/>
  <c r="Q19" i="85"/>
  <c r="P19" i="85"/>
  <c r="O19" i="85"/>
  <c r="N19" i="85"/>
  <c r="M19" i="85"/>
  <c r="R18" i="85"/>
  <c r="Q18" i="85"/>
  <c r="P18" i="85"/>
  <c r="O18" i="85"/>
  <c r="N18" i="85"/>
  <c r="M18" i="85"/>
  <c r="R17" i="85"/>
  <c r="Q17" i="85"/>
  <c r="P17" i="85"/>
  <c r="O17" i="85"/>
  <c r="N17" i="85"/>
  <c r="M17" i="85"/>
  <c r="R16" i="85"/>
  <c r="Q16" i="85"/>
  <c r="P16" i="85"/>
  <c r="O16" i="85"/>
  <c r="N16" i="85"/>
  <c r="M16" i="85"/>
  <c r="R15" i="85"/>
  <c r="Q15" i="85"/>
  <c r="P15" i="85"/>
  <c r="O15" i="85"/>
  <c r="N15" i="85"/>
  <c r="M15" i="85"/>
  <c r="R14" i="85"/>
  <c r="Q14" i="85"/>
  <c r="P14" i="85"/>
  <c r="O14" i="85"/>
  <c r="N14" i="85"/>
  <c r="M14" i="85"/>
  <c r="R13" i="85"/>
  <c r="Q13" i="85"/>
  <c r="P13" i="85"/>
  <c r="O13" i="85"/>
  <c r="N13" i="85"/>
  <c r="M13" i="85"/>
  <c r="R12" i="85"/>
  <c r="Q12" i="85"/>
  <c r="P12" i="85"/>
  <c r="O12" i="85"/>
  <c r="N12" i="85"/>
  <c r="M12" i="85"/>
  <c r="R11" i="85"/>
  <c r="Q11" i="85"/>
  <c r="P11" i="85"/>
  <c r="O11" i="85"/>
  <c r="N11" i="85"/>
  <c r="M11" i="85"/>
  <c r="R10" i="85"/>
  <c r="Q10" i="85"/>
  <c r="P10" i="85"/>
  <c r="O10" i="85"/>
  <c r="N10" i="85"/>
  <c r="M10" i="85"/>
  <c r="R9" i="85"/>
  <c r="Q9" i="85"/>
  <c r="P9" i="85"/>
  <c r="O9" i="85"/>
  <c r="N9" i="85"/>
  <c r="M9" i="85"/>
  <c r="R8" i="85"/>
  <c r="Q8" i="85"/>
  <c r="P8" i="85"/>
  <c r="O8" i="85"/>
  <c r="N8" i="85"/>
  <c r="M8" i="85"/>
  <c r="R7" i="85"/>
  <c r="Q7" i="85"/>
  <c r="P7" i="85"/>
  <c r="O7" i="85"/>
  <c r="N7" i="85"/>
  <c r="M7" i="85"/>
  <c r="R6" i="85"/>
  <c r="Q6" i="85"/>
  <c r="P6" i="85"/>
  <c r="O6" i="85"/>
  <c r="N6" i="85"/>
  <c r="M6" i="85"/>
  <c r="R5" i="85"/>
  <c r="Q5" i="85"/>
  <c r="P5" i="85"/>
  <c r="O5" i="85"/>
  <c r="N5" i="85"/>
  <c r="M5" i="85"/>
  <c r="R19" i="82"/>
  <c r="Q19" i="82"/>
  <c r="P19" i="82"/>
  <c r="O19" i="82"/>
  <c r="N19" i="82"/>
  <c r="M19" i="82"/>
  <c r="R18" i="82"/>
  <c r="Q18" i="82"/>
  <c r="P18" i="82"/>
  <c r="O18" i="82"/>
  <c r="N18" i="82"/>
  <c r="M18" i="82"/>
  <c r="R17" i="82"/>
  <c r="Q17" i="82"/>
  <c r="P17" i="82"/>
  <c r="O17" i="82"/>
  <c r="N17" i="82"/>
  <c r="M17" i="82"/>
  <c r="R16" i="82"/>
  <c r="Q16" i="82"/>
  <c r="P16" i="82"/>
  <c r="O16" i="82"/>
  <c r="N16" i="82"/>
  <c r="M16" i="82"/>
  <c r="R15" i="82"/>
  <c r="Q15" i="82"/>
  <c r="P15" i="82"/>
  <c r="O15" i="82"/>
  <c r="N15" i="82"/>
  <c r="M15" i="82"/>
  <c r="R14" i="82"/>
  <c r="Q14" i="82"/>
  <c r="P14" i="82"/>
  <c r="O14" i="82"/>
  <c r="N14" i="82"/>
  <c r="M14" i="82"/>
  <c r="R13" i="82"/>
  <c r="Q13" i="82"/>
  <c r="P13" i="82"/>
  <c r="O13" i="82"/>
  <c r="N13" i="82"/>
  <c r="M13" i="82"/>
  <c r="R12" i="82"/>
  <c r="Q12" i="82"/>
  <c r="P12" i="82"/>
  <c r="O12" i="82"/>
  <c r="N12" i="82"/>
  <c r="M12" i="82"/>
  <c r="R11" i="82"/>
  <c r="Q11" i="82"/>
  <c r="P11" i="82"/>
  <c r="O11" i="82"/>
  <c r="N11" i="82"/>
  <c r="M11" i="82"/>
  <c r="R10" i="82"/>
  <c r="Q10" i="82"/>
  <c r="P10" i="82"/>
  <c r="O10" i="82"/>
  <c r="N10" i="82"/>
  <c r="M10" i="82"/>
  <c r="R9" i="82"/>
  <c r="Q9" i="82"/>
  <c r="P9" i="82"/>
  <c r="O9" i="82"/>
  <c r="N9" i="82"/>
  <c r="M9" i="82"/>
  <c r="R8" i="82"/>
  <c r="Q8" i="82"/>
  <c r="P8" i="82"/>
  <c r="O8" i="82"/>
  <c r="N8" i="82"/>
  <c r="M8" i="82"/>
  <c r="R7" i="82"/>
  <c r="Q7" i="82"/>
  <c r="P7" i="82"/>
  <c r="O7" i="82"/>
  <c r="N7" i="82"/>
  <c r="M7" i="82"/>
  <c r="R6" i="82"/>
  <c r="Q6" i="82"/>
  <c r="P6" i="82"/>
  <c r="O6" i="82"/>
  <c r="N6" i="82"/>
  <c r="M6" i="82"/>
  <c r="R5" i="82"/>
  <c r="Q5" i="82"/>
  <c r="P5" i="82"/>
  <c r="O5" i="82"/>
  <c r="N5" i="82"/>
  <c r="M5" i="82"/>
  <c r="P21" i="109"/>
  <c r="N21" i="109"/>
  <c r="L21" i="109"/>
  <c r="J21" i="109"/>
  <c r="H21" i="109"/>
  <c r="F21" i="109"/>
  <c r="D21" i="109"/>
  <c r="P20" i="109"/>
  <c r="N20" i="109"/>
  <c r="L20" i="109"/>
  <c r="J20" i="109"/>
  <c r="H20" i="109"/>
  <c r="F20" i="109"/>
  <c r="D20" i="109"/>
  <c r="P19" i="109"/>
  <c r="N19" i="109"/>
  <c r="L19" i="109"/>
  <c r="J19" i="109"/>
  <c r="H19" i="109"/>
  <c r="F19" i="109"/>
  <c r="D19" i="109"/>
  <c r="P18" i="109"/>
  <c r="N18" i="109"/>
  <c r="L18" i="109"/>
  <c r="J18" i="109"/>
  <c r="H18" i="109"/>
  <c r="F18" i="109"/>
  <c r="D18" i="109"/>
  <c r="P17" i="109"/>
  <c r="N17" i="109"/>
  <c r="L17" i="109"/>
  <c r="J17" i="109"/>
  <c r="H17" i="109"/>
  <c r="F17" i="109"/>
  <c r="D17" i="109"/>
  <c r="P16" i="109"/>
  <c r="N16" i="109"/>
  <c r="L16" i="109"/>
  <c r="J16" i="109"/>
  <c r="H16" i="109"/>
  <c r="F16" i="109"/>
  <c r="D16" i="109"/>
  <c r="P15" i="109"/>
  <c r="N15" i="109"/>
  <c r="L15" i="109"/>
  <c r="J15" i="109"/>
  <c r="H15" i="109"/>
  <c r="F15" i="109"/>
  <c r="D15" i="109"/>
  <c r="P14" i="109"/>
  <c r="N14" i="109"/>
  <c r="L14" i="109"/>
  <c r="J14" i="109"/>
  <c r="H14" i="109"/>
  <c r="F14" i="109"/>
  <c r="D14" i="109"/>
  <c r="P13" i="109"/>
  <c r="N13" i="109"/>
  <c r="L13" i="109"/>
  <c r="J13" i="109"/>
  <c r="H13" i="109"/>
  <c r="F13" i="109"/>
  <c r="D13" i="109"/>
  <c r="P12" i="109"/>
  <c r="N12" i="109"/>
  <c r="L12" i="109"/>
  <c r="J12" i="109"/>
  <c r="H12" i="109"/>
  <c r="F12" i="109"/>
  <c r="D12" i="109"/>
  <c r="P11" i="109"/>
  <c r="N11" i="109"/>
  <c r="L11" i="109"/>
  <c r="J11" i="109"/>
  <c r="H11" i="109"/>
  <c r="F11" i="109"/>
  <c r="D11" i="109"/>
  <c r="P10" i="109"/>
  <c r="N10" i="109"/>
  <c r="L10" i="109"/>
  <c r="J10" i="109"/>
  <c r="H10" i="109"/>
  <c r="F10" i="109"/>
  <c r="D10" i="109"/>
  <c r="P9" i="109"/>
  <c r="N9" i="109"/>
  <c r="L9" i="109"/>
  <c r="J9" i="109"/>
  <c r="H9" i="109"/>
  <c r="F9" i="109"/>
  <c r="D9" i="109"/>
  <c r="P8" i="109"/>
  <c r="N8" i="109"/>
  <c r="L8" i="109"/>
  <c r="J8" i="109"/>
  <c r="H8" i="109"/>
  <c r="F8" i="109"/>
  <c r="D8" i="109"/>
  <c r="P23" i="18"/>
  <c r="N23" i="18"/>
  <c r="L23" i="18"/>
  <c r="J23" i="18"/>
  <c r="H23" i="18"/>
  <c r="F23" i="18"/>
  <c r="E23" i="18"/>
  <c r="D23" i="18"/>
  <c r="C23" i="18"/>
  <c r="P22" i="18"/>
  <c r="N22" i="18"/>
  <c r="L22" i="18"/>
  <c r="J22" i="18"/>
  <c r="H22" i="18"/>
  <c r="F22" i="18"/>
  <c r="E22" i="18"/>
  <c r="D22" i="18"/>
  <c r="C22" i="18"/>
  <c r="P21" i="18"/>
  <c r="N21" i="18"/>
  <c r="L21" i="18"/>
  <c r="J21" i="18"/>
  <c r="H21" i="18"/>
  <c r="F21" i="18"/>
  <c r="E21" i="18"/>
  <c r="D21" i="18"/>
  <c r="C21" i="18"/>
  <c r="P20" i="18"/>
  <c r="N20" i="18"/>
  <c r="L20" i="18"/>
  <c r="J20" i="18"/>
  <c r="H20" i="18"/>
  <c r="F20" i="18"/>
  <c r="E20" i="18"/>
  <c r="D20" i="18"/>
  <c r="C20" i="18"/>
  <c r="P19" i="18"/>
  <c r="N19" i="18"/>
  <c r="L19" i="18"/>
  <c r="J19" i="18"/>
  <c r="H19" i="18"/>
  <c r="F19" i="18"/>
  <c r="E19" i="18"/>
  <c r="D19" i="18"/>
  <c r="C19" i="18"/>
  <c r="P18" i="18"/>
  <c r="N18" i="18"/>
  <c r="L18" i="18"/>
  <c r="J18" i="18"/>
  <c r="H18" i="18"/>
  <c r="F18" i="18"/>
  <c r="E18" i="18"/>
  <c r="D18" i="18"/>
  <c r="C18" i="18"/>
  <c r="M23" i="76"/>
  <c r="L23" i="76"/>
  <c r="K23" i="76"/>
  <c r="J23" i="76"/>
  <c r="I23" i="76"/>
  <c r="H23" i="76"/>
  <c r="G23" i="76"/>
  <c r="F23" i="76"/>
  <c r="E23" i="76"/>
  <c r="D23" i="76"/>
  <c r="C23" i="76"/>
  <c r="M22" i="76"/>
  <c r="L22" i="76"/>
  <c r="K22" i="76"/>
  <c r="J22" i="76"/>
  <c r="I22" i="76"/>
  <c r="H22" i="76"/>
  <c r="G22" i="76"/>
  <c r="F22" i="76"/>
  <c r="E22" i="76"/>
  <c r="D22" i="76"/>
  <c r="C22" i="76"/>
  <c r="M21" i="76"/>
  <c r="L21" i="76"/>
  <c r="K21" i="76"/>
  <c r="J21" i="76"/>
  <c r="I21" i="76"/>
  <c r="H21" i="76"/>
  <c r="G21" i="76"/>
  <c r="F21" i="76"/>
  <c r="E21" i="76"/>
  <c r="D21" i="76"/>
  <c r="C21" i="76"/>
  <c r="M20" i="76"/>
  <c r="L20" i="76"/>
  <c r="K20" i="76"/>
  <c r="J20" i="76"/>
  <c r="I20" i="76"/>
  <c r="H20" i="76"/>
  <c r="G20" i="76"/>
  <c r="F20" i="76"/>
  <c r="E20" i="76"/>
  <c r="D20" i="76"/>
  <c r="C20" i="76"/>
  <c r="M19" i="76"/>
  <c r="L19" i="76"/>
  <c r="K19" i="76"/>
  <c r="J19" i="76"/>
  <c r="I19" i="76"/>
  <c r="H19" i="76"/>
  <c r="G19" i="76"/>
  <c r="F19" i="76"/>
  <c r="E19" i="76"/>
  <c r="D19" i="76"/>
  <c r="C19" i="76"/>
  <c r="M18" i="76"/>
  <c r="L18" i="76"/>
  <c r="K18" i="76"/>
  <c r="J18" i="76"/>
  <c r="I18" i="76"/>
  <c r="H18" i="76"/>
  <c r="G18" i="76"/>
  <c r="F18" i="76"/>
  <c r="E18" i="76"/>
  <c r="D18" i="76"/>
  <c r="C18" i="76"/>
  <c r="N23" i="127"/>
  <c r="L23" i="127"/>
  <c r="J23" i="127"/>
  <c r="H23" i="127"/>
  <c r="F23" i="127"/>
  <c r="D23" i="127"/>
  <c r="C23" i="127"/>
  <c r="N22" i="127"/>
  <c r="L22" i="127"/>
  <c r="J22" i="127"/>
  <c r="H22" i="127"/>
  <c r="F22" i="127"/>
  <c r="D22" i="127"/>
  <c r="C22" i="127"/>
  <c r="N21" i="127"/>
  <c r="L21" i="127"/>
  <c r="J21" i="127"/>
  <c r="H21" i="127"/>
  <c r="F21" i="127"/>
  <c r="D21" i="127"/>
  <c r="C21" i="127"/>
  <c r="N20" i="127"/>
  <c r="L20" i="127"/>
  <c r="J20" i="127"/>
  <c r="H20" i="127"/>
  <c r="F20" i="127"/>
  <c r="D20" i="127"/>
  <c r="C20" i="127"/>
  <c r="N19" i="127"/>
  <c r="L19" i="127"/>
  <c r="J19" i="127"/>
  <c r="H19" i="127"/>
  <c r="F19" i="127"/>
  <c r="D19" i="127"/>
  <c r="C19" i="127"/>
  <c r="N18" i="127"/>
  <c r="L18" i="127"/>
  <c r="J18" i="127"/>
  <c r="H18" i="127"/>
  <c r="F18" i="127"/>
  <c r="D18" i="127"/>
  <c r="C18" i="127"/>
  <c r="R23" i="73"/>
  <c r="P23" i="73"/>
  <c r="N23" i="73"/>
  <c r="L23" i="73"/>
  <c r="J23" i="73"/>
  <c r="H23" i="73"/>
  <c r="F23" i="73"/>
  <c r="D23" i="73"/>
  <c r="C23" i="73"/>
  <c r="R22" i="73"/>
  <c r="P22" i="73"/>
  <c r="N22" i="73"/>
  <c r="L22" i="73"/>
  <c r="J22" i="73"/>
  <c r="H22" i="73"/>
  <c r="F22" i="73"/>
  <c r="D22" i="73"/>
  <c r="C22" i="73"/>
  <c r="R21" i="73"/>
  <c r="P21" i="73"/>
  <c r="N21" i="73"/>
  <c r="L21" i="73"/>
  <c r="J21" i="73"/>
  <c r="H21" i="73"/>
  <c r="F21" i="73"/>
  <c r="D21" i="73"/>
  <c r="C21" i="73"/>
  <c r="R20" i="73"/>
  <c r="P20" i="73"/>
  <c r="N20" i="73"/>
  <c r="L20" i="73"/>
  <c r="J20" i="73"/>
  <c r="H20" i="73"/>
  <c r="F20" i="73"/>
  <c r="D20" i="73"/>
  <c r="C20" i="73"/>
  <c r="R19" i="73"/>
  <c r="P19" i="73"/>
  <c r="N19" i="73"/>
  <c r="L19" i="73"/>
  <c r="J19" i="73"/>
  <c r="H19" i="73"/>
  <c r="F19" i="73"/>
  <c r="D19" i="73"/>
  <c r="C19" i="73"/>
  <c r="R18" i="73"/>
  <c r="P18" i="73"/>
  <c r="N18" i="73"/>
  <c r="L18" i="73"/>
  <c r="J18" i="73"/>
  <c r="H18" i="73"/>
  <c r="F18" i="73"/>
  <c r="D18" i="73"/>
  <c r="C18" i="73"/>
  <c r="R19" i="86"/>
  <c r="Q19" i="86"/>
  <c r="P19" i="86"/>
  <c r="O19" i="86"/>
  <c r="N19" i="86"/>
  <c r="M19" i="86"/>
  <c r="R18" i="86"/>
  <c r="Q18" i="86"/>
  <c r="P18" i="86"/>
  <c r="O18" i="86"/>
  <c r="N18" i="86"/>
  <c r="M18" i="86"/>
  <c r="R17" i="86"/>
  <c r="Q17" i="86"/>
  <c r="P17" i="86"/>
  <c r="O17" i="86"/>
  <c r="N17" i="86"/>
  <c r="M17" i="86"/>
  <c r="R16" i="86"/>
  <c r="Q16" i="86"/>
  <c r="P16" i="86"/>
  <c r="O16" i="86"/>
  <c r="N16" i="86"/>
  <c r="M16" i="86"/>
  <c r="R15" i="86"/>
  <c r="Q15" i="86"/>
  <c r="P15" i="86"/>
  <c r="O15" i="86"/>
  <c r="N15" i="86"/>
  <c r="M15" i="86"/>
  <c r="R14" i="86"/>
  <c r="Q14" i="86"/>
  <c r="P14" i="86"/>
  <c r="O14" i="86"/>
  <c r="N14" i="86"/>
  <c r="M14" i="86"/>
  <c r="R13" i="86"/>
  <c r="Q13" i="86"/>
  <c r="P13" i="86"/>
  <c r="O13" i="86"/>
  <c r="N13" i="86"/>
  <c r="M13" i="86"/>
  <c r="R12" i="86"/>
  <c r="Q12" i="86"/>
  <c r="P12" i="86"/>
  <c r="O12" i="86"/>
  <c r="N12" i="86"/>
  <c r="M12" i="86"/>
  <c r="R11" i="86"/>
  <c r="Q11" i="86"/>
  <c r="P11" i="86"/>
  <c r="O11" i="86"/>
  <c r="N11" i="86"/>
  <c r="M11" i="86"/>
  <c r="R10" i="86"/>
  <c r="Q10" i="86"/>
  <c r="P10" i="86"/>
  <c r="O10" i="86"/>
  <c r="N10" i="86"/>
  <c r="M10" i="86"/>
  <c r="R9" i="86"/>
  <c r="Q9" i="86"/>
  <c r="P9" i="86"/>
  <c r="O9" i="86"/>
  <c r="N9" i="86"/>
  <c r="M9" i="86"/>
  <c r="R8" i="86"/>
  <c r="Q8" i="86"/>
  <c r="P8" i="86"/>
  <c r="O8" i="86"/>
  <c r="N8" i="86"/>
  <c r="M8" i="86"/>
  <c r="R7" i="86"/>
  <c r="Q7" i="86"/>
  <c r="P7" i="86"/>
  <c r="O7" i="86"/>
  <c r="N7" i="86"/>
  <c r="M7" i="86"/>
  <c r="R6" i="86"/>
  <c r="Q6" i="86"/>
  <c r="P6" i="86"/>
  <c r="O6" i="86"/>
  <c r="N6" i="86"/>
  <c r="M6" i="86"/>
  <c r="R5" i="86"/>
  <c r="Q5" i="86"/>
  <c r="P5" i="86"/>
  <c r="O5" i="86"/>
  <c r="N5" i="86"/>
  <c r="M5" i="86"/>
  <c r="R19" i="83"/>
  <c r="Q19" i="83"/>
  <c r="P19" i="83"/>
  <c r="O19" i="83"/>
  <c r="N19" i="83"/>
  <c r="M19" i="83"/>
  <c r="R18" i="83"/>
  <c r="Q18" i="83"/>
  <c r="P18" i="83"/>
  <c r="O18" i="83"/>
  <c r="N18" i="83"/>
  <c r="M18" i="83"/>
  <c r="R17" i="83"/>
  <c r="Q17" i="83"/>
  <c r="P17" i="83"/>
  <c r="O17" i="83"/>
  <c r="N17" i="83"/>
  <c r="M17" i="83"/>
  <c r="R16" i="83"/>
  <c r="Q16" i="83"/>
  <c r="P16" i="83"/>
  <c r="O16" i="83"/>
  <c r="N16" i="83"/>
  <c r="M16" i="83"/>
  <c r="R15" i="83"/>
  <c r="Q15" i="83"/>
  <c r="P15" i="83"/>
  <c r="O15" i="83"/>
  <c r="N15" i="83"/>
  <c r="M15" i="83"/>
  <c r="R14" i="83"/>
  <c r="Q14" i="83"/>
  <c r="P14" i="83"/>
  <c r="O14" i="83"/>
  <c r="N14" i="83"/>
  <c r="M14" i="83"/>
  <c r="R13" i="83"/>
  <c r="Q13" i="83"/>
  <c r="P13" i="83"/>
  <c r="O13" i="83"/>
  <c r="N13" i="83"/>
  <c r="M13" i="83"/>
  <c r="R12" i="83"/>
  <c r="Q12" i="83"/>
  <c r="P12" i="83"/>
  <c r="O12" i="83"/>
  <c r="N12" i="83"/>
  <c r="M12" i="83"/>
  <c r="R11" i="83"/>
  <c r="Q11" i="83"/>
  <c r="P11" i="83"/>
  <c r="O11" i="83"/>
  <c r="N11" i="83"/>
  <c r="M11" i="83"/>
  <c r="R10" i="83"/>
  <c r="Q10" i="83"/>
  <c r="P10" i="83"/>
  <c r="O10" i="83"/>
  <c r="N10" i="83"/>
  <c r="M10" i="83"/>
  <c r="R9" i="83"/>
  <c r="Q9" i="83"/>
  <c r="P9" i="83"/>
  <c r="O9" i="83"/>
  <c r="N9" i="83"/>
  <c r="M9" i="83"/>
  <c r="R8" i="83"/>
  <c r="Q8" i="83"/>
  <c r="P8" i="83"/>
  <c r="O8" i="83"/>
  <c r="N8" i="83"/>
  <c r="M8" i="83"/>
  <c r="R7" i="83"/>
  <c r="Q7" i="83"/>
  <c r="P7" i="83"/>
  <c r="O7" i="83"/>
  <c r="N7" i="83"/>
  <c r="M7" i="83"/>
  <c r="R6" i="83"/>
  <c r="Q6" i="83"/>
  <c r="P6" i="83"/>
  <c r="O6" i="83"/>
  <c r="N6" i="83"/>
  <c r="M6" i="83"/>
  <c r="R5" i="83"/>
  <c r="Q5" i="83"/>
  <c r="P5" i="83"/>
  <c r="O5" i="83"/>
  <c r="N5" i="83"/>
  <c r="M5" i="83"/>
  <c r="R19" i="84"/>
  <c r="Q19" i="84"/>
  <c r="P19" i="84"/>
  <c r="O19" i="84"/>
  <c r="N19" i="84"/>
  <c r="M19" i="84"/>
  <c r="R18" i="84"/>
  <c r="Q18" i="84"/>
  <c r="P18" i="84"/>
  <c r="O18" i="84"/>
  <c r="N18" i="84"/>
  <c r="M18" i="84"/>
  <c r="R17" i="84"/>
  <c r="Q17" i="84"/>
  <c r="P17" i="84"/>
  <c r="O17" i="84"/>
  <c r="N17" i="84"/>
  <c r="M17" i="84"/>
  <c r="R16" i="84"/>
  <c r="Q16" i="84"/>
  <c r="P16" i="84"/>
  <c r="O16" i="84"/>
  <c r="N16" i="84"/>
  <c r="M16" i="84"/>
  <c r="R15" i="84"/>
  <c r="Q15" i="84"/>
  <c r="P15" i="84"/>
  <c r="O15" i="84"/>
  <c r="N15" i="84"/>
  <c r="M15" i="84"/>
  <c r="R14" i="84"/>
  <c r="Q14" i="84"/>
  <c r="P14" i="84"/>
  <c r="O14" i="84"/>
  <c r="N14" i="84"/>
  <c r="M14" i="84"/>
  <c r="R13" i="84"/>
  <c r="Q13" i="84"/>
  <c r="P13" i="84"/>
  <c r="O13" i="84"/>
  <c r="N13" i="84"/>
  <c r="M13" i="84"/>
  <c r="R12" i="84"/>
  <c r="Q12" i="84"/>
  <c r="P12" i="84"/>
  <c r="O12" i="84"/>
  <c r="N12" i="84"/>
  <c r="M12" i="84"/>
  <c r="R11" i="84"/>
  <c r="Q11" i="84"/>
  <c r="P11" i="84"/>
  <c r="O11" i="84"/>
  <c r="N11" i="84"/>
  <c r="M11" i="84"/>
  <c r="R10" i="84"/>
  <c r="Q10" i="84"/>
  <c r="P10" i="84"/>
  <c r="O10" i="84"/>
  <c r="N10" i="84"/>
  <c r="M10" i="84"/>
  <c r="R9" i="84"/>
  <c r="Q9" i="84"/>
  <c r="P9" i="84"/>
  <c r="O9" i="84"/>
  <c r="N9" i="84"/>
  <c r="M9" i="84"/>
  <c r="R8" i="84"/>
  <c r="Q8" i="84"/>
  <c r="P8" i="84"/>
  <c r="O8" i="84"/>
  <c r="N8" i="84"/>
  <c r="M8" i="84"/>
  <c r="R7" i="84"/>
  <c r="Q7" i="84"/>
  <c r="P7" i="84"/>
  <c r="O7" i="84"/>
  <c r="N7" i="84"/>
  <c r="M7" i="84"/>
  <c r="R6" i="84"/>
  <c r="Q6" i="84"/>
  <c r="P6" i="84"/>
  <c r="O6" i="84"/>
  <c r="N6" i="84"/>
  <c r="M6" i="84"/>
  <c r="R5" i="84"/>
  <c r="Q5" i="84"/>
  <c r="P5" i="84"/>
  <c r="O5" i="84"/>
  <c r="N5" i="84"/>
  <c r="M5" i="84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</calcChain>
</file>

<file path=xl/sharedStrings.xml><?xml version="1.0" encoding="utf-8"?>
<sst xmlns="http://schemas.openxmlformats.org/spreadsheetml/2006/main" count="2511" uniqueCount="353">
  <si>
    <t xml:space="preserve"> </t>
  </si>
  <si>
    <t>školy</t>
  </si>
  <si>
    <t>celkem</t>
  </si>
  <si>
    <t>z toho</t>
  </si>
  <si>
    <t>dívky</t>
  </si>
  <si>
    <t>2011/12</t>
  </si>
  <si>
    <t>2012/13</t>
  </si>
  <si>
    <t>2013/14</t>
  </si>
  <si>
    <t>2014/15</t>
  </si>
  <si>
    <t>2015/16</t>
  </si>
  <si>
    <t>2016/17</t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</si>
  <si>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</si>
  <si>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</si>
  <si>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</si>
  <si>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</si>
  <si>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</si>
  <si>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</si>
  <si>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</si>
  <si>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</si>
  <si>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</si>
  <si>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</si>
  <si>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</si>
  <si>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</si>
  <si>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</si>
  <si>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</si>
  <si>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</si>
  <si>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</si>
  <si>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</si>
  <si>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</si>
  <si>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</si>
  <si>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</si>
  <si>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</si>
  <si>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z toho dívky</t>
  </si>
  <si>
    <t>v tom</t>
  </si>
  <si>
    <t>ostatní</t>
  </si>
  <si>
    <t>v tom postižení</t>
  </si>
  <si>
    <t>mentálně</t>
  </si>
  <si>
    <t>sluchově</t>
  </si>
  <si>
    <t>zrakově</t>
  </si>
  <si>
    <t>vadami řeči</t>
  </si>
  <si>
    <t>tělesně</t>
  </si>
  <si>
    <t>.</t>
  </si>
  <si>
    <t>x</t>
  </si>
  <si>
    <t>žáci</t>
  </si>
  <si>
    <t>na 1. stupni</t>
  </si>
  <si>
    <t>na 2. stupni</t>
  </si>
  <si>
    <t>mladší 6 let</t>
  </si>
  <si>
    <t>6letí</t>
  </si>
  <si>
    <t>běžné
školy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</si>
  <si>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</si>
  <si>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</si>
  <si>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</si>
  <si>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</si>
  <si>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</si>
  <si>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</si>
  <si>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</si>
  <si>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</si>
  <si>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2)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</si>
  <si>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</si>
  <si>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</si>
  <si>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</si>
  <si>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</si>
  <si>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t>z toho v 1. ročníku</t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</si>
  <si>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</si>
  <si>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</si>
  <si>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 xml:space="preserve"> Anglický jazyk</t>
  </si>
  <si>
    <t>Německý jazyk</t>
  </si>
  <si>
    <t>Ruský jazyk</t>
  </si>
  <si>
    <t xml:space="preserve"> Španělský jazyk</t>
  </si>
  <si>
    <t xml:space="preserve"> Francouzský jazyk</t>
  </si>
  <si>
    <t>jiný</t>
  </si>
  <si>
    <t>vývojovými poruchami učení</t>
  </si>
  <si>
    <t>vývojovými poruchami chování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</si>
  <si>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</si>
  <si>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t>-</t>
  </si>
  <si>
    <t>počet žáků 
na 1 třídu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</si>
  <si>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</si>
  <si>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zahrnuje jak školy samostatně zřízené pro žáky se SVP, tak běžné školy, ve kterých jsou žáci se SVP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</si>
  <si>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</si>
  <si>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</si>
  <si>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rFont val="Arial"/>
        <family val="2"/>
        <charset val="238"/>
      </rPr>
      <t>2)</t>
    </r>
  </si>
  <si>
    <t>2018/19</t>
  </si>
  <si>
    <t>Území</t>
  </si>
  <si>
    <t>abs.</t>
  </si>
  <si>
    <t>v %</t>
  </si>
  <si>
    <t>zpět na obsah</t>
  </si>
  <si>
    <t>Školy</t>
  </si>
  <si>
    <t>Třídy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</si>
  <si>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</si>
  <si>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</si>
  <si>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</si>
  <si>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</si>
  <si>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t>Vietnamu</t>
  </si>
  <si>
    <t>Ukrajiny</t>
  </si>
  <si>
    <t>Ruska</t>
  </si>
  <si>
    <t>z toho občané Slovenska</t>
  </si>
  <si>
    <t>Žáci</t>
  </si>
  <si>
    <t>1. 
ročník</t>
  </si>
  <si>
    <t>2. 
ročník</t>
  </si>
  <si>
    <t>3. 
ročník</t>
  </si>
  <si>
    <t>4. 
ročník</t>
  </si>
  <si>
    <t>5. 
ročník</t>
  </si>
  <si>
    <t>6. 
ročník</t>
  </si>
  <si>
    <t>7. 
ročník</t>
  </si>
  <si>
    <t>8. 
ročník</t>
  </si>
  <si>
    <t>9. 
ročník</t>
  </si>
  <si>
    <t>10. 
ročník</t>
  </si>
  <si>
    <t>z toho podle jazyků</t>
  </si>
  <si>
    <t>soukromý subjekt</t>
  </si>
  <si>
    <t>1. stupni</t>
  </si>
  <si>
    <t>2. stupni</t>
  </si>
  <si>
    <t>v tom 
vyučující na: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</si>
  <si>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zahrnuje pouze školy samostatně zřízené pouze pro žáky se speciálními vzdělávacími potřebami (SVP)</t>
    </r>
  </si>
  <si>
    <t>1. 
stupni</t>
  </si>
  <si>
    <t>2. 
stupni</t>
  </si>
  <si>
    <t>z toho 
s výukou na:</t>
  </si>
  <si>
    <t>Počet žáků 
na 1 
třídu</t>
  </si>
  <si>
    <t>Počet žáků 
na 1 
učitele</t>
  </si>
  <si>
    <r>
      <t>%</t>
    </r>
    <r>
      <rPr>
        <i/>
        <vertAlign val="superscript"/>
        <sz val="8"/>
        <rFont val="Arial"/>
        <family val="2"/>
        <charset val="238"/>
      </rPr>
      <t>3)</t>
    </r>
  </si>
  <si>
    <r>
      <t>%</t>
    </r>
    <r>
      <rPr>
        <i/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</si>
  <si>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</si>
  <si>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t>7letí a starší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</si>
  <si>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nově přijatých žáků do 1. ročníku v daném školním roce</t>
    </r>
  </si>
  <si>
    <r>
      <t>z toho v posledním ročníku</t>
    </r>
    <r>
      <rPr>
        <vertAlign val="superscript"/>
        <sz val="8"/>
        <rFont val="Arial"/>
        <family val="2"/>
        <charset val="238"/>
      </rPr>
      <t>4)</t>
    </r>
  </si>
  <si>
    <r>
      <t>na 1. stupni</t>
    </r>
    <r>
      <rPr>
        <vertAlign val="superscript"/>
        <sz val="8"/>
        <rFont val="Arial"/>
        <family val="2"/>
        <charset val="238"/>
      </rPr>
      <t>2)</t>
    </r>
  </si>
  <si>
    <r>
      <t>na 2. stupni</t>
    </r>
    <r>
      <rPr>
        <vertAlign val="superscript"/>
        <sz val="8"/>
        <rFont val="Arial"/>
        <family val="2"/>
        <charset val="238"/>
      </rPr>
      <t>3)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</si>
  <si>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žáci v 1.–5. ročníku 9letého vzdělávacího programu a žáci v 1.–6. ročníku 10letého vzdělávacího programu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</si>
  <si>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žáci v 6.–9. ročníku 9letého vzdělávacího programu a žáci v 7.–10. ročníku 10letého vzdělávacího programu</t>
    </r>
  </si>
  <si>
    <r>
      <t>na ZŠ pro žáky se SVP</t>
    </r>
    <r>
      <rPr>
        <vertAlign val="superscript"/>
        <sz val="8"/>
        <rFont val="Arial"/>
        <family val="2"/>
        <charset val="238"/>
      </rPr>
      <t>1)</t>
    </r>
  </si>
  <si>
    <t>na běžných ZŠ</t>
  </si>
  <si>
    <t xml:space="preserve">v tom </t>
  </si>
  <si>
    <r>
      <t>%</t>
    </r>
    <r>
      <rPr>
        <vertAlign val="superscript"/>
        <sz val="8"/>
        <rFont val="Arial"/>
        <family val="2"/>
        <charset val="238"/>
      </rPr>
      <t>1)</t>
    </r>
  </si>
  <si>
    <r>
      <t>%</t>
    </r>
    <r>
      <rPr>
        <vertAlign val="superscript"/>
        <sz val="8"/>
        <rFont val="Arial"/>
        <family val="2"/>
        <charset val="238"/>
      </rPr>
      <t>3)</t>
    </r>
  </si>
  <si>
    <r>
      <t>%</t>
    </r>
    <r>
      <rPr>
        <vertAlign val="superscript"/>
        <sz val="8"/>
        <rFont val="Arial"/>
        <family val="2"/>
        <charset val="238"/>
      </rPr>
      <t>4)</t>
    </r>
  </si>
  <si>
    <r>
      <t>%</t>
    </r>
    <r>
      <rPr>
        <i/>
        <vertAlign val="superscript"/>
        <sz val="8"/>
        <rFont val="Arial"/>
        <family val="2"/>
        <charset val="238"/>
      </rPr>
      <t>5)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</si>
  <si>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</si>
  <si>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</si>
  <si>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školním roce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</si>
  <si>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školním roce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</si>
  <si>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podíl na celkovém počtu žáků resp. dívek či chlapců na základních školách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</si>
  <si>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</si>
  <si>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podíl na celkovém počtu žáků na 1. resp. 2. stupni základních škol v daném kraji</t>
    </r>
  </si>
  <si>
    <r>
      <rPr>
        <i/>
        <vertAlign val="superscript"/>
        <sz val="8"/>
        <color theme="1"/>
        <rFont val="Arial"/>
        <family val="2"/>
        <charset val="238"/>
      </rPr>
      <t xml:space="preserve">4) </t>
    </r>
    <r>
      <rPr>
        <i/>
        <sz val="8"/>
        <color theme="1"/>
        <rFont val="Arial"/>
        <family val="2"/>
        <charset val="238"/>
      </rPr>
      <t>podíl na celkovém počtu žáků v 1. ročníku základních škol v daném kraji</t>
    </r>
  </si>
  <si>
    <r>
      <rPr>
        <i/>
        <vertAlign val="superscript"/>
        <sz val="8"/>
        <rFont val="Arial"/>
        <family val="2"/>
        <charset val="238"/>
      </rPr>
      <t>5)</t>
    </r>
    <r>
      <rPr>
        <i/>
        <sz val="8"/>
        <rFont val="Arial"/>
        <family val="2"/>
        <charset val="238"/>
      </rPr>
      <t xml:space="preserve"> podíl na celkovém počtu žáků, kteří opakovali ročník na 1. stupni základních škol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</si>
  <si>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opakovali ročník v daném školním roce </t>
    </r>
  </si>
  <si>
    <t>8. ročník</t>
  </si>
  <si>
    <t>9.-10. ročník</t>
  </si>
  <si>
    <t>ze 7. ročníku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</si>
  <si>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</si>
  <si>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vertAlign val="superscript"/>
        <sz val="8"/>
        <color theme="1"/>
        <rFont val="Arial"/>
        <family val="2"/>
        <charset val="238"/>
      </rPr>
      <t>3)</t>
    </r>
  </si>
  <si>
    <t>podle 
pohlaví</t>
  </si>
  <si>
    <t>v běžných
základních školách</t>
  </si>
  <si>
    <t>v tom podle typu ZŠ</t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</si>
  <si>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</t>
    </r>
  </si>
  <si>
    <r>
      <t>%</t>
    </r>
    <r>
      <rPr>
        <i/>
        <vertAlign val="superscript"/>
        <sz val="8"/>
        <rFont val="Arial"/>
        <family val="2"/>
        <charset val="238"/>
      </rPr>
      <t>1)</t>
    </r>
  </si>
  <si>
    <t>v tom na:</t>
  </si>
  <si>
    <t>na veřejných ZŠ
(zřizovatel obec, kraj nebo MŠMT)</t>
  </si>
  <si>
    <t xml:space="preserve">na 2. stupni 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</si>
  <si>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</si>
  <si>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</si>
  <si>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</si>
  <si>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s cizím státním občanstvím v základních školách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</si>
  <si>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školním roce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</si>
  <si>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</si>
  <si>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</si>
  <si>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</si>
  <si>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základních školách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</si>
  <si>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školním roce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</si>
  <si>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</si>
  <si>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na běžných základních školách v daném kraji</t>
    </r>
  </si>
  <si>
    <r>
      <rPr>
        <i/>
        <vertAlign val="superscript"/>
        <sz val="8"/>
        <rFont val="Arial"/>
        <family val="2"/>
        <charset val="238"/>
      </rPr>
      <t>4)</t>
    </r>
    <r>
      <rPr>
        <i/>
        <sz val="8"/>
        <rFont val="Arial"/>
        <family val="2"/>
        <charset val="238"/>
      </rPr>
      <t xml:space="preserve"> podíl na celkovém počtu žáků na základních školách samostatně zřízených pouze pro žáky se SVP v daném kraji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</si>
  <si>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</t>
    </r>
  </si>
  <si>
    <r>
      <rPr>
        <i/>
        <vertAlign val="superscript"/>
        <sz val="8"/>
        <rFont val="Arial"/>
        <family val="2"/>
        <charset val="238"/>
      </rPr>
      <t xml:space="preserve">1) </t>
    </r>
    <r>
      <rPr>
        <i/>
        <sz val="8"/>
        <rFont val="Arial"/>
        <family val="2"/>
        <charset val="238"/>
      </rPr>
      <t xml:space="preserve">žáci, kteří ukončili povinnou školní docházku v 1.-9. (příp. 10.) ročníku (bez žáků, kteří přestoupili na víceleté střední školy a osmileté konzervatoře) 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</si>
  <si>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škol, kteří ukončili povinnou školní docházku v daném školním roce v daném kraji</t>
    </r>
  </si>
  <si>
    <t>z 5. ročníku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</si>
  <si>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</si>
  <si>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(každý žák je evidován jen pod jedním státním občanstvím, pokud má dítě dvojí občanství, upřednostní se české, dále občanství státu EU)</t>
    </r>
  </si>
  <si>
    <t>1. - 7. ročník či nezařazeni</t>
  </si>
  <si>
    <t>9. - 10. ročník</t>
  </si>
  <si>
    <t>Podle ročníku, po kterém odešli</t>
  </si>
  <si>
    <t>Podle pohlaví</t>
  </si>
  <si>
    <t>Občané EU</t>
  </si>
  <si>
    <t>Občané ostatních států (mimo země EU)</t>
  </si>
  <si>
    <t>Podle typu škol</t>
  </si>
  <si>
    <t>Podle zřizovatele škol</t>
  </si>
  <si>
    <t>Podle občanství</t>
  </si>
  <si>
    <t>Podle navštěvovaného ročníku</t>
  </si>
  <si>
    <t>Podle věku</t>
  </si>
  <si>
    <t>Podle stupně</t>
  </si>
  <si>
    <t>Podle ročníku, po kterém přestoupili</t>
  </si>
  <si>
    <t>2019/20</t>
  </si>
  <si>
    <t>ne</t>
  </si>
  <si>
    <t>ano</t>
  </si>
  <si>
    <t>počet žáků 
na 1 učitele</t>
  </si>
  <si>
    <t>Podle zdravotního postižení</t>
  </si>
  <si>
    <t>Žáci se zdravotním postižením</t>
  </si>
  <si>
    <r>
      <t>Školy se žáky 
se zdravotním postižením</t>
    </r>
    <r>
      <rPr>
        <vertAlign val="superscript"/>
        <sz val="8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</si>
  <si>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žáků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</si>
  <si>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žáků se zdravotním postižením v základních školách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</si>
  <si>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chlapců ve speciálních třídách, resp. s daným postižením na celkovém počtu chlapců se se zdravotním postižením na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</si>
  <si>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5)</t>
    </r>
    <r>
      <rPr>
        <i/>
        <sz val="8"/>
        <color theme="1"/>
        <rFont val="Arial"/>
        <family val="2"/>
        <charset val="238"/>
      </rPr>
      <t xml:space="preserve"> podíl dívek ve speciálních třídách, resp. s daným postižením na celkovém počtu dívek se zdravotním postižením v základních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</si>
  <si>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ve speciálních třídách, resp. s daným postižením na celkovém počtu žáků se zdravotním postižením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</si>
  <si>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žáků s daným postižením na celkovém počtu žáků základních škol se zdravotním postižením v daném kraji 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</si>
  <si>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</si>
  <si>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na základních školách v daném školním roce</t>
    </r>
  </si>
  <si>
    <t>Speciální třídy</t>
  </si>
  <si>
    <t>1. stupeň</t>
  </si>
  <si>
    <t>2. stupeň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</si>
  <si>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celkem v 9. ročníku devítiletého vzdělávacího programu a v 10. ročníku desetiletého vzdělávacího programu</t>
    </r>
  </si>
  <si>
    <t>Soukromý zřizovatel 
(soukromá právnická či fyzická osoba)</t>
  </si>
  <si>
    <t>Církevní zřizovatel</t>
  </si>
  <si>
    <t>Veřejný zřizovatel
(obec, kraj nebo MŠMT)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</si>
  <si>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podíl na celkovém počtu žáků základních škol, kteří přestoupili na víceletá gymnázia či osmileté konzervatoře  v daném školním roce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</si>
  <si>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</si>
  <si>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žáků základních škol učících se cizí jazyky v daném kraji</t>
    </r>
  </si>
  <si>
    <r>
      <t>školy pouze pro žáky se SVP</t>
    </r>
    <r>
      <rPr>
        <vertAlign val="superscript"/>
        <sz val="8"/>
        <rFont val="Arial"/>
        <family val="2"/>
        <charset val="238"/>
      </rPr>
      <t>2)</t>
    </r>
  </si>
  <si>
    <r>
      <t>v ZŠ pouze 
pro žáky se SVP</t>
    </r>
    <r>
      <rPr>
        <vertAlign val="superscript"/>
        <sz val="8"/>
        <rFont val="Arial"/>
        <family val="2"/>
        <charset val="238"/>
      </rPr>
      <t>2)</t>
    </r>
  </si>
  <si>
    <r>
      <t>z toho ve speciálních třídách</t>
    </r>
    <r>
      <rPr>
        <vertAlign val="superscript"/>
        <sz val="8"/>
        <color theme="1"/>
        <rFont val="Arial"/>
        <family val="2"/>
        <charset val="238"/>
      </rPr>
      <t>1)</t>
    </r>
  </si>
  <si>
    <t>Upozornění: odlišné období časové řady z důvodu dostupnosti dat o žácích, kteří ukončili povinnou školní docházku</t>
  </si>
  <si>
    <t>Upozornění: odlišné období časové řady z důvodu dostupnosti dat o žácích, kteří přestoupili na víceletá gymnázia nebo osmileté konzervatoře</t>
  </si>
  <si>
    <t>Žáci nově přijatí do 1. ročníku</t>
  </si>
  <si>
    <t>Žáci opakující ročník</t>
  </si>
  <si>
    <t>Žáci, kteří ukončili povinnou školní docházku</t>
  </si>
  <si>
    <t>Přestupy ze základních škol na víceletá gymnázia nebo osmileté konzervatoře</t>
  </si>
  <si>
    <t>Žáci s cizím státním občanstvím</t>
  </si>
  <si>
    <t>Žáci učící se cizí jazyky</t>
  </si>
  <si>
    <t>Základní školy speciální</t>
  </si>
  <si>
    <t>2 Základní vzdělávání</t>
  </si>
  <si>
    <t>2.2 Základní vzdělávání poskytované na základních školách – dále jen základní školy</t>
  </si>
  <si>
    <t>MŠMT – Ministerstvo školství, mládeže a tělovýchovy</t>
  </si>
  <si>
    <t>SVP – speciální vzdělávací potřeby</t>
  </si>
  <si>
    <t>na soukromých 
a církevních ZŠ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</si>
  <si>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dívek na celkovém počtu žáků nově přijatých do 1. ročníku v dané věkové kategorii v daném školním roce</t>
    </r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</si>
  <si>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</si>
  <si>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</si>
  <si>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</si>
  <si>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</si>
  <si>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postiženého více vadami se považuje žák se dvěma nebo více druhy postižení, ze kterých by každé opravňovalo k poskytování podpůrných opatření ve vyšších stupních podpory.</t>
    </r>
  </si>
  <si>
    <t>2020/21</t>
  </si>
  <si>
    <r>
      <t>ostatní státy světa a zatím nezjištěné</t>
    </r>
    <r>
      <rPr>
        <vertAlign val="superscript"/>
        <sz val="8"/>
        <color theme="1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</si>
  <si>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na celkovém počtu žáků základních škol s cizím státním občanstvím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</si>
  <si>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žáků základních škol v daném kraji </t>
    </r>
  </si>
  <si>
    <t>ostatních zemí mimo EU a s nezjištěným občanstvím</t>
  </si>
  <si>
    <t>Občané ostatních států (mimo země EU) a žáci s nezjištěným státním občanstvím</t>
  </si>
  <si>
    <t xml:space="preserve"> Italský jazyk</t>
  </si>
  <si>
    <t xml:space="preserve"> jiný evropský jazyk</t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</si>
  <si>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podíl na celkovém počtu žáků základních škol v 5. ročníku v uvedeném školním roce</t>
    </r>
  </si>
  <si>
    <r>
      <rPr>
        <i/>
        <vertAlign val="superscript"/>
        <sz val="8"/>
        <rFont val="Arial"/>
        <family val="2"/>
        <charset val="238"/>
      </rPr>
      <t>3)</t>
    </r>
    <r>
      <rPr>
        <i/>
        <sz val="8"/>
        <rFont val="Arial"/>
        <family val="2"/>
        <charset val="238"/>
      </rPr>
      <t xml:space="preserve"> podíl na celkovém počtu žáků základních škol v 7. ročníku  v uvedeném školním roce</t>
    </r>
  </si>
  <si>
    <t>veřejný zřizovatel</t>
  </si>
  <si>
    <t>soukromý zřizovatel</t>
  </si>
  <si>
    <t>církevní zřizovatel</t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</si>
  <si>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</si>
  <si>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</si>
  <si>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</si>
  <si>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</si>
  <si>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</si>
  <si>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</si>
  <si>
    <t>2021/22</t>
  </si>
  <si>
    <r>
      <t>z toho 
v posledním ročníku</t>
    </r>
    <r>
      <rPr>
        <vertAlign val="superscript"/>
        <sz val="8"/>
        <rFont val="Arial"/>
        <family val="2"/>
        <charset val="238"/>
      </rPr>
      <t>4)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</si>
  <si>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</si>
  <si>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t>Každý žák je evidován jen pod jedním státním občanstvím, pokud má dítě dvojí občanství, upřednostní se české, dále občanství státu EU.</t>
  </si>
  <si>
    <t>poruchami autistického spektra</t>
  </si>
  <si>
    <t>Meziroční změna
(21/22–22/23)</t>
  </si>
  <si>
    <t>Změna za 5 let 
(17/18–22/23)</t>
  </si>
  <si>
    <t>Změna za 10 let 
(12/13–22/23)</t>
  </si>
  <si>
    <t>2022/23</t>
  </si>
  <si>
    <t>Změna 
za 5 let 
(17/18–22/23)</t>
  </si>
  <si>
    <r>
      <t xml:space="preserve">Tab. 2.2.1: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žáci a učitelé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</si>
  <si>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2.2.2: Základní školy </t>
    </r>
    <r>
      <rPr>
        <sz val="10"/>
        <color theme="1"/>
        <rFont val="Arial"/>
        <family val="2"/>
        <charset val="238"/>
      </rPr>
      <t xml:space="preserve">podle zřizovatele </t>
    </r>
    <r>
      <rPr>
        <b/>
        <sz val="10"/>
        <color theme="1"/>
        <rFont val="Arial"/>
        <family val="2"/>
        <charset val="238"/>
      </rPr>
      <t>– školy, třídy, žáci a učitelé,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</si>
  <si>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2.2.3: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školy, třídy, žáci a učitelé,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</si>
  <si>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>Tab. 2.2.4: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ve školním roce 2022/23</t>
    </r>
  </si>
  <si>
    <r>
      <t>Tab. 2.2.5: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Základní školy</t>
    </r>
    <r>
      <rPr>
        <sz val="10"/>
        <color theme="1"/>
        <rFont val="Arial"/>
        <family val="2"/>
        <charset val="238"/>
      </rPr>
      <t xml:space="preserve"> podle zřizovatele v krajském srovnání – </t>
    </r>
    <r>
      <rPr>
        <b/>
        <sz val="10"/>
        <color theme="1"/>
        <rFont val="Arial"/>
        <family val="2"/>
        <charset val="238"/>
      </rPr>
      <t xml:space="preserve">žáci podle pohlaví a stupně vzdělávání,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</si>
  <si>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2.2.6: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tříd,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</si>
  <si>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>Tab. 2.2.7:</t>
    </r>
    <r>
      <rPr>
        <b/>
        <i/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Základní školy </t>
    </r>
    <r>
      <rPr>
        <sz val="10"/>
        <color theme="1"/>
        <rFont val="Arial"/>
        <family val="2"/>
        <charset val="238"/>
      </rPr>
      <t>v krajském srovnání</t>
    </r>
    <r>
      <rPr>
        <i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žáků, </t>
    </r>
    <r>
      <rPr>
        <sz val="10"/>
        <color theme="1"/>
        <rFont val="Arial"/>
        <family val="2"/>
        <charset val="238"/>
      </rPr>
      <t>v časové řadě 2012/13–2022/23</t>
    </r>
  </si>
  <si>
    <r>
      <t>Tab. 2.2.8: Základní školy</t>
    </r>
    <r>
      <rPr>
        <sz val="10"/>
        <color theme="1"/>
        <rFont val="Arial"/>
        <family val="2"/>
        <charset val="238"/>
      </rPr>
      <t xml:space="preserve"> 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</si>
  <si>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2.2.9: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typu a zřizovatele škol,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</si>
  <si>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2.2.10: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typu a zřizovatele škol,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</si>
  <si>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2.2.11: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podle pohlaví, občanství a údaje</t>
    </r>
    <r>
      <rPr>
        <sz val="10"/>
        <color theme="1"/>
        <rFont val="Arial"/>
        <family val="2"/>
        <charset val="238"/>
      </rPr>
      <t>, 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</si>
  <si>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2.2.12: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žáci podle pohlaví, občanství a údaje, </t>
    </r>
    <r>
      <rPr>
        <sz val="10"/>
        <color theme="1"/>
        <rFont val="Arial"/>
        <family val="2"/>
        <charset val="238"/>
      </rPr>
      <t>zda jsou</t>
    </r>
    <r>
      <rPr>
        <b/>
        <sz val="10"/>
        <color theme="1"/>
        <rFont val="Arial"/>
        <family val="2"/>
        <charset val="238"/>
      </rPr>
      <t xml:space="preserve"> zdravotně postižení,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</si>
  <si>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>Tab. 2.2.13: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</si>
  <si>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2.2.14: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podle navštěvovaného ročníku,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</si>
  <si>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2.2.15: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podle pohlaví a věku,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</si>
  <si>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2.2.16: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nově přijatí do 1. ročníku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pohlaví a věku,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</si>
  <si>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2.2.17: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počet žáků nově přijatých do 1. ročníku celkem,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</si>
  <si>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2.2.18: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žáků 7letých a starších nově přijatých do 1. ročníku,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</si>
  <si>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2.2.19: Základní školy </t>
    </r>
    <r>
      <rPr>
        <sz val="10"/>
        <color theme="1"/>
        <rFont val="Arial"/>
        <family val="2"/>
        <charset val="238"/>
      </rPr>
      <t>celkem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</si>
  <si>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2.2.20: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žáci opakující ročník, </t>
    </r>
    <r>
      <rPr>
        <sz val="10"/>
        <color theme="1"/>
        <rFont val="Arial"/>
        <family val="2"/>
        <charset val="238"/>
      </rPr>
      <t xml:space="preserve">ve školním roce </t>
    </r>
    <r>
      <rPr>
        <sz val="10"/>
        <rFont val="Arial"/>
        <family val="2"/>
        <charset val="238"/>
      </rPr>
      <t>2022/23</t>
    </r>
  </si>
  <si>
    <r>
      <t xml:space="preserve">Tab. 2.2.21: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 časové řadě 2011/12–2021/22</t>
    </r>
  </si>
  <si>
    <r>
      <t xml:space="preserve">Tab. 2.2.23: Základní školy </t>
    </r>
    <r>
      <rPr>
        <sz val="10"/>
        <rFont val="Arial"/>
        <family val="2"/>
        <charset val="238"/>
      </rPr>
      <t>celkem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 časové řadě 2011/12–2021/22</t>
    </r>
  </si>
  <si>
    <r>
      <t>Tab. 2.2.24: Základní školy</t>
    </r>
    <r>
      <rPr>
        <sz val="10"/>
        <rFont val="Arial"/>
        <family val="2"/>
        <charset val="238"/>
      </rPr>
      <t xml:space="preserve"> v krajském srovnání –</t>
    </r>
    <r>
      <rPr>
        <b/>
        <sz val="10"/>
        <rFont val="Arial"/>
        <family val="2"/>
        <charset val="238"/>
      </rPr>
      <t xml:space="preserve"> žáci, kteří přestoupili na víceletá gymnázia nebo osmileté konzervatoře, </t>
    </r>
    <r>
      <rPr>
        <sz val="10"/>
        <rFont val="Arial"/>
        <family val="2"/>
        <charset val="238"/>
      </rPr>
      <t>ve školním roce 2021/22</t>
    </r>
  </si>
  <si>
    <r>
      <t>Tab. 2.2.25: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žáci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</si>
  <si>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2.2.26: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</si>
  <si>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2.2.27: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 jiným než českým státním občanstvím,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</si>
  <si>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2.2.28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</si>
  <si>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2.2.29: Základní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žáci učící se cizí jazyky,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</si>
  <si>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rPr>
        <b/>
        <sz val="10"/>
        <color theme="1"/>
        <rFont val="Arial"/>
        <family val="2"/>
        <charset val="238"/>
      </rPr>
      <t>Tab. 2.2.30: Základní školy</t>
    </r>
    <r>
      <rPr>
        <sz val="10"/>
        <color theme="1"/>
        <rFont val="Arial"/>
        <family val="2"/>
        <charset val="238"/>
      </rPr>
      <t xml:space="preserve"> celkem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školy, třídy a žáci, </t>
    </r>
    <r>
      <rPr>
        <sz val="10"/>
        <color theme="1"/>
        <rFont val="Arial"/>
        <family val="2"/>
        <charset val="238"/>
      </rPr>
      <t>v časové řadě 2012/13–2022/23</t>
    </r>
  </si>
  <si>
    <r>
      <rPr>
        <b/>
        <sz val="10"/>
        <color theme="1"/>
        <rFont val="Arial"/>
        <family val="2"/>
        <charset val="238"/>
      </rPr>
      <t xml:space="preserve">Tab. 2.2.31: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>speciální vzdělávání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školy, třídy a žáci,</t>
    </r>
    <r>
      <rPr>
        <sz val="10"/>
        <color theme="1"/>
        <rFont val="Arial"/>
        <family val="2"/>
        <charset val="238"/>
      </rPr>
      <t xml:space="preserve"> ve školním roce 2022/23</t>
    </r>
  </si>
  <si>
    <r>
      <t xml:space="preserve">Tab. 2.2.32: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žáci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</si>
  <si>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>Tab. 2.2.33: Základní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dívky se zdravotním postižením podle druhu postižení,</t>
    </r>
    <r>
      <rPr>
        <sz val="10"/>
        <color theme="1"/>
        <rFont val="Arial"/>
        <family val="2"/>
        <charset val="238"/>
      </rPr>
      <t xml:space="preserve"> v časové řadě 2012/13–2022/23</t>
    </r>
  </si>
  <si>
    <r>
      <t xml:space="preserve">Tab. 2.2.34: Základní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chlapci se zdravotním postižením podle druhu postižení,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</si>
  <si>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2.2.35: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žáci se zdravotním postižením podle druhu postižení, </t>
    </r>
    <r>
      <rPr>
        <sz val="10"/>
        <color theme="1"/>
        <rFont val="Arial"/>
        <family val="2"/>
        <charset val="238"/>
      </rPr>
      <t>ve školním roce 2022/23</t>
    </r>
  </si>
  <si>
    <t>Změna 
za 10 let 
(12/13–22/23)</t>
  </si>
  <si>
    <t>Tab. 2.2.1: Základní školy celkem – školy, třídy, žáci a učitelé, v časové řadě 2012/13–2022/23</t>
  </si>
  <si>
    <t>Tab. 2.2.2: Základní školy podle zřizovatele – školy, třídy, žáci a učitelé, v časové řadě 2012/13–2022/23</t>
  </si>
  <si>
    <t>Tab. 2.2.3: Základní školy v krajském srovnání – školy, třídy, žáci a učitelé, ve školním roce 2022/23</t>
  </si>
  <si>
    <t>Tab. 2.2.4: Základní školy podle zřizovatele v krajském srovnání – školy, třídy a žáci, ve školním roce 2022/23</t>
  </si>
  <si>
    <t>Tab. 2.2.5: Základní školy podle zřizovatele v krajském srovnání – žáci podle pohlaví a stupně vzdělávání, ve školním roce 2022/23</t>
  </si>
  <si>
    <t>Tab. 2.2.6: Základní školy v krajském srovnání – počet tříd, v časové řadě 2012/13–2022/23</t>
  </si>
  <si>
    <t>Tab. 2.2.7: Základní školy v krajském srovnání – počet žáků, v časové řadě 2012/13–2022/23</t>
  </si>
  <si>
    <t>Tab. 2.2.8: Základní školy v krajském srovnání – počet učitelů, v časové řadě 2012/13–2022/23</t>
  </si>
  <si>
    <t>Tab. 2.2.9: Základní školy celkem – žáci podle typu a zřizovatele škol, v časové řadě 2012/13–2022/23</t>
  </si>
  <si>
    <t>Tab. 2.2.10: Základní školy v krajském srovnání – žáci podle typu a zřizovatele škol, ve školním roce 2022/23</t>
  </si>
  <si>
    <t>Tab. 2.2.11: Základní školy celkem – žáci podle pohlaví, občanství a údaje, zda jsou zdravotně postižení, v časové řadě 2012/13–2022/23</t>
  </si>
  <si>
    <t>Tab. 2.2.12: Základní školy v krajském srovnání – žáci podle pohlaví, občanství a údaje, zda jsou zdravotně postižení, ve školním roce 2022/23</t>
  </si>
  <si>
    <t>Tab. 2.2.13: Základní školy celkem – žáci podle navštěvovaného ročníku, v časové řadě 2012/13–2022/23</t>
  </si>
  <si>
    <t>Tab. 2.2.14: Základní školy v krajském srovnání – žáci podle navštěvovaného ročníku, ve školním roce 2022/23</t>
  </si>
  <si>
    <t>Tab. 2.2.15: Základní školy celkem – žáci nově přijatí do 1. ročníku podle pohlaví a věku, v časové řadě 2012/13–2022/23</t>
  </si>
  <si>
    <t>Tab. 2.2.16: Základní školy v krajském srovnání – žáci nově přijatí do 1. ročníku podle pohlaví a věku, ve školním roce 2022/23</t>
  </si>
  <si>
    <t>Tab. 2.2.17: Základní školy v krajském srovnání – počet žáků nově přijatých do 1. ročníku celkem, v časové řadě 2012/13–2022/23</t>
  </si>
  <si>
    <t>Tab. 2.2.18: Základní školy v krajském srovnání – počet žáků 7letých a starších nově přijatých do 1. ročníku, v časové řadě 2012/13–2022/23</t>
  </si>
  <si>
    <t>Tab. 2.2.19: Základní školy celkem – žáci opakující ročník, v časové řadě 2012/13–2022/23</t>
  </si>
  <si>
    <t>Tab. 2.2.20: Základní školy v krajském srovnání – žáci opakující ročník, ve školním roce 2022/23</t>
  </si>
  <si>
    <t>Tab. 2.2.25: Základní školy celkem – žáci s jiným než českým státním občanstvím, v časové řadě 2012/13–2022/23</t>
  </si>
  <si>
    <t>Tab. 2.2.26: Základní školy v krajském srovnání – žáci s jiným než českým státním občanstvím, ve školním roce 2022/23</t>
  </si>
  <si>
    <t>Tab. 2.2.28: Základní školy celkem – žáci učící se cizí jazyky, v časové řadě 2012/13–2022/23</t>
  </si>
  <si>
    <t>Tab. 2.2.29: Základní školy v krajském srovnání – žáci učící se cizí jazyky, ve školním roce 2022/23</t>
  </si>
  <si>
    <t>Tab. 2.2.30: Základní školy celkem – speciální vzdělávání – školy, třídy a žáci, v časové řadě 2012/13–2022/23</t>
  </si>
  <si>
    <t>Tab. 2.2.31: Základní školy v krajském srovnání – speciální vzdělávání – školy, třídy a žáci, ve školním roce 2022/23</t>
  </si>
  <si>
    <t>Tab. 2.2.32: Základní školy celkem – žáci se zdravotním postižením podle druhu postižení, v časové řadě 2012/13–2022/23</t>
  </si>
  <si>
    <t>Tab. 2.2.33: Základní školy celkem – dívky se zdravotním postižením podle druhu postižení, v časové řadě 2012/13–2022/23</t>
  </si>
  <si>
    <t>Tab. 2.2.34: Základní školy celkem – chlapci se zdravotním postižením podle druhu postižení, v časové řadě 2012/13–2022/23</t>
  </si>
  <si>
    <t>Tab. 2.2.35: Základní školy v krajském srovnání – žáci se zdravotním postižením podle druhu postižení, ve školním roce 2022/23</t>
  </si>
  <si>
    <t>Tab. 2.2.22: Základní školy v krajském srovnání – žáci, kteří ukončili povinnou školní docházku, ve školním roce 2021/22</t>
  </si>
  <si>
    <t>Tab. 2.2.24: Základní školy v krajském srovnání – žáci, kteří přestoupili na víceletá gymnázia nebo osmileté konzervatoře, ve školním roce 2021/22</t>
  </si>
  <si>
    <t>Tab. 2.2.21: Základní školy celkem – žáci, kteří ukončili povinnou školní docházku, v časové řadě 2011/12–2021/22</t>
  </si>
  <si>
    <t>Tab. 2.2.23: Základní školy celkem – žáci, kteří přestoupili na víceletá gymnázia nebo osmileté konzervatoře, v časové řadě 2011/12–2021/22</t>
  </si>
  <si>
    <t>Tab. 2.2.27: Základní školy v krajském srovnání – počet žáků s jiným než českým státním občanstvím, v časové řadě 2012/13–2022/23</t>
  </si>
  <si>
    <t>Český statistický úřad: Školy a školská zařízení za školní rok 2022/2023</t>
  </si>
  <si>
    <r>
      <t>Žáci se SVP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</si>
  <si>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color theme="1"/>
        <rFont val="Arial"/>
        <family val="2"/>
        <charset val="238"/>
      </rPr>
      <t xml:space="preserve">3) </t>
    </r>
    <r>
      <rPr>
        <i/>
        <sz val="8"/>
        <color theme="1"/>
        <rFont val="Arial"/>
        <family val="2"/>
        <charset val="238"/>
      </rPr>
      <t>zahrnuje pouze školy samostatně zřízené pro žáky se SVP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</si>
  <si>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Žáci se SVP jsou žáci se speciálními vzdělávacími potřebami (zahrnuje žáky se zdravotním postižením, zdravotním znevýhodněním a odlišnými kulturními či životními podmínkami)</t>
    </r>
  </si>
  <si>
    <r>
      <t>školy pouze pro žáky se SVP</t>
    </r>
    <r>
      <rPr>
        <vertAlign val="superscript"/>
        <sz val="8"/>
        <rFont val="Arial"/>
        <family val="2"/>
        <charset val="238"/>
      </rPr>
      <t>3)</t>
    </r>
  </si>
  <si>
    <t>Tab. 2.2.38: Základní školy v krajském srovnání – počet žáků se zdravotním postižením, v časové řadě 2012/13–2022/23</t>
  </si>
  <si>
    <t>Tab. 2.2.37: Základní školy v krajském srovnání – chlapci se zdravotním postižením podle druhu postižení, ve školním roce 2022/23</t>
  </si>
  <si>
    <t>Tab. 2.2.36: Základní školy v krajském srovnání – dívky se zdravotním postižením podle druhu postižení, ve školním roce 2022/23</t>
  </si>
  <si>
    <r>
      <t xml:space="preserve">Tab. 2.2.38: Základní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žáků se zdravotním postižením, </t>
    </r>
    <r>
      <rPr>
        <sz val="10"/>
        <color theme="1"/>
        <rFont val="Arial"/>
        <family val="2"/>
        <charset val="238"/>
      </rPr>
      <t>v časové řadě 2012/13–2022/23</t>
    </r>
  </si>
  <si>
    <r>
      <t xml:space="preserve">Tab. 2.2.37: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chlapci se zdravotním postižením podle druhu postižení,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</si>
  <si>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2.2.36: Základní školy </t>
    </r>
    <r>
      <rPr>
        <sz val="10"/>
        <color theme="1"/>
        <rFont val="Arial"/>
        <family val="2"/>
        <charset val="238"/>
      </rPr>
      <t xml:space="preserve">v krajském srovnání – </t>
    </r>
    <r>
      <rPr>
        <b/>
        <sz val="10"/>
        <color theme="1"/>
        <rFont val="Arial"/>
        <family val="2"/>
        <charset val="238"/>
      </rPr>
      <t xml:space="preserve">dívky se zdravotním postižením podle druhu postižení, </t>
    </r>
    <r>
      <rPr>
        <sz val="10"/>
        <color theme="1"/>
        <rFont val="Arial"/>
        <family val="2"/>
        <charset val="238"/>
      </rPr>
      <t>ve školním roce 2022/23</t>
    </r>
  </si>
  <si>
    <r>
      <t xml:space="preserve">Tab. 2.2.22: Základní školy </t>
    </r>
    <r>
      <rPr>
        <sz val="10"/>
        <rFont val="Arial"/>
        <family val="2"/>
        <charset val="238"/>
      </rPr>
      <t>v krajském srovnání –</t>
    </r>
    <r>
      <rPr>
        <b/>
        <sz val="10"/>
        <rFont val="Arial"/>
        <family val="2"/>
        <charset val="238"/>
      </rPr>
      <t xml:space="preserve"> žáci, kteří ukončili povinnou školní docházku, </t>
    </r>
    <r>
      <rPr>
        <sz val="10"/>
        <rFont val="Arial"/>
        <family val="2"/>
        <charset val="238"/>
      </rPr>
      <t>ve školním roce 2021/22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</si>
  <si>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Zahrnuje též žáky s neurčeným státním občanstvím v době sběru dat.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</si>
  <si>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Zahrnuje pouze školy samostatně zřízené pro žáky se SVP. </t>
    </r>
  </si>
  <si>
    <t>Pozn.: Žáci se SVP jsou žáci se speciálními vzdělávacími potřebami, tj. se zdravotním postižením, zdravotním znevýhodněním a odlišnými kulturními či životními podmínkami.</t>
  </si>
  <si>
    <r>
      <t>v ZŠ pouze 
pro žáky se SVP</t>
    </r>
    <r>
      <rPr>
        <vertAlign val="superscript"/>
        <sz val="8"/>
        <rFont val="Arial"/>
        <family val="2"/>
        <charset val="238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</si>
</sst>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0.0%"/>
    <numFmt numFmtId="169" formatCode="&quot;Kč&quot;#,##0_);\(&quot;Kč&quot;#,##0\)"/>
    <numFmt numFmtId="170" formatCode="_(* #,##0.00_);_(* \(#,##0.00\);_(* &quot;-&quot;??_);_(@_)"/>
    <numFmt numFmtId="171" formatCode="&quot;Kč&quot;#,##0.00_);\(&quot;Kč&quot;#,##0.00\)"/>
    <numFmt numFmtId="172" formatCode="#,##0_ ;\-#,##0\ ;\–\ "/>
    <numFmt numFmtId="173" formatCode="#,##0.0_ ;[Red]\-#,##0.0\ 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name val="Arial Narrow"/>
      <family val="2"/>
    </font>
    <font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i/>
      <sz val="8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i/>
      <sz val="10"/>
      <color theme="1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theme="4" tint="-0.249977111117893"/>
      <name val="Arial"/>
      <family val="2"/>
      <charset val="238"/>
    </font>
    <font>
      <sz val="11"/>
      <color theme="4" tint="-0.249977111117893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8"/>
      <color rgb="FF0070C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i/>
      <sz val="10"/>
      <color rgb="FFC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8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5" fillId="2" borderId="0" applyFont="0" applyFill="0" applyBorder="0" applyAlignment="0" applyProtection="0"/>
    <xf numFmtId="169" fontId="5" fillId="2" borderId="0" applyFont="0" applyFill="0" applyBorder="0" applyAlignment="0" applyProtection="0"/>
    <xf numFmtId="169" fontId="5" fillId="0" borderId="0" applyFont="0" applyFill="0" applyBorder="0" applyAlignment="0" applyProtection="0"/>
    <xf numFmtId="0" fontId="15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169" fontId="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5" fillId="2" borderId="0" applyFont="0" applyFill="0" applyBorder="0" applyAlignment="0" applyProtection="0"/>
    <xf numFmtId="169" fontId="5" fillId="2" borderId="0" applyFont="0" applyFill="0" applyBorder="0" applyAlignment="0" applyProtection="0"/>
    <xf numFmtId="169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</cellStyleXfs>
  <cellXfs count="9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165" fontId="8" fillId="0" borderId="3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/>
    <xf numFmtId="0" fontId="0" fillId="0" borderId="0" xfId="0" applyFont="1"/>
    <xf numFmtId="0" fontId="6" fillId="0" borderId="0" xfId="0" applyFont="1" applyFill="1"/>
    <xf numFmtId="0" fontId="22" fillId="0" borderId="0" xfId="0" applyFont="1" applyFill="1"/>
    <xf numFmtId="0" fontId="22" fillId="0" borderId="0" xfId="0" applyFont="1" applyFill="1" applyAlignment="1">
      <alignment vertical="center"/>
    </xf>
    <xf numFmtId="0" fontId="23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24" fillId="0" borderId="0" xfId="0" applyFont="1"/>
    <xf numFmtId="3" fontId="0" fillId="0" borderId="0" xfId="0" applyNumberFormat="1"/>
    <xf numFmtId="165" fontId="6" fillId="0" borderId="27" xfId="0" applyNumberFormat="1" applyFont="1" applyFill="1" applyBorder="1" applyAlignment="1" applyProtection="1">
      <alignment horizontal="right" vertical="center"/>
    </xf>
    <xf numFmtId="0" fontId="8" fillId="0" borderId="27" xfId="0" applyFont="1" applyFill="1" applyBorder="1" applyAlignment="1">
      <alignment horizontal="left" vertical="center" wrapText="1" indent="1"/>
    </xf>
    <xf numFmtId="165" fontId="8" fillId="0" borderId="18" xfId="0" applyNumberFormat="1" applyFont="1" applyFill="1" applyBorder="1" applyAlignment="1">
      <alignment vertical="center"/>
    </xf>
    <xf numFmtId="0" fontId="24" fillId="0" borderId="0" xfId="0" applyFont="1" applyFill="1"/>
    <xf numFmtId="0" fontId="0" fillId="0" borderId="0" xfId="0" applyFont="1" applyFill="1"/>
    <xf numFmtId="0" fontId="0" fillId="0" borderId="0" xfId="0" applyFill="1" applyBorder="1"/>
    <xf numFmtId="165" fontId="6" fillId="0" borderId="34" xfId="0" applyNumberFormat="1" applyFont="1" applyFill="1" applyBorder="1" applyAlignment="1" applyProtection="1">
      <alignment horizontal="right" vertical="center"/>
    </xf>
    <xf numFmtId="165" fontId="8" fillId="0" borderId="56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0" fontId="10" fillId="0" borderId="0" xfId="2" applyFont="1" applyFill="1" applyBorder="1"/>
    <xf numFmtId="0" fontId="10" fillId="0" borderId="0" xfId="2" applyFont="1" applyFill="1" applyBorder="1" applyAlignment="1" applyProtection="1">
      <alignment horizontal="left" vertical="center"/>
      <protection locked="0"/>
    </xf>
    <xf numFmtId="165" fontId="6" fillId="0" borderId="18" xfId="1" applyNumberFormat="1" applyFont="1" applyFill="1" applyBorder="1" applyAlignment="1" applyProtection="1">
      <alignment vertical="center"/>
      <protection locked="0"/>
    </xf>
    <xf numFmtId="0" fontId="0" fillId="0" borderId="0" xfId="0" applyBorder="1"/>
    <xf numFmtId="0" fontId="3" fillId="0" borderId="0" xfId="0" applyFont="1"/>
    <xf numFmtId="0" fontId="4" fillId="0" borderId="0" xfId="0" applyFont="1"/>
    <xf numFmtId="3" fontId="6" fillId="0" borderId="0" xfId="1" applyNumberFormat="1" applyFont="1" applyFill="1" applyBorder="1" applyAlignment="1" applyProtection="1">
      <alignment vertical="center" wrapText="1"/>
      <protection locked="0"/>
    </xf>
    <xf numFmtId="0" fontId="3" fillId="0" borderId="0" xfId="0" applyFont="1"/>
    <xf numFmtId="0" fontId="10" fillId="0" borderId="0" xfId="2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0" fillId="0" borderId="0" xfId="2" applyFont="1" applyBorder="1" applyProtection="1">
      <protection locked="0"/>
    </xf>
    <xf numFmtId="0" fontId="10" fillId="0" borderId="0" xfId="2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6" fillId="0" borderId="16" xfId="1" applyNumberFormat="1" applyFont="1" applyFill="1" applyBorder="1" applyAlignment="1" applyProtection="1">
      <alignment vertical="center"/>
      <protection locked="0"/>
    </xf>
    <xf numFmtId="165" fontId="6" fillId="0" borderId="33" xfId="1" applyNumberFormat="1" applyFont="1" applyFill="1" applyBorder="1" applyAlignment="1" applyProtection="1">
      <alignment vertical="center"/>
      <protection locked="0"/>
    </xf>
    <xf numFmtId="0" fontId="4" fillId="0" borderId="0" xfId="0" applyFont="1"/>
    <xf numFmtId="165" fontId="6" fillId="0" borderId="18" xfId="0" applyNumberFormat="1" applyFont="1" applyFill="1" applyBorder="1" applyAlignment="1" applyProtection="1">
      <alignment horizontal="right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10" fillId="0" borderId="0" xfId="2" applyFont="1"/>
    <xf numFmtId="0" fontId="10" fillId="0" borderId="0" xfId="2" applyFont="1" applyBorder="1"/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165" fontId="8" fillId="0" borderId="17" xfId="0" applyNumberFormat="1" applyFont="1" applyFill="1" applyBorder="1" applyAlignment="1">
      <alignment horizontal="right" vertical="center"/>
    </xf>
    <xf numFmtId="165" fontId="6" fillId="0" borderId="67" xfId="1" applyNumberFormat="1" applyFont="1" applyFill="1" applyBorder="1" applyAlignment="1" applyProtection="1">
      <alignment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4" fillId="0" borderId="0" xfId="2" applyFont="1" applyBorder="1" applyProtection="1">
      <protection locked="0"/>
    </xf>
    <xf numFmtId="165" fontId="10" fillId="0" borderId="0" xfId="2" applyNumberFormat="1" applyFont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6" fontId="6" fillId="0" borderId="56" xfId="0" applyNumberFormat="1" applyFont="1" applyFill="1" applyBorder="1" applyAlignment="1" applyProtection="1">
      <alignment horizontal="right" vertical="center"/>
    </xf>
    <xf numFmtId="165" fontId="6" fillId="0" borderId="56" xfId="1" applyNumberFormat="1" applyFont="1" applyFill="1" applyBorder="1" applyAlignment="1" applyProtection="1">
      <alignment vertical="center"/>
      <protection locked="0"/>
    </xf>
    <xf numFmtId="165" fontId="6" fillId="0" borderId="16" xfId="1" applyNumberFormat="1" applyFont="1" applyFill="1" applyBorder="1" applyAlignment="1" applyProtection="1">
      <alignment horizontal="right" vertical="center"/>
      <protection locked="0"/>
    </xf>
    <xf numFmtId="165" fontId="6" fillId="0" borderId="56" xfId="0" applyNumberFormat="1" applyFont="1" applyFill="1" applyBorder="1" applyAlignment="1" applyProtection="1">
      <alignment horizontal="right" vertical="center"/>
    </xf>
    <xf numFmtId="165" fontId="8" fillId="0" borderId="16" xfId="0" applyNumberFormat="1" applyFont="1" applyFill="1" applyBorder="1" applyAlignment="1">
      <alignment horizontal="right" vertical="center"/>
    </xf>
    <xf numFmtId="0" fontId="2" fillId="0" borderId="0" xfId="0" applyFont="1"/>
    <xf numFmtId="165" fontId="8" fillId="0" borderId="33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6" fillId="0" borderId="67" xfId="0" applyNumberFormat="1" applyFont="1" applyFill="1" applyBorder="1" applyAlignment="1" applyProtection="1">
      <alignment horizontal="right" vertical="center"/>
    </xf>
    <xf numFmtId="165" fontId="8" fillId="0" borderId="67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8" fillId="0" borderId="16" xfId="0" applyNumberFormat="1" applyFont="1" applyFill="1" applyBorder="1" applyAlignment="1">
      <alignment vertical="center"/>
    </xf>
    <xf numFmtId="168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27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56" xfId="0" applyNumberFormat="1" applyFont="1" applyBorder="1" applyAlignment="1">
      <alignment vertical="center"/>
    </xf>
    <xf numFmtId="165" fontId="8" fillId="0" borderId="67" xfId="0" applyNumberFormat="1" applyFont="1" applyBorder="1" applyAlignment="1">
      <alignment vertical="center"/>
    </xf>
    <xf numFmtId="165" fontId="8" fillId="0" borderId="56" xfId="0" applyNumberFormat="1" applyFont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165" fontId="8" fillId="0" borderId="67" xfId="0" applyNumberFormat="1" applyFont="1" applyBorder="1" applyAlignment="1">
      <alignment horizontal="right" vertical="center"/>
    </xf>
    <xf numFmtId="0" fontId="0" fillId="0" borderId="0" xfId="0"/>
    <xf numFmtId="0" fontId="10" fillId="0" borderId="0" xfId="2" applyFont="1"/>
    <xf numFmtId="0" fontId="4" fillId="0" borderId="0" xfId="2" applyFont="1"/>
    <xf numFmtId="165" fontId="6" fillId="0" borderId="34" xfId="1" applyNumberFormat="1" applyFont="1" applyFill="1" applyBorder="1" applyAlignment="1" applyProtection="1">
      <alignment vertical="center"/>
      <protection locked="0"/>
    </xf>
    <xf numFmtId="166" fontId="6" fillId="0" borderId="70" xfId="0" applyNumberFormat="1" applyFont="1" applyFill="1" applyBorder="1" applyAlignment="1" applyProtection="1">
      <alignment horizontal="right" vertical="center"/>
    </xf>
    <xf numFmtId="165" fontId="6" fillId="0" borderId="18" xfId="1" applyNumberFormat="1" applyFont="1" applyFill="1" applyBorder="1" applyAlignment="1" applyProtection="1">
      <alignment horizontal="right" vertical="center"/>
      <protection locked="0"/>
    </xf>
    <xf numFmtId="165" fontId="8" fillId="0" borderId="69" xfId="0" applyNumberFormat="1" applyFont="1" applyFill="1" applyBorder="1" applyAlignment="1">
      <alignment horizontal="right" vertical="center"/>
    </xf>
    <xf numFmtId="165" fontId="8" fillId="0" borderId="68" xfId="0" applyNumberFormat="1" applyFont="1" applyFill="1" applyBorder="1" applyAlignment="1">
      <alignment horizontal="right" vertical="center"/>
    </xf>
    <xf numFmtId="165" fontId="10" fillId="0" borderId="0" xfId="2" applyNumberFormat="1" applyFont="1" applyFill="1" applyBorder="1"/>
    <xf numFmtId="165" fontId="6" fillId="0" borderId="33" xfId="1" applyNumberFormat="1" applyFont="1" applyFill="1" applyBorder="1" applyAlignment="1" applyProtection="1">
      <alignment horizontal="right" vertical="center"/>
      <protection locked="0"/>
    </xf>
    <xf numFmtId="165" fontId="6" fillId="0" borderId="68" xfId="0" applyNumberFormat="1" applyFont="1" applyFill="1" applyBorder="1" applyAlignment="1" applyProtection="1">
      <alignment horizontal="right" vertical="center"/>
    </xf>
    <xf numFmtId="166" fontId="6" fillId="0" borderId="18" xfId="0" applyNumberFormat="1" applyFont="1" applyFill="1" applyBorder="1" applyAlignment="1" applyProtection="1">
      <alignment horizontal="right" vertical="center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165" fontId="6" fillId="0" borderId="0" xfId="0" applyNumberFormat="1" applyFont="1" applyFill="1" applyBorder="1" applyAlignment="1" applyProtection="1">
      <alignment horizontal="right" vertical="center"/>
    </xf>
    <xf numFmtId="3" fontId="6" fillId="0" borderId="0" xfId="1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 applyBorder="1"/>
    <xf numFmtId="0" fontId="2" fillId="0" borderId="0" xfId="0" applyFont="1"/>
    <xf numFmtId="0" fontId="10" fillId="0" borderId="0" xfId="2" applyFont="1" applyBorder="1" applyProtection="1">
      <protection locked="0"/>
    </xf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65" fontId="8" fillId="0" borderId="0" xfId="0" applyNumberFormat="1" applyFont="1" applyBorder="1" applyAlignment="1">
      <alignment horizontal="right" vertical="center"/>
    </xf>
    <xf numFmtId="165" fontId="8" fillId="0" borderId="33" xfId="0" applyNumberFormat="1" applyFont="1" applyFill="1" applyBorder="1" applyAlignment="1">
      <alignment vertical="center"/>
    </xf>
    <xf numFmtId="168" fontId="4" fillId="0" borderId="56" xfId="58" applyNumberFormat="1" applyFont="1" applyBorder="1" applyAlignment="1">
      <alignment vertical="center"/>
    </xf>
    <xf numFmtId="168" fontId="4" fillId="0" borderId="34" xfId="58" applyNumberFormat="1" applyFont="1" applyBorder="1" applyAlignment="1">
      <alignment vertical="center"/>
    </xf>
    <xf numFmtId="168" fontId="4" fillId="0" borderId="34" xfId="58" applyNumberFormat="1" applyFont="1" applyFill="1" applyBorder="1" applyAlignment="1">
      <alignment vertical="center"/>
    </xf>
    <xf numFmtId="168" fontId="10" fillId="0" borderId="34" xfId="58" applyNumberFormat="1" applyFont="1" applyFill="1" applyBorder="1" applyAlignment="1" applyProtection="1">
      <alignment horizontal="right" vertical="center"/>
      <protection locked="0"/>
    </xf>
    <xf numFmtId="168" fontId="4" fillId="0" borderId="18" xfId="58" applyNumberFormat="1" applyFont="1" applyFill="1" applyBorder="1" applyAlignment="1">
      <alignment vertical="center"/>
    </xf>
    <xf numFmtId="168" fontId="4" fillId="0" borderId="33" xfId="58" applyNumberFormat="1" applyFont="1" applyFill="1" applyBorder="1" applyAlignment="1">
      <alignment vertical="center"/>
    </xf>
    <xf numFmtId="168" fontId="4" fillId="0" borderId="35" xfId="58" applyNumberFormat="1" applyFont="1" applyFill="1" applyBorder="1" applyAlignment="1">
      <alignment vertical="center"/>
    </xf>
    <xf numFmtId="168" fontId="4" fillId="0" borderId="36" xfId="58" applyNumberFormat="1" applyFont="1" applyFill="1" applyBorder="1" applyAlignment="1">
      <alignment vertical="center"/>
    </xf>
    <xf numFmtId="0" fontId="32" fillId="0" borderId="0" xfId="57" applyFont="1" applyAlignment="1" applyProtection="1"/>
    <xf numFmtId="165" fontId="6" fillId="0" borderId="34" xfId="1" applyNumberFormat="1" applyFont="1" applyFill="1" applyBorder="1" applyProtection="1">
      <protection locked="0"/>
    </xf>
    <xf numFmtId="165" fontId="6" fillId="0" borderId="0" xfId="41" applyNumberFormat="1" applyFont="1" applyFill="1" applyBorder="1" applyAlignment="1" applyProtection="1">
      <alignment horizontal="right" vertical="center"/>
    </xf>
    <xf numFmtId="165" fontId="6" fillId="0" borderId="56" xfId="1" applyNumberFormat="1" applyFont="1" applyFill="1" applyBorder="1" applyProtection="1">
      <protection locked="0"/>
    </xf>
    <xf numFmtId="165" fontId="6" fillId="0" borderId="27" xfId="1" applyNumberFormat="1" applyFont="1" applyFill="1" applyBorder="1" applyAlignment="1" applyProtection="1">
      <alignment horizontal="right" vertical="center"/>
      <protection locked="0"/>
    </xf>
    <xf numFmtId="165" fontId="8" fillId="0" borderId="18" xfId="0" applyNumberFormat="1" applyFont="1" applyFill="1" applyBorder="1" applyAlignment="1">
      <alignment horizontal="right" vertical="center"/>
    </xf>
    <xf numFmtId="165" fontId="6" fillId="0" borderId="16" xfId="41" applyNumberFormat="1" applyFont="1" applyFill="1" applyBorder="1" applyAlignment="1" applyProtection="1"/>
    <xf numFmtId="165" fontId="6" fillId="0" borderId="33" xfId="1" applyNumberFormat="1" applyFont="1" applyFill="1" applyBorder="1" applyProtection="1">
      <protection locked="0"/>
    </xf>
    <xf numFmtId="165" fontId="6" fillId="0" borderId="36" xfId="1" applyNumberFormat="1" applyFont="1" applyFill="1" applyBorder="1" applyProtection="1">
      <protection locked="0"/>
    </xf>
    <xf numFmtId="165" fontId="6" fillId="0" borderId="16" xfId="36" applyNumberFormat="1" applyFont="1" applyFill="1" applyBorder="1" applyAlignment="1" applyProtection="1">
      <alignment horizontal="right"/>
      <protection locked="0"/>
    </xf>
    <xf numFmtId="165" fontId="6" fillId="0" borderId="33" xfId="1" applyNumberFormat="1" applyFont="1" applyFill="1" applyBorder="1" applyAlignment="1" applyProtection="1">
      <alignment horizontal="right"/>
      <protection locked="0"/>
    </xf>
    <xf numFmtId="168" fontId="0" fillId="0" borderId="0" xfId="0" applyNumberFormat="1"/>
    <xf numFmtId="165" fontId="8" fillId="0" borderId="35" xfId="0" applyNumberFormat="1" applyFont="1" applyFill="1" applyBorder="1" applyAlignment="1">
      <alignment horizontal="right" vertical="center"/>
    </xf>
    <xf numFmtId="0" fontId="3" fillId="0" borderId="0" xfId="57" applyFont="1" applyAlignment="1" applyProtection="1"/>
    <xf numFmtId="168" fontId="4" fillId="0" borderId="17" xfId="58" applyNumberFormat="1" applyFont="1" applyFill="1" applyBorder="1" applyAlignment="1">
      <alignment vertical="center"/>
    </xf>
    <xf numFmtId="10" fontId="4" fillId="0" borderId="34" xfId="58" applyNumberFormat="1" applyFont="1" applyFill="1" applyBorder="1" applyAlignment="1">
      <alignment vertical="center"/>
    </xf>
    <xf numFmtId="168" fontId="4" fillId="0" borderId="68" xfId="58" applyNumberFormat="1" applyFont="1" applyFill="1" applyBorder="1" applyAlignment="1">
      <alignment vertical="center"/>
    </xf>
    <xf numFmtId="9" fontId="0" fillId="0" borderId="0" xfId="58" applyFont="1" applyAlignment="1">
      <alignment vertical="center"/>
    </xf>
    <xf numFmtId="168" fontId="0" fillId="0" borderId="0" xfId="58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Border="1"/>
    <xf numFmtId="167" fontId="0" fillId="0" borderId="0" xfId="0" applyNumberFormat="1" applyBorder="1"/>
    <xf numFmtId="1" fontId="0" fillId="0" borderId="0" xfId="58" applyNumberFormat="1" applyFont="1" applyBorder="1"/>
    <xf numFmtId="0" fontId="27" fillId="0" borderId="0" xfId="57" applyAlignment="1" applyProtection="1"/>
    <xf numFmtId="166" fontId="18" fillId="0" borderId="70" xfId="0" applyNumberFormat="1" applyFont="1" applyFill="1" applyBorder="1" applyAlignment="1" applyProtection="1">
      <alignment horizontal="right" vertical="center"/>
    </xf>
    <xf numFmtId="166" fontId="18" fillId="0" borderId="68" xfId="0" applyNumberFormat="1" applyFont="1" applyFill="1" applyBorder="1" applyAlignment="1" applyProtection="1">
      <alignment horizontal="right" vertical="center"/>
    </xf>
    <xf numFmtId="166" fontId="6" fillId="0" borderId="68" xfId="0" applyNumberFormat="1" applyFont="1" applyFill="1" applyBorder="1" applyAlignment="1" applyProtection="1">
      <alignment horizontal="right" vertical="center"/>
    </xf>
    <xf numFmtId="166" fontId="6" fillId="0" borderId="17" xfId="0" applyNumberFormat="1" applyFont="1" applyFill="1" applyBorder="1" applyAlignment="1" applyProtection="1">
      <alignment horizontal="right" vertical="center"/>
    </xf>
    <xf numFmtId="166" fontId="17" fillId="0" borderId="94" xfId="0" applyNumberFormat="1" applyFont="1" applyBorder="1"/>
    <xf numFmtId="168" fontId="17" fillId="0" borderId="95" xfId="58" applyNumberFormat="1" applyFont="1" applyBorder="1"/>
    <xf numFmtId="166" fontId="8" fillId="0" borderId="94" xfId="0" applyNumberFormat="1" applyFont="1" applyBorder="1"/>
    <xf numFmtId="168" fontId="8" fillId="0" borderId="95" xfId="58" applyNumberFormat="1" applyFont="1" applyBorder="1"/>
    <xf numFmtId="168" fontId="17" fillId="0" borderId="99" xfId="58" applyNumberFormat="1" applyFont="1" applyBorder="1"/>
    <xf numFmtId="168" fontId="8" fillId="0" borderId="99" xfId="58" applyNumberFormat="1" applyFont="1" applyBorder="1"/>
    <xf numFmtId="168" fontId="8" fillId="0" borderId="101" xfId="58" applyNumberFormat="1" applyFont="1" applyBorder="1"/>
    <xf numFmtId="166" fontId="8" fillId="0" borderId="102" xfId="0" applyNumberFormat="1" applyFont="1" applyBorder="1"/>
    <xf numFmtId="168" fontId="8" fillId="0" borderId="103" xfId="58" applyNumberFormat="1" applyFont="1" applyBorder="1"/>
    <xf numFmtId="0" fontId="10" fillId="0" borderId="0" xfId="2" applyFont="1" applyFill="1"/>
    <xf numFmtId="165" fontId="6" fillId="0" borderId="35" xfId="0" applyNumberFormat="1" applyFont="1" applyFill="1" applyBorder="1" applyAlignment="1" applyProtection="1">
      <alignment horizontal="right"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65" fontId="6" fillId="0" borderId="104" xfId="1" applyNumberFormat="1" applyFont="1" applyFill="1" applyBorder="1" applyAlignment="1" applyProtection="1">
      <alignment vertical="center"/>
      <protection locked="0"/>
    </xf>
    <xf numFmtId="165" fontId="6" fillId="0" borderId="104" xfId="1" applyNumberFormat="1" applyFont="1" applyFill="1" applyBorder="1" applyAlignment="1" applyProtection="1">
      <alignment horizontal="right" vertical="center"/>
      <protection locked="0"/>
    </xf>
    <xf numFmtId="165" fontId="8" fillId="0" borderId="104" xfId="0" applyNumberFormat="1" applyFont="1" applyBorder="1" applyAlignment="1">
      <alignment horizontal="right" vertical="center"/>
    </xf>
    <xf numFmtId="165" fontId="6" fillId="0" borderId="104" xfId="0" applyNumberFormat="1" applyFont="1" applyFill="1" applyBorder="1" applyAlignment="1" applyProtection="1">
      <alignment horizontal="right" vertical="center"/>
    </xf>
    <xf numFmtId="165" fontId="8" fillId="0" borderId="104" xfId="0" applyNumberFormat="1" applyFont="1" applyFill="1" applyBorder="1" applyAlignment="1">
      <alignment horizontal="right" vertical="center"/>
    </xf>
    <xf numFmtId="166" fontId="6" fillId="0" borderId="34" xfId="0" applyNumberFormat="1" applyFont="1" applyFill="1" applyBorder="1" applyAlignment="1" applyProtection="1">
      <alignment horizontal="right" vertical="center"/>
    </xf>
    <xf numFmtId="168" fontId="4" fillId="0" borderId="104" xfId="58" applyNumberFormat="1" applyFont="1" applyFill="1" applyBorder="1" applyAlignment="1">
      <alignment vertical="center"/>
    </xf>
    <xf numFmtId="165" fontId="8" fillId="0" borderId="104" xfId="0" applyNumberFormat="1" applyFont="1" applyFill="1" applyBorder="1" applyAlignment="1">
      <alignment vertical="center"/>
    </xf>
    <xf numFmtId="168" fontId="4" fillId="0" borderId="104" xfId="58" applyNumberFormat="1" applyFont="1" applyBorder="1" applyAlignment="1">
      <alignment vertical="center"/>
    </xf>
    <xf numFmtId="9" fontId="4" fillId="0" borderId="56" xfId="58" applyNumberFormat="1" applyFont="1" applyBorder="1" applyAlignment="1">
      <alignment vertical="center"/>
    </xf>
    <xf numFmtId="165" fontId="8" fillId="0" borderId="104" xfId="0" applyNumberFormat="1" applyFont="1" applyFill="1" applyBorder="1" applyAlignment="1">
      <alignment horizontal="center" vertical="center"/>
    </xf>
    <xf numFmtId="165" fontId="6" fillId="0" borderId="67" xfId="41" applyNumberFormat="1" applyFont="1" applyFill="1" applyBorder="1" applyAlignment="1" applyProtection="1"/>
    <xf numFmtId="165" fontId="6" fillId="0" borderId="104" xfId="41" applyNumberFormat="1" applyFont="1" applyFill="1" applyBorder="1" applyAlignment="1" applyProtection="1"/>
    <xf numFmtId="165" fontId="6" fillId="0" borderId="104" xfId="1" applyNumberFormat="1" applyFont="1" applyFill="1" applyBorder="1" applyProtection="1">
      <protection locked="0"/>
    </xf>
    <xf numFmtId="165" fontId="6" fillId="0" borderId="68" xfId="1" applyNumberFormat="1" applyFont="1" applyFill="1" applyBorder="1" applyProtection="1">
      <protection locked="0"/>
    </xf>
    <xf numFmtId="165" fontId="6" fillId="0" borderId="67" xfId="41" applyNumberFormat="1" applyFont="1" applyFill="1" applyBorder="1" applyAlignment="1" applyProtection="1">
      <alignment horizontal="right"/>
    </xf>
    <xf numFmtId="165" fontId="6" fillId="0" borderId="104" xfId="1" applyNumberFormat="1" applyFont="1" applyFill="1" applyBorder="1" applyAlignment="1" applyProtection="1">
      <alignment horizontal="right"/>
      <protection locked="0"/>
    </xf>
    <xf numFmtId="165" fontId="6" fillId="0" borderId="68" xfId="1" applyNumberFormat="1" applyFont="1" applyFill="1" applyBorder="1" applyAlignment="1" applyProtection="1">
      <alignment horizontal="right"/>
      <protection locked="0"/>
    </xf>
    <xf numFmtId="165" fontId="6" fillId="0" borderId="67" xfId="36" applyNumberFormat="1" applyFont="1" applyFill="1" applyBorder="1" applyAlignment="1" applyProtection="1">
      <alignment horizontal="right"/>
      <protection locked="0"/>
    </xf>
    <xf numFmtId="168" fontId="10" fillId="0" borderId="104" xfId="58" applyNumberFormat="1" applyFont="1" applyFill="1" applyBorder="1" applyAlignment="1" applyProtection="1">
      <alignment horizontal="right" vertical="center"/>
      <protection locked="0"/>
    </xf>
    <xf numFmtId="168" fontId="10" fillId="0" borderId="68" xfId="58" applyNumberFormat="1" applyFont="1" applyFill="1" applyBorder="1" applyAlignment="1" applyProtection="1">
      <alignment horizontal="right" vertical="center"/>
      <protection locked="0"/>
    </xf>
    <xf numFmtId="9" fontId="10" fillId="0" borderId="104" xfId="58" applyNumberFormat="1" applyFont="1" applyFill="1" applyBorder="1" applyAlignment="1" applyProtection="1">
      <alignment horizontal="right" vertical="center"/>
      <protection locked="0"/>
    </xf>
    <xf numFmtId="9" fontId="10" fillId="0" borderId="68" xfId="58" applyNumberFormat="1" applyFont="1" applyFill="1" applyBorder="1" applyAlignment="1" applyProtection="1">
      <alignment horizontal="right" vertical="center"/>
      <protection locked="0"/>
    </xf>
    <xf numFmtId="165" fontId="6" fillId="0" borderId="104" xfId="2" applyNumberFormat="1" applyFont="1" applyFill="1" applyBorder="1" applyAlignment="1" applyProtection="1">
      <alignment horizontal="right" vertical="center"/>
      <protection locked="0"/>
    </xf>
    <xf numFmtId="9" fontId="4" fillId="0" borderId="68" xfId="58" applyNumberFormat="1" applyFont="1" applyBorder="1" applyAlignment="1">
      <alignment vertical="center"/>
    </xf>
    <xf numFmtId="165" fontId="8" fillId="0" borderId="104" xfId="0" applyNumberFormat="1" applyFont="1" applyBorder="1" applyAlignment="1">
      <alignment vertical="center"/>
    </xf>
    <xf numFmtId="172" fontId="8" fillId="0" borderId="94" xfId="0" applyNumberFormat="1" applyFont="1" applyBorder="1"/>
    <xf numFmtId="172" fontId="17" fillId="0" borderId="97" xfId="0" applyNumberFormat="1" applyFont="1" applyBorder="1" applyAlignment="1">
      <alignment vertical="center"/>
    </xf>
    <xf numFmtId="172" fontId="17" fillId="0" borderId="113" xfId="0" applyNumberFormat="1" applyFont="1" applyBorder="1" applyAlignment="1">
      <alignment vertical="center"/>
    </xf>
    <xf numFmtId="168" fontId="17" fillId="0" borderId="99" xfId="58" applyNumberFormat="1" applyFont="1" applyBorder="1" applyAlignment="1">
      <alignment vertical="center"/>
    </xf>
    <xf numFmtId="172" fontId="8" fillId="0" borderId="97" xfId="0" applyNumberFormat="1" applyFont="1" applyBorder="1" applyAlignment="1">
      <alignment vertical="center"/>
    </xf>
    <xf numFmtId="168" fontId="8" fillId="0" borderId="112" xfId="58" applyNumberFormat="1" applyFont="1" applyBorder="1" applyAlignment="1">
      <alignment vertical="center"/>
    </xf>
    <xf numFmtId="172" fontId="8" fillId="0" borderId="94" xfId="0" applyNumberFormat="1" applyFont="1" applyBorder="1" applyAlignment="1">
      <alignment vertical="center"/>
    </xf>
    <xf numFmtId="168" fontId="8" fillId="0" borderId="95" xfId="58" applyNumberFormat="1" applyFont="1" applyBorder="1" applyAlignment="1">
      <alignment vertical="center"/>
    </xf>
    <xf numFmtId="172" fontId="8" fillId="0" borderId="113" xfId="0" applyNumberFormat="1" applyFont="1" applyBorder="1" applyAlignment="1">
      <alignment vertical="center"/>
    </xf>
    <xf numFmtId="168" fontId="8" fillId="0" borderId="99" xfId="58" applyNumberFormat="1" applyFont="1" applyBorder="1" applyAlignment="1">
      <alignment vertical="center"/>
    </xf>
    <xf numFmtId="172" fontId="8" fillId="0" borderId="100" xfId="0" applyNumberFormat="1" applyFont="1" applyBorder="1" applyAlignment="1">
      <alignment vertical="center"/>
    </xf>
    <xf numFmtId="172" fontId="8" fillId="0" borderId="102" xfId="0" applyNumberFormat="1" applyFont="1" applyBorder="1" applyAlignment="1">
      <alignment vertical="center"/>
    </xf>
    <xf numFmtId="168" fontId="8" fillId="0" borderId="101" xfId="58" applyNumberFormat="1" applyFont="1" applyBorder="1" applyAlignment="1">
      <alignment vertical="center"/>
    </xf>
    <xf numFmtId="172" fontId="8" fillId="0" borderId="114" xfId="0" applyNumberFormat="1" applyFont="1" applyBorder="1" applyAlignment="1">
      <alignment vertical="center"/>
    </xf>
    <xf numFmtId="168" fontId="8" fillId="0" borderId="103" xfId="58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166" fontId="17" fillId="0" borderId="97" xfId="0" applyNumberFormat="1" applyFont="1" applyBorder="1" applyAlignment="1">
      <alignment vertical="center"/>
    </xf>
    <xf numFmtId="168" fontId="17" fillId="0" borderId="95" xfId="58" applyNumberFormat="1" applyFont="1" applyBorder="1" applyAlignment="1">
      <alignment vertical="center"/>
    </xf>
    <xf numFmtId="166" fontId="8" fillId="0" borderId="97" xfId="0" applyNumberFormat="1" applyFont="1" applyBorder="1" applyAlignment="1">
      <alignment vertical="center"/>
    </xf>
    <xf numFmtId="166" fontId="8" fillId="0" borderId="100" xfId="0" applyNumberFormat="1" applyFont="1" applyBorder="1" applyAlignment="1">
      <alignment vertical="center"/>
    </xf>
    <xf numFmtId="166" fontId="17" fillId="0" borderId="94" xfId="0" applyNumberFormat="1" applyFont="1" applyBorder="1" applyAlignment="1">
      <alignment vertical="center"/>
    </xf>
    <xf numFmtId="166" fontId="8" fillId="0" borderId="94" xfId="0" applyNumberFormat="1" applyFont="1" applyBorder="1" applyAlignment="1">
      <alignment vertical="center"/>
    </xf>
    <xf numFmtId="166" fontId="8" fillId="0" borderId="102" xfId="0" applyNumberFormat="1" applyFont="1" applyBorder="1" applyAlignment="1">
      <alignment vertical="center"/>
    </xf>
    <xf numFmtId="168" fontId="6" fillId="0" borderId="0" xfId="58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 applyAlignment="1" applyProtection="1">
      <alignment vertical="center" wrapText="1"/>
      <protection locked="0"/>
    </xf>
    <xf numFmtId="0" fontId="6" fillId="0" borderId="0" xfId="2" applyFont="1" applyFill="1" applyBorder="1" applyAlignment="1" applyProtection="1">
      <alignment vertical="center"/>
      <protection locked="0"/>
    </xf>
    <xf numFmtId="166" fontId="0" fillId="0" borderId="0" xfId="0" applyNumberFormat="1"/>
    <xf numFmtId="0" fontId="5" fillId="0" borderId="0" xfId="57" applyFont="1" applyAlignment="1" applyProtection="1"/>
    <xf numFmtId="0" fontId="5" fillId="0" borderId="0" xfId="0" applyFont="1"/>
    <xf numFmtId="0" fontId="35" fillId="0" borderId="0" xfId="57" applyFont="1" applyAlignment="1" applyProtection="1"/>
    <xf numFmtId="0" fontId="2" fillId="0" borderId="0" xfId="0" applyFont="1" applyAlignment="1"/>
    <xf numFmtId="10" fontId="10" fillId="0" borderId="104" xfId="58" applyNumberFormat="1" applyFont="1" applyFill="1" applyBorder="1" applyAlignment="1" applyProtection="1">
      <alignment horizontal="right" vertical="center"/>
      <protection locked="0"/>
    </xf>
    <xf numFmtId="10" fontId="10" fillId="0" borderId="68" xfId="58" applyNumberFormat="1" applyFont="1" applyFill="1" applyBorder="1" applyAlignment="1" applyProtection="1">
      <alignment horizontal="right" vertical="center"/>
      <protection locked="0"/>
    </xf>
    <xf numFmtId="168" fontId="10" fillId="0" borderId="104" xfId="58" applyNumberFormat="1" applyFont="1" applyFill="1" applyBorder="1" applyAlignment="1" applyProtection="1">
      <alignment horizontal="right" vertical="center"/>
    </xf>
    <xf numFmtId="168" fontId="10" fillId="0" borderId="18" xfId="58" applyNumberFormat="1" applyFont="1" applyFill="1" applyBorder="1" applyAlignment="1" applyProtection="1">
      <alignment horizontal="right" vertical="center"/>
    </xf>
    <xf numFmtId="10" fontId="10" fillId="0" borderId="18" xfId="58" applyNumberFormat="1" applyFont="1" applyFill="1" applyBorder="1" applyAlignment="1" applyProtection="1">
      <alignment horizontal="right" vertical="center"/>
    </xf>
    <xf numFmtId="168" fontId="4" fillId="0" borderId="18" xfId="58" applyNumberFormat="1" applyFont="1" applyFill="1" applyBorder="1" applyAlignment="1">
      <alignment horizontal="right" vertical="center"/>
    </xf>
    <xf numFmtId="9" fontId="10" fillId="0" borderId="104" xfId="58" applyNumberFormat="1" applyFont="1" applyFill="1" applyBorder="1" applyAlignment="1" applyProtection="1">
      <alignment horizontal="right" vertical="center"/>
    </xf>
    <xf numFmtId="168" fontId="10" fillId="0" borderId="56" xfId="58" applyNumberFormat="1" applyFont="1" applyFill="1" applyBorder="1" applyAlignment="1" applyProtection="1">
      <alignment horizontal="right" vertical="center"/>
    </xf>
    <xf numFmtId="9" fontId="4" fillId="0" borderId="104" xfId="58" applyNumberFormat="1" applyFont="1" applyFill="1" applyBorder="1" applyAlignment="1">
      <alignment horizontal="right" vertical="center"/>
    </xf>
    <xf numFmtId="0" fontId="17" fillId="0" borderId="27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 indent="1"/>
    </xf>
    <xf numFmtId="165" fontId="4" fillId="0" borderId="0" xfId="0" applyNumberFormat="1" applyFont="1"/>
    <xf numFmtId="0" fontId="6" fillId="4" borderId="71" xfId="2" applyFont="1" applyFill="1" applyBorder="1" applyAlignment="1" applyProtection="1">
      <alignment horizontal="center" vertical="center"/>
      <protection locked="0"/>
    </xf>
    <xf numFmtId="165" fontId="6" fillId="4" borderId="72" xfId="1" applyNumberFormat="1" applyFont="1" applyFill="1" applyBorder="1" applyAlignment="1" applyProtection="1">
      <alignment vertical="center"/>
      <protection locked="0"/>
    </xf>
    <xf numFmtId="165" fontId="6" fillId="4" borderId="73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vertical="center"/>
      <protection locked="0"/>
    </xf>
    <xf numFmtId="165" fontId="6" fillId="4" borderId="71" xfId="1" applyNumberFormat="1" applyFont="1" applyFill="1" applyBorder="1" applyAlignment="1" applyProtection="1">
      <alignment vertical="center"/>
      <protection locked="0"/>
    </xf>
    <xf numFmtId="167" fontId="6" fillId="4" borderId="71" xfId="1" applyNumberFormat="1" applyFont="1" applyFill="1" applyBorder="1" applyAlignment="1" applyProtection="1">
      <alignment vertical="center"/>
      <protection locked="0"/>
    </xf>
    <xf numFmtId="0" fontId="10" fillId="4" borderId="76" xfId="2" applyFont="1" applyFill="1" applyBorder="1" applyAlignment="1" applyProtection="1">
      <alignment horizontal="center" vertical="center"/>
      <protection locked="0"/>
    </xf>
    <xf numFmtId="168" fontId="6" fillId="4" borderId="77" xfId="58" applyNumberFormat="1" applyFont="1" applyFill="1" applyBorder="1" applyAlignment="1" applyProtection="1">
      <alignment vertical="center"/>
      <protection locked="0"/>
    </xf>
    <xf numFmtId="168" fontId="6" fillId="4" borderId="78" xfId="58" applyNumberFormat="1" applyFont="1" applyFill="1" applyBorder="1" applyAlignment="1" applyProtection="1">
      <alignment vertical="center"/>
      <protection locked="0"/>
    </xf>
    <xf numFmtId="168" fontId="6" fillId="4" borderId="79" xfId="58" applyNumberFormat="1" applyFont="1" applyFill="1" applyBorder="1" applyAlignment="1" applyProtection="1">
      <alignment vertical="center"/>
      <protection locked="0"/>
    </xf>
    <xf numFmtId="168" fontId="6" fillId="4" borderId="76" xfId="58" applyNumberFormat="1" applyFont="1" applyFill="1" applyBorder="1" applyAlignment="1" applyProtection="1">
      <alignment vertical="center"/>
      <protection locked="0"/>
    </xf>
    <xf numFmtId="0" fontId="6" fillId="4" borderId="116" xfId="2" applyFont="1" applyFill="1" applyBorder="1" applyAlignment="1" applyProtection="1">
      <alignment horizontal="center" vertical="center"/>
      <protection locked="0"/>
    </xf>
    <xf numFmtId="165" fontId="6" fillId="4" borderId="117" xfId="1" applyNumberFormat="1" applyFont="1" applyFill="1" applyBorder="1" applyAlignment="1" applyProtection="1">
      <alignment vertical="center"/>
      <protection locked="0"/>
    </xf>
    <xf numFmtId="165" fontId="6" fillId="4" borderId="118" xfId="1" applyNumberFormat="1" applyFont="1" applyFill="1" applyBorder="1" applyAlignment="1" applyProtection="1">
      <alignment vertical="center"/>
      <protection locked="0"/>
    </xf>
    <xf numFmtId="165" fontId="6" fillId="4" borderId="116" xfId="1" applyNumberFormat="1" applyFont="1" applyFill="1" applyBorder="1" applyAlignment="1" applyProtection="1">
      <alignment vertical="center"/>
      <protection locked="0"/>
    </xf>
    <xf numFmtId="0" fontId="10" fillId="4" borderId="60" xfId="2" applyFont="1" applyFill="1" applyBorder="1" applyAlignment="1" applyProtection="1">
      <alignment horizontal="center" vertical="center"/>
      <protection locked="0"/>
    </xf>
    <xf numFmtId="168" fontId="6" fillId="4" borderId="59" xfId="58" applyNumberFormat="1" applyFont="1" applyFill="1" applyBorder="1" applyAlignment="1" applyProtection="1">
      <alignment vertical="center"/>
      <protection locked="0"/>
    </xf>
    <xf numFmtId="168" fontId="6" fillId="4" borderId="57" xfId="58" applyNumberFormat="1" applyFont="1" applyFill="1" applyBorder="1" applyAlignment="1" applyProtection="1">
      <alignment vertical="center"/>
      <protection locked="0"/>
    </xf>
    <xf numFmtId="168" fontId="6" fillId="4" borderId="60" xfId="58" applyNumberFormat="1" applyFont="1" applyFill="1" applyBorder="1" applyAlignment="1" applyProtection="1">
      <alignment vertical="center"/>
      <protection locked="0"/>
    </xf>
    <xf numFmtId="0" fontId="6" fillId="4" borderId="81" xfId="2" applyFont="1" applyFill="1" applyBorder="1" applyAlignment="1" applyProtection="1">
      <alignment horizontal="center" vertical="center"/>
      <protection locked="0"/>
    </xf>
    <xf numFmtId="165" fontId="6" fillId="4" borderId="82" xfId="1" applyNumberFormat="1" applyFont="1" applyFill="1" applyBorder="1" applyAlignment="1" applyProtection="1">
      <alignment vertical="center"/>
      <protection locked="0"/>
    </xf>
    <xf numFmtId="165" fontId="6" fillId="4" borderId="83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vertical="center"/>
      <protection locked="0"/>
    </xf>
    <xf numFmtId="165" fontId="6" fillId="4" borderId="81" xfId="1" applyNumberFormat="1" applyFont="1" applyFill="1" applyBorder="1" applyAlignment="1" applyProtection="1">
      <alignment vertical="center"/>
      <protection locked="0"/>
    </xf>
    <xf numFmtId="167" fontId="6" fillId="4" borderId="81" xfId="1" applyNumberFormat="1" applyFont="1" applyFill="1" applyBorder="1" applyAlignment="1" applyProtection="1">
      <alignment vertical="center"/>
      <protection locked="0"/>
    </xf>
    <xf numFmtId="0" fontId="10" fillId="4" borderId="17" xfId="2" applyFont="1" applyFill="1" applyBorder="1" applyAlignment="1" applyProtection="1">
      <alignment horizontal="center" vertical="center"/>
      <protection locked="0"/>
    </xf>
    <xf numFmtId="168" fontId="6" fillId="4" borderId="16" xfId="58" applyNumberFormat="1" applyFont="1" applyFill="1" applyBorder="1" applyAlignment="1" applyProtection="1">
      <alignment vertical="center"/>
      <protection locked="0"/>
    </xf>
    <xf numFmtId="168" fontId="6" fillId="4" borderId="18" xfId="58" applyNumberFormat="1" applyFont="1" applyFill="1" applyBorder="1" applyAlignment="1" applyProtection="1">
      <alignment vertical="center"/>
      <protection locked="0"/>
    </xf>
    <xf numFmtId="168" fontId="6" fillId="4" borderId="17" xfId="58" applyNumberFormat="1" applyFont="1" applyFill="1" applyBorder="1" applyAlignment="1" applyProtection="1">
      <alignment vertical="center"/>
      <protection locked="0"/>
    </xf>
    <xf numFmtId="167" fontId="10" fillId="4" borderId="74" xfId="1" applyNumberFormat="1" applyFont="1" applyFill="1" applyBorder="1" applyAlignment="1" applyProtection="1">
      <alignment vertical="center"/>
      <protection locked="0"/>
    </xf>
    <xf numFmtId="167" fontId="10" fillId="4" borderId="71" xfId="1" applyNumberFormat="1" applyFont="1" applyFill="1" applyBorder="1" applyAlignment="1" applyProtection="1">
      <alignment vertical="center"/>
      <protection locked="0"/>
    </xf>
    <xf numFmtId="168" fontId="10" fillId="4" borderId="79" xfId="58" applyNumberFormat="1" applyFont="1" applyFill="1" applyBorder="1" applyAlignment="1" applyProtection="1">
      <alignment vertical="center"/>
      <protection locked="0"/>
    </xf>
    <xf numFmtId="168" fontId="10" fillId="4" borderId="76" xfId="58" applyNumberFormat="1" applyFont="1" applyFill="1" applyBorder="1" applyAlignment="1" applyProtection="1">
      <alignment vertical="center"/>
      <protection locked="0"/>
    </xf>
    <xf numFmtId="167" fontId="10" fillId="4" borderId="84" xfId="1" applyNumberFormat="1" applyFont="1" applyFill="1" applyBorder="1" applyAlignment="1" applyProtection="1">
      <alignment vertical="center"/>
      <protection locked="0"/>
    </xf>
    <xf numFmtId="167" fontId="10" fillId="4" borderId="81" xfId="1" applyNumberFormat="1" applyFont="1" applyFill="1" applyBorder="1" applyAlignment="1" applyProtection="1">
      <alignment vertical="center"/>
      <protection locked="0"/>
    </xf>
    <xf numFmtId="0" fontId="10" fillId="4" borderId="86" xfId="2" applyFont="1" applyFill="1" applyBorder="1" applyAlignment="1" applyProtection="1">
      <alignment horizontal="center" vertical="center"/>
      <protection locked="0"/>
    </xf>
    <xf numFmtId="168" fontId="6" fillId="4" borderId="88" xfId="58" applyNumberFormat="1" applyFont="1" applyFill="1" applyBorder="1" applyAlignment="1" applyProtection="1">
      <alignment vertical="center"/>
      <protection locked="0"/>
    </xf>
    <xf numFmtId="168" fontId="6" fillId="4" borderId="89" xfId="58" applyNumberFormat="1" applyFont="1" applyFill="1" applyBorder="1" applyAlignment="1" applyProtection="1">
      <alignment vertical="center"/>
      <protection locked="0"/>
    </xf>
    <xf numFmtId="168" fontId="10" fillId="4" borderId="89" xfId="58" applyNumberFormat="1" applyFont="1" applyFill="1" applyBorder="1" applyAlignment="1" applyProtection="1">
      <alignment vertical="center"/>
      <protection locked="0"/>
    </xf>
    <xf numFmtId="168" fontId="10" fillId="4" borderId="86" xfId="58" applyNumberFormat="1" applyFont="1" applyFill="1" applyBorder="1" applyAlignment="1" applyProtection="1">
      <alignment vertical="center"/>
      <protection locked="0"/>
    </xf>
    <xf numFmtId="0" fontId="8" fillId="4" borderId="3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96" xfId="2" applyFont="1" applyFill="1" applyBorder="1" applyAlignment="1" applyProtection="1">
      <alignment horizontal="center" vertical="center"/>
      <protection locked="0"/>
    </xf>
    <xf numFmtId="0" fontId="10" fillId="4" borderId="93" xfId="2" applyFont="1" applyFill="1" applyBorder="1" applyAlignment="1" applyProtection="1">
      <alignment horizontal="center" vertical="center"/>
      <protection locked="0"/>
    </xf>
    <xf numFmtId="0" fontId="6" fillId="4" borderId="119" xfId="2" applyFont="1" applyFill="1" applyBorder="1" applyAlignment="1" applyProtection="1">
      <alignment horizontal="center" vertical="center"/>
      <protection locked="0"/>
    </xf>
    <xf numFmtId="0" fontId="6" fillId="4" borderId="92" xfId="2" applyFont="1" applyFill="1" applyBorder="1" applyAlignment="1" applyProtection="1">
      <alignment horizontal="center" vertical="center"/>
      <protection locked="0"/>
    </xf>
    <xf numFmtId="165" fontId="6" fillId="4" borderId="75" xfId="1" applyNumberFormat="1" applyFont="1" applyFill="1" applyBorder="1" applyAlignment="1" applyProtection="1">
      <alignment vertical="center"/>
      <protection locked="0"/>
    </xf>
    <xf numFmtId="165" fontId="6" fillId="4" borderId="74" xfId="1" applyNumberFormat="1" applyFont="1" applyFill="1" applyBorder="1" applyAlignment="1" applyProtection="1">
      <alignment horizontal="center" vertical="center"/>
      <protection locked="0"/>
    </xf>
    <xf numFmtId="165" fontId="6" fillId="4" borderId="71" xfId="1" applyNumberFormat="1" applyFont="1" applyFill="1" applyBorder="1" applyAlignment="1" applyProtection="1">
      <alignment horizontal="center" vertical="center"/>
      <protection locked="0"/>
    </xf>
    <xf numFmtId="168" fontId="6" fillId="4" borderId="51" xfId="58" applyNumberFormat="1" applyFont="1" applyFill="1" applyBorder="1" applyAlignment="1" applyProtection="1">
      <alignment vertical="center"/>
      <protection locked="0"/>
    </xf>
    <xf numFmtId="165" fontId="6" fillId="4" borderId="85" xfId="1" applyNumberFormat="1" applyFont="1" applyFill="1" applyBorder="1" applyAlignment="1" applyProtection="1">
      <alignment vertical="center"/>
      <protection locked="0"/>
    </xf>
    <xf numFmtId="165" fontId="6" fillId="4" borderId="84" xfId="1" applyNumberFormat="1" applyFont="1" applyFill="1" applyBorder="1" applyAlignment="1" applyProtection="1">
      <alignment horizontal="center" vertical="center"/>
      <protection locked="0"/>
    </xf>
    <xf numFmtId="165" fontId="6" fillId="4" borderId="81" xfId="1" applyNumberFormat="1" applyFont="1" applyFill="1" applyBorder="1" applyAlignment="1" applyProtection="1">
      <alignment horizontal="center" vertical="center"/>
      <protection locked="0"/>
    </xf>
    <xf numFmtId="168" fontId="6" fillId="4" borderId="80" xfId="58" applyNumberFormat="1" applyFont="1" applyFill="1" applyBorder="1" applyAlignment="1" applyProtection="1">
      <alignment vertical="center"/>
      <protection locked="0"/>
    </xf>
    <xf numFmtId="168" fontId="6" fillId="4" borderId="79" xfId="58" applyNumberFormat="1" applyFont="1" applyFill="1" applyBorder="1" applyAlignment="1" applyProtection="1">
      <alignment horizontal="center" vertical="center"/>
      <protection locked="0"/>
    </xf>
    <xf numFmtId="168" fontId="6" fillId="4" borderId="76" xfId="58" applyNumberFormat="1" applyFont="1" applyFill="1" applyBorder="1" applyAlignment="1" applyProtection="1">
      <alignment horizontal="center" vertical="center"/>
      <protection locked="0"/>
    </xf>
    <xf numFmtId="165" fontId="6" fillId="4" borderId="120" xfId="1" applyNumberFormat="1" applyFont="1" applyFill="1" applyBorder="1" applyAlignment="1" applyProtection="1">
      <alignment vertical="center"/>
      <protection locked="0"/>
    </xf>
    <xf numFmtId="165" fontId="6" fillId="4" borderId="118" xfId="1" applyNumberFormat="1" applyFont="1" applyFill="1" applyBorder="1" applyAlignment="1" applyProtection="1">
      <alignment horizontal="center" vertical="center"/>
      <protection locked="0"/>
    </xf>
    <xf numFmtId="168" fontId="6" fillId="4" borderId="33" xfId="58" applyNumberFormat="1" applyFont="1" applyFill="1" applyBorder="1" applyAlignment="1" applyProtection="1">
      <alignment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66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2" xfId="1" applyNumberFormat="1" applyFont="1" applyFill="1" applyBorder="1" applyAlignment="1" applyProtection="1">
      <alignment horizontal="center" vertical="center" wrapText="1"/>
      <protection locked="0"/>
    </xf>
    <xf numFmtId="9" fontId="6" fillId="4" borderId="78" xfId="58" applyNumberFormat="1" applyFont="1" applyFill="1" applyBorder="1" applyAlignment="1" applyProtection="1">
      <alignment vertical="center"/>
      <protection locked="0"/>
    </xf>
    <xf numFmtId="9" fontId="6" fillId="4" borderId="79" xfId="58" applyNumberFormat="1" applyFont="1" applyFill="1" applyBorder="1" applyAlignment="1" applyProtection="1">
      <alignment vertical="center"/>
      <protection locked="0"/>
    </xf>
    <xf numFmtId="9" fontId="6" fillId="4" borderId="88" xfId="58" applyNumberFormat="1" applyFont="1" applyFill="1" applyBorder="1" applyAlignment="1" applyProtection="1">
      <alignment vertical="center"/>
      <protection locked="0"/>
    </xf>
    <xf numFmtId="9" fontId="6" fillId="4" borderId="89" xfId="58" applyNumberFormat="1" applyFont="1" applyFill="1" applyBorder="1" applyAlignment="1" applyProtection="1">
      <alignment vertical="center"/>
      <protection locked="0"/>
    </xf>
    <xf numFmtId="0" fontId="10" fillId="4" borderId="98" xfId="2" applyFont="1" applyFill="1" applyBorder="1" applyAlignment="1" applyProtection="1">
      <alignment horizontal="center" vertical="center"/>
      <protection locked="0"/>
    </xf>
    <xf numFmtId="3" fontId="6" fillId="4" borderId="4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22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42" xfId="1" applyNumberFormat="1" applyFont="1" applyFill="1" applyBorder="1" applyAlignment="1" applyProtection="1">
      <alignment horizontal="center" vertical="center" wrapText="1"/>
      <protection locked="0"/>
    </xf>
    <xf numFmtId="3" fontId="10" fillId="4" borderId="63" xfId="1" applyNumberFormat="1" applyFont="1" applyFill="1" applyBorder="1" applyAlignment="1" applyProtection="1">
      <alignment horizontal="center" vertical="center" wrapText="1"/>
      <protection locked="0"/>
    </xf>
    <xf numFmtId="168" fontId="6" fillId="4" borderId="87" xfId="58" applyNumberFormat="1" applyFont="1" applyFill="1" applyBorder="1" applyAlignment="1" applyProtection="1">
      <alignment vertical="center"/>
      <protection locked="0"/>
    </xf>
    <xf numFmtId="168" fontId="6" fillId="4" borderId="89" xfId="58" applyNumberFormat="1" applyFont="1" applyFill="1" applyBorder="1" applyAlignment="1" applyProtection="1">
      <alignment horizontal="center" vertical="center"/>
      <protection locked="0"/>
    </xf>
    <xf numFmtId="168" fontId="6" fillId="4" borderId="86" xfId="58" applyNumberFormat="1" applyFont="1" applyFill="1" applyBorder="1" applyAlignment="1" applyProtection="1">
      <alignment horizontal="center" vertical="center"/>
      <protection locked="0"/>
    </xf>
    <xf numFmtId="168" fontId="6" fillId="4" borderId="90" xfId="58" applyNumberFormat="1" applyFont="1" applyFill="1" applyBorder="1" applyAlignment="1" applyProtection="1">
      <alignment vertical="center"/>
      <protection locked="0"/>
    </xf>
    <xf numFmtId="168" fontId="6" fillId="4" borderId="86" xfId="58" applyNumberFormat="1" applyFont="1" applyFill="1" applyBorder="1" applyAlignment="1" applyProtection="1">
      <alignment vertical="center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165" fontId="6" fillId="4" borderId="107" xfId="1" applyNumberFormat="1" applyFont="1" applyFill="1" applyBorder="1" applyAlignment="1" applyProtection="1">
      <alignment vertical="center"/>
      <protection locked="0"/>
    </xf>
    <xf numFmtId="168" fontId="6" fillId="4" borderId="108" xfId="58" applyNumberFormat="1" applyFont="1" applyFill="1" applyBorder="1" applyAlignment="1" applyProtection="1">
      <alignment vertical="center"/>
      <protection locked="0"/>
    </xf>
    <xf numFmtId="165" fontId="6" fillId="4" borderId="109" xfId="1" applyNumberFormat="1" applyFont="1" applyFill="1" applyBorder="1" applyAlignment="1" applyProtection="1">
      <alignment vertical="center"/>
      <protection locked="0"/>
    </xf>
    <xf numFmtId="168" fontId="6" fillId="4" borderId="110" xfId="58" applyNumberFormat="1" applyFont="1" applyFill="1" applyBorder="1" applyAlignment="1" applyProtection="1">
      <alignment vertical="center"/>
      <protection locked="0"/>
    </xf>
    <xf numFmtId="165" fontId="10" fillId="4" borderId="71" xfId="1" applyNumberFormat="1" applyFont="1" applyFill="1" applyBorder="1" applyAlignment="1" applyProtection="1">
      <alignment horizontal="center" vertical="center"/>
      <protection locked="0"/>
    </xf>
    <xf numFmtId="168" fontId="10" fillId="4" borderId="76" xfId="58" applyNumberFormat="1" applyFont="1" applyFill="1" applyBorder="1" applyAlignment="1" applyProtection="1">
      <alignment horizontal="center" vertical="center"/>
      <protection locked="0"/>
    </xf>
    <xf numFmtId="165" fontId="10" fillId="4" borderId="81" xfId="1" applyNumberFormat="1" applyFont="1" applyFill="1" applyBorder="1" applyAlignment="1" applyProtection="1">
      <alignment horizontal="center" vertical="center"/>
      <protection locked="0"/>
    </xf>
    <xf numFmtId="168" fontId="10" fillId="4" borderId="86" xfId="58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/>
    <xf numFmtId="0" fontId="37" fillId="0" borderId="0" xfId="0" applyFont="1"/>
    <xf numFmtId="165" fontId="6" fillId="4" borderId="105" xfId="1" applyNumberFormat="1" applyFont="1" applyFill="1" applyBorder="1" applyAlignment="1" applyProtection="1">
      <alignment vertical="center"/>
      <protection locked="0"/>
    </xf>
    <xf numFmtId="168" fontId="6" fillId="4" borderId="121" xfId="58" applyNumberFormat="1" applyFont="1" applyFill="1" applyBorder="1" applyAlignment="1" applyProtection="1">
      <alignment vertical="center"/>
      <protection locked="0"/>
    </xf>
    <xf numFmtId="165" fontId="6" fillId="4" borderId="106" xfId="1" applyNumberFormat="1" applyFont="1" applyFill="1" applyBorder="1" applyAlignment="1" applyProtection="1">
      <alignment vertical="center"/>
      <protection locked="0"/>
    </xf>
    <xf numFmtId="166" fontId="18" fillId="0" borderId="122" xfId="0" applyNumberFormat="1" applyFont="1" applyFill="1" applyBorder="1" applyAlignment="1" applyProtection="1">
      <alignment horizontal="right" vertical="center"/>
    </xf>
    <xf numFmtId="166" fontId="6" fillId="0" borderId="19" xfId="0" applyNumberFormat="1" applyFont="1" applyFill="1" applyBorder="1" applyAlignment="1" applyProtection="1">
      <alignment horizontal="right" vertical="center"/>
    </xf>
    <xf numFmtId="166" fontId="6" fillId="0" borderId="123" xfId="0" applyNumberFormat="1" applyFont="1" applyFill="1" applyBorder="1" applyAlignment="1" applyProtection="1">
      <alignment horizontal="right" vertical="center"/>
    </xf>
    <xf numFmtId="0" fontId="6" fillId="4" borderId="22" xfId="0" applyFont="1" applyFill="1" applyBorder="1" applyAlignment="1">
      <alignment horizontal="center" vertical="center" wrapText="1"/>
    </xf>
    <xf numFmtId="166" fontId="18" fillId="0" borderId="123" xfId="0" applyNumberFormat="1" applyFont="1" applyFill="1" applyBorder="1" applyAlignment="1" applyProtection="1">
      <alignment horizontal="right" vertical="center"/>
    </xf>
    <xf numFmtId="166" fontId="6" fillId="0" borderId="122" xfId="0" applyNumberFormat="1" applyFont="1" applyFill="1" applyBorder="1" applyAlignment="1" applyProtection="1">
      <alignment horizontal="right" vertical="center"/>
    </xf>
    <xf numFmtId="166" fontId="6" fillId="0" borderId="124" xfId="0" applyNumberFormat="1" applyFont="1" applyFill="1" applyBorder="1" applyAlignment="1" applyProtection="1">
      <alignment horizontal="right" vertical="center"/>
    </xf>
    <xf numFmtId="166" fontId="18" fillId="0" borderId="124" xfId="0" applyNumberFormat="1" applyFont="1" applyFill="1" applyBorder="1" applyAlignment="1" applyProtection="1">
      <alignment horizontal="right" vertical="center"/>
    </xf>
    <xf numFmtId="165" fontId="8" fillId="0" borderId="123" xfId="0" applyNumberFormat="1" applyFont="1" applyFill="1" applyBorder="1" applyAlignment="1">
      <alignment vertical="center"/>
    </xf>
    <xf numFmtId="0" fontId="0" fillId="0" borderId="0" xfId="0"/>
    <xf numFmtId="165" fontId="6" fillId="0" borderId="123" xfId="1" applyNumberFormat="1" applyFont="1" applyFill="1" applyBorder="1" applyAlignment="1" applyProtection="1">
      <alignment horizontal="right" vertical="center"/>
      <protection locked="0"/>
    </xf>
    <xf numFmtId="165" fontId="6" fillId="0" borderId="123" xfId="1" applyNumberFormat="1" applyFont="1" applyFill="1" applyBorder="1" applyAlignment="1" applyProtection="1">
      <alignment vertical="center"/>
      <protection locked="0"/>
    </xf>
    <xf numFmtId="165" fontId="6" fillId="0" borderId="125" xfId="1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>
      <alignment vertical="center"/>
    </xf>
    <xf numFmtId="0" fontId="39" fillId="0" borderId="0" xfId="0" applyFont="1" applyFill="1" applyBorder="1" applyAlignment="1">
      <alignment horizontal="right" vertical="center" wrapText="1"/>
    </xf>
    <xf numFmtId="165" fontId="6" fillId="0" borderId="124" xfId="1" applyNumberFormat="1" applyFont="1" applyFill="1" applyBorder="1" applyAlignment="1" applyProtection="1">
      <alignment horizontal="right" vertical="center"/>
      <protection locked="0"/>
    </xf>
    <xf numFmtId="165" fontId="6" fillId="0" borderId="125" xfId="1" applyNumberFormat="1" applyFont="1" applyFill="1" applyBorder="1" applyAlignment="1" applyProtection="1">
      <alignment horizontal="right" vertical="center"/>
      <protection locked="0"/>
    </xf>
    <xf numFmtId="165" fontId="8" fillId="0" borderId="123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left" vertical="center" wrapText="1" indent="1"/>
    </xf>
    <xf numFmtId="0" fontId="8" fillId="0" borderId="15" xfId="0" applyFont="1" applyFill="1" applyBorder="1" applyAlignment="1">
      <alignment horizontal="left" vertical="center" wrapText="1" indent="1"/>
    </xf>
    <xf numFmtId="3" fontId="6" fillId="4" borderId="66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vertical="center" wrapText="1"/>
    </xf>
    <xf numFmtId="165" fontId="40" fillId="0" borderId="0" xfId="0" applyNumberFormat="1" applyFont="1"/>
    <xf numFmtId="0" fontId="33" fillId="0" borderId="0" xfId="0" applyFont="1" applyAlignment="1">
      <alignment horizontal="left" vertical="top"/>
    </xf>
    <xf numFmtId="165" fontId="6" fillId="0" borderId="123" xfId="0" applyNumberFormat="1" applyFont="1" applyFill="1" applyBorder="1" applyAlignment="1" applyProtection="1">
      <alignment horizontal="right" vertical="center"/>
    </xf>
    <xf numFmtId="165" fontId="6" fillId="0" borderId="125" xfId="0" applyNumberFormat="1" applyFont="1" applyFill="1" applyBorder="1" applyAlignment="1" applyProtection="1">
      <alignment horizontal="right" vertical="center"/>
    </xf>
    <xf numFmtId="165" fontId="8" fillId="0" borderId="124" xfId="0" applyNumberFormat="1" applyFont="1" applyFill="1" applyBorder="1" applyAlignment="1">
      <alignment horizontal="right" vertical="center"/>
    </xf>
    <xf numFmtId="165" fontId="8" fillId="0" borderId="125" xfId="0" applyNumberFormat="1" applyFont="1" applyFill="1" applyBorder="1" applyAlignment="1">
      <alignment horizontal="right" vertical="center"/>
    </xf>
    <xf numFmtId="0" fontId="8" fillId="4" borderId="115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65" fontId="6" fillId="4" borderId="126" xfId="1" applyNumberFormat="1" applyFont="1" applyFill="1" applyBorder="1" applyAlignment="1" applyProtection="1">
      <alignment vertical="center"/>
      <protection locked="0"/>
    </xf>
    <xf numFmtId="10" fontId="10" fillId="0" borderId="123" xfId="58" applyNumberFormat="1" applyFont="1" applyFill="1" applyBorder="1" applyAlignment="1" applyProtection="1">
      <alignment horizontal="right" vertical="center"/>
    </xf>
    <xf numFmtId="10" fontId="4" fillId="0" borderId="123" xfId="58" applyNumberFormat="1" applyFont="1" applyFill="1" applyBorder="1" applyAlignment="1">
      <alignment horizontal="right" vertical="center"/>
    </xf>
    <xf numFmtId="168" fontId="4" fillId="0" borderId="123" xfId="58" applyNumberFormat="1" applyFont="1" applyFill="1" applyBorder="1" applyAlignment="1">
      <alignment horizontal="right" vertical="center"/>
    </xf>
    <xf numFmtId="9" fontId="10" fillId="0" borderId="123" xfId="58" applyNumberFormat="1" applyFont="1" applyFill="1" applyBorder="1" applyAlignment="1" applyProtection="1">
      <alignment horizontal="right" vertical="center"/>
    </xf>
    <xf numFmtId="9" fontId="10" fillId="0" borderId="124" xfId="58" applyNumberFormat="1" applyFont="1" applyFill="1" applyBorder="1" applyAlignment="1" applyProtection="1">
      <alignment horizontal="right" vertical="center"/>
    </xf>
    <xf numFmtId="165" fontId="8" fillId="0" borderId="125" xfId="0" applyNumberFormat="1" applyFont="1" applyFill="1" applyBorder="1" applyAlignment="1">
      <alignment vertical="center"/>
    </xf>
    <xf numFmtId="0" fontId="6" fillId="0" borderId="0" xfId="2" applyFont="1" applyFill="1" applyBorder="1" applyAlignment="1" applyProtection="1">
      <alignment horizontal="center" vertical="center"/>
      <protection locked="0"/>
    </xf>
    <xf numFmtId="165" fontId="8" fillId="0" borderId="127" xfId="0" applyNumberFormat="1" applyFont="1" applyFill="1" applyBorder="1" applyAlignment="1">
      <alignment vertical="center"/>
    </xf>
    <xf numFmtId="168" fontId="4" fillId="0" borderId="124" xfId="58" applyNumberFormat="1" applyFont="1" applyFill="1" applyBorder="1" applyAlignment="1">
      <alignment vertical="center"/>
    </xf>
    <xf numFmtId="168" fontId="4" fillId="0" borderId="127" xfId="58" applyNumberFormat="1" applyFont="1" applyFill="1" applyBorder="1" applyAlignment="1">
      <alignment vertical="center"/>
    </xf>
    <xf numFmtId="165" fontId="6" fillId="0" borderId="127" xfId="2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>
      <alignment horizontal="left" vertical="center"/>
    </xf>
    <xf numFmtId="165" fontId="6" fillId="0" borderId="0" xfId="41" applyNumberFormat="1" applyFont="1" applyFill="1" applyBorder="1" applyAlignment="1" applyProtection="1"/>
    <xf numFmtId="165" fontId="6" fillId="0" borderId="0" xfId="1" applyNumberFormat="1" applyFont="1" applyFill="1" applyBorder="1" applyProtection="1">
      <protection locked="0"/>
    </xf>
    <xf numFmtId="165" fontId="6" fillId="0" borderId="0" xfId="41" applyNumberFormat="1" applyFont="1" applyFill="1" applyBorder="1" applyAlignment="1" applyProtection="1">
      <alignment horizontal="right"/>
    </xf>
    <xf numFmtId="165" fontId="6" fillId="0" borderId="0" xfId="1" applyNumberFormat="1" applyFont="1" applyFill="1" applyBorder="1" applyAlignment="1" applyProtection="1">
      <alignment horizontal="right"/>
      <protection locked="0"/>
    </xf>
    <xf numFmtId="165" fontId="6" fillId="0" borderId="0" xfId="36" applyNumberFormat="1" applyFont="1" applyFill="1" applyBorder="1" applyAlignment="1" applyProtection="1">
      <alignment horizontal="right"/>
      <protection locked="0"/>
    </xf>
    <xf numFmtId="0" fontId="6" fillId="4" borderId="66" xfId="0" applyFont="1" applyFill="1" applyBorder="1" applyAlignment="1">
      <alignment horizontal="center" vertical="center" wrapText="1"/>
    </xf>
    <xf numFmtId="165" fontId="8" fillId="0" borderId="127" xfId="0" applyNumberFormat="1" applyFont="1" applyBorder="1" applyAlignment="1">
      <alignment horizontal="right" vertical="center"/>
    </xf>
    <xf numFmtId="165" fontId="8" fillId="0" borderId="127" xfId="0" applyNumberFormat="1" applyFont="1" applyFill="1" applyBorder="1" applyAlignment="1">
      <alignment horizontal="right" vertical="center"/>
    </xf>
    <xf numFmtId="0" fontId="10" fillId="0" borderId="0" xfId="2" applyFont="1" applyFill="1" applyBorder="1" applyAlignment="1" applyProtection="1">
      <alignment vertical="center"/>
      <protection locked="0"/>
    </xf>
    <xf numFmtId="165" fontId="6" fillId="0" borderId="127" xfId="0" applyNumberFormat="1" applyFont="1" applyFill="1" applyBorder="1" applyAlignment="1" applyProtection="1">
      <alignment horizontal="right" vertical="center"/>
    </xf>
    <xf numFmtId="168" fontId="4" fillId="0" borderId="68" xfId="58" applyNumberFormat="1" applyFont="1" applyFill="1" applyBorder="1" applyAlignment="1">
      <alignment horizontal="right" vertical="center"/>
    </xf>
    <xf numFmtId="165" fontId="6" fillId="0" borderId="127" xfId="1" applyNumberFormat="1" applyFont="1" applyFill="1" applyBorder="1" applyAlignment="1" applyProtection="1">
      <alignment horizontal="right" vertical="center"/>
      <protection locked="0"/>
    </xf>
    <xf numFmtId="165" fontId="6" fillId="0" borderId="125" xfId="2" applyNumberFormat="1" applyFont="1" applyFill="1" applyBorder="1" applyAlignment="1" applyProtection="1">
      <alignment horizontal="right" vertical="center"/>
      <protection locked="0"/>
    </xf>
    <xf numFmtId="165" fontId="6" fillId="0" borderId="124" xfId="0" applyNumberFormat="1" applyFont="1" applyFill="1" applyBorder="1" applyAlignment="1" applyProtection="1">
      <alignment horizontal="right" vertical="center"/>
    </xf>
    <xf numFmtId="167" fontId="10" fillId="0" borderId="124" xfId="0" applyNumberFormat="1" applyFont="1" applyFill="1" applyBorder="1" applyAlignment="1" applyProtection="1">
      <alignment horizontal="right" vertical="center"/>
    </xf>
    <xf numFmtId="167" fontId="10" fillId="0" borderId="123" xfId="0" applyNumberFormat="1" applyFont="1" applyFill="1" applyBorder="1" applyAlignment="1" applyProtection="1">
      <alignment horizontal="right" vertical="center"/>
    </xf>
    <xf numFmtId="0" fontId="0" fillId="0" borderId="0" xfId="0"/>
    <xf numFmtId="165" fontId="6" fillId="4" borderId="65" xfId="1" applyNumberFormat="1" applyFont="1" applyFill="1" applyBorder="1" applyAlignment="1" applyProtection="1">
      <alignment vertical="center"/>
      <protection locked="0"/>
    </xf>
    <xf numFmtId="168" fontId="6" fillId="4" borderId="38" xfId="58" applyNumberFormat="1" applyFont="1" applyFill="1" applyBorder="1" applyAlignment="1" applyProtection="1">
      <alignment vertical="center"/>
      <protection locked="0"/>
    </xf>
    <xf numFmtId="165" fontId="6" fillId="4" borderId="38" xfId="1" applyNumberFormat="1" applyFont="1" applyFill="1" applyBorder="1" applyAlignment="1" applyProtection="1">
      <alignment vertical="center"/>
      <protection locked="0"/>
    </xf>
    <xf numFmtId="168" fontId="6" fillId="4" borderId="115" xfId="58" applyNumberFormat="1" applyFont="1" applyFill="1" applyBorder="1" applyAlignment="1" applyProtection="1">
      <alignment vertical="center"/>
      <protection locked="0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Alignment="1">
      <alignment vertical="center"/>
    </xf>
    <xf numFmtId="168" fontId="10" fillId="0" borderId="17" xfId="58" applyNumberFormat="1" applyFont="1" applyFill="1" applyBorder="1" applyAlignment="1" applyProtection="1">
      <alignment horizontal="right" vertical="center"/>
    </xf>
    <xf numFmtId="168" fontId="6" fillId="4" borderId="128" xfId="58" applyNumberFormat="1" applyFont="1" applyFill="1" applyBorder="1" applyAlignment="1" applyProtection="1">
      <alignment vertical="center"/>
      <protection locked="0"/>
    </xf>
    <xf numFmtId="165" fontId="6" fillId="0" borderId="123" xfId="2" applyNumberFormat="1" applyFont="1" applyFill="1" applyBorder="1" applyAlignment="1" applyProtection="1">
      <alignment horizontal="right" vertical="center"/>
      <protection locked="0"/>
    </xf>
    <xf numFmtId="165" fontId="6" fillId="0" borderId="122" xfId="1" applyNumberFormat="1" applyFont="1" applyFill="1" applyBorder="1" applyAlignment="1" applyProtection="1">
      <alignment horizontal="right" vertical="center"/>
      <protection locked="0"/>
    </xf>
    <xf numFmtId="2" fontId="0" fillId="0" borderId="0" xfId="0" applyNumberFormat="1"/>
    <xf numFmtId="0" fontId="8" fillId="4" borderId="37" xfId="0" applyFont="1" applyFill="1" applyBorder="1" applyAlignment="1">
      <alignment horizontal="center" vertical="center"/>
    </xf>
    <xf numFmtId="165" fontId="17" fillId="0" borderId="97" xfId="0" applyNumberFormat="1" applyFont="1" applyBorder="1" applyAlignment="1">
      <alignment vertical="center"/>
    </xf>
    <xf numFmtId="165" fontId="8" fillId="0" borderId="97" xfId="0" applyNumberFormat="1" applyFont="1" applyBorder="1" applyAlignment="1">
      <alignment vertical="center"/>
    </xf>
    <xf numFmtId="165" fontId="8" fillId="0" borderId="100" xfId="0" applyNumberFormat="1" applyFont="1" applyBorder="1" applyAlignment="1">
      <alignment vertical="center"/>
    </xf>
    <xf numFmtId="165" fontId="17" fillId="0" borderId="94" xfId="0" applyNumberFormat="1" applyFont="1" applyBorder="1" applyAlignment="1">
      <alignment vertical="center"/>
    </xf>
    <xf numFmtId="165" fontId="8" fillId="0" borderId="94" xfId="0" applyNumberFormat="1" applyFont="1" applyBorder="1" applyAlignment="1">
      <alignment vertical="center"/>
    </xf>
    <xf numFmtId="165" fontId="8" fillId="0" borderId="102" xfId="0" applyNumberFormat="1" applyFont="1" applyBorder="1" applyAlignment="1">
      <alignment vertical="center"/>
    </xf>
    <xf numFmtId="10" fontId="0" fillId="0" borderId="0" xfId="0" applyNumberFormat="1"/>
    <xf numFmtId="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68" fontId="6" fillId="4" borderId="15" xfId="58" applyNumberFormat="1" applyFont="1" applyFill="1" applyBorder="1" applyAlignment="1" applyProtection="1">
      <alignment vertical="center"/>
      <protection locked="0"/>
    </xf>
    <xf numFmtId="0" fontId="42" fillId="0" borderId="0" xfId="57" applyFont="1" applyAlignment="1" applyProtection="1"/>
    <xf numFmtId="165" fontId="6" fillId="0" borderId="36" xfId="1" applyNumberFormat="1" applyFont="1" applyFill="1" applyBorder="1" applyAlignment="1" applyProtection="1">
      <alignment horizontal="right"/>
      <protection locked="0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2" fillId="0" borderId="0" xfId="0" applyFont="1" applyFill="1" applyAlignment="1"/>
    <xf numFmtId="0" fontId="26" fillId="0" borderId="0" xfId="0" applyFont="1" applyAlignment="1"/>
    <xf numFmtId="0" fontId="4" fillId="0" borderId="0" xfId="0" applyFont="1" applyFill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8" fillId="0" borderId="7" xfId="0" applyNumberFormat="1" applyFont="1" applyFill="1" applyBorder="1" applyAlignment="1">
      <alignment horizontal="right" vertical="center"/>
    </xf>
    <xf numFmtId="0" fontId="5" fillId="0" borderId="0" xfId="57" applyFont="1" applyFill="1" applyAlignment="1" applyProtection="1"/>
    <xf numFmtId="0" fontId="0" fillId="0" borderId="0" xfId="0" applyAlignment="1">
      <alignment horizontal="right" vertical="center" wrapText="1"/>
    </xf>
    <xf numFmtId="165" fontId="6" fillId="0" borderId="127" xfId="1" applyNumberFormat="1" applyFont="1" applyFill="1" applyBorder="1" applyAlignment="1" applyProtection="1">
      <alignment vertical="center"/>
      <protection locked="0"/>
    </xf>
    <xf numFmtId="165" fontId="8" fillId="0" borderId="123" xfId="0" applyNumberFormat="1" applyFont="1" applyFill="1" applyBorder="1" applyAlignment="1">
      <alignment horizontal="center" vertical="center"/>
    </xf>
    <xf numFmtId="165" fontId="8" fillId="0" borderId="124" xfId="0" applyNumberFormat="1" applyFont="1" applyFill="1" applyBorder="1" applyAlignment="1">
      <alignment horizontal="center" vertical="center"/>
    </xf>
    <xf numFmtId="3" fontId="6" fillId="4" borderId="1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2" xfId="1" applyNumberFormat="1" applyFont="1" applyFill="1" applyBorder="1" applyAlignment="1" applyProtection="1">
      <alignment horizontal="center" vertical="center" wrapText="1"/>
      <protection locked="0"/>
    </xf>
    <xf numFmtId="168" fontId="10" fillId="0" borderId="127" xfId="58" applyNumberFormat="1" applyFont="1" applyFill="1" applyBorder="1" applyAlignment="1" applyProtection="1">
      <alignment horizontal="right" vertical="center"/>
      <protection locked="0"/>
    </xf>
    <xf numFmtId="165" fontId="0" fillId="0" borderId="0" xfId="0" applyNumberFormat="1" applyFont="1"/>
    <xf numFmtId="10" fontId="4" fillId="0" borderId="127" xfId="58" applyNumberFormat="1" applyFont="1" applyFill="1" applyBorder="1" applyAlignment="1">
      <alignment vertical="center"/>
    </xf>
    <xf numFmtId="10" fontId="4" fillId="0" borderId="34" xfId="58" applyNumberFormat="1" applyFont="1" applyFill="1" applyBorder="1" applyAlignment="1">
      <alignment horizontal="center" vertical="center"/>
    </xf>
    <xf numFmtId="165" fontId="17" fillId="0" borderId="127" xfId="0" applyNumberFormat="1" applyFont="1" applyFill="1" applyBorder="1" applyAlignment="1">
      <alignment vertical="center"/>
    </xf>
    <xf numFmtId="0" fontId="5" fillId="0" borderId="0" xfId="0" applyFont="1" applyFill="1"/>
    <xf numFmtId="0" fontId="42" fillId="0" borderId="0" xfId="57" applyFont="1" applyFill="1" applyAlignment="1" applyProtection="1"/>
    <xf numFmtId="0" fontId="45" fillId="0" borderId="0" xfId="0" applyFont="1" applyFill="1"/>
    <xf numFmtId="9" fontId="10" fillId="0" borderId="0" xfId="58" applyNumberFormat="1" applyFont="1" applyFill="1" applyBorder="1" applyAlignment="1" applyProtection="1">
      <alignment horizontal="right" vertical="center"/>
    </xf>
    <xf numFmtId="168" fontId="10" fillId="0" borderId="0" xfId="58" applyNumberFormat="1" applyFont="1" applyFill="1" applyBorder="1" applyAlignment="1" applyProtection="1">
      <alignment horizontal="right" vertical="center"/>
    </xf>
    <xf numFmtId="9" fontId="4" fillId="0" borderId="0" xfId="58" applyNumberFormat="1" applyFont="1" applyFill="1" applyBorder="1" applyAlignment="1">
      <alignment horizontal="right" vertical="center"/>
    </xf>
    <xf numFmtId="168" fontId="6" fillId="4" borderId="65" xfId="58" applyNumberFormat="1" applyFont="1" applyFill="1" applyBorder="1" applyAlignment="1" applyProtection="1">
      <alignment vertical="center"/>
      <protection locked="0"/>
    </xf>
    <xf numFmtId="0" fontId="27" fillId="0" borderId="0" xfId="57" applyAlignment="1" applyProtection="1">
      <alignment horizontal="right"/>
    </xf>
    <xf numFmtId="165" fontId="6" fillId="0" borderId="36" xfId="0" applyNumberFormat="1" applyFont="1" applyFill="1" applyBorder="1" applyAlignment="1" applyProtection="1">
      <alignment horizontal="right" vertical="center"/>
    </xf>
    <xf numFmtId="165" fontId="8" fillId="0" borderId="127" xfId="0" applyNumberFormat="1" applyFont="1" applyBorder="1" applyAlignment="1">
      <alignment vertical="center"/>
    </xf>
    <xf numFmtId="168" fontId="4" fillId="0" borderId="123" xfId="58" applyNumberFormat="1" applyFont="1" applyFill="1" applyBorder="1" applyAlignment="1">
      <alignment vertical="center"/>
    </xf>
    <xf numFmtId="0" fontId="8" fillId="4" borderId="6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>
      <alignment horizontal="center" vertical="center" wrapText="1"/>
    </xf>
    <xf numFmtId="3" fontId="6" fillId="4" borderId="4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2" xfId="1" applyNumberFormat="1" applyFont="1" applyFill="1" applyBorder="1" applyAlignment="1" applyProtection="1">
      <alignment horizontal="center" vertical="center" wrapText="1"/>
      <protection locked="0"/>
    </xf>
    <xf numFmtId="167" fontId="8" fillId="0" borderId="18" xfId="0" applyNumberFormat="1" applyFont="1" applyFill="1" applyBorder="1" applyAlignment="1">
      <alignment horizontal="right" vertical="center"/>
    </xf>
    <xf numFmtId="16" fontId="0" fillId="0" borderId="0" xfId="0" applyNumberFormat="1"/>
    <xf numFmtId="168" fontId="10" fillId="0" borderId="123" xfId="58" applyNumberFormat="1" applyFont="1" applyFill="1" applyBorder="1" applyAlignment="1" applyProtection="1">
      <alignment horizontal="right" vertical="center"/>
      <protection locked="0"/>
    </xf>
    <xf numFmtId="168" fontId="10" fillId="0" borderId="124" xfId="58" applyNumberFormat="1" applyFont="1" applyFill="1" applyBorder="1" applyAlignment="1" applyProtection="1">
      <alignment horizontal="right" vertical="center"/>
      <protection locked="0"/>
    </xf>
    <xf numFmtId="167" fontId="10" fillId="0" borderId="127" xfId="0" applyNumberFormat="1" applyFont="1" applyFill="1" applyBorder="1" applyAlignment="1" applyProtection="1">
      <alignment horizontal="right" vertical="center"/>
    </xf>
    <xf numFmtId="168" fontId="4" fillId="0" borderId="104" xfId="58" applyNumberFormat="1" applyFont="1" applyFill="1" applyBorder="1" applyAlignment="1">
      <alignment horizontal="center" vertical="center"/>
    </xf>
    <xf numFmtId="165" fontId="6" fillId="0" borderId="0" xfId="2" applyNumberFormat="1" applyFont="1" applyFill="1" applyBorder="1" applyAlignment="1" applyProtection="1">
      <alignment horizontal="right" vertical="center"/>
      <protection locked="0"/>
    </xf>
    <xf numFmtId="165" fontId="19" fillId="0" borderId="0" xfId="0" applyNumberFormat="1" applyFont="1" applyBorder="1" applyAlignment="1">
      <alignment vertical="center"/>
    </xf>
    <xf numFmtId="168" fontId="10" fillId="0" borderId="68" xfId="58" applyNumberFormat="1" applyFont="1" applyFill="1" applyBorder="1" applyAlignment="1" applyProtection="1">
      <alignment horizontal="right" vertical="center"/>
    </xf>
    <xf numFmtId="0" fontId="8" fillId="4" borderId="14" xfId="0" applyFont="1" applyFill="1" applyBorder="1" applyAlignment="1">
      <alignment horizontal="center" vertical="center" wrapText="1"/>
    </xf>
    <xf numFmtId="0" fontId="4" fillId="0" borderId="0" xfId="2" applyFont="1" applyFill="1" applyBorder="1" applyAlignment="1" applyProtection="1">
      <alignment horizontal="left" vertical="center"/>
      <protection locked="0"/>
    </xf>
    <xf numFmtId="165" fontId="6" fillId="4" borderId="6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13" xfId="1" applyNumberFormat="1" applyFont="1" applyFill="1" applyBorder="1" applyAlignment="1" applyProtection="1">
      <alignment horizontal="center" vertical="center" wrapText="1"/>
      <protection locked="0"/>
    </xf>
    <xf numFmtId="167" fontId="6" fillId="4" borderId="74" xfId="1" applyNumberFormat="1" applyFont="1" applyFill="1" applyBorder="1" applyAlignment="1" applyProtection="1">
      <alignment vertical="center"/>
      <protection locked="0"/>
    </xf>
    <xf numFmtId="167" fontId="6" fillId="4" borderId="84" xfId="1" applyNumberFormat="1" applyFont="1" applyFill="1" applyBorder="1" applyAlignment="1" applyProtection="1">
      <alignment vertical="center"/>
      <protection locked="0"/>
    </xf>
    <xf numFmtId="167" fontId="6" fillId="0" borderId="123" xfId="0" applyNumberFormat="1" applyFont="1" applyFill="1" applyBorder="1" applyAlignment="1" applyProtection="1">
      <alignment horizontal="right" vertical="center"/>
    </xf>
    <xf numFmtId="167" fontId="8" fillId="0" borderId="123" xfId="0" applyNumberFormat="1" applyFont="1" applyFill="1" applyBorder="1" applyAlignment="1">
      <alignment horizontal="right" vertical="center"/>
    </xf>
    <xf numFmtId="167" fontId="6" fillId="0" borderId="7" xfId="41" applyNumberFormat="1" applyFont="1" applyFill="1" applyBorder="1" applyAlignment="1" applyProtection="1">
      <alignment horizontal="right"/>
    </xf>
    <xf numFmtId="167" fontId="6" fillId="0" borderId="104" xfId="41" applyNumberFormat="1" applyFont="1" applyFill="1" applyBorder="1" applyAlignment="1" applyProtection="1">
      <alignment horizontal="right"/>
    </xf>
    <xf numFmtId="167" fontId="6" fillId="0" borderId="68" xfId="41" applyNumberFormat="1" applyFont="1" applyFill="1" applyBorder="1" applyAlignment="1" applyProtection="1">
      <alignment horizontal="right"/>
    </xf>
    <xf numFmtId="167" fontId="6" fillId="0" borderId="34" xfId="41" applyNumberFormat="1" applyFont="1" applyFill="1" applyBorder="1" applyAlignment="1" applyProtection="1">
      <alignment horizontal="right"/>
    </xf>
    <xf numFmtId="167" fontId="6" fillId="4" borderId="107" xfId="1" applyNumberFormat="1" applyFont="1" applyFill="1" applyBorder="1" applyAlignment="1" applyProtection="1">
      <alignment vertical="center"/>
      <protection locked="0"/>
    </xf>
    <xf numFmtId="167" fontId="6" fillId="4" borderId="109" xfId="1" applyNumberFormat="1" applyFont="1" applyFill="1" applyBorder="1" applyAlignment="1" applyProtection="1">
      <alignment vertical="center"/>
      <protection locked="0"/>
    </xf>
    <xf numFmtId="173" fontId="18" fillId="0" borderId="70" xfId="0" applyNumberFormat="1" applyFont="1" applyFill="1" applyBorder="1" applyAlignment="1" applyProtection="1">
      <alignment horizontal="right" vertical="center"/>
    </xf>
    <xf numFmtId="173" fontId="18" fillId="0" borderId="104" xfId="0" applyNumberFormat="1" applyFont="1" applyFill="1" applyBorder="1" applyAlignment="1" applyProtection="1">
      <alignment horizontal="right" vertical="center"/>
    </xf>
    <xf numFmtId="173" fontId="18" fillId="0" borderId="34" xfId="0" applyNumberFormat="1" applyFont="1" applyFill="1" applyBorder="1" applyAlignment="1" applyProtection="1">
      <alignment horizontal="right" vertical="center"/>
    </xf>
    <xf numFmtId="173" fontId="17" fillId="0" borderId="97" xfId="0" applyNumberFormat="1" applyFont="1" applyBorder="1" applyAlignment="1">
      <alignment vertical="center"/>
    </xf>
    <xf numFmtId="173" fontId="6" fillId="0" borderId="70" xfId="0" applyNumberFormat="1" applyFont="1" applyFill="1" applyBorder="1" applyAlignment="1" applyProtection="1">
      <alignment horizontal="right" vertical="center"/>
    </xf>
    <xf numFmtId="173" fontId="6" fillId="0" borderId="104" xfId="0" applyNumberFormat="1" applyFont="1" applyFill="1" applyBorder="1" applyAlignment="1" applyProtection="1">
      <alignment horizontal="right" vertical="center"/>
    </xf>
    <xf numFmtId="173" fontId="6" fillId="0" borderId="34" xfId="0" applyNumberFormat="1" applyFont="1" applyFill="1" applyBorder="1" applyAlignment="1" applyProtection="1">
      <alignment horizontal="right" vertical="center"/>
    </xf>
    <xf numFmtId="173" fontId="8" fillId="0" borderId="97" xfId="0" applyNumberFormat="1" applyFont="1" applyBorder="1" applyAlignment="1">
      <alignment vertical="center"/>
    </xf>
    <xf numFmtId="173" fontId="6" fillId="0" borderId="18" xfId="0" applyNumberFormat="1" applyFont="1" applyFill="1" applyBorder="1" applyAlignment="1" applyProtection="1">
      <alignment horizontal="right" vertical="center"/>
    </xf>
    <xf numFmtId="173" fontId="6" fillId="0" borderId="36" xfId="0" applyNumberFormat="1" applyFont="1" applyFill="1" applyBorder="1" applyAlignment="1" applyProtection="1">
      <alignment horizontal="right" vertical="center"/>
    </xf>
    <xf numFmtId="173" fontId="8" fillId="0" borderId="100" xfId="0" applyNumberFormat="1" applyFont="1" applyBorder="1" applyAlignment="1">
      <alignment vertical="center"/>
    </xf>
    <xf numFmtId="10" fontId="0" fillId="0" borderId="0" xfId="0" applyNumberFormat="1" applyAlignment="1">
      <alignment horizontal="right" vertical="center" wrapText="1"/>
    </xf>
    <xf numFmtId="165" fontId="8" fillId="0" borderId="125" xfId="0" applyNumberFormat="1" applyFont="1" applyFill="1" applyBorder="1" applyAlignment="1">
      <alignment horizontal="center" vertical="center"/>
    </xf>
    <xf numFmtId="165" fontId="18" fillId="0" borderId="130" xfId="1" applyNumberFormat="1" applyFont="1" applyFill="1" applyBorder="1" applyAlignment="1" applyProtection="1">
      <alignment horizontal="right" vertical="center"/>
      <protection locked="0"/>
    </xf>
    <xf numFmtId="165" fontId="8" fillId="0" borderId="15" xfId="0" applyNumberFormat="1" applyFont="1" applyFill="1" applyBorder="1" applyAlignment="1">
      <alignment horizontal="right" vertical="center"/>
    </xf>
    <xf numFmtId="168" fontId="29" fillId="0" borderId="20" xfId="58" applyNumberFormat="1" applyFont="1" applyFill="1" applyBorder="1" applyAlignment="1">
      <alignment vertical="center"/>
    </xf>
    <xf numFmtId="168" fontId="29" fillId="0" borderId="21" xfId="58" applyNumberFormat="1" applyFont="1" applyFill="1" applyBorder="1" applyAlignment="1">
      <alignment vertical="center"/>
    </xf>
    <xf numFmtId="165" fontId="17" fillId="0" borderId="123" xfId="0" applyNumberFormat="1" applyFont="1" applyFill="1" applyBorder="1" applyAlignment="1">
      <alignment vertical="center"/>
    </xf>
    <xf numFmtId="165" fontId="17" fillId="0" borderId="20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Font="1" applyFill="1" applyBorder="1" applyAlignment="1">
      <alignment horizontal="center" vertical="center" wrapText="1"/>
    </xf>
    <xf numFmtId="165" fontId="17" fillId="0" borderId="46" xfId="0" applyNumberFormat="1" applyFont="1" applyFill="1" applyBorder="1" applyAlignment="1">
      <alignment vertical="center"/>
    </xf>
    <xf numFmtId="165" fontId="17" fillId="0" borderId="129" xfId="0" applyNumberFormat="1" applyFont="1" applyFill="1" applyBorder="1" applyAlignment="1">
      <alignment vertical="center"/>
    </xf>
    <xf numFmtId="165" fontId="17" fillId="0" borderId="130" xfId="0" applyNumberFormat="1" applyFont="1" applyFill="1" applyBorder="1" applyAlignment="1">
      <alignment vertical="center"/>
    </xf>
    <xf numFmtId="165" fontId="17" fillId="0" borderId="125" xfId="0" applyNumberFormat="1" applyFont="1" applyFill="1" applyBorder="1" applyAlignment="1">
      <alignment vertical="center"/>
    </xf>
    <xf numFmtId="168" fontId="29" fillId="0" borderId="34" xfId="58" applyNumberFormat="1" applyFont="1" applyFill="1" applyBorder="1" applyAlignment="1">
      <alignment vertical="center"/>
    </xf>
    <xf numFmtId="165" fontId="18" fillId="0" borderId="125" xfId="1" applyNumberFormat="1" applyFont="1" applyFill="1" applyBorder="1" applyAlignment="1" applyProtection="1">
      <alignment horizontal="right" vertical="center"/>
      <protection locked="0"/>
    </xf>
    <xf numFmtId="165" fontId="18" fillId="0" borderId="20" xfId="1" applyNumberFormat="1" applyFont="1" applyFill="1" applyBorder="1" applyAlignment="1" applyProtection="1">
      <alignment horizontal="right" vertical="center"/>
      <protection locked="0"/>
    </xf>
    <xf numFmtId="165" fontId="17" fillId="0" borderId="20" xfId="0" applyNumberFormat="1" applyFont="1" applyFill="1" applyBorder="1" applyAlignment="1">
      <alignment horizontal="right" vertical="center"/>
    </xf>
    <xf numFmtId="165" fontId="6" fillId="0" borderId="32" xfId="1" applyNumberFormat="1" applyFont="1" applyFill="1" applyBorder="1" applyAlignment="1" applyProtection="1">
      <alignment horizontal="right" vertical="center"/>
      <protection locked="0"/>
    </xf>
    <xf numFmtId="0" fontId="8" fillId="4" borderId="43" xfId="0" applyFont="1" applyFill="1" applyBorder="1" applyAlignment="1">
      <alignment horizontal="center" vertical="center" wrapText="1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3" xfId="1" applyNumberFormat="1" applyFont="1" applyFill="1" applyBorder="1" applyAlignment="1" applyProtection="1">
      <alignment horizontal="center" vertical="center" wrapText="1"/>
      <protection locked="0"/>
    </xf>
    <xf numFmtId="165" fontId="18" fillId="0" borderId="45" xfId="41" applyNumberFormat="1" applyFont="1" applyFill="1" applyBorder="1" applyAlignment="1" applyProtection="1">
      <alignment horizontal="right" vertical="center"/>
    </xf>
    <xf numFmtId="165" fontId="18" fillId="0" borderId="20" xfId="41" applyNumberFormat="1" applyFont="1" applyFill="1" applyBorder="1" applyAlignment="1" applyProtection="1">
      <alignment horizontal="right" vertical="center"/>
    </xf>
    <xf numFmtId="165" fontId="18" fillId="0" borderId="21" xfId="41" applyNumberFormat="1" applyFont="1" applyFill="1" applyBorder="1" applyAlignment="1" applyProtection="1">
      <alignment horizontal="right" vertical="center"/>
    </xf>
    <xf numFmtId="49" fontId="18" fillId="0" borderId="1" xfId="0" applyNumberFormat="1" applyFont="1" applyFill="1" applyBorder="1" applyAlignment="1" applyProtection="1">
      <alignment horizontal="left" vertical="center"/>
      <protection locked="0"/>
    </xf>
    <xf numFmtId="165" fontId="18" fillId="0" borderId="45" xfId="36" applyNumberFormat="1" applyFont="1" applyFill="1" applyBorder="1" applyAlignment="1" applyProtection="1">
      <alignment horizontal="right" vertical="center"/>
      <protection locked="0"/>
    </xf>
    <xf numFmtId="165" fontId="18" fillId="0" borderId="53" xfId="1" applyNumberFormat="1" applyFont="1" applyFill="1" applyBorder="1" applyAlignment="1" applyProtection="1">
      <alignment horizontal="right" vertical="center"/>
      <protection locked="0"/>
    </xf>
    <xf numFmtId="165" fontId="8" fillId="0" borderId="70" xfId="0" applyNumberFormat="1" applyFont="1" applyFill="1" applyBorder="1" applyAlignment="1">
      <alignment horizontal="right" vertical="center"/>
    </xf>
    <xf numFmtId="165" fontId="18" fillId="0" borderId="46" xfId="1" applyNumberFormat="1" applyFont="1" applyFill="1" applyBorder="1" applyAlignment="1" applyProtection="1">
      <alignment horizontal="right" vertical="center"/>
      <protection locked="0"/>
    </xf>
    <xf numFmtId="167" fontId="18" fillId="0" borderId="45" xfId="41" applyNumberFormat="1" applyFont="1" applyFill="1" applyBorder="1" applyAlignment="1" applyProtection="1">
      <alignment horizontal="right" vertical="center"/>
    </xf>
    <xf numFmtId="167" fontId="8" fillId="0" borderId="67" xfId="0" applyNumberFormat="1" applyFont="1" applyFill="1" applyBorder="1" applyAlignment="1">
      <alignment vertical="center"/>
    </xf>
    <xf numFmtId="167" fontId="8" fillId="0" borderId="16" xfId="0" applyNumberFormat="1" applyFont="1" applyFill="1" applyBorder="1" applyAlignment="1">
      <alignment vertical="center"/>
    </xf>
    <xf numFmtId="167" fontId="18" fillId="0" borderId="46" xfId="41" applyNumberFormat="1" applyFont="1" applyFill="1" applyBorder="1" applyAlignment="1" applyProtection="1">
      <alignment horizontal="right" vertical="center"/>
    </xf>
    <xf numFmtId="167" fontId="8" fillId="0" borderId="56" xfId="0" applyNumberFormat="1" applyFont="1" applyFill="1" applyBorder="1" applyAlignment="1">
      <alignment vertical="center"/>
    </xf>
    <xf numFmtId="167" fontId="8" fillId="0" borderId="56" xfId="0" applyNumberFormat="1" applyFont="1" applyFill="1" applyBorder="1" applyAlignment="1">
      <alignment horizontal="right" vertical="center"/>
    </xf>
    <xf numFmtId="167" fontId="8" fillId="0" borderId="33" xfId="0" applyNumberFormat="1" applyFont="1" applyFill="1" applyBorder="1" applyAlignment="1">
      <alignment vertical="center"/>
    </xf>
    <xf numFmtId="167" fontId="18" fillId="0" borderId="6" xfId="41" applyNumberFormat="1" applyFont="1" applyFill="1" applyBorder="1" applyAlignment="1" applyProtection="1">
      <alignment horizontal="right" vertical="center"/>
    </xf>
    <xf numFmtId="167" fontId="8" fillId="0" borderId="0" xfId="0" applyNumberFormat="1" applyFont="1" applyFill="1" applyBorder="1" applyAlignment="1">
      <alignment vertical="center"/>
    </xf>
    <xf numFmtId="167" fontId="8" fillId="0" borderId="0" xfId="0" applyNumberFormat="1" applyFont="1" applyFill="1" applyBorder="1" applyAlignment="1">
      <alignment horizontal="right" vertical="center"/>
    </xf>
    <xf numFmtId="167" fontId="8" fillId="0" borderId="35" xfId="0" applyNumberFormat="1" applyFont="1" applyFill="1" applyBorder="1" applyAlignment="1">
      <alignment vertical="center"/>
    </xf>
    <xf numFmtId="167" fontId="31" fillId="0" borderId="2" xfId="1" applyNumberFormat="1" applyFont="1" applyFill="1" applyBorder="1" applyAlignment="1" applyProtection="1">
      <alignment horizontal="right" vertical="center"/>
      <protection locked="0"/>
    </xf>
    <xf numFmtId="167" fontId="4" fillId="0" borderId="34" xfId="0" applyNumberFormat="1" applyFont="1" applyFill="1" applyBorder="1" applyAlignment="1">
      <alignment horizontal="right" vertical="center"/>
    </xf>
    <xf numFmtId="167" fontId="4" fillId="0" borderId="36" xfId="0" applyNumberFormat="1" applyFont="1" applyFill="1" applyBorder="1" applyAlignment="1">
      <alignment horizontal="right" vertical="center"/>
    </xf>
    <xf numFmtId="165" fontId="18" fillId="0" borderId="45" xfId="0" applyNumberFormat="1" applyFont="1" applyFill="1" applyBorder="1" applyAlignment="1" applyProtection="1">
      <alignment horizontal="right" vertical="center"/>
    </xf>
    <xf numFmtId="165" fontId="18" fillId="0" borderId="46" xfId="0" applyNumberFormat="1" applyFont="1" applyFill="1" applyBorder="1" applyAlignment="1" applyProtection="1">
      <alignment horizontal="right" vertical="center"/>
    </xf>
    <xf numFmtId="165" fontId="6" fillId="0" borderId="33" xfId="0" applyNumberFormat="1" applyFont="1" applyFill="1" applyBorder="1" applyAlignment="1" applyProtection="1">
      <alignment horizontal="right" vertical="center"/>
    </xf>
    <xf numFmtId="165" fontId="18" fillId="0" borderId="0" xfId="0" applyNumberFormat="1" applyFont="1" applyFill="1" applyBorder="1" applyAlignment="1" applyProtection="1">
      <alignment horizontal="right" vertical="center"/>
    </xf>
    <xf numFmtId="165" fontId="18" fillId="0" borderId="67" xfId="0" applyNumberFormat="1" applyFont="1" applyFill="1" applyBorder="1" applyAlignment="1" applyProtection="1">
      <alignment horizontal="right" vertical="center"/>
    </xf>
    <xf numFmtId="165" fontId="18" fillId="0" borderId="70" xfId="0" applyNumberFormat="1" applyFont="1" applyFill="1" applyBorder="1" applyAlignment="1" applyProtection="1">
      <alignment horizontal="right" vertical="center"/>
    </xf>
    <xf numFmtId="165" fontId="6" fillId="0" borderId="70" xfId="0" applyNumberFormat="1" applyFont="1" applyFill="1" applyBorder="1" applyAlignment="1" applyProtection="1">
      <alignment horizontal="right" vertical="center"/>
    </xf>
    <xf numFmtId="165" fontId="18" fillId="0" borderId="68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right" vertical="center"/>
    </xf>
    <xf numFmtId="165" fontId="17" fillId="0" borderId="56" xfId="0" applyNumberFormat="1" applyFont="1" applyFill="1" applyBorder="1" applyAlignment="1">
      <alignment horizontal="right" vertical="center"/>
    </xf>
    <xf numFmtId="165" fontId="17" fillId="0" borderId="69" xfId="0" applyNumberFormat="1" applyFont="1" applyFill="1" applyBorder="1" applyAlignment="1">
      <alignment horizontal="right" vertical="center"/>
    </xf>
    <xf numFmtId="165" fontId="8" fillId="0" borderId="19" xfId="0" applyNumberFormat="1" applyFont="1" applyFill="1" applyBorder="1" applyAlignment="1">
      <alignment horizontal="right" vertical="center"/>
    </xf>
    <xf numFmtId="165" fontId="17" fillId="0" borderId="67" xfId="0" applyNumberFormat="1" applyFont="1" applyFill="1" applyBorder="1" applyAlignment="1">
      <alignment horizontal="right" vertical="center"/>
    </xf>
    <xf numFmtId="165" fontId="17" fillId="0" borderId="70" xfId="0" applyNumberFormat="1" applyFont="1" applyFill="1" applyBorder="1" applyAlignment="1">
      <alignment horizontal="right" vertical="center"/>
    </xf>
    <xf numFmtId="165" fontId="17" fillId="0" borderId="68" xfId="0" applyNumberFormat="1" applyFont="1" applyFill="1" applyBorder="1" applyAlignment="1">
      <alignment vertical="center"/>
    </xf>
    <xf numFmtId="165" fontId="8" fillId="0" borderId="68" xfId="0" applyNumberFormat="1" applyFont="1" applyFill="1" applyBorder="1" applyAlignment="1">
      <alignment vertical="center"/>
    </xf>
    <xf numFmtId="165" fontId="8" fillId="0" borderId="17" xfId="0" applyNumberFormat="1" applyFont="1" applyFill="1" applyBorder="1" applyAlignment="1">
      <alignment vertical="center"/>
    </xf>
    <xf numFmtId="165" fontId="17" fillId="0" borderId="124" xfId="0" applyNumberFormat="1" applyFont="1" applyFill="1" applyBorder="1" applyAlignment="1">
      <alignment vertical="center"/>
    </xf>
    <xf numFmtId="165" fontId="8" fillId="0" borderId="124" xfId="0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left" vertical="center" wrapText="1"/>
    </xf>
    <xf numFmtId="3" fontId="8" fillId="0" borderId="125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Fill="1" applyBorder="1" applyAlignment="1">
      <alignment horizontal="right" vertical="center" wrapText="1"/>
    </xf>
    <xf numFmtId="3" fontId="8" fillId="0" borderId="104" xfId="0" applyNumberFormat="1" applyFont="1" applyFill="1" applyBorder="1" applyAlignment="1">
      <alignment horizontal="right" vertical="center" wrapText="1"/>
    </xf>
    <xf numFmtId="3" fontId="8" fillId="0" borderId="34" xfId="0" applyNumberFormat="1" applyFont="1" applyFill="1" applyBorder="1" applyAlignment="1">
      <alignment horizontal="right" vertical="center" wrapText="1"/>
    </xf>
    <xf numFmtId="3" fontId="8" fillId="0" borderId="16" xfId="0" applyNumberFormat="1" applyFont="1" applyFill="1" applyBorder="1" applyAlignment="1">
      <alignment horizontal="right" vertical="center" wrapText="1"/>
    </xf>
    <xf numFmtId="3" fontId="8" fillId="0" borderId="35" xfId="0" applyNumberFormat="1" applyFont="1" applyFill="1" applyBorder="1" applyAlignment="1">
      <alignment horizontal="right" vertical="center" wrapText="1"/>
    </xf>
    <xf numFmtId="3" fontId="8" fillId="0" borderId="18" xfId="0" applyNumberFormat="1" applyFont="1" applyFill="1" applyBorder="1" applyAlignment="1">
      <alignment horizontal="right" vertical="center" wrapText="1"/>
    </xf>
    <xf numFmtId="3" fontId="8" fillId="0" borderId="36" xfId="0" applyNumberFormat="1" applyFont="1" applyFill="1" applyBorder="1" applyAlignment="1">
      <alignment horizontal="right" vertical="center" wrapText="1"/>
    </xf>
    <xf numFmtId="3" fontId="8" fillId="0" borderId="1" xfId="0" applyNumberFormat="1" applyFont="1" applyFill="1" applyBorder="1" applyAlignment="1">
      <alignment horizontal="right" vertical="center" wrapText="1"/>
    </xf>
    <xf numFmtId="3" fontId="8" fillId="0" borderId="20" xfId="0" applyNumberFormat="1" applyFont="1" applyFill="1" applyBorder="1" applyAlignment="1">
      <alignment horizontal="right" vertical="center" wrapText="1"/>
    </xf>
    <xf numFmtId="3" fontId="8" fillId="0" borderId="2" xfId="0" applyNumberFormat="1" applyFont="1" applyFill="1" applyBorder="1" applyAlignment="1">
      <alignment horizontal="right" vertical="center" wrapText="1"/>
    </xf>
    <xf numFmtId="3" fontId="8" fillId="0" borderId="7" xfId="0" applyNumberFormat="1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104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right" vertical="center" wrapText="1"/>
    </xf>
    <xf numFmtId="165" fontId="18" fillId="0" borderId="123" xfId="1" applyNumberFormat="1" applyFont="1" applyFill="1" applyBorder="1" applyAlignment="1" applyProtection="1">
      <alignment horizontal="right" vertical="center"/>
      <protection locked="0"/>
    </xf>
    <xf numFmtId="165" fontId="18" fillId="0" borderId="27" xfId="1" applyNumberFormat="1" applyFont="1" applyFill="1" applyBorder="1" applyAlignment="1" applyProtection="1">
      <alignment horizontal="right" vertical="center"/>
      <protection locked="0"/>
    </xf>
    <xf numFmtId="165" fontId="18" fillId="0" borderId="127" xfId="1" applyNumberFormat="1" applyFont="1" applyFill="1" applyBorder="1" applyAlignment="1" applyProtection="1">
      <alignment horizontal="right" vertical="center"/>
      <protection locked="0"/>
    </xf>
    <xf numFmtId="168" fontId="31" fillId="0" borderId="123" xfId="58" applyNumberFormat="1" applyFont="1" applyFill="1" applyBorder="1" applyAlignment="1" applyProtection="1">
      <alignment horizontal="right" vertical="center"/>
      <protection locked="0"/>
    </xf>
    <xf numFmtId="168" fontId="10" fillId="0" borderId="18" xfId="58" applyNumberFormat="1" applyFont="1" applyFill="1" applyBorder="1" applyAlignment="1" applyProtection="1">
      <alignment horizontal="right" vertical="center"/>
      <protection locked="0"/>
    </xf>
    <xf numFmtId="168" fontId="31" fillId="0" borderId="124" xfId="58" applyNumberFormat="1" applyFont="1" applyFill="1" applyBorder="1" applyAlignment="1" applyProtection="1">
      <alignment horizontal="right" vertical="center"/>
      <protection locked="0"/>
    </xf>
    <xf numFmtId="168" fontId="10" fillId="0" borderId="17" xfId="58" applyNumberFormat="1" applyFont="1" applyFill="1" applyBorder="1" applyAlignment="1" applyProtection="1">
      <alignment horizontal="right" vertical="center"/>
      <protection locked="0"/>
    </xf>
    <xf numFmtId="165" fontId="18" fillId="0" borderId="125" xfId="1" applyNumberFormat="1" applyFont="1" applyFill="1" applyBorder="1" applyAlignment="1" applyProtection="1">
      <alignment vertical="center"/>
      <protection locked="0"/>
    </xf>
    <xf numFmtId="165" fontId="18" fillId="0" borderId="127" xfId="1" applyNumberFormat="1" applyFont="1" applyFill="1" applyBorder="1" applyAlignment="1" applyProtection="1">
      <alignment vertical="center"/>
      <protection locked="0"/>
    </xf>
    <xf numFmtId="165" fontId="18" fillId="0" borderId="20" xfId="1" applyNumberFormat="1" applyFont="1" applyFill="1" applyBorder="1" applyAlignment="1" applyProtection="1">
      <alignment vertical="center"/>
      <protection locked="0"/>
    </xf>
    <xf numFmtId="168" fontId="31" fillId="0" borderId="34" xfId="58" applyNumberFormat="1" applyFont="1" applyFill="1" applyBorder="1" applyAlignment="1" applyProtection="1">
      <alignment vertical="center"/>
      <protection locked="0"/>
    </xf>
    <xf numFmtId="168" fontId="10" fillId="0" borderId="34" xfId="58" applyNumberFormat="1" applyFont="1" applyFill="1" applyBorder="1" applyAlignment="1" applyProtection="1">
      <alignment vertical="center"/>
      <protection locked="0"/>
    </xf>
    <xf numFmtId="168" fontId="10" fillId="0" borderId="36" xfId="58" applyNumberFormat="1" applyFont="1" applyFill="1" applyBorder="1" applyAlignment="1" applyProtection="1">
      <alignment vertical="center"/>
      <protection locked="0"/>
    </xf>
    <xf numFmtId="165" fontId="17" fillId="0" borderId="104" xfId="0" applyNumberFormat="1" applyFont="1" applyFill="1" applyBorder="1" applyAlignment="1">
      <alignment horizontal="right" vertical="center"/>
    </xf>
    <xf numFmtId="165" fontId="17" fillId="0" borderId="68" xfId="0" applyNumberFormat="1" applyFont="1" applyFill="1" applyBorder="1" applyAlignment="1">
      <alignment horizontal="right" vertical="center"/>
    </xf>
    <xf numFmtId="165" fontId="18" fillId="0" borderId="1" xfId="0" applyNumberFormat="1" applyFont="1" applyFill="1" applyBorder="1" applyAlignment="1" applyProtection="1">
      <alignment horizontal="right" vertical="center"/>
    </xf>
    <xf numFmtId="165" fontId="6" fillId="0" borderId="7" xfId="0" applyNumberFormat="1" applyFont="1" applyFill="1" applyBorder="1" applyAlignment="1" applyProtection="1">
      <alignment horizontal="right" vertical="center"/>
    </xf>
    <xf numFmtId="165" fontId="18" fillId="0" borderId="125" xfId="0" applyNumberFormat="1" applyFont="1" applyFill="1" applyBorder="1" applyAlignment="1" applyProtection="1">
      <alignment horizontal="right" vertical="center"/>
    </xf>
    <xf numFmtId="165" fontId="18" fillId="0" borderId="127" xfId="0" applyNumberFormat="1" applyFont="1" applyFill="1" applyBorder="1" applyAlignment="1" applyProtection="1">
      <alignment horizontal="right" vertical="center"/>
    </xf>
    <xf numFmtId="165" fontId="18" fillId="0" borderId="130" xfId="0" applyNumberFormat="1" applyFont="1" applyFill="1" applyBorder="1" applyAlignment="1" applyProtection="1">
      <alignment horizontal="right" vertical="center"/>
    </xf>
    <xf numFmtId="165" fontId="18" fillId="0" borderId="123" xfId="0" applyNumberFormat="1" applyFont="1" applyFill="1" applyBorder="1" applyAlignment="1" applyProtection="1">
      <alignment horizontal="right" vertical="center"/>
    </xf>
    <xf numFmtId="168" fontId="31" fillId="0" borderId="124" xfId="58" applyNumberFormat="1" applyFont="1" applyFill="1" applyBorder="1" applyAlignment="1" applyProtection="1">
      <alignment horizontal="right" vertical="center"/>
    </xf>
    <xf numFmtId="168" fontId="31" fillId="0" borderId="20" xfId="58" applyNumberFormat="1" applyFont="1" applyFill="1" applyBorder="1" applyAlignment="1" applyProtection="1">
      <alignment horizontal="right" vertical="center"/>
    </xf>
    <xf numFmtId="168" fontId="31" fillId="0" borderId="123" xfId="58" applyNumberFormat="1" applyFont="1" applyFill="1" applyBorder="1" applyAlignment="1" applyProtection="1">
      <alignment horizontal="right" vertical="center"/>
    </xf>
    <xf numFmtId="168" fontId="10" fillId="0" borderId="124" xfId="58" applyNumberFormat="1" applyFont="1" applyFill="1" applyBorder="1" applyAlignment="1" applyProtection="1">
      <alignment horizontal="right" vertical="center"/>
    </xf>
    <xf numFmtId="168" fontId="10" fillId="0" borderId="123" xfId="58" applyNumberFormat="1" applyFont="1" applyFill="1" applyBorder="1" applyAlignment="1" applyProtection="1">
      <alignment horizontal="right" vertical="center"/>
    </xf>
    <xf numFmtId="10" fontId="31" fillId="0" borderId="123" xfId="58" applyNumberFormat="1" applyFont="1" applyFill="1" applyBorder="1" applyAlignment="1" applyProtection="1">
      <alignment horizontal="right" vertical="center"/>
      <protection locked="0"/>
    </xf>
    <xf numFmtId="10" fontId="10" fillId="0" borderId="123" xfId="58" applyNumberFormat="1" applyFont="1" applyFill="1" applyBorder="1" applyAlignment="1" applyProtection="1">
      <alignment horizontal="right" vertical="center"/>
      <protection locked="0"/>
    </xf>
    <xf numFmtId="10" fontId="10" fillId="0" borderId="18" xfId="58" applyNumberFormat="1" applyFont="1" applyFill="1" applyBorder="1" applyAlignment="1" applyProtection="1">
      <alignment horizontal="right" vertical="center"/>
      <protection locked="0"/>
    </xf>
    <xf numFmtId="9" fontId="31" fillId="0" borderId="123" xfId="58" applyNumberFormat="1" applyFont="1" applyFill="1" applyBorder="1" applyAlignment="1" applyProtection="1">
      <alignment horizontal="right" vertical="center"/>
      <protection locked="0"/>
    </xf>
    <xf numFmtId="9" fontId="10" fillId="0" borderId="123" xfId="58" applyNumberFormat="1" applyFont="1" applyFill="1" applyBorder="1" applyAlignment="1" applyProtection="1">
      <alignment horizontal="right" vertical="center"/>
      <protection locked="0"/>
    </xf>
    <xf numFmtId="9" fontId="10" fillId="0" borderId="18" xfId="58" applyNumberFormat="1" applyFont="1" applyFill="1" applyBorder="1" applyAlignment="1" applyProtection="1">
      <alignment horizontal="right" vertical="center"/>
      <protection locked="0"/>
    </xf>
    <xf numFmtId="9" fontId="31" fillId="0" borderId="124" xfId="58" applyNumberFormat="1" applyFont="1" applyFill="1" applyBorder="1" applyAlignment="1" applyProtection="1">
      <alignment horizontal="right" vertical="center"/>
      <protection locked="0"/>
    </xf>
    <xf numFmtId="9" fontId="10" fillId="0" borderId="124" xfId="58" applyNumberFormat="1" applyFont="1" applyFill="1" applyBorder="1" applyAlignment="1" applyProtection="1">
      <alignment horizontal="right" vertical="center"/>
      <protection locked="0"/>
    </xf>
    <xf numFmtId="9" fontId="10" fillId="0" borderId="17" xfId="58" applyNumberFormat="1" applyFont="1" applyFill="1" applyBorder="1" applyAlignment="1" applyProtection="1">
      <alignment horizontal="right" vertical="center"/>
      <protection locked="0"/>
    </xf>
    <xf numFmtId="165" fontId="6" fillId="0" borderId="15" xfId="0" applyNumberFormat="1" applyFont="1" applyFill="1" applyBorder="1" applyAlignment="1" applyProtection="1">
      <alignment horizontal="right" vertical="center"/>
    </xf>
    <xf numFmtId="165" fontId="18" fillId="0" borderId="21" xfId="0" applyNumberFormat="1" applyFont="1" applyFill="1" applyBorder="1" applyAlignment="1" applyProtection="1">
      <alignment horizontal="right" vertical="center"/>
    </xf>
    <xf numFmtId="168" fontId="29" fillId="0" borderId="123" xfId="58" applyNumberFormat="1" applyFont="1" applyFill="1" applyBorder="1" applyAlignment="1">
      <alignment horizontal="right" vertical="center"/>
    </xf>
    <xf numFmtId="165" fontId="17" fillId="0" borderId="21" xfId="0" applyNumberFormat="1" applyFont="1" applyFill="1" applyBorder="1" applyAlignment="1">
      <alignment horizontal="right" vertical="center"/>
    </xf>
    <xf numFmtId="165" fontId="17" fillId="0" borderId="123" xfId="0" applyNumberFormat="1" applyFont="1" applyFill="1" applyBorder="1" applyAlignment="1">
      <alignment horizontal="right" vertical="center"/>
    </xf>
    <xf numFmtId="165" fontId="18" fillId="0" borderId="27" xfId="0" applyNumberFormat="1" applyFont="1" applyFill="1" applyBorder="1" applyAlignment="1" applyProtection="1">
      <alignment horizontal="right" vertical="center"/>
    </xf>
    <xf numFmtId="165" fontId="6" fillId="0" borderId="32" xfId="0" applyNumberFormat="1" applyFont="1" applyFill="1" applyBorder="1" applyAlignment="1" applyProtection="1">
      <alignment horizontal="right" vertical="center"/>
    </xf>
    <xf numFmtId="165" fontId="18" fillId="0" borderId="20" xfId="0" applyNumberFormat="1" applyFont="1" applyFill="1" applyBorder="1" applyAlignment="1" applyProtection="1">
      <alignment horizontal="right" vertical="center"/>
    </xf>
    <xf numFmtId="9" fontId="31" fillId="0" borderId="124" xfId="58" applyNumberFormat="1" applyFont="1" applyFill="1" applyBorder="1" applyAlignment="1" applyProtection="1">
      <alignment horizontal="right" vertical="center"/>
    </xf>
    <xf numFmtId="9" fontId="10" fillId="0" borderId="17" xfId="58" applyNumberFormat="1" applyFont="1" applyFill="1" applyBorder="1" applyAlignment="1" applyProtection="1">
      <alignment horizontal="right" vertical="center"/>
    </xf>
    <xf numFmtId="9" fontId="31" fillId="0" borderId="20" xfId="58" applyNumberFormat="1" applyFont="1" applyFill="1" applyBorder="1" applyAlignment="1" applyProtection="1">
      <alignment horizontal="right" vertical="center"/>
    </xf>
    <xf numFmtId="9" fontId="10" fillId="0" borderId="18" xfId="58" applyNumberFormat="1" applyFont="1" applyFill="1" applyBorder="1" applyAlignment="1" applyProtection="1">
      <alignment horizontal="right" vertical="center"/>
    </xf>
    <xf numFmtId="168" fontId="31" fillId="0" borderId="127" xfId="58" applyNumberFormat="1" applyFont="1" applyFill="1" applyBorder="1" applyAlignment="1" applyProtection="1">
      <alignment horizontal="right" vertical="center"/>
    </xf>
    <xf numFmtId="168" fontId="10" fillId="0" borderId="127" xfId="58" applyNumberFormat="1" applyFont="1" applyFill="1" applyBorder="1" applyAlignment="1" applyProtection="1">
      <alignment horizontal="right" vertical="center"/>
    </xf>
    <xf numFmtId="168" fontId="10" fillId="0" borderId="33" xfId="58" applyNumberFormat="1" applyFont="1" applyFill="1" applyBorder="1" applyAlignment="1" applyProtection="1">
      <alignment horizontal="right" vertical="center"/>
    </xf>
    <xf numFmtId="165" fontId="17" fillId="0" borderId="104" xfId="0" applyNumberFormat="1" applyFont="1" applyFill="1" applyBorder="1" applyAlignment="1">
      <alignment vertical="center"/>
    </xf>
    <xf numFmtId="168" fontId="4" fillId="0" borderId="18" xfId="58" applyNumberFormat="1" applyFont="1" applyFill="1" applyBorder="1" applyAlignment="1">
      <alignment horizontal="center" vertical="center"/>
    </xf>
    <xf numFmtId="168" fontId="29" fillId="0" borderId="127" xfId="58" applyNumberFormat="1" applyFont="1" applyFill="1" applyBorder="1" applyAlignment="1">
      <alignment vertical="center"/>
    </xf>
    <xf numFmtId="168" fontId="4" fillId="0" borderId="68" xfId="58" applyNumberFormat="1" applyFont="1" applyFill="1" applyBorder="1" applyAlignment="1">
      <alignment horizontal="center" vertical="center"/>
    </xf>
    <xf numFmtId="165" fontId="8" fillId="0" borderId="68" xfId="0" applyNumberFormat="1" applyFont="1" applyFill="1" applyBorder="1" applyAlignment="1">
      <alignment horizontal="center" vertical="center"/>
    </xf>
    <xf numFmtId="168" fontId="4" fillId="0" borderId="17" xfId="58" applyNumberFormat="1" applyFont="1" applyFill="1" applyBorder="1" applyAlignment="1">
      <alignment horizontal="center" vertical="center"/>
    </xf>
    <xf numFmtId="165" fontId="18" fillId="0" borderId="45" xfId="2" applyNumberFormat="1" applyFont="1" applyFill="1" applyBorder="1" applyAlignment="1" applyProtection="1">
      <alignment horizontal="right" vertical="center"/>
      <protection locked="0"/>
    </xf>
    <xf numFmtId="165" fontId="18" fillId="0" borderId="20" xfId="2" applyNumberFormat="1" applyFont="1" applyFill="1" applyBorder="1" applyAlignment="1" applyProtection="1">
      <alignment horizontal="right" vertical="center"/>
      <protection locked="0"/>
    </xf>
    <xf numFmtId="165" fontId="17" fillId="0" borderId="2" xfId="0" applyNumberFormat="1" applyFont="1" applyFill="1" applyBorder="1" applyAlignment="1">
      <alignment vertical="center"/>
    </xf>
    <xf numFmtId="165" fontId="6" fillId="0" borderId="16" xfId="2" applyNumberFormat="1" applyFont="1" applyFill="1" applyBorder="1" applyAlignment="1" applyProtection="1">
      <alignment horizontal="right" vertical="center"/>
      <protection locked="0"/>
    </xf>
    <xf numFmtId="165" fontId="6" fillId="0" borderId="18" xfId="2" applyNumberFormat="1" applyFont="1" applyFill="1" applyBorder="1" applyAlignment="1" applyProtection="1">
      <alignment horizontal="right" vertical="center"/>
      <protection locked="0"/>
    </xf>
    <xf numFmtId="165" fontId="8" fillId="0" borderId="36" xfId="0" applyNumberFormat="1" applyFont="1" applyFill="1" applyBorder="1" applyAlignment="1">
      <alignment vertical="center"/>
    </xf>
    <xf numFmtId="165" fontId="6" fillId="0" borderId="122" xfId="2" applyNumberFormat="1" applyFont="1" applyFill="1" applyBorder="1" applyAlignment="1" applyProtection="1">
      <alignment horizontal="right" vertical="center"/>
      <protection locked="0"/>
    </xf>
    <xf numFmtId="165" fontId="6" fillId="0" borderId="19" xfId="2" applyNumberFormat="1" applyFont="1" applyFill="1" applyBorder="1" applyAlignment="1" applyProtection="1">
      <alignment horizontal="right" vertical="center"/>
      <protection locked="0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165" fontId="6" fillId="0" borderId="35" xfId="2" applyNumberFormat="1" applyFont="1" applyFill="1" applyBorder="1" applyAlignment="1" applyProtection="1">
      <alignment horizontal="right" vertical="center"/>
      <protection locked="0"/>
    </xf>
    <xf numFmtId="165" fontId="18" fillId="0" borderId="124" xfId="1" applyNumberFormat="1" applyFont="1" applyFill="1" applyBorder="1" applyAlignment="1" applyProtection="1">
      <alignment horizontal="right" vertical="center"/>
      <protection locked="0"/>
    </xf>
    <xf numFmtId="165" fontId="6" fillId="0" borderId="124" xfId="2" applyNumberFormat="1" applyFont="1" applyFill="1" applyBorder="1" applyAlignment="1" applyProtection="1">
      <alignment horizontal="right" vertical="center"/>
      <protection locked="0"/>
    </xf>
    <xf numFmtId="165" fontId="6" fillId="0" borderId="17" xfId="2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9" fontId="29" fillId="0" borderId="34" xfId="58" applyNumberFormat="1" applyFont="1" applyFill="1" applyBorder="1" applyAlignment="1">
      <alignment vertical="center"/>
    </xf>
    <xf numFmtId="9" fontId="4" fillId="0" borderId="34" xfId="58" applyNumberFormat="1" applyFont="1" applyFill="1" applyBorder="1" applyAlignment="1">
      <alignment vertical="center"/>
    </xf>
    <xf numFmtId="9" fontId="4" fillId="0" borderId="36" xfId="58" applyNumberFormat="1" applyFont="1" applyFill="1" applyBorder="1" applyAlignment="1">
      <alignment vertical="center"/>
    </xf>
    <xf numFmtId="0" fontId="6" fillId="4" borderId="16" xfId="0" applyFont="1" applyFill="1" applyBorder="1" applyAlignment="1">
      <alignment horizontal="center" vertical="center" wrapText="1"/>
    </xf>
    <xf numFmtId="166" fontId="18" fillId="0" borderId="125" xfId="0" applyNumberFormat="1" applyFont="1" applyFill="1" applyBorder="1" applyAlignment="1" applyProtection="1">
      <alignment horizontal="right" vertical="center"/>
    </xf>
    <xf numFmtId="166" fontId="6" fillId="0" borderId="125" xfId="0" applyNumberFormat="1" applyFont="1" applyFill="1" applyBorder="1" applyAlignment="1" applyProtection="1">
      <alignment horizontal="right" vertical="center"/>
    </xf>
    <xf numFmtId="166" fontId="6" fillId="0" borderId="16" xfId="0" applyNumberFormat="1" applyFont="1" applyFill="1" applyBorder="1" applyAlignment="1" applyProtection="1">
      <alignment horizontal="right" vertical="center"/>
    </xf>
    <xf numFmtId="167" fontId="0" fillId="0" borderId="0" xfId="0" applyNumberFormat="1" applyFont="1"/>
    <xf numFmtId="167" fontId="10" fillId="0" borderId="34" xfId="0" applyNumberFormat="1" applyFont="1" applyFill="1" applyBorder="1" applyAlignment="1" applyProtection="1">
      <alignment horizontal="right" vertical="center"/>
    </xf>
    <xf numFmtId="166" fontId="18" fillId="0" borderId="70" xfId="0" applyNumberFormat="1" applyFont="1" applyFill="1" applyBorder="1" applyAlignment="1" applyProtection="1">
      <alignment horizontal="left" vertical="center"/>
    </xf>
    <xf numFmtId="0" fontId="0" fillId="0" borderId="0" xfId="0" applyNumberFormat="1"/>
    <xf numFmtId="0" fontId="6" fillId="4" borderId="45" xfId="2" applyFont="1" applyFill="1" applyBorder="1" applyAlignment="1" applyProtection="1">
      <alignment horizontal="center" vertical="center" wrapText="1"/>
      <protection locked="0"/>
    </xf>
    <xf numFmtId="0" fontId="6" fillId="3" borderId="59" xfId="2" applyFont="1" applyFill="1" applyBorder="1" applyAlignment="1" applyProtection="1">
      <alignment horizontal="center" vertical="center" wrapText="1"/>
      <protection locked="0"/>
    </xf>
    <xf numFmtId="0" fontId="6" fillId="4" borderId="8" xfId="2" applyFont="1" applyFill="1" applyBorder="1" applyAlignment="1" applyProtection="1">
      <alignment horizontal="center" vertical="center" wrapText="1"/>
      <protection locked="0"/>
    </xf>
    <xf numFmtId="0" fontId="6" fillId="3" borderId="16" xfId="2" applyFont="1" applyFill="1" applyBorder="1" applyAlignment="1" applyProtection="1">
      <alignment horizontal="center" vertical="center" wrapText="1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4" xfId="2" applyFont="1" applyFill="1" applyBorder="1" applyAlignment="1" applyProtection="1">
      <alignment horizontal="center" vertical="center"/>
      <protection locked="0"/>
    </xf>
    <xf numFmtId="3" fontId="6" fillId="4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1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1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3" fontId="8" fillId="4" borderId="12" xfId="0" applyNumberFormat="1" applyFont="1" applyFill="1" applyBorder="1" applyAlignment="1">
      <alignment horizontal="center" vertical="center" wrapText="1"/>
    </xf>
    <xf numFmtId="3" fontId="8" fillId="3" borderId="13" xfId="0" applyNumberFormat="1" applyFont="1" applyFill="1" applyBorder="1" applyAlignment="1">
      <alignment horizontal="center" vertical="center" wrapText="1"/>
    </xf>
    <xf numFmtId="3" fontId="8" fillId="3" borderId="58" xfId="0" applyNumberFormat="1" applyFont="1" applyFill="1" applyBorder="1" applyAlignment="1">
      <alignment horizontal="center" vertical="center" wrapText="1"/>
    </xf>
    <xf numFmtId="3" fontId="8" fillId="3" borderId="39" xfId="0" applyNumberFormat="1" applyFont="1" applyFill="1" applyBorder="1" applyAlignment="1">
      <alignment horizontal="center" vertical="center" wrapText="1"/>
    </xf>
    <xf numFmtId="0" fontId="6" fillId="4" borderId="130" xfId="2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8" fillId="4" borderId="13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4" borderId="13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3" borderId="27" xfId="0" applyFont="1" applyFill="1" applyBorder="1" applyAlignment="1" applyProtection="1">
      <alignment horizontal="center" vertical="center" wrapText="1"/>
      <protection locked="0"/>
    </xf>
    <xf numFmtId="0" fontId="6" fillId="3" borderId="32" xfId="0" applyFont="1" applyFill="1" applyBorder="1" applyAlignment="1" applyProtection="1">
      <alignment horizontal="center" vertical="center" wrapText="1"/>
      <protection locked="0"/>
    </xf>
    <xf numFmtId="3" fontId="6" fillId="4" borderId="48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2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130" xfId="0" applyFont="1" applyFill="1" applyBorder="1" applyAlignment="1">
      <alignment horizontal="center" vertical="center" wrapText="1"/>
    </xf>
    <xf numFmtId="0" fontId="10" fillId="3" borderId="12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3" borderId="124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3" fontId="6" fillId="3" borderId="49" xfId="1" applyNumberFormat="1" applyFont="1" applyFill="1" applyBorder="1" applyAlignment="1" applyProtection="1">
      <alignment horizontal="center" vertical="center" wrapText="1"/>
      <protection locked="0"/>
    </xf>
    <xf numFmtId="3" fontId="8" fillId="3" borderId="62" xfId="0" applyNumberFormat="1" applyFont="1" applyFill="1" applyBorder="1" applyAlignment="1">
      <alignment horizontal="center" vertical="center" wrapText="1"/>
    </xf>
    <xf numFmtId="3" fontId="8" fillId="3" borderId="37" xfId="0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3" fontId="6" fillId="4" borderId="2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2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 applyProtection="1">
      <alignment horizontal="center" vertical="center" wrapText="1"/>
      <protection locked="0"/>
    </xf>
    <xf numFmtId="0" fontId="6" fillId="3" borderId="49" xfId="2" applyFont="1" applyFill="1" applyBorder="1" applyAlignment="1" applyProtection="1">
      <alignment horizontal="center" vertical="center" wrapText="1"/>
      <protection locked="0"/>
    </xf>
    <xf numFmtId="0" fontId="6" fillId="4" borderId="91" xfId="2" applyFont="1" applyFill="1" applyBorder="1" applyAlignment="1" applyProtection="1">
      <alignment horizontal="center" vertical="center" wrapText="1"/>
      <protection locked="0"/>
    </xf>
    <xf numFmtId="0" fontId="6" fillId="3" borderId="111" xfId="2" applyFont="1" applyFill="1" applyBorder="1" applyAlignment="1" applyProtection="1">
      <alignment horizontal="center" vertical="center" wrapText="1"/>
      <protection locked="0"/>
    </xf>
    <xf numFmtId="0" fontId="6" fillId="4" borderId="54" xfId="2" applyFont="1" applyFill="1" applyBorder="1" applyAlignment="1" applyProtection="1">
      <alignment horizontal="center" vertical="center" wrapText="1"/>
      <protection locked="0"/>
    </xf>
    <xf numFmtId="0" fontId="6" fillId="3" borderId="55" xfId="2" applyFont="1" applyFill="1" applyBorder="1" applyAlignment="1" applyProtection="1">
      <alignment horizontal="center" vertical="center" wrapText="1"/>
      <protection locked="0"/>
    </xf>
    <xf numFmtId="3" fontId="6" fillId="3" borderId="5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7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3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6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37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3" borderId="67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3" fontId="6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46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3" fontId="6" fillId="4" borderId="6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56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5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2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27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4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6" fillId="4" borderId="59" xfId="2" applyFont="1" applyFill="1" applyBorder="1" applyAlignment="1" applyProtection="1">
      <alignment horizontal="center" vertical="center" wrapText="1"/>
      <protection locked="0"/>
    </xf>
    <xf numFmtId="0" fontId="6" fillId="4" borderId="16" xfId="2" applyFont="1" applyFill="1" applyBorder="1" applyAlignment="1" applyProtection="1">
      <alignment horizontal="center" vertical="center" wrapText="1"/>
      <protection locked="0"/>
    </xf>
    <xf numFmtId="0" fontId="8" fillId="3" borderId="44" xfId="0" applyFont="1" applyFill="1" applyBorder="1" applyAlignment="1">
      <alignment horizontal="center" vertical="center" wrapText="1"/>
    </xf>
    <xf numFmtId="0" fontId="6" fillId="4" borderId="125" xfId="2" applyFont="1" applyFill="1" applyBorder="1" applyAlignment="1" applyProtection="1">
      <alignment horizontal="center" vertical="center" wrapText="1"/>
      <protection locked="0"/>
    </xf>
    <xf numFmtId="0" fontId="6" fillId="0" borderId="15" xfId="2" applyFont="1" applyFill="1" applyBorder="1" applyAlignment="1" applyProtection="1">
      <alignment horizontal="center" vertical="center"/>
      <protection locked="0"/>
    </xf>
    <xf numFmtId="0" fontId="6" fillId="0" borderId="36" xfId="2" applyFont="1" applyFill="1" applyBorder="1" applyAlignment="1" applyProtection="1">
      <alignment horizontal="center" vertical="center"/>
      <protection locked="0"/>
    </xf>
    <xf numFmtId="0" fontId="8" fillId="3" borderId="1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6" fillId="4" borderId="129" xfId="2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8" fillId="4" borderId="12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125" xfId="0" applyFont="1" applyFill="1" applyBorder="1" applyAlignment="1">
      <alignment horizontal="center" vertical="center" wrapText="1"/>
    </xf>
    <xf numFmtId="0" fontId="8" fillId="4" borderId="123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3" fontId="6" fillId="4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28" xfId="1" applyNumberFormat="1" applyFont="1" applyFill="1" applyBorder="1" applyAlignment="1" applyProtection="1">
      <alignment horizontal="center" vertical="center" wrapText="1"/>
      <protection locked="0"/>
    </xf>
    <xf numFmtId="0" fontId="8" fillId="4" borderId="61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3" fontId="6" fillId="3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0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2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6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2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6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>
      <alignment horizontal="center" vertical="center"/>
    </xf>
    <xf numFmtId="3" fontId="6" fillId="4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32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1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9" xfId="1" applyNumberFormat="1" applyFont="1" applyFill="1" applyBorder="1" applyAlignment="1" applyProtection="1">
      <alignment horizontal="center" vertical="center" wrapText="1"/>
      <protection locked="0"/>
    </xf>
    <xf numFmtId="3" fontId="6" fillId="4" borderId="17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04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wrapText="1"/>
    </xf>
    <xf numFmtId="0" fontId="6" fillId="3" borderId="51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8" fillId="3" borderId="125" xfId="0" applyFont="1" applyFill="1" applyBorder="1" applyAlignment="1">
      <alignment horizontal="center" vertical="center" wrapText="1"/>
    </xf>
    <xf numFmtId="0" fontId="8" fillId="3" borderId="1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6" fillId="4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8" fillId="3" borderId="12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4" xfId="2" applyFont="1" applyFill="1" applyBorder="1" applyAlignment="1" applyProtection="1">
      <alignment horizontal="center" vertical="center" wrapText="1"/>
      <protection locked="0"/>
    </xf>
  </cellXfs>
  <cellStyles count="88">
    <cellStyle name="% procenta" xfId="3"/>
    <cellStyle name="Celkem 2" xfId="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2" xfId="36"/>
    <cellStyle name="Normální 2 3" xfId="37"/>
    <cellStyle name="Normální 2 4" xfId="38"/>
    <cellStyle name="Normální 2 5" xfId="39"/>
    <cellStyle name="Normální 2 6" xfId="68"/>
    <cellStyle name="Normální 20" xfId="85"/>
    <cellStyle name="normální 3" xfId="40"/>
    <cellStyle name="normální 3 2" xfId="65"/>
    <cellStyle name="normální 3 3" xfId="59"/>
    <cellStyle name="normální 4" xfId="41"/>
    <cellStyle name="normální 5" xfId="42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Pevný" xfId="49"/>
    <cellStyle name="Pevný 2" xfId="50"/>
    <cellStyle name="procent 2" xfId="67"/>
    <cellStyle name="Procenta" xfId="58" builtinId="5"/>
    <cellStyle name="Procenta 2" xfId="5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F2DCDB"/>
      <color rgb="FFD0CECE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.msmt.cz/rocenka/rocenka.a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N52"/>
  <sheetViews>
    <sheetView tabSelected="1" zoomScaleNormal="100" workbookViewId="0"/>
  </sheetViews>
  <sheetFormatPr defaultRowHeight="15" x14ac:dyDescent="0.25"/>
  <cols>
    <col min="1" max="1" width="143.7109375" style="8" customWidth="1"/>
  </cols>
  <sheetData>
    <row r="1" spans="1:9" s="101" customFormat="1" ht="19.5" customHeight="1" x14ac:dyDescent="0.25">
      <c r="A1" s="440" t="s">
        <v>337</v>
      </c>
    </row>
    <row r="2" spans="1:9" s="101" customFormat="1" ht="15" customHeight="1" x14ac:dyDescent="0.25">
      <c r="A2" s="472" t="s">
        <v>256</v>
      </c>
      <c r="B2" s="148"/>
      <c r="C2" s="148"/>
      <c r="D2" s="148"/>
      <c r="E2" s="148"/>
      <c r="F2" s="148"/>
      <c r="G2" s="148"/>
      <c r="H2" s="148"/>
      <c r="I2" s="148"/>
    </row>
    <row r="3" spans="1:9" s="101" customFormat="1" ht="15" customHeight="1" x14ac:dyDescent="0.25">
      <c r="A3" s="439" t="s">
        <v>227</v>
      </c>
    </row>
    <row r="4" spans="1:9" s="101" customFormat="1" ht="15" customHeight="1" x14ac:dyDescent="0.2">
      <c r="A4" s="135" t="s">
        <v>228</v>
      </c>
    </row>
    <row r="5" spans="1:9" s="231" customFormat="1" ht="15" customHeight="1" x14ac:dyDescent="0.25">
      <c r="A5" s="437" t="s">
        <v>302</v>
      </c>
      <c r="B5" s="414"/>
      <c r="C5" s="414"/>
      <c r="D5" s="414"/>
      <c r="E5" s="414"/>
      <c r="F5" s="414"/>
      <c r="G5" s="414"/>
      <c r="H5" s="414"/>
    </row>
    <row r="6" spans="1:9" s="231" customFormat="1" ht="15" customHeight="1" x14ac:dyDescent="0.25">
      <c r="A6" s="437" t="s">
        <v>303</v>
      </c>
      <c r="B6" s="414"/>
      <c r="C6" s="414"/>
      <c r="D6" s="414"/>
      <c r="E6" s="414"/>
      <c r="F6" s="414"/>
      <c r="G6" s="414"/>
      <c r="H6" s="414"/>
      <c r="I6" s="414"/>
    </row>
    <row r="7" spans="1:9" s="231" customFormat="1" ht="15" customHeight="1" x14ac:dyDescent="0.25">
      <c r="A7" s="437" t="s">
        <v>304</v>
      </c>
      <c r="B7" s="414"/>
      <c r="C7" s="414"/>
      <c r="D7" s="414"/>
      <c r="E7" s="414"/>
      <c r="F7" s="414"/>
      <c r="G7" s="414"/>
      <c r="H7" s="414"/>
      <c r="I7" s="414"/>
    </row>
    <row r="8" spans="1:9" s="231" customFormat="1" ht="15" customHeight="1" x14ac:dyDescent="0.25">
      <c r="A8" s="437" t="s">
        <v>305</v>
      </c>
      <c r="B8" s="414"/>
      <c r="C8" s="414"/>
      <c r="D8" s="414"/>
      <c r="E8" s="414"/>
      <c r="F8" s="414"/>
      <c r="G8" s="414"/>
      <c r="H8" s="414"/>
      <c r="I8" s="414"/>
    </row>
    <row r="9" spans="1:9" s="231" customFormat="1" ht="15" customHeight="1" x14ac:dyDescent="0.2">
      <c r="A9" s="437" t="s">
        <v>306</v>
      </c>
      <c r="B9" s="230"/>
      <c r="C9" s="230"/>
      <c r="D9" s="230"/>
      <c r="E9" s="230"/>
      <c r="F9" s="230"/>
      <c r="G9" s="230"/>
    </row>
    <row r="10" spans="1:9" s="231" customFormat="1" ht="15" customHeight="1" x14ac:dyDescent="0.2">
      <c r="B10" s="230"/>
      <c r="C10" s="230"/>
      <c r="D10" s="230"/>
      <c r="E10" s="230"/>
      <c r="F10" s="230"/>
      <c r="G10" s="230"/>
    </row>
    <row r="11" spans="1:9" s="231" customFormat="1" ht="15" customHeight="1" x14ac:dyDescent="0.25">
      <c r="A11" s="437" t="s">
        <v>307</v>
      </c>
      <c r="B11" s="414"/>
      <c r="C11" s="414"/>
      <c r="D11" s="414"/>
      <c r="E11" s="414"/>
      <c r="F11" s="414"/>
      <c r="G11" s="414"/>
      <c r="H11" s="414"/>
    </row>
    <row r="12" spans="1:9" s="231" customFormat="1" ht="15" customHeight="1" x14ac:dyDescent="0.25">
      <c r="A12" s="437" t="s">
        <v>308</v>
      </c>
      <c r="B12" s="414"/>
      <c r="C12" s="414"/>
      <c r="D12" s="414"/>
      <c r="E12" s="414"/>
      <c r="F12" s="414"/>
      <c r="G12" s="414"/>
      <c r="H12" s="414"/>
    </row>
    <row r="13" spans="1:9" s="231" customFormat="1" ht="15" customHeight="1" x14ac:dyDescent="0.25">
      <c r="A13" s="437" t="s">
        <v>309</v>
      </c>
      <c r="B13" s="414"/>
      <c r="C13" s="414"/>
      <c r="D13" s="414"/>
      <c r="E13" s="414"/>
      <c r="F13" s="414"/>
      <c r="G13" s="414"/>
      <c r="H13" s="414"/>
    </row>
    <row r="14" spans="1:9" s="231" customFormat="1" ht="15" customHeight="1" x14ac:dyDescent="0.2">
      <c r="B14" s="230"/>
      <c r="C14" s="230"/>
      <c r="D14" s="230"/>
      <c r="E14" s="230"/>
      <c r="F14" s="230"/>
      <c r="G14" s="230"/>
      <c r="H14" s="230"/>
    </row>
    <row r="15" spans="1:9" s="231" customFormat="1" ht="15" customHeight="1" x14ac:dyDescent="0.25">
      <c r="A15" s="437" t="s">
        <v>310</v>
      </c>
      <c r="B15" s="414"/>
      <c r="C15" s="414"/>
      <c r="D15" s="414"/>
      <c r="E15" s="414"/>
      <c r="F15" s="414"/>
      <c r="G15" s="414"/>
      <c r="H15" s="414"/>
      <c r="I15" s="414"/>
    </row>
    <row r="16" spans="1:9" s="231" customFormat="1" ht="15" customHeight="1" x14ac:dyDescent="0.25">
      <c r="A16" s="437" t="s">
        <v>311</v>
      </c>
      <c r="B16" s="414"/>
      <c r="C16" s="414"/>
      <c r="D16" s="414"/>
      <c r="E16" s="414"/>
      <c r="F16" s="414"/>
      <c r="G16" s="414"/>
      <c r="H16" s="414"/>
      <c r="I16" s="414"/>
    </row>
    <row r="17" spans="1:14" s="231" customFormat="1" ht="15" customHeight="1" x14ac:dyDescent="0.25">
      <c r="A17" s="437" t="s">
        <v>312</v>
      </c>
      <c r="B17" s="414"/>
      <c r="C17" s="414"/>
      <c r="D17" s="414"/>
      <c r="E17" s="414"/>
      <c r="F17" s="414"/>
      <c r="G17" s="414"/>
      <c r="H17" s="414"/>
      <c r="I17" s="414"/>
      <c r="J17" s="414"/>
      <c r="K17" s="414"/>
      <c r="L17" s="414"/>
    </row>
    <row r="18" spans="1:14" s="231" customFormat="1" ht="15" customHeight="1" x14ac:dyDescent="0.25">
      <c r="A18" s="437" t="s">
        <v>313</v>
      </c>
      <c r="B18" s="414"/>
      <c r="C18" s="414"/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</row>
    <row r="19" spans="1:14" s="231" customFormat="1" ht="15" customHeight="1" x14ac:dyDescent="0.25">
      <c r="A19" s="437" t="s">
        <v>314</v>
      </c>
      <c r="B19" s="414"/>
      <c r="C19" s="414"/>
      <c r="D19" s="414"/>
      <c r="E19" s="414"/>
      <c r="F19" s="414"/>
      <c r="G19" s="414"/>
      <c r="H19" s="414"/>
      <c r="I19" s="414"/>
    </row>
    <row r="20" spans="1:14" s="231" customFormat="1" ht="15" customHeight="1" x14ac:dyDescent="0.25">
      <c r="A20" s="437" t="s">
        <v>315</v>
      </c>
      <c r="B20" s="414"/>
      <c r="C20" s="414"/>
      <c r="D20" s="414"/>
      <c r="E20" s="414"/>
      <c r="F20" s="414"/>
      <c r="G20" s="414"/>
      <c r="H20" s="414"/>
      <c r="I20" s="414"/>
    </row>
    <row r="21" spans="1:14" s="231" customFormat="1" ht="15" customHeight="1" x14ac:dyDescent="0.2">
      <c r="A21" s="441" t="s">
        <v>220</v>
      </c>
      <c r="B21" s="230"/>
      <c r="C21" s="230"/>
      <c r="D21" s="230"/>
      <c r="E21" s="230"/>
      <c r="F21" s="230"/>
      <c r="G21" s="230"/>
    </row>
    <row r="22" spans="1:14" s="231" customFormat="1" ht="15" customHeight="1" x14ac:dyDescent="0.25">
      <c r="A22" s="437" t="s">
        <v>316</v>
      </c>
      <c r="B22" s="414"/>
      <c r="C22" s="414"/>
      <c r="D22" s="414"/>
      <c r="E22" s="414"/>
      <c r="F22" s="414"/>
      <c r="G22" s="414"/>
      <c r="H22" s="414"/>
      <c r="I22" s="414"/>
      <c r="J22" s="414"/>
    </row>
    <row r="23" spans="1:14" s="231" customFormat="1" ht="15" customHeight="1" x14ac:dyDescent="0.25">
      <c r="A23" s="437" t="s">
        <v>317</v>
      </c>
      <c r="B23" s="414"/>
      <c r="C23" s="414"/>
      <c r="D23" s="414"/>
      <c r="E23" s="414"/>
      <c r="F23" s="414"/>
      <c r="G23" s="414"/>
      <c r="H23" s="414"/>
      <c r="I23" s="414"/>
      <c r="J23" s="414"/>
      <c r="K23" s="414"/>
    </row>
    <row r="24" spans="1:14" s="231" customFormat="1" ht="15" customHeight="1" x14ac:dyDescent="0.25">
      <c r="A24" s="437" t="s">
        <v>318</v>
      </c>
      <c r="B24" s="414"/>
      <c r="C24" s="414"/>
      <c r="D24" s="414"/>
      <c r="E24" s="414"/>
      <c r="F24" s="414"/>
      <c r="G24" s="414"/>
      <c r="H24" s="414"/>
      <c r="I24" s="414"/>
      <c r="J24" s="414"/>
      <c r="K24" s="414"/>
    </row>
    <row r="25" spans="1:14" s="231" customFormat="1" ht="15" customHeight="1" x14ac:dyDescent="0.25">
      <c r="A25" s="437" t="s">
        <v>319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</row>
    <row r="26" spans="1:14" s="231" customFormat="1" ht="15" customHeight="1" x14ac:dyDescent="0.2">
      <c r="A26" s="441" t="s">
        <v>221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4" s="231" customFormat="1" ht="15" customHeight="1" x14ac:dyDescent="0.25">
      <c r="A27" s="437" t="s">
        <v>320</v>
      </c>
      <c r="B27" s="414"/>
      <c r="C27" s="414"/>
      <c r="D27" s="414"/>
      <c r="E27" s="414"/>
      <c r="F27" s="414"/>
      <c r="G27" s="414"/>
      <c r="H27" s="414"/>
    </row>
    <row r="28" spans="1:14" s="231" customFormat="1" ht="15" customHeight="1" x14ac:dyDescent="0.25">
      <c r="A28" s="437" t="s">
        <v>321</v>
      </c>
      <c r="B28" s="414"/>
      <c r="C28" s="414"/>
      <c r="D28" s="414"/>
      <c r="E28" s="414"/>
      <c r="F28" s="414"/>
      <c r="G28" s="414"/>
      <c r="H28" s="414"/>
    </row>
    <row r="29" spans="1:14" s="465" customFormat="1" ht="15" customHeight="1" x14ac:dyDescent="0.2">
      <c r="A29" s="467" t="s">
        <v>222</v>
      </c>
      <c r="B29" s="452"/>
      <c r="C29" s="452"/>
      <c r="D29" s="452"/>
      <c r="E29" s="452"/>
      <c r="F29" s="452"/>
      <c r="G29" s="452"/>
      <c r="H29" s="452"/>
    </row>
    <row r="30" spans="1:14" s="231" customFormat="1" ht="15" customHeight="1" x14ac:dyDescent="0.25">
      <c r="A30" s="437" t="s">
        <v>334</v>
      </c>
      <c r="B30" s="414"/>
      <c r="C30" s="414"/>
      <c r="D30" s="414"/>
      <c r="E30" s="414"/>
      <c r="F30" s="414"/>
      <c r="G30" s="414"/>
      <c r="H30" s="414"/>
      <c r="I30" s="414"/>
      <c r="J30" s="414"/>
    </row>
    <row r="31" spans="1:14" s="231" customFormat="1" ht="15" customHeight="1" x14ac:dyDescent="0.25">
      <c r="A31" s="437" t="s">
        <v>332</v>
      </c>
      <c r="B31" s="414"/>
      <c r="C31" s="414"/>
      <c r="D31" s="414"/>
      <c r="E31" s="414"/>
      <c r="F31" s="414"/>
      <c r="G31" s="414"/>
      <c r="H31" s="414"/>
      <c r="I31" s="414"/>
      <c r="J31" s="414"/>
    </row>
    <row r="32" spans="1:14" s="231" customFormat="1" ht="15" customHeight="1" x14ac:dyDescent="0.2">
      <c r="A32" s="441" t="s">
        <v>223</v>
      </c>
      <c r="B32" s="230"/>
      <c r="C32" s="230"/>
      <c r="D32" s="230"/>
      <c r="E32" s="230"/>
      <c r="F32" s="230"/>
      <c r="G32" s="230"/>
      <c r="H32" s="230"/>
    </row>
    <row r="33" spans="1:13" s="231" customFormat="1" ht="15" customHeight="1" x14ac:dyDescent="0.25">
      <c r="A33" s="437" t="s">
        <v>335</v>
      </c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</row>
    <row r="34" spans="1:13" s="231" customFormat="1" ht="15" customHeight="1" x14ac:dyDescent="0.25">
      <c r="A34" s="437" t="s">
        <v>333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</row>
    <row r="35" spans="1:13" s="231" customFormat="1" ht="15" customHeight="1" x14ac:dyDescent="0.2">
      <c r="A35" s="441" t="s">
        <v>224</v>
      </c>
      <c r="B35" s="230"/>
      <c r="C35" s="230"/>
      <c r="D35" s="230"/>
      <c r="E35" s="230"/>
      <c r="F35" s="230"/>
      <c r="G35" s="230"/>
      <c r="H35" s="230"/>
      <c r="I35" s="230"/>
    </row>
    <row r="36" spans="1:13" s="465" customFormat="1" ht="15" customHeight="1" x14ac:dyDescent="0.25">
      <c r="A36" s="466" t="s">
        <v>322</v>
      </c>
      <c r="B36" s="77"/>
      <c r="C36" s="77"/>
      <c r="D36" s="77"/>
      <c r="E36" s="77"/>
      <c r="F36" s="77"/>
      <c r="G36" s="77"/>
      <c r="H36" s="77"/>
      <c r="I36" s="77"/>
      <c r="J36" s="77"/>
    </row>
    <row r="37" spans="1:13" s="231" customFormat="1" ht="15" customHeight="1" x14ac:dyDescent="0.25">
      <c r="A37" s="437" t="s">
        <v>323</v>
      </c>
      <c r="B37" s="414"/>
      <c r="C37" s="414"/>
      <c r="D37" s="414"/>
      <c r="E37" s="414"/>
      <c r="F37" s="414"/>
      <c r="G37" s="414"/>
      <c r="H37" s="414"/>
      <c r="I37" s="414"/>
      <c r="J37" s="414"/>
    </row>
    <row r="38" spans="1:13" s="231" customFormat="1" ht="15" customHeight="1" x14ac:dyDescent="0.25">
      <c r="A38" s="437" t="s">
        <v>336</v>
      </c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</row>
    <row r="39" spans="1:13" s="231" customFormat="1" ht="15" customHeight="1" x14ac:dyDescent="0.25">
      <c r="A39" s="441" t="s">
        <v>225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</row>
    <row r="40" spans="1:13" s="231" customFormat="1" ht="15" customHeight="1" x14ac:dyDescent="0.25">
      <c r="A40" s="437" t="s">
        <v>324</v>
      </c>
      <c r="B40" s="414"/>
      <c r="C40" s="414"/>
      <c r="D40" s="414"/>
      <c r="E40" s="414"/>
      <c r="F40" s="414"/>
      <c r="G40" s="414"/>
      <c r="H40" s="414"/>
    </row>
    <row r="41" spans="1:13" s="231" customFormat="1" ht="15" customHeight="1" x14ac:dyDescent="0.25">
      <c r="A41" s="437" t="s">
        <v>325</v>
      </c>
      <c r="B41" s="414"/>
      <c r="C41" s="414"/>
      <c r="D41" s="414"/>
      <c r="E41" s="414"/>
      <c r="F41" s="414"/>
      <c r="G41" s="414"/>
      <c r="H41" s="414"/>
      <c r="I41" s="414"/>
    </row>
    <row r="42" spans="1:13" s="231" customFormat="1" ht="15" customHeight="1" x14ac:dyDescent="0.2">
      <c r="A42" s="441" t="s">
        <v>226</v>
      </c>
      <c r="B42" s="230"/>
      <c r="C42" s="230"/>
      <c r="D42" s="230"/>
      <c r="E42" s="230"/>
      <c r="F42" s="230"/>
      <c r="G42" s="230"/>
      <c r="H42" s="230"/>
    </row>
    <row r="43" spans="1:13" s="231" customFormat="1" ht="15" customHeight="1" x14ac:dyDescent="0.25">
      <c r="A43" s="437" t="s">
        <v>326</v>
      </c>
      <c r="B43" s="414"/>
      <c r="C43" s="414"/>
      <c r="D43" s="414"/>
      <c r="E43" s="414"/>
      <c r="F43" s="414"/>
      <c r="G43" s="414"/>
      <c r="H43" s="414"/>
      <c r="I43" s="414"/>
      <c r="J43" s="414"/>
    </row>
    <row r="44" spans="1:13" s="231" customFormat="1" ht="15" customHeight="1" x14ac:dyDescent="0.25">
      <c r="A44" s="437" t="s">
        <v>327</v>
      </c>
      <c r="B44" s="414"/>
      <c r="C44" s="414"/>
      <c r="D44" s="414"/>
      <c r="E44" s="414"/>
      <c r="F44" s="414"/>
      <c r="G44" s="414"/>
      <c r="H44" s="414"/>
      <c r="I44" s="414"/>
      <c r="J44" s="414"/>
      <c r="K44" s="414"/>
    </row>
    <row r="45" spans="1:13" s="231" customFormat="1" ht="15" customHeight="1" x14ac:dyDescent="0.2">
      <c r="A45" s="441" t="s">
        <v>195</v>
      </c>
      <c r="B45" s="230"/>
      <c r="C45" s="230"/>
      <c r="D45" s="230"/>
      <c r="E45" s="230"/>
      <c r="F45" s="230"/>
      <c r="G45" s="230"/>
      <c r="H45" s="230"/>
      <c r="I45" s="230"/>
    </row>
    <row r="46" spans="1:13" s="231" customFormat="1" ht="15" customHeight="1" x14ac:dyDescent="0.25">
      <c r="A46" s="437" t="s">
        <v>328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</row>
    <row r="47" spans="1:13" s="231" customFormat="1" ht="15" customHeight="1" x14ac:dyDescent="0.25">
      <c r="A47" s="437" t="s">
        <v>329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</row>
    <row r="48" spans="1:13" s="231" customFormat="1" ht="15" customHeight="1" x14ac:dyDescent="0.25">
      <c r="A48" s="437" t="s">
        <v>330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</row>
    <row r="49" spans="1:12" s="231" customFormat="1" ht="15" customHeight="1" x14ac:dyDescent="0.25">
      <c r="A49" s="437" t="s">
        <v>331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</row>
    <row r="50" spans="1:12" s="231" customFormat="1" ht="15" customHeight="1" x14ac:dyDescent="0.25">
      <c r="A50" s="437" t="s">
        <v>344</v>
      </c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</row>
    <row r="51" spans="1:12" s="231" customFormat="1" ht="15" customHeight="1" x14ac:dyDescent="0.25">
      <c r="A51" s="437" t="s">
        <v>343</v>
      </c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</row>
    <row r="52" spans="1:12" s="231" customFormat="1" ht="15" customHeight="1" x14ac:dyDescent="0.25">
      <c r="A52" s="437" t="s">
        <v>342</v>
      </c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</row>
  </sheetData>
  <hyperlinks>
    <hyperlink ref="A5" location="'2.2.1'!A1" tooltip="T26" display="Tab. 2.2.1: Základní školy celkem – školy, třídy, žáci a učitelé, v časové řadě 2009/10–2019/20"/>
    <hyperlink ref="A6" location="'2.2.2'!A1" tooltip="T27" display="Tab. 2.2.2: Základní školy podle zřizovatele – školy, třídy, žáci a učitelé, v časové řadě 2009/10–2019/20"/>
    <hyperlink ref="A7" location="'2.2.3'!A1" tooltip="T28" display="Tab. 2.2.3: Základní školy v krajském srovnání – školy, třídy, žáci a učitelé, ve školním roce 2019/20"/>
    <hyperlink ref="A8" location="'2.2.4'!A1" tooltip="T29" display="Tab. 2.2.4: Základní školy podle zřizovatele v krajském srovnání – školy, třídy a žáci, ve školním roce 2019/20"/>
    <hyperlink ref="A11" location="'2.2.6'!A1" tooltip="T30" display="Tab. 2.2.6: Základní školy v krajském srovnání – počet tříd, v časové řadě 2011/12–2021/22"/>
    <hyperlink ref="A12" location="'2.2.7'!A1" tooltip="T31" display="Tab. 2.2.7: Základní školy v krajském srovnání – počet žáků, v časové řadě 2011/12–2021/22"/>
    <hyperlink ref="A13" location="'2.2.8'!A1" tooltip="T32" display="Tab. 2.2.8: Základní školy v krajském srovnání – počet učitelů, v časové řadě 2011/12–2021/22"/>
    <hyperlink ref="A15" location="'2.2.9'!A1" tooltip="T33" display="Tab. 2.2.9: Základní školy celkem – žáci podle typu a zřizovatele škol, v časové řadě 2011/12–2021/22"/>
    <hyperlink ref="A16" location="'2.2.10'!A1" tooltip="T34" display="Tab. 2.2.10: Základní školy v krajském srovnání – žáci podle typu a zřizovatele škol, ve školním roce 2021/22"/>
    <hyperlink ref="A17" location="'2.2.11'!A1" tooltip="T35" display="Tab. 2.2.11: Základní školy celkem – žáci podle pohlaví, občanství a údaje, zda jsou zdravotně postižení, v časové řadě 2011/12–2021/22"/>
    <hyperlink ref="A18" location="'2.2.12'!A1" tooltip="T36" display="Tab. 2.2.12: Základní školy v krajském srovnání – žáci podle pohlaví, občanství a údaje, zda jsou zdravotně postižení, ve školním roce 2021/22"/>
    <hyperlink ref="A19" location="'2.2.13'!A1" tooltip="T37" display="Tab. 2.2.13: Základní školy celkem – žáci podle navštěvovaného ročníku, v časové řadě 2011/12–2021/22"/>
    <hyperlink ref="A20" location="'2.2.14'!A1" tooltip="T38" display="Tab. 2.2.14: Základní školy v krajském srovnání – žáci podle navštěvovaného ročníku, ve školním roce 2021/22"/>
    <hyperlink ref="A22" location="'2.2.15'!A1" tooltip="T39" display="Tab. 2.2.15: Základní školy celkem – žáci nově přijatí do 1. ročníku podle pohlaví a věku, v časové řadě 2011/12–2021/22"/>
    <hyperlink ref="A23" location="'2.2.16'!A1" tooltip="T40" display="Tab. 2.2.16: Základní školy v krajském srovnání – žáci nově přijatí do 1. ročníku podle pohlaví a věku, ve školním roce 2021/22"/>
    <hyperlink ref="A24" location="'2.2.17'!A1" tooltip="T41" display="Tab. 2.2.17: Základní školy v krajském srovnání – počet žáků nově přijatých do 1. ročníku celkem, v časové řadě 2011/12–2021/22"/>
    <hyperlink ref="A25" location="'2.2.18'!A1" tooltip="T42" display="Tab. 2.2.18: Základní školy v krajském srovnání – počet žáků 7letých a starších nově přijatých do 1. ročníku, v časové řadě 2011/12–2021/22"/>
    <hyperlink ref="A27" location="'2.2.19'!A1" tooltip="T43" display="Tab. 2.2.19: Základní školy celkem – žáci opakující ročník, v časové řadě 2011/12–2021/22"/>
    <hyperlink ref="A28" location="'2.2.20'!A1" tooltip="T44" display="Tab. 2.2.20: Základní školy v krajském srovnání – žáci opakující ročník, ve školním roce 2021/22"/>
    <hyperlink ref="A30" location="'2.2.21'!A1" tooltip="T45" display="Tab. 2.2.21: Základní školy celkem – žáci, kteří ukončili povinnou školní docházku, v časové řadě 2010/11–2020/21"/>
    <hyperlink ref="A31" location="'2.2.22'!A1" tooltip="T46" display="Tab. 2.2.22: Základní školy v krajském srovnání – žáci, kteří ukončili povinnou školní docházku, ve školním roce 2020/21"/>
    <hyperlink ref="A33" location="'2.2.23'!A1" tooltip="T47" display="Tab. 2.2.23: Základní školy celkem – žáci, kteří přestoupili na víceletá gymnázia nebo osmileté konzervatoře, v časové řadě 2010/11–2020/21"/>
    <hyperlink ref="A34" location="'2.2.24'!A1" tooltip="T48" display="Tab. 2.2.24: Základní školy v krajském srovnání – žáci, kteří přestoupili na víceletá gymnázia nebo osmileté konzervatoře, ve školním roce 2020/21"/>
    <hyperlink ref="A36" location="'2.2.25'!A1" tooltip="T49" display="Tab. 2.2.25: Základní školy celkem – žáci s jiným než českým státním občanstvím, v časové řadě 2011/12–2021/22"/>
    <hyperlink ref="A37" location="'2.2.26'!A1" tooltip="T50" display="Tab. 2.2.26: Základní školy v krajském srovnání – žáci s jiným než českým státním občanstvím, ve školním roce 2021/22"/>
    <hyperlink ref="A38" location="'2.2.27'!A1" tooltip="T51" display="Tab. 2.2.27: Základní školy v krajském srovnání – počet žáků s jiným než českým státním občanstvím, v časové řadě 2011/12–2021/21"/>
    <hyperlink ref="A40" location="'2.2.28'!A1" tooltip="T52" display="Tab. 2.2.28: Základní školy celkem – žáci učící se cizí jazyky, v časové řadě 2011/12–2021/22"/>
    <hyperlink ref="A41" location="'2.2.29'!A1" tooltip="T53" display="Tab. 2.2.29: Základní školy v krajském srovnání – žáci učící se cizí jazyky, ve školním roce 2021/22"/>
    <hyperlink ref="A43" location="'2.2.30'!A1" tooltip="T54" display="Tab. 2.2.30: Základní školy celkem – speciální vzdělávání – školy, třídy a žáci, v časové řadě 2011/12–2021/22"/>
    <hyperlink ref="A44" location="'2.2.31'!A1" tooltip="T55" display="Tab. 2.2.31: Základní školy v krajském srovnání – speciální vzdělávání – školy, třídy a žáci, ve školním roce 2021/22"/>
    <hyperlink ref="A46" location="'2.2.32'!A1" tooltip="T56" display="Tab. 2.2.32: Základní školy celkem – žáci se zdravotním postižením podle druhu postižení, v časové řadě 2011/12–2021/22"/>
    <hyperlink ref="A47" location="'2.2.33'!A1" tooltip="T57" display="Tab. 2.2.33: Základní školy celkem – dívky se zdravotním postižením podle druhu postižení, v časové řadě 2011/12–2021/22"/>
    <hyperlink ref="A48" location="'2.2.34'!A1" tooltip="T58" display="Tab. 2.2.34: Základní školy celkem – chlapci se zdravotním postižením podle druhu postižení, v časové řadě 2011/12–2021/22"/>
    <hyperlink ref="A49" location="'2.2.35'!A1" tooltip="T59" display="Tab. 2.2.35: Základní školy v krajském srovnání – žáci se zdravotním postižením podle druhu postižení, ve školním roce 2021/22"/>
    <hyperlink ref="A52" location="'2.2.38'!A1" tooltip="T60" display="Tab. 2.2.38: Základní školy v krajském srovnání – počet žáků se zdravotním postižením, v časové řadě 2012/13–2022/23"/>
    <hyperlink ref="A9" location="'2.2.5'!A1" display="Tab. 2.2.5: Základní školy podle zřizovatele v krajském srovnání – žáci podle pohlaví a stupně vzdělávání, ve školním roce 2021/22"/>
    <hyperlink ref="A50" location="'2.2.36'!A1" tooltip="T59" display="Tab. 2.2.36: Základní školy v krajském srovnání – dívky se zdravotním postižením podle druhu postižení, ve školním roce 2022/23"/>
    <hyperlink ref="A51" location="'2.2.37'!A1" tooltip="T59" display="Tab. 2.2.37: Základní školy v krajském srovnání – chlapci se zdravotním postižením podle druhu postižení, ve školním roce 2022/23"/>
    <hyperlink ref="A2" r:id="rId1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5"/>
  <dimension ref="A1:Z27"/>
  <sheetViews>
    <sheetView zoomScaleNormal="100" workbookViewId="0"/>
  </sheetViews>
  <sheetFormatPr defaultColWidth="9.140625" defaultRowHeight="15" x14ac:dyDescent="0.25"/>
  <cols>
    <col min="1" max="1" width="17" style="104" customWidth="1"/>
    <col min="2" max="12" width="7.28515625" style="104" customWidth="1"/>
    <col min="13" max="13" width="6.5703125" style="104" bestFit="1" customWidth="1"/>
    <col min="14" max="14" width="4.5703125" style="104" bestFit="1" customWidth="1"/>
    <col min="15" max="15" width="6.28515625" style="104" customWidth="1"/>
    <col min="16" max="16" width="5.42578125" style="104" bestFit="1" customWidth="1"/>
    <col min="17" max="17" width="6.140625" style="104" bestFit="1" customWidth="1"/>
    <col min="18" max="18" width="5.42578125" style="104" bestFit="1" customWidth="1"/>
    <col min="19" max="16384" width="9.140625" style="104"/>
  </cols>
  <sheetData>
    <row r="1" spans="1:26" s="24" customFormat="1" ht="17.25" customHeight="1" x14ac:dyDescent="0.2">
      <c r="A1" s="76" t="s">
        <v>274</v>
      </c>
      <c r="B1" s="78"/>
      <c r="C1" s="78"/>
      <c r="D1" s="78"/>
      <c r="E1" s="29"/>
      <c r="F1" s="29"/>
      <c r="G1" s="29"/>
      <c r="H1" s="29"/>
      <c r="I1" s="29"/>
      <c r="M1" s="232"/>
    </row>
    <row r="2" spans="1:26" ht="17.25" customHeight="1" thickBot="1" x14ac:dyDescent="0.3">
      <c r="A2" s="159" t="s">
        <v>85</v>
      </c>
      <c r="B2" s="102"/>
      <c r="C2" s="102"/>
    </row>
    <row r="3" spans="1:26" ht="34.5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301</v>
      </c>
      <c r="R3" s="799"/>
    </row>
    <row r="4" spans="1:26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8" t="s">
        <v>81</v>
      </c>
      <c r="I4" s="288" t="s">
        <v>190</v>
      </c>
      <c r="J4" s="288" t="s">
        <v>238</v>
      </c>
      <c r="K4" s="288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6" ht="17.25" customHeight="1" x14ac:dyDescent="0.25">
      <c r="A5" s="93" t="s">
        <v>12</v>
      </c>
      <c r="B5" s="506">
        <v>57668.9</v>
      </c>
      <c r="C5" s="506">
        <v>58269.1</v>
      </c>
      <c r="D5" s="506">
        <v>59128.7</v>
      </c>
      <c r="E5" s="506">
        <v>60220.7</v>
      </c>
      <c r="F5" s="506">
        <v>61634.9</v>
      </c>
      <c r="G5" s="506">
        <v>63004.800000000003</v>
      </c>
      <c r="H5" s="506">
        <v>64345.3</v>
      </c>
      <c r="I5" s="506">
        <v>67040.899999999994</v>
      </c>
      <c r="J5" s="507">
        <v>69534.899999999994</v>
      </c>
      <c r="K5" s="507">
        <v>71325.3</v>
      </c>
      <c r="L5" s="508">
        <v>73725.8</v>
      </c>
      <c r="M5" s="509">
        <f>L5-K5</f>
        <v>2400.5</v>
      </c>
      <c r="N5" s="219">
        <f>L5/K5-1</f>
        <v>3.3655659352291645E-2</v>
      </c>
      <c r="O5" s="222">
        <f>L5-G5</f>
        <v>10721</v>
      </c>
      <c r="P5" s="219">
        <f>L5/G5-1</f>
        <v>0.17016163847833821</v>
      </c>
      <c r="Q5" s="222">
        <f>L5-B5</f>
        <v>16056.900000000001</v>
      </c>
      <c r="R5" s="205">
        <f>L5/B5-1</f>
        <v>0.27843256937448091</v>
      </c>
      <c r="T5"/>
      <c r="U5"/>
      <c r="V5"/>
      <c r="W5"/>
      <c r="X5"/>
      <c r="Y5"/>
      <c r="Z5"/>
    </row>
    <row r="6" spans="1:26" ht="17.25" customHeight="1" x14ac:dyDescent="0.25">
      <c r="A6" s="95" t="s">
        <v>13</v>
      </c>
      <c r="B6" s="510">
        <v>5438.8</v>
      </c>
      <c r="C6" s="510">
        <v>5609.4</v>
      </c>
      <c r="D6" s="510">
        <v>5868.2</v>
      </c>
      <c r="E6" s="510">
        <v>6140.7</v>
      </c>
      <c r="F6" s="510">
        <v>6400.4</v>
      </c>
      <c r="G6" s="510">
        <v>6655.4</v>
      </c>
      <c r="H6" s="510">
        <v>6964.5</v>
      </c>
      <c r="I6" s="510">
        <v>7260.7</v>
      </c>
      <c r="J6" s="511">
        <v>7636.5</v>
      </c>
      <c r="K6" s="511">
        <v>7847.2</v>
      </c>
      <c r="L6" s="512">
        <v>8298.4</v>
      </c>
      <c r="M6" s="513">
        <f t="shared" ref="M6:M19" si="0">L6-K6</f>
        <v>451.19999999999982</v>
      </c>
      <c r="N6" s="209">
        <f t="shared" ref="N6:N19" si="1">L6/K6-1</f>
        <v>5.7498215924151275E-2</v>
      </c>
      <c r="O6" s="223">
        <f t="shared" ref="O6:O19" si="2">L6-G6</f>
        <v>1643</v>
      </c>
      <c r="P6" s="209">
        <f t="shared" ref="P6:P19" si="3">L6/G6-1</f>
        <v>0.24686720557742592</v>
      </c>
      <c r="Q6" s="223">
        <f t="shared" ref="Q6:Q19" si="4">L6-B6</f>
        <v>2859.5999999999995</v>
      </c>
      <c r="R6" s="211">
        <f t="shared" ref="R6:R19" si="5">L6/B6-1</f>
        <v>0.52577774509082875</v>
      </c>
      <c r="T6"/>
      <c r="U6"/>
      <c r="V6"/>
      <c r="W6"/>
      <c r="X6"/>
      <c r="Y6"/>
      <c r="Z6"/>
    </row>
    <row r="7" spans="1:26" ht="17.25" customHeight="1" x14ac:dyDescent="0.25">
      <c r="A7" s="95" t="s">
        <v>14</v>
      </c>
      <c r="B7" s="510">
        <v>6961.2</v>
      </c>
      <c r="C7" s="510">
        <v>7114.6</v>
      </c>
      <c r="D7" s="510">
        <v>7278.9</v>
      </c>
      <c r="E7" s="510">
        <v>7484.4</v>
      </c>
      <c r="F7" s="510">
        <v>7822.9</v>
      </c>
      <c r="G7" s="510">
        <v>8102.4</v>
      </c>
      <c r="H7" s="510">
        <v>8366.2000000000007</v>
      </c>
      <c r="I7" s="510">
        <v>8836.2999999999993</v>
      </c>
      <c r="J7" s="511">
        <v>9261.1</v>
      </c>
      <c r="K7" s="511">
        <v>9600.4</v>
      </c>
      <c r="L7" s="512">
        <v>10011.700000000001</v>
      </c>
      <c r="M7" s="513">
        <f t="shared" si="0"/>
        <v>411.30000000000109</v>
      </c>
      <c r="N7" s="209">
        <f t="shared" si="1"/>
        <v>4.2841964918128417E-2</v>
      </c>
      <c r="O7" s="223">
        <f t="shared" si="2"/>
        <v>1909.3000000000011</v>
      </c>
      <c r="P7" s="209">
        <f t="shared" si="3"/>
        <v>0.23564622827804116</v>
      </c>
      <c r="Q7" s="223">
        <f t="shared" si="4"/>
        <v>3050.5000000000009</v>
      </c>
      <c r="R7" s="211">
        <f t="shared" si="5"/>
        <v>0.43821467563063843</v>
      </c>
      <c r="T7"/>
      <c r="U7"/>
      <c r="V7"/>
      <c r="W7"/>
      <c r="X7"/>
      <c r="Y7"/>
      <c r="Z7"/>
    </row>
    <row r="8" spans="1:26" ht="17.25" customHeight="1" x14ac:dyDescent="0.25">
      <c r="A8" s="95" t="s">
        <v>15</v>
      </c>
      <c r="B8" s="510">
        <v>3553.9</v>
      </c>
      <c r="C8" s="510">
        <v>3589.1</v>
      </c>
      <c r="D8" s="510">
        <v>3626.5</v>
      </c>
      <c r="E8" s="510">
        <v>3694.1</v>
      </c>
      <c r="F8" s="510">
        <v>3779.3</v>
      </c>
      <c r="G8" s="510">
        <v>3852.9</v>
      </c>
      <c r="H8" s="510">
        <v>3910.5</v>
      </c>
      <c r="I8" s="510">
        <v>4061.9</v>
      </c>
      <c r="J8" s="511">
        <v>4181.3999999999996</v>
      </c>
      <c r="K8" s="511">
        <v>4300.3999999999996</v>
      </c>
      <c r="L8" s="512">
        <v>4440.1000000000004</v>
      </c>
      <c r="M8" s="513">
        <f t="shared" si="0"/>
        <v>139.70000000000073</v>
      </c>
      <c r="N8" s="209">
        <f t="shared" si="1"/>
        <v>3.2485350199981555E-2</v>
      </c>
      <c r="O8" s="223">
        <f t="shared" si="2"/>
        <v>587.20000000000027</v>
      </c>
      <c r="P8" s="209">
        <f t="shared" si="3"/>
        <v>0.15240468218744319</v>
      </c>
      <c r="Q8" s="223">
        <f t="shared" si="4"/>
        <v>886.20000000000027</v>
      </c>
      <c r="R8" s="211">
        <f t="shared" si="5"/>
        <v>0.24935985818396689</v>
      </c>
      <c r="T8"/>
      <c r="U8"/>
      <c r="V8"/>
      <c r="W8"/>
      <c r="X8"/>
      <c r="Y8"/>
      <c r="Z8"/>
    </row>
    <row r="9" spans="1:26" ht="17.25" customHeight="1" x14ac:dyDescent="0.25">
      <c r="A9" s="95" t="s">
        <v>16</v>
      </c>
      <c r="B9" s="510">
        <v>3105.2</v>
      </c>
      <c r="C9" s="510">
        <v>3149.3</v>
      </c>
      <c r="D9" s="510">
        <v>3193.6</v>
      </c>
      <c r="E9" s="510">
        <v>3251.9</v>
      </c>
      <c r="F9" s="510">
        <v>3322.1</v>
      </c>
      <c r="G9" s="510">
        <v>3400.5</v>
      </c>
      <c r="H9" s="510">
        <v>3445.5</v>
      </c>
      <c r="I9" s="510">
        <v>3577.2</v>
      </c>
      <c r="J9" s="511">
        <v>3696.9</v>
      </c>
      <c r="K9" s="511">
        <v>3771.5</v>
      </c>
      <c r="L9" s="512">
        <v>3863.4</v>
      </c>
      <c r="M9" s="513">
        <f t="shared" si="0"/>
        <v>91.900000000000091</v>
      </c>
      <c r="N9" s="209">
        <f t="shared" si="1"/>
        <v>2.4366962746917631E-2</v>
      </c>
      <c r="O9" s="223">
        <f t="shared" si="2"/>
        <v>462.90000000000009</v>
      </c>
      <c r="P9" s="209">
        <f t="shared" si="3"/>
        <v>0.13612704014115584</v>
      </c>
      <c r="Q9" s="223">
        <f t="shared" si="4"/>
        <v>758.20000000000027</v>
      </c>
      <c r="R9" s="211">
        <f t="shared" si="5"/>
        <v>0.24417106788612664</v>
      </c>
      <c r="T9"/>
      <c r="U9"/>
      <c r="V9"/>
      <c r="W9"/>
      <c r="X9"/>
      <c r="Y9"/>
      <c r="Z9"/>
    </row>
    <row r="10" spans="1:26" ht="17.25" customHeight="1" x14ac:dyDescent="0.25">
      <c r="A10" s="95" t="s">
        <v>17</v>
      </c>
      <c r="B10" s="510">
        <v>1641.5</v>
      </c>
      <c r="C10" s="510">
        <v>1631.2</v>
      </c>
      <c r="D10" s="510">
        <v>1623.3</v>
      </c>
      <c r="E10" s="510">
        <v>1658.3</v>
      </c>
      <c r="F10" s="510">
        <v>1674.6</v>
      </c>
      <c r="G10" s="510">
        <v>1691.5</v>
      </c>
      <c r="H10" s="510">
        <v>1718.6</v>
      </c>
      <c r="I10" s="510">
        <v>1805.8</v>
      </c>
      <c r="J10" s="511">
        <v>1879.4</v>
      </c>
      <c r="K10" s="511">
        <v>1917.8</v>
      </c>
      <c r="L10" s="512">
        <v>2001.7</v>
      </c>
      <c r="M10" s="513">
        <f t="shared" si="0"/>
        <v>83.900000000000091</v>
      </c>
      <c r="N10" s="209">
        <f t="shared" si="1"/>
        <v>4.3748044634477123E-2</v>
      </c>
      <c r="O10" s="223">
        <f t="shared" si="2"/>
        <v>310.20000000000005</v>
      </c>
      <c r="P10" s="209">
        <f t="shared" si="3"/>
        <v>0.18338752586461715</v>
      </c>
      <c r="Q10" s="208">
        <f t="shared" si="4"/>
        <v>360.20000000000005</v>
      </c>
      <c r="R10" s="211">
        <f t="shared" si="5"/>
        <v>0.219433445019799</v>
      </c>
      <c r="T10"/>
      <c r="U10"/>
      <c r="V10"/>
      <c r="W10"/>
      <c r="X10"/>
      <c r="Y10"/>
      <c r="Z10"/>
    </row>
    <row r="11" spans="1:26" ht="17.25" customHeight="1" x14ac:dyDescent="0.25">
      <c r="A11" s="95" t="s">
        <v>18</v>
      </c>
      <c r="B11" s="510">
        <v>4921.8</v>
      </c>
      <c r="C11" s="510">
        <v>4944.7</v>
      </c>
      <c r="D11" s="510">
        <v>4976</v>
      </c>
      <c r="E11" s="510">
        <v>5000.2</v>
      </c>
      <c r="F11" s="510">
        <v>5065.1000000000004</v>
      </c>
      <c r="G11" s="510">
        <v>5130.3999999999996</v>
      </c>
      <c r="H11" s="510">
        <v>5194.8</v>
      </c>
      <c r="I11" s="510">
        <v>5385.1</v>
      </c>
      <c r="J11" s="511">
        <v>5535.8</v>
      </c>
      <c r="K11" s="511">
        <v>5618.7</v>
      </c>
      <c r="L11" s="512">
        <v>5692.8</v>
      </c>
      <c r="M11" s="513">
        <f t="shared" si="0"/>
        <v>74.100000000000364</v>
      </c>
      <c r="N11" s="209">
        <f t="shared" si="1"/>
        <v>1.3188104009824508E-2</v>
      </c>
      <c r="O11" s="223">
        <f t="shared" si="2"/>
        <v>562.40000000000055</v>
      </c>
      <c r="P11" s="209">
        <f t="shared" si="3"/>
        <v>0.10962108217682842</v>
      </c>
      <c r="Q11" s="223">
        <f t="shared" si="4"/>
        <v>771</v>
      </c>
      <c r="R11" s="211">
        <f t="shared" si="5"/>
        <v>0.15665000609533086</v>
      </c>
      <c r="T11"/>
      <c r="U11"/>
      <c r="V11"/>
      <c r="W11"/>
      <c r="X11"/>
      <c r="Y11"/>
      <c r="Z11"/>
    </row>
    <row r="12" spans="1:26" ht="17.25" customHeight="1" x14ac:dyDescent="0.25">
      <c r="A12" s="95" t="s">
        <v>19</v>
      </c>
      <c r="B12" s="510">
        <v>2579</v>
      </c>
      <c r="C12" s="510">
        <v>2599.1999999999998</v>
      </c>
      <c r="D12" s="510">
        <v>2635.6</v>
      </c>
      <c r="E12" s="510">
        <v>2679.4</v>
      </c>
      <c r="F12" s="510">
        <v>2751.3</v>
      </c>
      <c r="G12" s="510">
        <v>2797.9</v>
      </c>
      <c r="H12" s="510">
        <v>2835.7</v>
      </c>
      <c r="I12" s="510">
        <v>2947.6</v>
      </c>
      <c r="J12" s="511">
        <v>3056.8</v>
      </c>
      <c r="K12" s="511">
        <v>3158.3</v>
      </c>
      <c r="L12" s="512">
        <v>3246.1</v>
      </c>
      <c r="M12" s="513">
        <f t="shared" si="0"/>
        <v>87.799999999999727</v>
      </c>
      <c r="N12" s="209">
        <f t="shared" si="1"/>
        <v>2.7799765696735479E-2</v>
      </c>
      <c r="O12" s="223">
        <f t="shared" si="2"/>
        <v>448.19999999999982</v>
      </c>
      <c r="P12" s="209">
        <f t="shared" si="3"/>
        <v>0.16019157225061642</v>
      </c>
      <c r="Q12" s="223">
        <f t="shared" si="4"/>
        <v>667.09999999999991</v>
      </c>
      <c r="R12" s="211">
        <f t="shared" si="5"/>
        <v>0.25866614967041479</v>
      </c>
      <c r="T12"/>
      <c r="U12"/>
      <c r="V12"/>
      <c r="W12"/>
      <c r="X12"/>
      <c r="Y12"/>
      <c r="Z12"/>
    </row>
    <row r="13" spans="1:26" ht="17.25" customHeight="1" x14ac:dyDescent="0.25">
      <c r="A13" s="95" t="s">
        <v>20</v>
      </c>
      <c r="B13" s="510">
        <v>3256.1</v>
      </c>
      <c r="C13" s="510">
        <v>3255.6</v>
      </c>
      <c r="D13" s="510">
        <v>3304</v>
      </c>
      <c r="E13" s="510">
        <v>3346.7</v>
      </c>
      <c r="F13" s="510">
        <v>3403.4</v>
      </c>
      <c r="G13" s="510">
        <v>3461.2</v>
      </c>
      <c r="H13" s="510">
        <v>3511.5</v>
      </c>
      <c r="I13" s="510">
        <v>3639</v>
      </c>
      <c r="J13" s="511">
        <v>3767.6</v>
      </c>
      <c r="K13" s="511">
        <v>3839.4</v>
      </c>
      <c r="L13" s="512">
        <v>3923.1</v>
      </c>
      <c r="M13" s="513">
        <f t="shared" si="0"/>
        <v>83.699999999999818</v>
      </c>
      <c r="N13" s="209">
        <f t="shared" si="1"/>
        <v>2.1800281293952173E-2</v>
      </c>
      <c r="O13" s="223">
        <f t="shared" si="2"/>
        <v>461.90000000000009</v>
      </c>
      <c r="P13" s="209">
        <f t="shared" si="3"/>
        <v>0.1334508263030163</v>
      </c>
      <c r="Q13" s="223">
        <f t="shared" si="4"/>
        <v>667</v>
      </c>
      <c r="R13" s="211">
        <f t="shared" si="5"/>
        <v>0.20484628850465292</v>
      </c>
      <c r="T13"/>
      <c r="U13"/>
      <c r="V13"/>
      <c r="W13"/>
      <c r="X13"/>
      <c r="Y13"/>
      <c r="Z13"/>
    </row>
    <row r="14" spans="1:26" ht="17.25" customHeight="1" x14ac:dyDescent="0.25">
      <c r="A14" s="95" t="s">
        <v>21</v>
      </c>
      <c r="B14" s="510">
        <v>2967.5</v>
      </c>
      <c r="C14" s="510">
        <v>2985.8</v>
      </c>
      <c r="D14" s="510">
        <v>3020.1</v>
      </c>
      <c r="E14" s="510">
        <v>3032.1</v>
      </c>
      <c r="F14" s="510">
        <v>3068.9</v>
      </c>
      <c r="G14" s="510">
        <v>3125.2</v>
      </c>
      <c r="H14" s="510">
        <v>3180.5</v>
      </c>
      <c r="I14" s="510">
        <v>3322.4</v>
      </c>
      <c r="J14" s="511">
        <v>3425.6</v>
      </c>
      <c r="K14" s="511">
        <v>3517.8</v>
      </c>
      <c r="L14" s="512">
        <v>3637.9</v>
      </c>
      <c r="M14" s="513">
        <f t="shared" si="0"/>
        <v>120.09999999999991</v>
      </c>
      <c r="N14" s="209">
        <f t="shared" si="1"/>
        <v>3.4140656091875554E-2</v>
      </c>
      <c r="O14" s="223">
        <f t="shared" si="2"/>
        <v>512.70000000000027</v>
      </c>
      <c r="P14" s="209">
        <f t="shared" si="3"/>
        <v>0.16405350057596313</v>
      </c>
      <c r="Q14" s="223">
        <f t="shared" si="4"/>
        <v>670.40000000000009</v>
      </c>
      <c r="R14" s="211">
        <f t="shared" si="5"/>
        <v>0.22591406908171874</v>
      </c>
      <c r="T14"/>
      <c r="U14"/>
      <c r="V14"/>
      <c r="W14"/>
      <c r="X14"/>
      <c r="Y14"/>
      <c r="Z14"/>
    </row>
    <row r="15" spans="1:26" ht="17.25" customHeight="1" x14ac:dyDescent="0.25">
      <c r="A15" s="95" t="s">
        <v>22</v>
      </c>
      <c r="B15" s="510">
        <v>3000.7</v>
      </c>
      <c r="C15" s="510">
        <v>2998.6</v>
      </c>
      <c r="D15" s="510">
        <v>3030</v>
      </c>
      <c r="E15" s="510">
        <v>3070.3</v>
      </c>
      <c r="F15" s="510">
        <v>3092.7</v>
      </c>
      <c r="G15" s="510">
        <v>3159.2</v>
      </c>
      <c r="H15" s="510">
        <v>3195.9</v>
      </c>
      <c r="I15" s="510">
        <v>3303.7</v>
      </c>
      <c r="J15" s="511">
        <v>3400.1</v>
      </c>
      <c r="K15" s="511">
        <v>3473.2</v>
      </c>
      <c r="L15" s="512">
        <v>3553.4</v>
      </c>
      <c r="M15" s="513">
        <f t="shared" si="0"/>
        <v>80.200000000000273</v>
      </c>
      <c r="N15" s="209">
        <f t="shared" si="1"/>
        <v>2.309109754693095E-2</v>
      </c>
      <c r="O15" s="223">
        <f t="shared" si="2"/>
        <v>394.20000000000027</v>
      </c>
      <c r="P15" s="209">
        <f t="shared" si="3"/>
        <v>0.12477842491770086</v>
      </c>
      <c r="Q15" s="223">
        <f t="shared" si="4"/>
        <v>552.70000000000027</v>
      </c>
      <c r="R15" s="211">
        <f t="shared" si="5"/>
        <v>0.18419035558369723</v>
      </c>
      <c r="T15"/>
      <c r="U15"/>
      <c r="V15"/>
      <c r="W15"/>
      <c r="X15"/>
      <c r="Y15"/>
      <c r="Z15"/>
    </row>
    <row r="16" spans="1:26" ht="17.25" customHeight="1" x14ac:dyDescent="0.25">
      <c r="A16" s="95" t="s">
        <v>23</v>
      </c>
      <c r="B16" s="510">
        <v>6293.9</v>
      </c>
      <c r="C16" s="510">
        <v>6385.6</v>
      </c>
      <c r="D16" s="510">
        <v>6449.9</v>
      </c>
      <c r="E16" s="510">
        <v>6617.1</v>
      </c>
      <c r="F16" s="510">
        <v>6792</v>
      </c>
      <c r="G16" s="510">
        <v>6983.9</v>
      </c>
      <c r="H16" s="510">
        <v>7153.3</v>
      </c>
      <c r="I16" s="510">
        <v>7483.7</v>
      </c>
      <c r="J16" s="511">
        <v>7745.3</v>
      </c>
      <c r="K16" s="511">
        <v>8056.4</v>
      </c>
      <c r="L16" s="512">
        <v>8414.7000000000007</v>
      </c>
      <c r="M16" s="513">
        <f t="shared" si="0"/>
        <v>358.30000000000109</v>
      </c>
      <c r="N16" s="209">
        <f t="shared" si="1"/>
        <v>4.4473958591927154E-2</v>
      </c>
      <c r="O16" s="223">
        <f t="shared" si="2"/>
        <v>1430.8000000000011</v>
      </c>
      <c r="P16" s="209">
        <f t="shared" si="3"/>
        <v>0.20487120376866819</v>
      </c>
      <c r="Q16" s="223">
        <f t="shared" si="4"/>
        <v>2120.8000000000011</v>
      </c>
      <c r="R16" s="211">
        <f t="shared" si="5"/>
        <v>0.33696118463909519</v>
      </c>
      <c r="T16"/>
      <c r="U16"/>
      <c r="V16"/>
      <c r="W16"/>
      <c r="X16"/>
      <c r="Y16"/>
      <c r="Z16"/>
    </row>
    <row r="17" spans="1:26" ht="17.25" customHeight="1" x14ac:dyDescent="0.25">
      <c r="A17" s="95" t="s">
        <v>24</v>
      </c>
      <c r="B17" s="510">
        <v>3619.2</v>
      </c>
      <c r="C17" s="510">
        <v>3657.5</v>
      </c>
      <c r="D17" s="510">
        <v>3680.8</v>
      </c>
      <c r="E17" s="510">
        <v>3729</v>
      </c>
      <c r="F17" s="510">
        <v>3810.3</v>
      </c>
      <c r="G17" s="510">
        <v>3870</v>
      </c>
      <c r="H17" s="510">
        <v>3926.9</v>
      </c>
      <c r="I17" s="510">
        <v>4066.1</v>
      </c>
      <c r="J17" s="511">
        <v>4240.2</v>
      </c>
      <c r="K17" s="511">
        <v>4310</v>
      </c>
      <c r="L17" s="512">
        <v>4438.8999999999996</v>
      </c>
      <c r="M17" s="513">
        <f t="shared" si="0"/>
        <v>128.89999999999964</v>
      </c>
      <c r="N17" s="209">
        <f t="shared" si="1"/>
        <v>2.9907192575405972E-2</v>
      </c>
      <c r="O17" s="223">
        <f t="shared" si="2"/>
        <v>568.89999999999964</v>
      </c>
      <c r="P17" s="209">
        <f t="shared" si="3"/>
        <v>0.14700258397932808</v>
      </c>
      <c r="Q17" s="223">
        <f t="shared" si="4"/>
        <v>819.69999999999982</v>
      </c>
      <c r="R17" s="211">
        <f t="shared" si="5"/>
        <v>0.22648651635720607</v>
      </c>
      <c r="T17"/>
      <c r="U17"/>
      <c r="V17"/>
      <c r="W17"/>
      <c r="X17"/>
      <c r="Y17"/>
      <c r="Z17"/>
    </row>
    <row r="18" spans="1:26" ht="17.25" customHeight="1" x14ac:dyDescent="0.25">
      <c r="A18" s="95" t="s">
        <v>25</v>
      </c>
      <c r="B18" s="510">
        <v>3421.6</v>
      </c>
      <c r="C18" s="510">
        <v>3432.6</v>
      </c>
      <c r="D18" s="510">
        <v>3449.4</v>
      </c>
      <c r="E18" s="510">
        <v>3490.3</v>
      </c>
      <c r="F18" s="510">
        <v>3511.5</v>
      </c>
      <c r="G18" s="510">
        <v>3546.8</v>
      </c>
      <c r="H18" s="510">
        <v>3614.1</v>
      </c>
      <c r="I18" s="510">
        <v>3718.3</v>
      </c>
      <c r="J18" s="511">
        <v>3859</v>
      </c>
      <c r="K18" s="511">
        <v>3927.3</v>
      </c>
      <c r="L18" s="512">
        <v>4038.4</v>
      </c>
      <c r="M18" s="513">
        <f t="shared" si="0"/>
        <v>111.09999999999991</v>
      </c>
      <c r="N18" s="209">
        <f t="shared" si="1"/>
        <v>2.8289155399383814E-2</v>
      </c>
      <c r="O18" s="223">
        <f t="shared" si="2"/>
        <v>491.59999999999991</v>
      </c>
      <c r="P18" s="209">
        <f t="shared" si="3"/>
        <v>0.13860381188677118</v>
      </c>
      <c r="Q18" s="223">
        <f t="shared" si="4"/>
        <v>616.80000000000018</v>
      </c>
      <c r="R18" s="211">
        <f t="shared" si="5"/>
        <v>0.18026654196866976</v>
      </c>
      <c r="T18"/>
      <c r="U18"/>
      <c r="V18"/>
      <c r="W18"/>
      <c r="X18"/>
      <c r="Y18"/>
      <c r="Z18"/>
    </row>
    <row r="19" spans="1:26" ht="17.25" customHeight="1" thickBot="1" x14ac:dyDescent="0.3">
      <c r="A19" s="94" t="s">
        <v>26</v>
      </c>
      <c r="B19" s="514">
        <v>6908.5</v>
      </c>
      <c r="C19" s="514">
        <v>6915.9</v>
      </c>
      <c r="D19" s="514">
        <v>6992.4</v>
      </c>
      <c r="E19" s="514">
        <v>7026.2</v>
      </c>
      <c r="F19" s="514">
        <v>7140.4</v>
      </c>
      <c r="G19" s="514">
        <v>7227.5</v>
      </c>
      <c r="H19" s="514">
        <v>7327.3</v>
      </c>
      <c r="I19" s="514">
        <v>7633.1</v>
      </c>
      <c r="J19" s="514">
        <v>7849.2</v>
      </c>
      <c r="K19" s="514">
        <v>7986.9</v>
      </c>
      <c r="L19" s="515">
        <v>8165.2</v>
      </c>
      <c r="M19" s="516">
        <f t="shared" si="0"/>
        <v>178.30000000000018</v>
      </c>
      <c r="N19" s="214">
        <f t="shared" si="1"/>
        <v>2.2324055641112395E-2</v>
      </c>
      <c r="O19" s="224">
        <f t="shared" si="2"/>
        <v>937.69999999999982</v>
      </c>
      <c r="P19" s="214">
        <f t="shared" si="3"/>
        <v>0.12974057419578</v>
      </c>
      <c r="Q19" s="213">
        <f t="shared" si="4"/>
        <v>1256.6999999999998</v>
      </c>
      <c r="R19" s="216">
        <f t="shared" si="5"/>
        <v>0.1819063472533835</v>
      </c>
      <c r="T19"/>
      <c r="U19"/>
      <c r="V19"/>
      <c r="W19"/>
      <c r="X19"/>
      <c r="Y19"/>
      <c r="Z19"/>
    </row>
    <row r="20" spans="1:26" s="15" customFormat="1" ht="17.25" customHeight="1" x14ac:dyDescent="0.25">
      <c r="A20" s="493" t="s">
        <v>259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T20"/>
      <c r="U20"/>
      <c r="V20"/>
      <c r="W20"/>
      <c r="X20"/>
      <c r="Y20"/>
      <c r="Z20"/>
    </row>
    <row r="21" spans="1:26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26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6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6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6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6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26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9"/>
  <dimension ref="A1:X35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3" width="8.7109375" customWidth="1"/>
    <col min="4" max="4" width="7" customWidth="1"/>
    <col min="5" max="5" width="6.42578125" customWidth="1"/>
    <col min="6" max="6" width="7" style="104" customWidth="1"/>
    <col min="7" max="7" width="6.42578125" style="104" customWidth="1"/>
    <col min="8" max="8" width="7" style="104" customWidth="1"/>
    <col min="9" max="9" width="6.42578125" style="104" customWidth="1"/>
    <col min="10" max="10" width="6.42578125" customWidth="1"/>
    <col min="11" max="11" width="5.7109375" customWidth="1"/>
    <col min="12" max="15" width="6.42578125" style="104" customWidth="1"/>
    <col min="16" max="16" width="7" customWidth="1"/>
    <col min="17" max="17" width="6.42578125" customWidth="1"/>
    <col min="18" max="18" width="7" customWidth="1"/>
    <col min="19" max="19" width="5.7109375" customWidth="1"/>
  </cols>
  <sheetData>
    <row r="1" spans="1:24" ht="17.25" customHeight="1" x14ac:dyDescent="0.25">
      <c r="A1" s="120" t="s">
        <v>275</v>
      </c>
      <c r="B1" s="44"/>
      <c r="C1" s="45"/>
      <c r="D1" s="45"/>
      <c r="E1" s="45"/>
      <c r="F1" s="101"/>
      <c r="G1" s="101"/>
      <c r="H1" s="101"/>
      <c r="I1" s="101"/>
      <c r="J1" s="45"/>
      <c r="K1" s="45"/>
      <c r="L1" s="101"/>
      <c r="M1" s="101"/>
      <c r="N1" s="101"/>
      <c r="O1" s="101"/>
      <c r="P1" s="232"/>
      <c r="Q1" s="45"/>
      <c r="R1" s="45"/>
      <c r="S1" s="45"/>
    </row>
    <row r="2" spans="1:24" ht="17.25" customHeight="1" thickBot="1" x14ac:dyDescent="0.3">
      <c r="A2" s="159" t="s">
        <v>85</v>
      </c>
      <c r="B2" s="46"/>
      <c r="C2" s="46"/>
      <c r="D2" s="46"/>
      <c r="E2" s="46"/>
      <c r="F2" s="102"/>
      <c r="G2" s="102"/>
      <c r="H2" s="102"/>
      <c r="I2" s="102"/>
      <c r="J2" s="46"/>
      <c r="K2" s="46"/>
      <c r="L2" s="102"/>
      <c r="M2" s="102"/>
      <c r="N2" s="102"/>
      <c r="O2" s="102"/>
      <c r="P2" s="46"/>
      <c r="Q2" s="46"/>
      <c r="R2" s="46"/>
      <c r="S2" s="46"/>
    </row>
    <row r="3" spans="1:24" ht="17.25" customHeight="1" x14ac:dyDescent="0.25">
      <c r="A3" s="690" t="s">
        <v>89</v>
      </c>
      <c r="B3" s="695"/>
      <c r="C3" s="764" t="s">
        <v>50</v>
      </c>
      <c r="D3" s="687" t="s">
        <v>183</v>
      </c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9"/>
      <c r="P3" s="690" t="s">
        <v>184</v>
      </c>
      <c r="Q3" s="691"/>
      <c r="R3" s="691"/>
      <c r="S3" s="695"/>
    </row>
    <row r="4" spans="1:24" ht="17.25" customHeight="1" x14ac:dyDescent="0.25">
      <c r="A4" s="696"/>
      <c r="B4" s="697"/>
      <c r="C4" s="765"/>
      <c r="D4" s="692" t="s">
        <v>129</v>
      </c>
      <c r="E4" s="710"/>
      <c r="F4" s="710"/>
      <c r="G4" s="710"/>
      <c r="H4" s="710"/>
      <c r="I4" s="710"/>
      <c r="J4" s="805" t="s">
        <v>128</v>
      </c>
      <c r="K4" s="802"/>
      <c r="L4" s="802"/>
      <c r="M4" s="802"/>
      <c r="N4" s="802"/>
      <c r="O4" s="806"/>
      <c r="P4" s="801" t="s">
        <v>156</v>
      </c>
      <c r="Q4" s="802"/>
      <c r="R4" s="805" t="s">
        <v>231</v>
      </c>
      <c r="S4" s="806"/>
    </row>
    <row r="5" spans="1:24" ht="17.25" customHeight="1" x14ac:dyDescent="0.25">
      <c r="A5" s="696"/>
      <c r="B5" s="697"/>
      <c r="C5" s="800"/>
      <c r="D5" s="808" t="s">
        <v>2</v>
      </c>
      <c r="E5" s="804"/>
      <c r="F5" s="809" t="s">
        <v>44</v>
      </c>
      <c r="G5" s="804"/>
      <c r="H5" s="809" t="s">
        <v>45</v>
      </c>
      <c r="I5" s="804"/>
      <c r="J5" s="709" t="s">
        <v>2</v>
      </c>
      <c r="K5" s="710"/>
      <c r="L5" s="709" t="s">
        <v>44</v>
      </c>
      <c r="M5" s="710"/>
      <c r="N5" s="709" t="s">
        <v>45</v>
      </c>
      <c r="O5" s="711"/>
      <c r="P5" s="803"/>
      <c r="Q5" s="804"/>
      <c r="R5" s="804"/>
      <c r="S5" s="807"/>
    </row>
    <row r="6" spans="1:24" ht="17.25" customHeight="1" thickBot="1" x14ac:dyDescent="0.3">
      <c r="A6" s="698"/>
      <c r="B6" s="699"/>
      <c r="C6" s="324" t="s">
        <v>55</v>
      </c>
      <c r="D6" s="325" t="s">
        <v>55</v>
      </c>
      <c r="E6" s="326" t="s">
        <v>80</v>
      </c>
      <c r="F6" s="317" t="s">
        <v>55</v>
      </c>
      <c r="G6" s="326" t="s">
        <v>118</v>
      </c>
      <c r="H6" s="317" t="s">
        <v>55</v>
      </c>
      <c r="I6" s="326" t="s">
        <v>118</v>
      </c>
      <c r="J6" s="317" t="s">
        <v>55</v>
      </c>
      <c r="K6" s="326" t="s">
        <v>80</v>
      </c>
      <c r="L6" s="317" t="s">
        <v>55</v>
      </c>
      <c r="M6" s="326" t="s">
        <v>119</v>
      </c>
      <c r="N6" s="317" t="s">
        <v>55</v>
      </c>
      <c r="O6" s="327" t="s">
        <v>119</v>
      </c>
      <c r="P6" s="479" t="s">
        <v>55</v>
      </c>
      <c r="Q6" s="328" t="s">
        <v>80</v>
      </c>
      <c r="R6" s="481" t="s">
        <v>55</v>
      </c>
      <c r="S6" s="329" t="s">
        <v>80</v>
      </c>
    </row>
    <row r="7" spans="1:24" ht="17.25" customHeight="1" x14ac:dyDescent="0.25">
      <c r="A7" s="685" t="s">
        <v>6</v>
      </c>
      <c r="B7" s="686"/>
      <c r="C7" s="107">
        <v>807950</v>
      </c>
      <c r="D7" s="71">
        <v>782125</v>
      </c>
      <c r="E7" s="195">
        <v>0.96803638839037065</v>
      </c>
      <c r="F7" s="176">
        <v>476218</v>
      </c>
      <c r="G7" s="195">
        <v>0.60887709765063125</v>
      </c>
      <c r="H7" s="176">
        <v>305907</v>
      </c>
      <c r="I7" s="195">
        <v>0.3911229023493687</v>
      </c>
      <c r="J7" s="176">
        <v>25825</v>
      </c>
      <c r="K7" s="195">
        <v>3.1963611609629308E-2</v>
      </c>
      <c r="L7" s="176">
        <v>11888</v>
      </c>
      <c r="M7" s="195">
        <v>0.46032913843175216</v>
      </c>
      <c r="N7" s="176">
        <v>13937</v>
      </c>
      <c r="O7" s="196">
        <v>0.53967086156824784</v>
      </c>
      <c r="P7" s="366">
        <v>795210</v>
      </c>
      <c r="Q7" s="460">
        <v>0.98423169750603379</v>
      </c>
      <c r="R7" s="454">
        <v>12740</v>
      </c>
      <c r="S7" s="130">
        <v>1.576830249396621E-2</v>
      </c>
      <c r="U7" s="90"/>
      <c r="V7" s="90"/>
      <c r="W7" s="90"/>
      <c r="X7" s="90"/>
    </row>
    <row r="8" spans="1:24" ht="17.25" customHeight="1" x14ac:dyDescent="0.25">
      <c r="A8" s="685" t="s">
        <v>7</v>
      </c>
      <c r="B8" s="686"/>
      <c r="C8" s="107">
        <v>827654</v>
      </c>
      <c r="D8" s="71">
        <v>802805</v>
      </c>
      <c r="E8" s="195">
        <v>0.9699765844181264</v>
      </c>
      <c r="F8" s="176">
        <v>494550</v>
      </c>
      <c r="G8" s="195">
        <v>0.61602755339092308</v>
      </c>
      <c r="H8" s="176">
        <v>308255</v>
      </c>
      <c r="I8" s="195">
        <v>0.38397244660907692</v>
      </c>
      <c r="J8" s="176">
        <v>24849</v>
      </c>
      <c r="K8" s="195">
        <v>3.0023415581873585E-2</v>
      </c>
      <c r="L8" s="176">
        <v>11433</v>
      </c>
      <c r="M8" s="195">
        <v>0.46009899794760351</v>
      </c>
      <c r="N8" s="176">
        <v>13416</v>
      </c>
      <c r="O8" s="196">
        <v>0.53990100205239644</v>
      </c>
      <c r="P8" s="366">
        <v>813940</v>
      </c>
      <c r="Q8" s="460">
        <v>0.98343027400338789</v>
      </c>
      <c r="R8" s="454">
        <v>13714</v>
      </c>
      <c r="S8" s="130">
        <v>1.6569725996612109E-2</v>
      </c>
      <c r="U8" s="90"/>
      <c r="V8" s="90"/>
      <c r="W8" s="90"/>
      <c r="X8" s="90"/>
    </row>
    <row r="9" spans="1:24" ht="17.25" customHeight="1" x14ac:dyDescent="0.25">
      <c r="A9" s="685" t="s">
        <v>8</v>
      </c>
      <c r="B9" s="686"/>
      <c r="C9" s="107">
        <v>854137</v>
      </c>
      <c r="D9" s="71">
        <v>829517</v>
      </c>
      <c r="E9" s="195">
        <v>0.97117558424468209</v>
      </c>
      <c r="F9" s="176">
        <v>517885</v>
      </c>
      <c r="G9" s="195">
        <v>0.62432114109777137</v>
      </c>
      <c r="H9" s="176">
        <v>311632</v>
      </c>
      <c r="I9" s="195">
        <v>0.37567885890222863</v>
      </c>
      <c r="J9" s="176">
        <v>24620</v>
      </c>
      <c r="K9" s="195">
        <v>2.8824415755317939E-2</v>
      </c>
      <c r="L9" s="176">
        <v>11719</v>
      </c>
      <c r="M9" s="195">
        <v>0.47599512591389115</v>
      </c>
      <c r="N9" s="176">
        <v>12901</v>
      </c>
      <c r="O9" s="196">
        <v>0.52400487408610885</v>
      </c>
      <c r="P9" s="366">
        <v>839019</v>
      </c>
      <c r="Q9" s="460">
        <v>0.98230026330670606</v>
      </c>
      <c r="R9" s="454">
        <v>15118</v>
      </c>
      <c r="S9" s="130">
        <v>1.7699736693293933E-2</v>
      </c>
      <c r="U9" s="90"/>
      <c r="V9" s="90"/>
      <c r="W9" s="90"/>
      <c r="X9" s="90"/>
    </row>
    <row r="10" spans="1:24" ht="17.25" customHeight="1" x14ac:dyDescent="0.25">
      <c r="A10" s="685" t="s">
        <v>9</v>
      </c>
      <c r="B10" s="686"/>
      <c r="C10" s="107">
        <v>880251</v>
      </c>
      <c r="D10" s="71">
        <v>855570</v>
      </c>
      <c r="E10" s="195">
        <v>0.97196140646247486</v>
      </c>
      <c r="F10" s="176">
        <v>539220</v>
      </c>
      <c r="G10" s="195">
        <v>0.63024650233177881</v>
      </c>
      <c r="H10" s="176">
        <v>316350</v>
      </c>
      <c r="I10" s="195">
        <v>0.36975349766822119</v>
      </c>
      <c r="J10" s="176">
        <v>24681</v>
      </c>
      <c r="K10" s="195">
        <v>2.8038593537525091E-2</v>
      </c>
      <c r="L10" s="176">
        <v>12208</v>
      </c>
      <c r="M10" s="195">
        <v>0.49463149791337468</v>
      </c>
      <c r="N10" s="176">
        <v>12473</v>
      </c>
      <c r="O10" s="196">
        <v>0.50536850208662532</v>
      </c>
      <c r="P10" s="366">
        <v>863613</v>
      </c>
      <c r="Q10" s="460">
        <v>0.98109857302064984</v>
      </c>
      <c r="R10" s="454">
        <v>16638</v>
      </c>
      <c r="S10" s="130">
        <v>1.8901426979350208E-2</v>
      </c>
      <c r="U10" s="90"/>
      <c r="V10" s="90"/>
      <c r="W10" s="90"/>
      <c r="X10" s="90"/>
    </row>
    <row r="11" spans="1:24" ht="17.25" customHeight="1" x14ac:dyDescent="0.25">
      <c r="A11" s="685" t="s">
        <v>10</v>
      </c>
      <c r="B11" s="686"/>
      <c r="C11" s="107">
        <v>906188</v>
      </c>
      <c r="D11" s="71">
        <v>883254</v>
      </c>
      <c r="E11" s="195">
        <v>0.97469178581044991</v>
      </c>
      <c r="F11" s="176">
        <v>557138</v>
      </c>
      <c r="G11" s="195">
        <v>0.63077891523842522</v>
      </c>
      <c r="H11" s="176">
        <v>326116</v>
      </c>
      <c r="I11" s="195">
        <v>0.36922108476157484</v>
      </c>
      <c r="J11" s="176">
        <v>22934</v>
      </c>
      <c r="K11" s="195">
        <v>2.5308214189550073E-2</v>
      </c>
      <c r="L11" s="176">
        <v>11828</v>
      </c>
      <c r="M11" s="195">
        <v>0.51574082148774747</v>
      </c>
      <c r="N11" s="176">
        <v>11106</v>
      </c>
      <c r="O11" s="196">
        <v>0.48425917851225253</v>
      </c>
      <c r="P11" s="366">
        <v>887347</v>
      </c>
      <c r="Q11" s="460">
        <v>0.97920850860969244</v>
      </c>
      <c r="R11" s="454">
        <v>18841</v>
      </c>
      <c r="S11" s="130">
        <v>2.0791491390307532E-2</v>
      </c>
      <c r="U11" s="90"/>
      <c r="V11" s="90"/>
      <c r="W11" s="90"/>
      <c r="X11" s="90"/>
    </row>
    <row r="12" spans="1:24" ht="17.25" customHeight="1" x14ac:dyDescent="0.25">
      <c r="A12" s="685" t="s">
        <v>51</v>
      </c>
      <c r="B12" s="686"/>
      <c r="C12" s="107">
        <v>926108</v>
      </c>
      <c r="D12" s="71">
        <v>903982</v>
      </c>
      <c r="E12" s="195">
        <v>0.97610861800135618</v>
      </c>
      <c r="F12" s="176">
        <v>564174</v>
      </c>
      <c r="G12" s="195">
        <v>0.624098709930065</v>
      </c>
      <c r="H12" s="176">
        <v>339808</v>
      </c>
      <c r="I12" s="195">
        <v>0.375901290069935</v>
      </c>
      <c r="J12" s="176">
        <v>22126</v>
      </c>
      <c r="K12" s="195">
        <v>2.3891381998643785E-2</v>
      </c>
      <c r="L12" s="176">
        <v>11525</v>
      </c>
      <c r="M12" s="195">
        <v>0.52088041218476</v>
      </c>
      <c r="N12" s="176">
        <v>10601</v>
      </c>
      <c r="O12" s="196">
        <v>0.47911958781524</v>
      </c>
      <c r="P12" s="366">
        <v>905245</v>
      </c>
      <c r="Q12" s="460">
        <v>0.97747238982926399</v>
      </c>
      <c r="R12" s="454">
        <v>20863</v>
      </c>
      <c r="S12" s="130">
        <v>2.2527610170736026E-2</v>
      </c>
      <c r="U12" s="90"/>
      <c r="V12" s="90"/>
      <c r="W12" s="90"/>
      <c r="X12" s="90"/>
    </row>
    <row r="13" spans="1:24" ht="17.25" customHeight="1" x14ac:dyDescent="0.25">
      <c r="A13" s="685" t="s">
        <v>81</v>
      </c>
      <c r="B13" s="686"/>
      <c r="C13" s="107">
        <v>940928</v>
      </c>
      <c r="D13" s="71">
        <v>918758</v>
      </c>
      <c r="E13" s="195">
        <v>0.97643815467283368</v>
      </c>
      <c r="F13" s="176">
        <v>561784</v>
      </c>
      <c r="G13" s="195">
        <v>0.61146025395153025</v>
      </c>
      <c r="H13" s="176">
        <v>356974</v>
      </c>
      <c r="I13" s="195">
        <v>0.3885397460484698</v>
      </c>
      <c r="J13" s="176">
        <v>22170</v>
      </c>
      <c r="K13" s="195">
        <v>2.3561845327166372E-2</v>
      </c>
      <c r="L13" s="176">
        <v>11658</v>
      </c>
      <c r="M13" s="195">
        <v>0.52584573748308527</v>
      </c>
      <c r="N13" s="176">
        <v>10512</v>
      </c>
      <c r="O13" s="196">
        <v>0.47415426251691473</v>
      </c>
      <c r="P13" s="366">
        <v>917851</v>
      </c>
      <c r="Q13" s="460">
        <v>0.969180426132499</v>
      </c>
      <c r="R13" s="454">
        <v>23077</v>
      </c>
      <c r="S13" s="130">
        <v>2.4525787307849271E-2</v>
      </c>
      <c r="U13" s="90"/>
      <c r="V13" s="90"/>
      <c r="W13" s="90"/>
      <c r="X13" s="90"/>
    </row>
    <row r="14" spans="1:24" ht="17.25" customHeight="1" x14ac:dyDescent="0.25">
      <c r="A14" s="685" t="s">
        <v>190</v>
      </c>
      <c r="B14" s="686"/>
      <c r="C14" s="107">
        <v>952946</v>
      </c>
      <c r="D14" s="71">
        <v>930430</v>
      </c>
      <c r="E14" s="195">
        <v>0.97637221836284538</v>
      </c>
      <c r="F14" s="176">
        <v>551542</v>
      </c>
      <c r="G14" s="195">
        <v>0.5927818320561461</v>
      </c>
      <c r="H14" s="176">
        <v>378888</v>
      </c>
      <c r="I14" s="195">
        <v>0.4072181679438539</v>
      </c>
      <c r="J14" s="176">
        <v>22516</v>
      </c>
      <c r="K14" s="195">
        <v>2.3627781637154677E-2</v>
      </c>
      <c r="L14" s="176">
        <v>11804</v>
      </c>
      <c r="M14" s="195">
        <v>0.5242494226327945</v>
      </c>
      <c r="N14" s="176">
        <v>10712</v>
      </c>
      <c r="O14" s="196">
        <v>0.47575057736720555</v>
      </c>
      <c r="P14" s="366">
        <v>927665</v>
      </c>
      <c r="Q14" s="460">
        <v>0.97347068983971807</v>
      </c>
      <c r="R14" s="454">
        <v>25281</v>
      </c>
      <c r="S14" s="130">
        <v>2.6529310160281906E-2</v>
      </c>
      <c r="U14" s="90"/>
      <c r="V14" s="90"/>
      <c r="W14" s="90"/>
      <c r="X14" s="90"/>
    </row>
    <row r="15" spans="1:24" ht="17.25" customHeight="1" x14ac:dyDescent="0.25">
      <c r="A15" s="685" t="s">
        <v>238</v>
      </c>
      <c r="B15" s="686"/>
      <c r="C15" s="107">
        <v>962348</v>
      </c>
      <c r="D15" s="71">
        <v>939736</v>
      </c>
      <c r="E15" s="195">
        <v>0.97650330233969418</v>
      </c>
      <c r="F15" s="176">
        <v>543308</v>
      </c>
      <c r="G15" s="195">
        <v>0.5781496079750057</v>
      </c>
      <c r="H15" s="176">
        <v>396428</v>
      </c>
      <c r="I15" s="195">
        <v>0.42185039202499425</v>
      </c>
      <c r="J15" s="176">
        <v>22612</v>
      </c>
      <c r="K15" s="195">
        <v>2.3496697660305835E-2</v>
      </c>
      <c r="L15" s="176">
        <v>11781</v>
      </c>
      <c r="M15" s="195">
        <v>0.52100654519724043</v>
      </c>
      <c r="N15" s="176">
        <v>10831</v>
      </c>
      <c r="O15" s="196">
        <v>0.47899345480275962</v>
      </c>
      <c r="P15" s="366">
        <v>935054</v>
      </c>
      <c r="Q15" s="460">
        <v>0.97163811843532688</v>
      </c>
      <c r="R15" s="454">
        <v>27294</v>
      </c>
      <c r="S15" s="130">
        <v>2.8361881564673071E-2</v>
      </c>
      <c r="U15" s="90"/>
      <c r="V15" s="90"/>
      <c r="W15" s="90"/>
      <c r="X15" s="90"/>
    </row>
    <row r="16" spans="1:24" ht="17.25" customHeight="1" x14ac:dyDescent="0.25">
      <c r="A16" s="685" t="s">
        <v>257</v>
      </c>
      <c r="B16" s="686"/>
      <c r="C16" s="107">
        <v>964571</v>
      </c>
      <c r="D16" s="71">
        <v>941423</v>
      </c>
      <c r="E16" s="195">
        <v>0.9760017665884626</v>
      </c>
      <c r="F16" s="176">
        <v>533498</v>
      </c>
      <c r="G16" s="195">
        <v>0.55309355143374617</v>
      </c>
      <c r="H16" s="176">
        <v>407925</v>
      </c>
      <c r="I16" s="195">
        <v>0.42290821515471644</v>
      </c>
      <c r="J16" s="176">
        <v>23148</v>
      </c>
      <c r="K16" s="195">
        <v>2.3998233411537357E-2</v>
      </c>
      <c r="L16" s="176">
        <v>12213</v>
      </c>
      <c r="M16" s="195">
        <v>0.52760497667185069</v>
      </c>
      <c r="N16" s="176">
        <v>10935</v>
      </c>
      <c r="O16" s="195">
        <v>0.47239502332814931</v>
      </c>
      <c r="P16" s="366">
        <v>934852</v>
      </c>
      <c r="Q16" s="485">
        <v>0.96918941166591155</v>
      </c>
      <c r="R16" s="454">
        <v>29719</v>
      </c>
      <c r="S16" s="486">
        <v>3.081058833408842E-2</v>
      </c>
      <c r="U16" s="90"/>
      <c r="V16" s="90"/>
      <c r="W16" s="90"/>
      <c r="X16" s="90"/>
    </row>
    <row r="17" spans="1:24" s="104" customFormat="1" ht="17.25" customHeight="1" thickBot="1" x14ac:dyDescent="0.3">
      <c r="A17" s="685" t="s">
        <v>265</v>
      </c>
      <c r="B17" s="686"/>
      <c r="C17" s="107">
        <v>1007778</v>
      </c>
      <c r="D17" s="71">
        <v>983829</v>
      </c>
      <c r="E17" s="195">
        <v>0.97623583765472155</v>
      </c>
      <c r="F17" s="176">
        <v>557225</v>
      </c>
      <c r="G17" s="195">
        <v>0.56638399559273001</v>
      </c>
      <c r="H17" s="176">
        <v>426604</v>
      </c>
      <c r="I17" s="195">
        <v>0.43361600440726994</v>
      </c>
      <c r="J17" s="176">
        <v>23949</v>
      </c>
      <c r="K17" s="195">
        <v>2.3764162345278426E-2</v>
      </c>
      <c r="L17" s="176">
        <v>12702</v>
      </c>
      <c r="M17" s="195">
        <v>0.53037705123387202</v>
      </c>
      <c r="N17" s="176">
        <v>11247</v>
      </c>
      <c r="O17" s="195">
        <v>0.46962294876612803</v>
      </c>
      <c r="P17" s="366">
        <v>974808</v>
      </c>
      <c r="Q17" s="485">
        <v>0.96728446145877367</v>
      </c>
      <c r="R17" s="454">
        <v>32970</v>
      </c>
      <c r="S17" s="486">
        <v>3.2715538541226344E-2</v>
      </c>
      <c r="U17" s="90"/>
      <c r="V17" s="90"/>
      <c r="W17" s="90"/>
      <c r="X17" s="90"/>
    </row>
    <row r="18" spans="1:24" s="104" customFormat="1" ht="17.25" customHeight="1" x14ac:dyDescent="0.25">
      <c r="A18" s="681" t="s">
        <v>262</v>
      </c>
      <c r="B18" s="246" t="s">
        <v>83</v>
      </c>
      <c r="C18" s="247">
        <f>C17-C16</f>
        <v>43207</v>
      </c>
      <c r="D18" s="248">
        <f>D17-D16</f>
        <v>42406</v>
      </c>
      <c r="E18" s="295" t="s">
        <v>42</v>
      </c>
      <c r="F18" s="249">
        <f>F17-F16</f>
        <v>23727</v>
      </c>
      <c r="G18" s="295" t="s">
        <v>42</v>
      </c>
      <c r="H18" s="249">
        <f>H17-H16</f>
        <v>18679</v>
      </c>
      <c r="I18" s="295" t="s">
        <v>42</v>
      </c>
      <c r="J18" s="249">
        <f>J17-J16</f>
        <v>801</v>
      </c>
      <c r="K18" s="295" t="s">
        <v>42</v>
      </c>
      <c r="L18" s="249">
        <f>L17-L16</f>
        <v>489</v>
      </c>
      <c r="M18" s="295" t="s">
        <v>42</v>
      </c>
      <c r="N18" s="249">
        <f>N17-N16</f>
        <v>312</v>
      </c>
      <c r="O18" s="295" t="s">
        <v>42</v>
      </c>
      <c r="P18" s="248">
        <f>P17-P16</f>
        <v>39956</v>
      </c>
      <c r="Q18" s="295" t="s">
        <v>42</v>
      </c>
      <c r="R18" s="249">
        <f>R17-R16</f>
        <v>3251</v>
      </c>
      <c r="S18" s="296" t="s">
        <v>42</v>
      </c>
    </row>
    <row r="19" spans="1:24" s="104" customFormat="1" ht="17.25" customHeight="1" x14ac:dyDescent="0.25">
      <c r="A19" s="682"/>
      <c r="B19" s="261" t="s">
        <v>84</v>
      </c>
      <c r="C19" s="253">
        <f>C17/C16-1</f>
        <v>4.4794006869375069E-2</v>
      </c>
      <c r="D19" s="254">
        <f>D17/D16-1</f>
        <v>4.5044576136338277E-2</v>
      </c>
      <c r="E19" s="302" t="s">
        <v>42</v>
      </c>
      <c r="F19" s="255">
        <f>F17/F16-1</f>
        <v>4.4474393530997247E-2</v>
      </c>
      <c r="G19" s="302" t="s">
        <v>42</v>
      </c>
      <c r="H19" s="255">
        <f>H17/H16-1</f>
        <v>4.5790280075994394E-2</v>
      </c>
      <c r="I19" s="302" t="s">
        <v>42</v>
      </c>
      <c r="J19" s="255">
        <f>J17/J16-1</f>
        <v>3.4603421461897321E-2</v>
      </c>
      <c r="K19" s="302" t="s">
        <v>42</v>
      </c>
      <c r="L19" s="255">
        <f>L17/L16-1</f>
        <v>4.0039302382707032E-2</v>
      </c>
      <c r="M19" s="302" t="s">
        <v>42</v>
      </c>
      <c r="N19" s="255">
        <f>N17/N16-1</f>
        <v>2.853223593964338E-2</v>
      </c>
      <c r="O19" s="302" t="s">
        <v>42</v>
      </c>
      <c r="P19" s="254">
        <f>P17/P16-1</f>
        <v>4.2740455173653213E-2</v>
      </c>
      <c r="Q19" s="302" t="s">
        <v>42</v>
      </c>
      <c r="R19" s="255">
        <f>R17/R16-1</f>
        <v>0.10939129849591178</v>
      </c>
      <c r="S19" s="303" t="s">
        <v>42</v>
      </c>
    </row>
    <row r="20" spans="1:24" s="104" customFormat="1" ht="17.25" customHeight="1" x14ac:dyDescent="0.25">
      <c r="A20" s="683" t="s">
        <v>263</v>
      </c>
      <c r="B20" s="265" t="s">
        <v>83</v>
      </c>
      <c r="C20" s="266">
        <f>C17-C12</f>
        <v>81670</v>
      </c>
      <c r="D20" s="267">
        <f>D17-D12</f>
        <v>79847</v>
      </c>
      <c r="E20" s="299" t="s">
        <v>42</v>
      </c>
      <c r="F20" s="268">
        <f>F17-F12</f>
        <v>-6949</v>
      </c>
      <c r="G20" s="299" t="s">
        <v>42</v>
      </c>
      <c r="H20" s="268">
        <f>H17-H12</f>
        <v>86796</v>
      </c>
      <c r="I20" s="299" t="s">
        <v>42</v>
      </c>
      <c r="J20" s="268">
        <f>J17-J12</f>
        <v>1823</v>
      </c>
      <c r="K20" s="299" t="s">
        <v>42</v>
      </c>
      <c r="L20" s="268">
        <f>L17-L12</f>
        <v>1177</v>
      </c>
      <c r="M20" s="299" t="s">
        <v>42</v>
      </c>
      <c r="N20" s="268">
        <f>N17-N12</f>
        <v>646</v>
      </c>
      <c r="O20" s="299" t="s">
        <v>42</v>
      </c>
      <c r="P20" s="267">
        <f>P17-P12</f>
        <v>69563</v>
      </c>
      <c r="Q20" s="299" t="s">
        <v>42</v>
      </c>
      <c r="R20" s="268">
        <f>R17-R12</f>
        <v>12107</v>
      </c>
      <c r="S20" s="300" t="s">
        <v>42</v>
      </c>
    </row>
    <row r="21" spans="1:24" s="104" customFormat="1" ht="17.25" customHeight="1" x14ac:dyDescent="0.25">
      <c r="A21" s="682"/>
      <c r="B21" s="261" t="s">
        <v>84</v>
      </c>
      <c r="C21" s="253">
        <f>C17/C12-1</f>
        <v>8.8186259054019667E-2</v>
      </c>
      <c r="D21" s="254">
        <f>D17/D12-1</f>
        <v>8.8328086178707022E-2</v>
      </c>
      <c r="E21" s="302" t="s">
        <v>42</v>
      </c>
      <c r="F21" s="255">
        <f>F17/F12-1</f>
        <v>-1.231712202263846E-2</v>
      </c>
      <c r="G21" s="302" t="s">
        <v>42</v>
      </c>
      <c r="H21" s="255">
        <f>H17/H12-1</f>
        <v>0.2554265938412279</v>
      </c>
      <c r="I21" s="302" t="s">
        <v>42</v>
      </c>
      <c r="J21" s="255">
        <f>J17/J12-1</f>
        <v>8.2391756304799779E-2</v>
      </c>
      <c r="K21" s="302" t="s">
        <v>42</v>
      </c>
      <c r="L21" s="255">
        <f>L17/L12-1</f>
        <v>0.10212581344902394</v>
      </c>
      <c r="M21" s="302" t="s">
        <v>42</v>
      </c>
      <c r="N21" s="255">
        <f>N17/N12-1</f>
        <v>6.0937647391755556E-2</v>
      </c>
      <c r="O21" s="302" t="s">
        <v>42</v>
      </c>
      <c r="P21" s="254">
        <f>P17/P12-1</f>
        <v>7.6844390192710277E-2</v>
      </c>
      <c r="Q21" s="302" t="s">
        <v>42</v>
      </c>
      <c r="R21" s="255">
        <f>R17/R12-1</f>
        <v>0.58030963907395861</v>
      </c>
      <c r="S21" s="303" t="s">
        <v>42</v>
      </c>
    </row>
    <row r="22" spans="1:24" s="104" customFormat="1" ht="17.25" customHeight="1" x14ac:dyDescent="0.25">
      <c r="A22" s="683" t="s">
        <v>264</v>
      </c>
      <c r="B22" s="265" t="s">
        <v>83</v>
      </c>
      <c r="C22" s="266">
        <f>C17-C7</f>
        <v>199828</v>
      </c>
      <c r="D22" s="267">
        <f>D17-D7</f>
        <v>201704</v>
      </c>
      <c r="E22" s="299" t="s">
        <v>42</v>
      </c>
      <c r="F22" s="268">
        <f>F17-F7</f>
        <v>81007</v>
      </c>
      <c r="G22" s="299" t="s">
        <v>42</v>
      </c>
      <c r="H22" s="268">
        <f>H17-H7</f>
        <v>120697</v>
      </c>
      <c r="I22" s="299" t="s">
        <v>42</v>
      </c>
      <c r="J22" s="268">
        <f>J17-J7</f>
        <v>-1876</v>
      </c>
      <c r="K22" s="299" t="s">
        <v>42</v>
      </c>
      <c r="L22" s="268">
        <f>L17-L7</f>
        <v>814</v>
      </c>
      <c r="M22" s="299" t="s">
        <v>42</v>
      </c>
      <c r="N22" s="268">
        <f>N17-N7</f>
        <v>-2690</v>
      </c>
      <c r="O22" s="299" t="s">
        <v>42</v>
      </c>
      <c r="P22" s="267">
        <f>P17-P7</f>
        <v>179598</v>
      </c>
      <c r="Q22" s="299" t="s">
        <v>42</v>
      </c>
      <c r="R22" s="268">
        <f>R17-R7</f>
        <v>20230</v>
      </c>
      <c r="S22" s="300" t="s">
        <v>42</v>
      </c>
    </row>
    <row r="23" spans="1:24" s="104" customFormat="1" ht="17.25" customHeight="1" thickBot="1" x14ac:dyDescent="0.3">
      <c r="A23" s="684"/>
      <c r="B23" s="271" t="s">
        <v>84</v>
      </c>
      <c r="C23" s="330">
        <f>C17/C7-1</f>
        <v>0.247327186088248</v>
      </c>
      <c r="D23" s="282">
        <f>D17/D7-1</f>
        <v>0.25789228064567693</v>
      </c>
      <c r="E23" s="331" t="s">
        <v>42</v>
      </c>
      <c r="F23" s="283">
        <f>F17/F7-1</f>
        <v>0.17010486793863322</v>
      </c>
      <c r="G23" s="331" t="s">
        <v>42</v>
      </c>
      <c r="H23" s="283">
        <f>H17/H7-1</f>
        <v>0.39455455416188578</v>
      </c>
      <c r="I23" s="331" t="s">
        <v>42</v>
      </c>
      <c r="J23" s="283">
        <f>J17/J7-1</f>
        <v>-7.2642787996127778E-2</v>
      </c>
      <c r="K23" s="331" t="s">
        <v>42</v>
      </c>
      <c r="L23" s="283">
        <f>L17/L7-1</f>
        <v>6.8472409152086078E-2</v>
      </c>
      <c r="M23" s="331" t="s">
        <v>42</v>
      </c>
      <c r="N23" s="283">
        <f>N17/N7-1</f>
        <v>-0.19301140848102172</v>
      </c>
      <c r="O23" s="331" t="s">
        <v>42</v>
      </c>
      <c r="P23" s="282">
        <f>P17/P7-1</f>
        <v>0.22584977553099184</v>
      </c>
      <c r="Q23" s="331" t="s">
        <v>42</v>
      </c>
      <c r="R23" s="283">
        <f>R17/R7-1</f>
        <v>1.587912087912088</v>
      </c>
      <c r="S23" s="332" t="s">
        <v>42</v>
      </c>
    </row>
    <row r="24" spans="1:24" ht="16.5" customHeight="1" x14ac:dyDescent="0.25">
      <c r="A24" s="446" t="s">
        <v>112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24" ht="16.5" customHeight="1" x14ac:dyDescent="0.25">
      <c r="A25" s="448" t="s">
        <v>73</v>
      </c>
      <c r="B25" s="47"/>
      <c r="C25" s="48"/>
      <c r="D25" s="48"/>
      <c r="E25" s="48"/>
      <c r="F25" s="122"/>
      <c r="G25" s="122"/>
      <c r="H25" s="122"/>
      <c r="I25" s="122"/>
      <c r="J25" s="48"/>
      <c r="K25" s="48"/>
      <c r="L25" s="122"/>
      <c r="M25" s="122"/>
      <c r="N25" s="122"/>
      <c r="O25" s="122"/>
      <c r="P25" s="48"/>
      <c r="Q25" s="48"/>
      <c r="R25" s="48"/>
      <c r="S25" s="48"/>
    </row>
    <row r="26" spans="1:24" s="104" customFormat="1" ht="16.5" customHeight="1" x14ac:dyDescent="0.25">
      <c r="A26" s="448" t="s">
        <v>167</v>
      </c>
      <c r="B26" s="121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</row>
    <row r="27" spans="1:24" s="104" customFormat="1" ht="16.5" customHeight="1" x14ac:dyDescent="0.25">
      <c r="A27" s="448" t="s">
        <v>168</v>
      </c>
      <c r="B27" s="121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</row>
    <row r="28" spans="1:24" ht="16.5" customHeight="1" x14ac:dyDescent="0.25">
      <c r="A28" s="448" t="s">
        <v>230</v>
      </c>
      <c r="B28" s="38"/>
      <c r="C28" s="69"/>
      <c r="D28" s="125"/>
      <c r="P28" s="90"/>
    </row>
    <row r="29" spans="1:24" ht="16.5" customHeight="1" x14ac:dyDescent="0.25">
      <c r="A29" s="36" t="s">
        <v>229</v>
      </c>
      <c r="B29" s="38"/>
      <c r="C29" s="137"/>
      <c r="D29" s="125"/>
      <c r="K29" s="69"/>
      <c r="L29" s="69"/>
      <c r="M29" s="69"/>
      <c r="N29" s="69"/>
      <c r="O29" s="69"/>
      <c r="P29" s="118"/>
      <c r="Q29" s="119"/>
    </row>
    <row r="30" spans="1:24" ht="15.75" customHeight="1" x14ac:dyDescent="0.25"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</row>
    <row r="31" spans="1:24" ht="15.75" customHeight="1" x14ac:dyDescent="0.25"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24" ht="15.75" customHeight="1" x14ac:dyDescent="0.25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33" spans="3:19" ht="15.75" customHeight="1" x14ac:dyDescent="0.25"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3:19" ht="15.75" customHeight="1" x14ac:dyDescent="0.25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</row>
    <row r="35" spans="3:19" ht="15.75" customHeight="1" x14ac:dyDescent="0.25"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</sheetData>
  <mergeCells count="28">
    <mergeCell ref="P3:S3"/>
    <mergeCell ref="A7:B7"/>
    <mergeCell ref="P4:Q5"/>
    <mergeCell ref="R4:S5"/>
    <mergeCell ref="D4:I4"/>
    <mergeCell ref="D5:E5"/>
    <mergeCell ref="F5:G5"/>
    <mergeCell ref="H5:I5"/>
    <mergeCell ref="J4:O4"/>
    <mergeCell ref="D3:O3"/>
    <mergeCell ref="J5:K5"/>
    <mergeCell ref="L5:M5"/>
    <mergeCell ref="N5:O5"/>
    <mergeCell ref="A18:A19"/>
    <mergeCell ref="A20:A21"/>
    <mergeCell ref="A22:A23"/>
    <mergeCell ref="A12:B12"/>
    <mergeCell ref="C3:C5"/>
    <mergeCell ref="A3:B6"/>
    <mergeCell ref="A8:B8"/>
    <mergeCell ref="A9:B9"/>
    <mergeCell ref="A10:B10"/>
    <mergeCell ref="A11:B11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/>
  </sheetViews>
  <sheetFormatPr defaultColWidth="9.140625" defaultRowHeight="15" x14ac:dyDescent="0.25"/>
  <cols>
    <col min="1" max="1" width="17.85546875" style="104" customWidth="1"/>
    <col min="2" max="2" width="8.85546875" style="104" customWidth="1"/>
    <col min="3" max="3" width="7.85546875" style="104" customWidth="1"/>
    <col min="4" max="4" width="6.140625" style="104" customWidth="1"/>
    <col min="5" max="5" width="7.7109375" style="104" customWidth="1"/>
    <col min="6" max="6" width="6.5703125" style="104" customWidth="1"/>
    <col min="7" max="7" width="6.7109375" style="104" customWidth="1"/>
    <col min="8" max="8" width="6.140625" style="104" customWidth="1"/>
    <col min="9" max="9" width="6.42578125" style="104" customWidth="1"/>
    <col min="10" max="10" width="5" style="104" customWidth="1"/>
    <col min="11" max="11" width="6.5703125" style="104" customWidth="1"/>
    <col min="12" max="12" width="5.5703125" style="104" customWidth="1"/>
    <col min="13" max="13" width="6.5703125" style="104" customWidth="1"/>
    <col min="14" max="14" width="5.42578125" style="104" customWidth="1"/>
    <col min="15" max="15" width="7.85546875" style="104" customWidth="1"/>
    <col min="16" max="16" width="6.140625" style="104" customWidth="1"/>
    <col min="17" max="17" width="6.42578125" style="104" customWidth="1"/>
    <col min="18" max="18" width="5" style="104" customWidth="1"/>
    <col min="19" max="19" width="12.140625" style="104" bestFit="1" customWidth="1"/>
    <col min="20" max="16384" width="9.140625" style="104"/>
  </cols>
  <sheetData>
    <row r="1" spans="1:22" ht="17.25" customHeight="1" x14ac:dyDescent="0.25">
      <c r="A1" s="120" t="s">
        <v>276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232"/>
      <c r="O1" s="78"/>
      <c r="P1" s="101"/>
      <c r="Q1" s="101"/>
      <c r="R1" s="101"/>
    </row>
    <row r="2" spans="1:22" ht="17.25" customHeight="1" thickBot="1" x14ac:dyDescent="0.3">
      <c r="A2" s="159" t="s">
        <v>85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102"/>
      <c r="P2" s="102"/>
      <c r="Q2" s="102"/>
      <c r="R2" s="102"/>
    </row>
    <row r="3" spans="1:22" ht="17.25" customHeight="1" x14ac:dyDescent="0.25">
      <c r="A3" s="810" t="s">
        <v>82</v>
      </c>
      <c r="B3" s="764" t="s">
        <v>50</v>
      </c>
      <c r="C3" s="687" t="s">
        <v>183</v>
      </c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9"/>
      <c r="O3" s="690" t="s">
        <v>184</v>
      </c>
      <c r="P3" s="691"/>
      <c r="Q3" s="691"/>
      <c r="R3" s="695"/>
    </row>
    <row r="4" spans="1:22" ht="17.25" customHeight="1" x14ac:dyDescent="0.25">
      <c r="A4" s="811"/>
      <c r="B4" s="765"/>
      <c r="C4" s="692" t="s">
        <v>129</v>
      </c>
      <c r="D4" s="710"/>
      <c r="E4" s="710"/>
      <c r="F4" s="710"/>
      <c r="G4" s="710"/>
      <c r="H4" s="710"/>
      <c r="I4" s="805" t="s">
        <v>128</v>
      </c>
      <c r="J4" s="802"/>
      <c r="K4" s="802"/>
      <c r="L4" s="802"/>
      <c r="M4" s="802"/>
      <c r="N4" s="806"/>
      <c r="O4" s="801" t="s">
        <v>156</v>
      </c>
      <c r="P4" s="802"/>
      <c r="Q4" s="805" t="s">
        <v>231</v>
      </c>
      <c r="R4" s="806"/>
    </row>
    <row r="5" spans="1:22" ht="17.25" customHeight="1" x14ac:dyDescent="0.25">
      <c r="A5" s="811"/>
      <c r="B5" s="800"/>
      <c r="C5" s="808" t="s">
        <v>2</v>
      </c>
      <c r="D5" s="804"/>
      <c r="E5" s="809" t="s">
        <v>44</v>
      </c>
      <c r="F5" s="804"/>
      <c r="G5" s="809" t="s">
        <v>45</v>
      </c>
      <c r="H5" s="804"/>
      <c r="I5" s="709" t="s">
        <v>2</v>
      </c>
      <c r="J5" s="710"/>
      <c r="K5" s="709" t="s">
        <v>44</v>
      </c>
      <c r="L5" s="710"/>
      <c r="M5" s="709" t="s">
        <v>45</v>
      </c>
      <c r="N5" s="711"/>
      <c r="O5" s="803"/>
      <c r="P5" s="804"/>
      <c r="Q5" s="804"/>
      <c r="R5" s="807"/>
    </row>
    <row r="6" spans="1:22" ht="17.25" customHeight="1" thickBot="1" x14ac:dyDescent="0.3">
      <c r="A6" s="812"/>
      <c r="B6" s="324" t="s">
        <v>55</v>
      </c>
      <c r="C6" s="528" t="s">
        <v>55</v>
      </c>
      <c r="D6" s="326" t="s">
        <v>80</v>
      </c>
      <c r="E6" s="527" t="s">
        <v>55</v>
      </c>
      <c r="F6" s="326" t="s">
        <v>118</v>
      </c>
      <c r="G6" s="527" t="s">
        <v>55</v>
      </c>
      <c r="H6" s="326" t="s">
        <v>118</v>
      </c>
      <c r="I6" s="527" t="s">
        <v>55</v>
      </c>
      <c r="J6" s="326" t="s">
        <v>80</v>
      </c>
      <c r="K6" s="527" t="s">
        <v>55</v>
      </c>
      <c r="L6" s="326" t="s">
        <v>119</v>
      </c>
      <c r="M6" s="527" t="s">
        <v>55</v>
      </c>
      <c r="N6" s="327" t="s">
        <v>119</v>
      </c>
      <c r="O6" s="528" t="s">
        <v>55</v>
      </c>
      <c r="P6" s="328" t="s">
        <v>80</v>
      </c>
      <c r="Q6" s="527" t="s">
        <v>55</v>
      </c>
      <c r="R6" s="329" t="s">
        <v>80</v>
      </c>
    </row>
    <row r="7" spans="1:22" ht="17.25" customHeight="1" x14ac:dyDescent="0.25">
      <c r="A7" s="243" t="s">
        <v>12</v>
      </c>
      <c r="B7" s="601">
        <v>1007778</v>
      </c>
      <c r="C7" s="535">
        <v>983829</v>
      </c>
      <c r="D7" s="603">
        <v>0.97623583765472155</v>
      </c>
      <c r="E7" s="600">
        <v>557225</v>
      </c>
      <c r="F7" s="603">
        <v>0.56638399559273001</v>
      </c>
      <c r="G7" s="600">
        <v>426604</v>
      </c>
      <c r="H7" s="603">
        <v>0.43361600440726994</v>
      </c>
      <c r="I7" s="600">
        <v>23949</v>
      </c>
      <c r="J7" s="603">
        <v>2.3764162345278426E-2</v>
      </c>
      <c r="K7" s="600">
        <v>12702</v>
      </c>
      <c r="L7" s="603">
        <v>0.53037705123387202</v>
      </c>
      <c r="M7" s="600">
        <v>11247</v>
      </c>
      <c r="N7" s="605">
        <v>0.46962294876612803</v>
      </c>
      <c r="O7" s="535">
        <v>974808</v>
      </c>
      <c r="P7" s="603">
        <v>0.96728446145877367</v>
      </c>
      <c r="Q7" s="602">
        <v>32970</v>
      </c>
      <c r="R7" s="605">
        <v>3.2715538541226344E-2</v>
      </c>
      <c r="S7" s="90"/>
      <c r="T7" s="90"/>
      <c r="U7" s="90"/>
      <c r="V7" s="90"/>
    </row>
    <row r="8" spans="1:22" ht="17.25" customHeight="1" x14ac:dyDescent="0.25">
      <c r="A8" s="372" t="s">
        <v>13</v>
      </c>
      <c r="B8" s="139">
        <v>121401</v>
      </c>
      <c r="C8" s="370">
        <v>118180</v>
      </c>
      <c r="D8" s="485">
        <v>0.97346809334354745</v>
      </c>
      <c r="E8" s="364">
        <v>69049</v>
      </c>
      <c r="F8" s="485">
        <v>0.5842697579962769</v>
      </c>
      <c r="G8" s="364">
        <v>49131</v>
      </c>
      <c r="H8" s="485">
        <v>0.41573024200372316</v>
      </c>
      <c r="I8" s="364">
        <v>3221</v>
      </c>
      <c r="J8" s="485">
        <v>2.6531906656452584E-2</v>
      </c>
      <c r="K8" s="364">
        <v>1743</v>
      </c>
      <c r="L8" s="485">
        <v>0.5411362930766842</v>
      </c>
      <c r="M8" s="364">
        <v>1478</v>
      </c>
      <c r="N8" s="486">
        <v>0.45886370692331574</v>
      </c>
      <c r="O8" s="370">
        <v>113648</v>
      </c>
      <c r="P8" s="485">
        <v>0.93613726410820342</v>
      </c>
      <c r="Q8" s="409">
        <v>7753</v>
      </c>
      <c r="R8" s="486">
        <v>6.3862735891796613E-2</v>
      </c>
      <c r="S8" s="90"/>
      <c r="T8" s="90"/>
      <c r="U8" s="90"/>
      <c r="V8" s="90"/>
    </row>
    <row r="9" spans="1:22" ht="17.25" customHeight="1" x14ac:dyDescent="0.25">
      <c r="A9" s="372" t="s">
        <v>14</v>
      </c>
      <c r="B9" s="139">
        <v>146883</v>
      </c>
      <c r="C9" s="370">
        <v>144535</v>
      </c>
      <c r="D9" s="485">
        <v>0.98401448772151989</v>
      </c>
      <c r="E9" s="364">
        <v>83424</v>
      </c>
      <c r="F9" s="485">
        <v>0.5771889161794721</v>
      </c>
      <c r="G9" s="364">
        <v>61111</v>
      </c>
      <c r="H9" s="485">
        <v>0.4228110838205279</v>
      </c>
      <c r="I9" s="364">
        <v>2348</v>
      </c>
      <c r="J9" s="485">
        <v>1.5985512278480152E-2</v>
      </c>
      <c r="K9" s="364">
        <v>1271</v>
      </c>
      <c r="L9" s="485">
        <v>0.54131175468483816</v>
      </c>
      <c r="M9" s="364">
        <v>1077</v>
      </c>
      <c r="N9" s="486">
        <v>0.45868824531516184</v>
      </c>
      <c r="O9" s="370">
        <v>142206</v>
      </c>
      <c r="P9" s="485">
        <v>0.96815833009946695</v>
      </c>
      <c r="Q9" s="409">
        <v>4677</v>
      </c>
      <c r="R9" s="486">
        <v>3.1841669900533075E-2</v>
      </c>
      <c r="S9" s="90"/>
      <c r="T9" s="90"/>
      <c r="U9" s="90"/>
      <c r="V9" s="90"/>
    </row>
    <row r="10" spans="1:22" ht="17.25" customHeight="1" x14ac:dyDescent="0.25">
      <c r="A10" s="372" t="s">
        <v>15</v>
      </c>
      <c r="B10" s="139">
        <v>60610</v>
      </c>
      <c r="C10" s="370">
        <v>59343</v>
      </c>
      <c r="D10" s="485">
        <v>0.97909585876918004</v>
      </c>
      <c r="E10" s="364">
        <v>33709</v>
      </c>
      <c r="F10" s="485">
        <v>0.56803666818327347</v>
      </c>
      <c r="G10" s="364">
        <v>25634</v>
      </c>
      <c r="H10" s="485">
        <v>0.43196333181672647</v>
      </c>
      <c r="I10" s="364">
        <v>1267</v>
      </c>
      <c r="J10" s="485">
        <v>2.0904141230819996E-2</v>
      </c>
      <c r="K10" s="364">
        <v>661</v>
      </c>
      <c r="L10" s="485">
        <v>0.52170481452249406</v>
      </c>
      <c r="M10" s="364">
        <v>606</v>
      </c>
      <c r="N10" s="486">
        <v>0.47829518547750594</v>
      </c>
      <c r="O10" s="370">
        <v>58403</v>
      </c>
      <c r="P10" s="485">
        <v>0.96358686685365447</v>
      </c>
      <c r="Q10" s="409">
        <v>2207</v>
      </c>
      <c r="R10" s="486">
        <v>3.6413133146345485E-2</v>
      </c>
      <c r="S10" s="90"/>
      <c r="T10" s="90"/>
      <c r="U10" s="90"/>
      <c r="V10" s="90"/>
    </row>
    <row r="11" spans="1:22" ht="17.25" customHeight="1" x14ac:dyDescent="0.25">
      <c r="A11" s="372" t="s">
        <v>16</v>
      </c>
      <c r="B11" s="139">
        <v>55392</v>
      </c>
      <c r="C11" s="370">
        <v>53974</v>
      </c>
      <c r="D11" s="485">
        <v>0.97440063547082612</v>
      </c>
      <c r="E11" s="364">
        <v>30212</v>
      </c>
      <c r="F11" s="485">
        <v>0.55975099121799388</v>
      </c>
      <c r="G11" s="364">
        <v>23762</v>
      </c>
      <c r="H11" s="485">
        <v>0.44024900878200612</v>
      </c>
      <c r="I11" s="364">
        <v>1418</v>
      </c>
      <c r="J11" s="485">
        <v>2.5599364529173888E-2</v>
      </c>
      <c r="K11" s="364">
        <v>754</v>
      </c>
      <c r="L11" s="485">
        <v>0.53173483779971786</v>
      </c>
      <c r="M11" s="364">
        <v>664</v>
      </c>
      <c r="N11" s="486">
        <v>0.46826516220028208</v>
      </c>
      <c r="O11" s="370">
        <v>53923</v>
      </c>
      <c r="P11" s="485">
        <v>0.97347992489890234</v>
      </c>
      <c r="Q11" s="409">
        <v>1469</v>
      </c>
      <c r="R11" s="486">
        <v>2.6520075101097631E-2</v>
      </c>
      <c r="S11" s="90"/>
      <c r="T11" s="90"/>
      <c r="U11" s="90"/>
      <c r="V11" s="90"/>
    </row>
    <row r="12" spans="1:22" ht="17.25" customHeight="1" x14ac:dyDescent="0.25">
      <c r="A12" s="372" t="s">
        <v>17</v>
      </c>
      <c r="B12" s="139">
        <v>26090</v>
      </c>
      <c r="C12" s="370">
        <v>25418</v>
      </c>
      <c r="D12" s="485">
        <v>0.97424300498275196</v>
      </c>
      <c r="E12" s="364">
        <v>13982</v>
      </c>
      <c r="F12" s="485">
        <v>0.55008261861672836</v>
      </c>
      <c r="G12" s="364">
        <v>11436</v>
      </c>
      <c r="H12" s="485">
        <v>0.4499173813832717</v>
      </c>
      <c r="I12" s="364">
        <v>672</v>
      </c>
      <c r="J12" s="485">
        <v>2.5756995017247989E-2</v>
      </c>
      <c r="K12" s="364">
        <v>370</v>
      </c>
      <c r="L12" s="485">
        <v>0.55059523809523814</v>
      </c>
      <c r="M12" s="364">
        <v>302</v>
      </c>
      <c r="N12" s="486">
        <v>0.44940476190476192</v>
      </c>
      <c r="O12" s="370">
        <v>25461</v>
      </c>
      <c r="P12" s="485">
        <v>0.97589114603296279</v>
      </c>
      <c r="Q12" s="409">
        <v>629</v>
      </c>
      <c r="R12" s="486">
        <v>2.4108853967037179E-2</v>
      </c>
      <c r="S12" s="90"/>
      <c r="T12" s="90"/>
      <c r="U12" s="90"/>
      <c r="V12" s="90"/>
    </row>
    <row r="13" spans="1:22" ht="17.25" customHeight="1" x14ac:dyDescent="0.25">
      <c r="A13" s="372" t="s">
        <v>18</v>
      </c>
      <c r="B13" s="139">
        <v>77219</v>
      </c>
      <c r="C13" s="370">
        <v>74717</v>
      </c>
      <c r="D13" s="485">
        <v>0.96759864800113959</v>
      </c>
      <c r="E13" s="364">
        <v>41065</v>
      </c>
      <c r="F13" s="485">
        <v>0.54960718444263024</v>
      </c>
      <c r="G13" s="364">
        <v>33652</v>
      </c>
      <c r="H13" s="485">
        <v>0.45039281555736982</v>
      </c>
      <c r="I13" s="364">
        <v>2502</v>
      </c>
      <c r="J13" s="485">
        <v>3.2401351998860385E-2</v>
      </c>
      <c r="K13" s="364">
        <v>1301</v>
      </c>
      <c r="L13" s="485">
        <v>0.51998401278976814</v>
      </c>
      <c r="M13" s="364">
        <v>1201</v>
      </c>
      <c r="N13" s="486">
        <v>0.48001598721023181</v>
      </c>
      <c r="O13" s="370">
        <v>74911</v>
      </c>
      <c r="P13" s="485">
        <v>0.97011098304821353</v>
      </c>
      <c r="Q13" s="409">
        <v>2308</v>
      </c>
      <c r="R13" s="486">
        <v>2.9889016951786477E-2</v>
      </c>
      <c r="S13" s="90"/>
      <c r="T13" s="90"/>
      <c r="U13" s="90"/>
      <c r="V13" s="90"/>
    </row>
    <row r="14" spans="1:22" ht="17.25" customHeight="1" x14ac:dyDescent="0.25">
      <c r="A14" s="372" t="s">
        <v>19</v>
      </c>
      <c r="B14" s="139">
        <v>43662</v>
      </c>
      <c r="C14" s="370">
        <v>42175</v>
      </c>
      <c r="D14" s="485">
        <v>0.96594292519811276</v>
      </c>
      <c r="E14" s="364">
        <v>23220</v>
      </c>
      <c r="F14" s="485">
        <v>0.55056312981624189</v>
      </c>
      <c r="G14" s="364">
        <v>18955</v>
      </c>
      <c r="H14" s="485">
        <v>0.44943687018375816</v>
      </c>
      <c r="I14" s="364">
        <v>1487</v>
      </c>
      <c r="J14" s="485">
        <v>3.4057074801887223E-2</v>
      </c>
      <c r="K14" s="364">
        <v>782</v>
      </c>
      <c r="L14" s="485">
        <v>0.5258910558170814</v>
      </c>
      <c r="M14" s="364">
        <v>705</v>
      </c>
      <c r="N14" s="486">
        <v>0.4741089441829186</v>
      </c>
      <c r="O14" s="370">
        <v>42723</v>
      </c>
      <c r="P14" s="485">
        <v>0.97849388484265498</v>
      </c>
      <c r="Q14" s="409">
        <v>939</v>
      </c>
      <c r="R14" s="486">
        <v>2.150611515734506E-2</v>
      </c>
      <c r="S14" s="90"/>
      <c r="T14" s="90"/>
      <c r="U14" s="90"/>
      <c r="V14" s="90"/>
    </row>
    <row r="15" spans="1:22" ht="17.25" customHeight="1" x14ac:dyDescent="0.25">
      <c r="A15" s="372" t="s">
        <v>20</v>
      </c>
      <c r="B15" s="139">
        <v>51513</v>
      </c>
      <c r="C15" s="370">
        <v>49876</v>
      </c>
      <c r="D15" s="485">
        <v>0.96822161396152429</v>
      </c>
      <c r="E15" s="364">
        <v>27858</v>
      </c>
      <c r="F15" s="485">
        <v>0.55854519207634934</v>
      </c>
      <c r="G15" s="364">
        <v>22018</v>
      </c>
      <c r="H15" s="485">
        <v>0.44145480792365066</v>
      </c>
      <c r="I15" s="364">
        <v>1637</v>
      </c>
      <c r="J15" s="485">
        <v>3.1778386038475721E-2</v>
      </c>
      <c r="K15" s="364">
        <v>853</v>
      </c>
      <c r="L15" s="485">
        <v>0.52107513744654854</v>
      </c>
      <c r="M15" s="364">
        <v>784</v>
      </c>
      <c r="N15" s="486">
        <v>0.47892486255345146</v>
      </c>
      <c r="O15" s="370">
        <v>49754</v>
      </c>
      <c r="P15" s="485">
        <v>0.96585327975462509</v>
      </c>
      <c r="Q15" s="409">
        <v>1759</v>
      </c>
      <c r="R15" s="486">
        <v>3.4146720245374955E-2</v>
      </c>
      <c r="S15" s="90"/>
      <c r="T15" s="90"/>
      <c r="U15" s="90"/>
      <c r="V15" s="90"/>
    </row>
    <row r="16" spans="1:22" ht="17.25" customHeight="1" x14ac:dyDescent="0.25">
      <c r="A16" s="372" t="s">
        <v>21</v>
      </c>
      <c r="B16" s="139">
        <v>49451</v>
      </c>
      <c r="C16" s="370">
        <v>48323</v>
      </c>
      <c r="D16" s="485">
        <v>0.97718954116195833</v>
      </c>
      <c r="E16" s="364">
        <v>27434</v>
      </c>
      <c r="F16" s="485">
        <v>0.56772137491463692</v>
      </c>
      <c r="G16" s="364">
        <v>20889</v>
      </c>
      <c r="H16" s="485">
        <v>0.43227862508536308</v>
      </c>
      <c r="I16" s="364">
        <v>1128</v>
      </c>
      <c r="J16" s="485">
        <v>2.2810458838041697E-2</v>
      </c>
      <c r="K16" s="364">
        <v>585</v>
      </c>
      <c r="L16" s="485">
        <v>0.5186170212765957</v>
      </c>
      <c r="M16" s="364">
        <v>543</v>
      </c>
      <c r="N16" s="486">
        <v>0.48138297872340424</v>
      </c>
      <c r="O16" s="370">
        <v>48490</v>
      </c>
      <c r="P16" s="485">
        <v>0.98056662150411522</v>
      </c>
      <c r="Q16" s="409">
        <v>961</v>
      </c>
      <c r="R16" s="486">
        <v>1.9433378495884817E-2</v>
      </c>
      <c r="S16" s="90"/>
      <c r="T16" s="90"/>
      <c r="U16" s="90"/>
      <c r="V16" s="90"/>
    </row>
    <row r="17" spans="1:22" ht="17.25" customHeight="1" x14ac:dyDescent="0.25">
      <c r="A17" s="372" t="s">
        <v>22</v>
      </c>
      <c r="B17" s="139">
        <v>47175</v>
      </c>
      <c r="C17" s="370">
        <v>46617</v>
      </c>
      <c r="D17" s="485">
        <v>0.98817170111287755</v>
      </c>
      <c r="E17" s="364">
        <v>26436</v>
      </c>
      <c r="F17" s="485">
        <v>0.56708925928309417</v>
      </c>
      <c r="G17" s="364">
        <v>20181</v>
      </c>
      <c r="H17" s="485">
        <v>0.43291074071690583</v>
      </c>
      <c r="I17" s="364">
        <v>558</v>
      </c>
      <c r="J17" s="485">
        <v>1.1828298887122416E-2</v>
      </c>
      <c r="K17" s="364">
        <v>282</v>
      </c>
      <c r="L17" s="485">
        <v>0.5053763440860215</v>
      </c>
      <c r="M17" s="364">
        <v>276</v>
      </c>
      <c r="N17" s="486">
        <v>0.4946236559139785</v>
      </c>
      <c r="O17" s="370">
        <v>46348</v>
      </c>
      <c r="P17" s="485">
        <v>0.98246952835188128</v>
      </c>
      <c r="Q17" s="409">
        <v>827</v>
      </c>
      <c r="R17" s="486">
        <v>1.7530471648118707E-2</v>
      </c>
      <c r="S17" s="90"/>
      <c r="T17" s="90"/>
      <c r="U17" s="90"/>
      <c r="V17" s="90"/>
    </row>
    <row r="18" spans="1:22" ht="17.25" customHeight="1" x14ac:dyDescent="0.25">
      <c r="A18" s="372" t="s">
        <v>23</v>
      </c>
      <c r="B18" s="139">
        <v>112842</v>
      </c>
      <c r="C18" s="370">
        <v>110661</v>
      </c>
      <c r="D18" s="485">
        <v>0.98067209017918855</v>
      </c>
      <c r="E18" s="364">
        <v>63713</v>
      </c>
      <c r="F18" s="485">
        <v>0.57574936066003379</v>
      </c>
      <c r="G18" s="364">
        <v>46948</v>
      </c>
      <c r="H18" s="485">
        <v>0.42425063933996621</v>
      </c>
      <c r="I18" s="364">
        <v>2181</v>
      </c>
      <c r="J18" s="485">
        <v>1.9327909820811399E-2</v>
      </c>
      <c r="K18" s="364">
        <v>1166</v>
      </c>
      <c r="L18" s="485">
        <v>0.53461714809720307</v>
      </c>
      <c r="M18" s="364">
        <v>1015</v>
      </c>
      <c r="N18" s="486">
        <v>0.46538285190279688</v>
      </c>
      <c r="O18" s="370">
        <v>109405</v>
      </c>
      <c r="P18" s="485">
        <v>0.96954148278123398</v>
      </c>
      <c r="Q18" s="409">
        <v>3437</v>
      </c>
      <c r="R18" s="486">
        <v>3.0458517218766062E-2</v>
      </c>
      <c r="S18" s="90"/>
      <c r="T18" s="90"/>
      <c r="U18" s="90"/>
      <c r="V18" s="90"/>
    </row>
    <row r="19" spans="1:22" ht="17.25" customHeight="1" x14ac:dyDescent="0.25">
      <c r="A19" s="372" t="s">
        <v>24</v>
      </c>
      <c r="B19" s="139">
        <v>57178</v>
      </c>
      <c r="C19" s="370">
        <v>55519</v>
      </c>
      <c r="D19" s="485">
        <v>0.97098534401343173</v>
      </c>
      <c r="E19" s="364">
        <v>31166</v>
      </c>
      <c r="F19" s="485">
        <v>0.56135737315153367</v>
      </c>
      <c r="G19" s="364">
        <v>24353</v>
      </c>
      <c r="H19" s="485">
        <v>0.43864262684846628</v>
      </c>
      <c r="I19" s="364">
        <v>1659</v>
      </c>
      <c r="J19" s="485">
        <v>2.9014655986568261E-2</v>
      </c>
      <c r="K19" s="364">
        <v>902</v>
      </c>
      <c r="L19" s="485">
        <v>0.54370102471368298</v>
      </c>
      <c r="M19" s="364">
        <v>757</v>
      </c>
      <c r="N19" s="486">
        <v>0.45629897528631708</v>
      </c>
      <c r="O19" s="370">
        <v>55727</v>
      </c>
      <c r="P19" s="485">
        <v>0.97462310678932451</v>
      </c>
      <c r="Q19" s="409">
        <v>1451</v>
      </c>
      <c r="R19" s="486">
        <v>2.5376893210675433E-2</v>
      </c>
      <c r="S19" s="90"/>
      <c r="T19" s="90"/>
      <c r="U19" s="90"/>
      <c r="V19" s="90"/>
    </row>
    <row r="20" spans="1:22" ht="17.25" customHeight="1" x14ac:dyDescent="0.25">
      <c r="A20" s="372" t="s">
        <v>25</v>
      </c>
      <c r="B20" s="139">
        <v>52305</v>
      </c>
      <c r="C20" s="370">
        <v>51197</v>
      </c>
      <c r="D20" s="485">
        <v>0.97881655673453782</v>
      </c>
      <c r="E20" s="364">
        <v>28367</v>
      </c>
      <c r="F20" s="485">
        <v>0.55407543410746718</v>
      </c>
      <c r="G20" s="364">
        <v>22830</v>
      </c>
      <c r="H20" s="485">
        <v>0.44592456589253276</v>
      </c>
      <c r="I20" s="364">
        <v>1108</v>
      </c>
      <c r="J20" s="485">
        <v>2.1183443265462194E-2</v>
      </c>
      <c r="K20" s="364">
        <v>591</v>
      </c>
      <c r="L20" s="485">
        <v>0.53339350180505418</v>
      </c>
      <c r="M20" s="364">
        <v>517</v>
      </c>
      <c r="N20" s="486">
        <v>0.46660649819494587</v>
      </c>
      <c r="O20" s="370">
        <v>50644</v>
      </c>
      <c r="P20" s="485">
        <v>0.96824395373291272</v>
      </c>
      <c r="Q20" s="409">
        <v>1661</v>
      </c>
      <c r="R20" s="486">
        <v>3.1756046267087279E-2</v>
      </c>
      <c r="S20" s="90"/>
      <c r="T20" s="90"/>
      <c r="U20" s="90"/>
      <c r="V20" s="90"/>
    </row>
    <row r="21" spans="1:22" ht="17.25" customHeight="1" thickBot="1" x14ac:dyDescent="0.3">
      <c r="A21" s="373" t="s">
        <v>26</v>
      </c>
      <c r="B21" s="538">
        <v>106057</v>
      </c>
      <c r="C21" s="82">
        <v>103294</v>
      </c>
      <c r="D21" s="604">
        <v>0.97394797137388389</v>
      </c>
      <c r="E21" s="109">
        <v>57590</v>
      </c>
      <c r="F21" s="604">
        <v>0.55753480357039131</v>
      </c>
      <c r="G21" s="109">
        <v>45704</v>
      </c>
      <c r="H21" s="604">
        <v>0.44246519642960869</v>
      </c>
      <c r="I21" s="109">
        <v>2763</v>
      </c>
      <c r="J21" s="604">
        <v>2.6052028626116146E-2</v>
      </c>
      <c r="K21" s="109">
        <v>1441</v>
      </c>
      <c r="L21" s="604">
        <v>0.52153456387984076</v>
      </c>
      <c r="M21" s="109">
        <v>1322</v>
      </c>
      <c r="N21" s="606">
        <v>0.47846543612015924</v>
      </c>
      <c r="O21" s="82">
        <v>103165</v>
      </c>
      <c r="P21" s="604">
        <v>0.97273164430447778</v>
      </c>
      <c r="Q21" s="113">
        <v>2892</v>
      </c>
      <c r="R21" s="606">
        <v>2.7268355695522221E-2</v>
      </c>
      <c r="S21" s="90"/>
      <c r="T21" s="90"/>
      <c r="U21" s="90"/>
      <c r="V21" s="90"/>
    </row>
    <row r="22" spans="1:22" ht="17.25" customHeight="1" x14ac:dyDescent="0.25">
      <c r="A22" s="446" t="s">
        <v>112</v>
      </c>
      <c r="B22" s="106"/>
    </row>
    <row r="23" spans="1:22" ht="17.25" customHeight="1" x14ac:dyDescent="0.25">
      <c r="A23" s="448" t="s">
        <v>120</v>
      </c>
      <c r="B23" s="121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</row>
    <row r="24" spans="1:22" ht="17.25" customHeight="1" x14ac:dyDescent="0.25">
      <c r="A24" s="448" t="s">
        <v>169</v>
      </c>
      <c r="B24" s="121"/>
    </row>
    <row r="25" spans="1:22" ht="17.25" customHeight="1" x14ac:dyDescent="0.25">
      <c r="A25" s="448" t="s">
        <v>170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22" ht="17.25" customHeight="1" x14ac:dyDescent="0.25">
      <c r="A26" s="448" t="s">
        <v>230</v>
      </c>
      <c r="B26" s="90"/>
      <c r="C26" s="90"/>
      <c r="D26" s="90"/>
      <c r="E26" s="376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spans="1:22" ht="17.25" customHeight="1" x14ac:dyDescent="0.25">
      <c r="A27" s="36" t="s">
        <v>229</v>
      </c>
      <c r="E27" s="377"/>
    </row>
    <row r="28" spans="1:22" ht="15.75" customHeight="1" x14ac:dyDescent="0.25">
      <c r="A28" s="37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22" x14ac:dyDescent="0.25"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</row>
  </sheetData>
  <mergeCells count="14">
    <mergeCell ref="A3:A6"/>
    <mergeCell ref="B3:B5"/>
    <mergeCell ref="O3:R3"/>
    <mergeCell ref="O4:P5"/>
    <mergeCell ref="Q4:R5"/>
    <mergeCell ref="I5:J5"/>
    <mergeCell ref="K5:L5"/>
    <mergeCell ref="M5:N5"/>
    <mergeCell ref="C3:N3"/>
    <mergeCell ref="C4:H4"/>
    <mergeCell ref="I4:N4"/>
    <mergeCell ref="C5:D5"/>
    <mergeCell ref="E5:F5"/>
    <mergeCell ref="G5:H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5.7109375" style="104" customWidth="1"/>
    <col min="3" max="15" width="8.5703125" style="104" customWidth="1"/>
    <col min="16" max="16384" width="9.140625" style="104"/>
  </cols>
  <sheetData>
    <row r="1" spans="1:21" ht="17.25" customHeight="1" x14ac:dyDescent="0.25">
      <c r="A1" s="76" t="s">
        <v>277</v>
      </c>
      <c r="B1" s="12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232"/>
    </row>
    <row r="2" spans="1:21" ht="17.25" customHeight="1" thickBot="1" x14ac:dyDescent="0.3">
      <c r="A2" s="159" t="s">
        <v>85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21" ht="17.25" customHeight="1" x14ac:dyDescent="0.25">
      <c r="A3" s="690" t="s">
        <v>89</v>
      </c>
      <c r="B3" s="695"/>
      <c r="C3" s="764" t="s">
        <v>50</v>
      </c>
      <c r="D3" s="813" t="s">
        <v>180</v>
      </c>
      <c r="E3" s="814"/>
      <c r="F3" s="814"/>
      <c r="G3" s="815"/>
      <c r="H3" s="690" t="s">
        <v>185</v>
      </c>
      <c r="I3" s="691"/>
      <c r="J3" s="691"/>
      <c r="K3" s="695"/>
      <c r="L3" s="690" t="s">
        <v>194</v>
      </c>
      <c r="M3" s="691"/>
      <c r="N3" s="691"/>
      <c r="O3" s="695"/>
    </row>
    <row r="4" spans="1:21" ht="9" customHeight="1" x14ac:dyDescent="0.25">
      <c r="A4" s="696"/>
      <c r="B4" s="697"/>
      <c r="C4" s="765"/>
      <c r="D4" s="816" t="s">
        <v>4</v>
      </c>
      <c r="E4" s="701"/>
      <c r="F4" s="818" t="s">
        <v>52</v>
      </c>
      <c r="G4" s="704"/>
      <c r="H4" s="801" t="s">
        <v>53</v>
      </c>
      <c r="I4" s="802"/>
      <c r="J4" s="805" t="s">
        <v>54</v>
      </c>
      <c r="K4" s="806"/>
      <c r="L4" s="801" t="s">
        <v>191</v>
      </c>
      <c r="M4" s="802"/>
      <c r="N4" s="805" t="s">
        <v>192</v>
      </c>
      <c r="O4" s="806"/>
    </row>
    <row r="5" spans="1:21" ht="9" customHeight="1" x14ac:dyDescent="0.25">
      <c r="A5" s="696"/>
      <c r="B5" s="697"/>
      <c r="C5" s="800"/>
      <c r="D5" s="817"/>
      <c r="E5" s="703"/>
      <c r="F5" s="819"/>
      <c r="G5" s="705"/>
      <c r="H5" s="803"/>
      <c r="I5" s="804"/>
      <c r="J5" s="804"/>
      <c r="K5" s="807"/>
      <c r="L5" s="803"/>
      <c r="M5" s="804"/>
      <c r="N5" s="804"/>
      <c r="O5" s="807"/>
    </row>
    <row r="6" spans="1:21" ht="17.25" customHeight="1" thickBot="1" x14ac:dyDescent="0.3">
      <c r="A6" s="698"/>
      <c r="B6" s="699"/>
      <c r="C6" s="324" t="s">
        <v>55</v>
      </c>
      <c r="D6" s="479" t="s">
        <v>55</v>
      </c>
      <c r="E6" s="328" t="s">
        <v>154</v>
      </c>
      <c r="F6" s="481" t="s">
        <v>55</v>
      </c>
      <c r="G6" s="329" t="s">
        <v>154</v>
      </c>
      <c r="H6" s="479" t="s">
        <v>55</v>
      </c>
      <c r="I6" s="328" t="s">
        <v>154</v>
      </c>
      <c r="J6" s="481" t="s">
        <v>55</v>
      </c>
      <c r="K6" s="329" t="s">
        <v>154</v>
      </c>
      <c r="L6" s="479" t="s">
        <v>55</v>
      </c>
      <c r="M6" s="328" t="s">
        <v>154</v>
      </c>
      <c r="N6" s="481" t="s">
        <v>55</v>
      </c>
      <c r="O6" s="329" t="s">
        <v>154</v>
      </c>
    </row>
    <row r="7" spans="1:21" ht="17.25" customHeight="1" x14ac:dyDescent="0.25">
      <c r="A7" s="685" t="s">
        <v>6</v>
      </c>
      <c r="B7" s="686"/>
      <c r="C7" s="107">
        <v>807950</v>
      </c>
      <c r="D7" s="366">
        <v>391115</v>
      </c>
      <c r="E7" s="460">
        <v>0.48408317346370444</v>
      </c>
      <c r="F7" s="454">
        <v>416835</v>
      </c>
      <c r="G7" s="130">
        <v>0.51591682653629556</v>
      </c>
      <c r="H7" s="366">
        <v>793399</v>
      </c>
      <c r="I7" s="460">
        <v>0.98199022216721332</v>
      </c>
      <c r="J7" s="454">
        <v>14551</v>
      </c>
      <c r="K7" s="130">
        <v>1.8009777832786681E-2</v>
      </c>
      <c r="L7" s="366">
        <v>735840</v>
      </c>
      <c r="M7" s="460">
        <v>0.9107494275635869</v>
      </c>
      <c r="N7" s="454">
        <v>72110</v>
      </c>
      <c r="O7" s="130">
        <v>8.9250572436413142E-2</v>
      </c>
      <c r="P7"/>
      <c r="Q7" s="146"/>
      <c r="R7" s="146"/>
      <c r="S7" s="146"/>
      <c r="T7"/>
      <c r="U7"/>
    </row>
    <row r="8" spans="1:21" ht="17.25" customHeight="1" x14ac:dyDescent="0.25">
      <c r="A8" s="685" t="s">
        <v>7</v>
      </c>
      <c r="B8" s="686"/>
      <c r="C8" s="107">
        <v>827654</v>
      </c>
      <c r="D8" s="366">
        <v>400894</v>
      </c>
      <c r="E8" s="460">
        <v>0.48437390503761235</v>
      </c>
      <c r="F8" s="454">
        <v>426760</v>
      </c>
      <c r="G8" s="130">
        <v>0.51562609496238765</v>
      </c>
      <c r="H8" s="366">
        <v>812545</v>
      </c>
      <c r="I8" s="460">
        <v>0.98174478707285895</v>
      </c>
      <c r="J8" s="454">
        <v>15109</v>
      </c>
      <c r="K8" s="130">
        <v>1.8255212927141051E-2</v>
      </c>
      <c r="L8" s="366">
        <v>754025</v>
      </c>
      <c r="M8" s="460">
        <v>0.91103891239575963</v>
      </c>
      <c r="N8" s="454">
        <v>73629</v>
      </c>
      <c r="O8" s="130">
        <v>8.8961087604240416E-2</v>
      </c>
      <c r="P8"/>
      <c r="Q8" s="146"/>
      <c r="R8" s="146"/>
      <c r="S8" s="146"/>
      <c r="T8"/>
      <c r="U8"/>
    </row>
    <row r="9" spans="1:21" ht="17.25" customHeight="1" x14ac:dyDescent="0.25">
      <c r="A9" s="685" t="s">
        <v>8</v>
      </c>
      <c r="B9" s="686"/>
      <c r="C9" s="107">
        <v>854137</v>
      </c>
      <c r="D9" s="366">
        <v>414331</v>
      </c>
      <c r="E9" s="460">
        <v>0.48508728693406328</v>
      </c>
      <c r="F9" s="454">
        <v>439806</v>
      </c>
      <c r="G9" s="130">
        <v>0.51491271306593678</v>
      </c>
      <c r="H9" s="366">
        <v>837660</v>
      </c>
      <c r="I9" s="460">
        <v>0.98070918365554938</v>
      </c>
      <c r="J9" s="454">
        <v>16477</v>
      </c>
      <c r="K9" s="130">
        <v>1.9290816344450599E-2</v>
      </c>
      <c r="L9" s="366">
        <v>778289</v>
      </c>
      <c r="M9" s="460">
        <v>0.91119925726200834</v>
      </c>
      <c r="N9" s="454">
        <v>75848</v>
      </c>
      <c r="O9" s="130">
        <v>8.8800742737991684E-2</v>
      </c>
      <c r="P9"/>
      <c r="Q9" s="146"/>
      <c r="R9" s="146"/>
      <c r="S9" s="146"/>
      <c r="T9"/>
      <c r="U9"/>
    </row>
    <row r="10" spans="1:21" ht="17.25" customHeight="1" x14ac:dyDescent="0.25">
      <c r="A10" s="685" t="s">
        <v>9</v>
      </c>
      <c r="B10" s="686"/>
      <c r="C10" s="107">
        <v>880251</v>
      </c>
      <c r="D10" s="366">
        <v>427435</v>
      </c>
      <c r="E10" s="460">
        <v>0.48558308936882777</v>
      </c>
      <c r="F10" s="454">
        <v>452816</v>
      </c>
      <c r="G10" s="130">
        <v>0.51441691063117223</v>
      </c>
      <c r="H10" s="366">
        <v>861970</v>
      </c>
      <c r="I10" s="460">
        <v>0.97923205994653795</v>
      </c>
      <c r="J10" s="454">
        <v>18281</v>
      </c>
      <c r="K10" s="130">
        <v>2.0767940053462025E-2</v>
      </c>
      <c r="L10" s="366">
        <v>801534</v>
      </c>
      <c r="M10" s="460">
        <v>0.91057437026484489</v>
      </c>
      <c r="N10" s="454">
        <v>78717</v>
      </c>
      <c r="O10" s="130">
        <v>8.9425629735155082E-2</v>
      </c>
      <c r="P10"/>
      <c r="Q10" s="146"/>
      <c r="R10" s="146"/>
      <c r="S10" s="146"/>
      <c r="T10"/>
      <c r="U10"/>
    </row>
    <row r="11" spans="1:21" ht="17.25" customHeight="1" x14ac:dyDescent="0.25">
      <c r="A11" s="685" t="s">
        <v>10</v>
      </c>
      <c r="B11" s="686"/>
      <c r="C11" s="107">
        <v>906188</v>
      </c>
      <c r="D11" s="366">
        <v>440240</v>
      </c>
      <c r="E11" s="460">
        <v>0.48581530543330964</v>
      </c>
      <c r="F11" s="454">
        <v>465948</v>
      </c>
      <c r="G11" s="130">
        <v>0.51418469456669036</v>
      </c>
      <c r="H11" s="366">
        <v>885951</v>
      </c>
      <c r="I11" s="460">
        <v>0.97766798942382815</v>
      </c>
      <c r="J11" s="454">
        <v>20237</v>
      </c>
      <c r="K11" s="130">
        <v>2.2332010576171832E-2</v>
      </c>
      <c r="L11" s="366">
        <v>824544</v>
      </c>
      <c r="M11" s="460">
        <v>0.9099039051499247</v>
      </c>
      <c r="N11" s="454">
        <v>81644</v>
      </c>
      <c r="O11" s="130">
        <v>9.0096094850075262E-2</v>
      </c>
      <c r="P11"/>
      <c r="Q11" s="146"/>
      <c r="R11" s="146"/>
      <c r="S11" s="146"/>
      <c r="T11"/>
      <c r="U11"/>
    </row>
    <row r="12" spans="1:21" ht="17.25" customHeight="1" x14ac:dyDescent="0.25">
      <c r="A12" s="685" t="s">
        <v>51</v>
      </c>
      <c r="B12" s="686"/>
      <c r="C12" s="107">
        <v>926108</v>
      </c>
      <c r="D12" s="366">
        <v>449654</v>
      </c>
      <c r="E12" s="460">
        <v>0.485530845214597</v>
      </c>
      <c r="F12" s="454">
        <v>476454</v>
      </c>
      <c r="G12" s="130">
        <v>0.514469154785403</v>
      </c>
      <c r="H12" s="366">
        <v>904116</v>
      </c>
      <c r="I12" s="460">
        <v>0.97625330954921019</v>
      </c>
      <c r="J12" s="454">
        <v>21992</v>
      </c>
      <c r="K12" s="130">
        <v>2.3746690450789757E-2</v>
      </c>
      <c r="L12" s="366">
        <v>830477</v>
      </c>
      <c r="M12" s="460">
        <v>0.89673882527739746</v>
      </c>
      <c r="N12" s="454">
        <v>95631</v>
      </c>
      <c r="O12" s="130">
        <v>0.10326117472260254</v>
      </c>
      <c r="P12"/>
      <c r="Q12" s="146"/>
      <c r="R12" s="146"/>
      <c r="S12" s="146"/>
      <c r="T12"/>
      <c r="U12"/>
    </row>
    <row r="13" spans="1:21" ht="17.25" customHeight="1" x14ac:dyDescent="0.25">
      <c r="A13" s="685" t="s">
        <v>81</v>
      </c>
      <c r="B13" s="686"/>
      <c r="C13" s="107">
        <v>940928</v>
      </c>
      <c r="D13" s="366">
        <v>456757</v>
      </c>
      <c r="E13" s="460">
        <v>0.48543246667120121</v>
      </c>
      <c r="F13" s="454">
        <v>484171</v>
      </c>
      <c r="G13" s="130">
        <v>0.51456753332879879</v>
      </c>
      <c r="H13" s="366">
        <v>916902</v>
      </c>
      <c r="I13" s="460">
        <v>0.97446563392735686</v>
      </c>
      <c r="J13" s="454">
        <v>24026</v>
      </c>
      <c r="K13" s="130">
        <v>2.5534366072643179E-2</v>
      </c>
      <c r="L13" s="366">
        <v>838945</v>
      </c>
      <c r="M13" s="460">
        <v>0.89161444871446061</v>
      </c>
      <c r="N13" s="454">
        <v>101983</v>
      </c>
      <c r="O13" s="130">
        <v>0.10838555128553938</v>
      </c>
      <c r="P13"/>
      <c r="Q13" s="146"/>
      <c r="R13" s="146"/>
      <c r="S13" s="146"/>
      <c r="T13"/>
      <c r="U13"/>
    </row>
    <row r="14" spans="1:21" ht="17.25" customHeight="1" x14ac:dyDescent="0.25">
      <c r="A14" s="685" t="s">
        <v>190</v>
      </c>
      <c r="B14" s="686"/>
      <c r="C14" s="107">
        <v>952946</v>
      </c>
      <c r="D14" s="366">
        <v>462903</v>
      </c>
      <c r="E14" s="460">
        <v>0.48575994862248228</v>
      </c>
      <c r="F14" s="454">
        <v>490043</v>
      </c>
      <c r="G14" s="130">
        <v>0.51424005137751772</v>
      </c>
      <c r="H14" s="366">
        <v>926419</v>
      </c>
      <c r="I14" s="460">
        <v>0.97216316559385318</v>
      </c>
      <c r="J14" s="454">
        <v>26527</v>
      </c>
      <c r="K14" s="130">
        <v>2.7836834406146833E-2</v>
      </c>
      <c r="L14" s="366">
        <v>842006</v>
      </c>
      <c r="M14" s="460">
        <v>0.88358207075741957</v>
      </c>
      <c r="N14" s="454">
        <v>110940</v>
      </c>
      <c r="O14" s="130">
        <v>0.11641792924258038</v>
      </c>
      <c r="P14"/>
      <c r="Q14" s="146"/>
      <c r="R14" s="146"/>
      <c r="S14" s="146"/>
      <c r="T14"/>
      <c r="U14"/>
    </row>
    <row r="15" spans="1:21" ht="17.25" customHeight="1" x14ac:dyDescent="0.25">
      <c r="A15" s="685" t="s">
        <v>238</v>
      </c>
      <c r="B15" s="686"/>
      <c r="C15" s="107">
        <v>962348</v>
      </c>
      <c r="D15" s="366">
        <v>467608</v>
      </c>
      <c r="E15" s="460">
        <v>0.4859032283539842</v>
      </c>
      <c r="F15" s="454">
        <v>494740</v>
      </c>
      <c r="G15" s="130">
        <v>0.51409677164601575</v>
      </c>
      <c r="H15" s="366">
        <v>933968</v>
      </c>
      <c r="I15" s="460">
        <v>0.97050962853354505</v>
      </c>
      <c r="J15" s="454">
        <v>28380</v>
      </c>
      <c r="K15" s="130">
        <v>2.9490371466454963E-2</v>
      </c>
      <c r="L15" s="366">
        <v>848240</v>
      </c>
      <c r="M15" s="460">
        <v>0.88142750855199992</v>
      </c>
      <c r="N15" s="454">
        <v>114108</v>
      </c>
      <c r="O15" s="130">
        <v>0.1185724914480001</v>
      </c>
      <c r="P15"/>
      <c r="Q15" s="146"/>
      <c r="R15" s="146"/>
      <c r="S15" s="146"/>
      <c r="T15"/>
      <c r="U15"/>
    </row>
    <row r="16" spans="1:21" ht="17.25" customHeight="1" x14ac:dyDescent="0.25">
      <c r="A16" s="685" t="s">
        <v>257</v>
      </c>
      <c r="B16" s="686"/>
      <c r="C16" s="107">
        <v>964571</v>
      </c>
      <c r="D16" s="366">
        <v>469055</v>
      </c>
      <c r="E16" s="460">
        <v>0.48628353952171482</v>
      </c>
      <c r="F16" s="454">
        <v>495516</v>
      </c>
      <c r="G16" s="460">
        <v>0.51371646047828512</v>
      </c>
      <c r="H16" s="366">
        <v>934028</v>
      </c>
      <c r="I16" s="460">
        <v>0.96833514588350678</v>
      </c>
      <c r="J16" s="454">
        <v>30543</v>
      </c>
      <c r="K16" s="460">
        <v>3.1664854116493238E-2</v>
      </c>
      <c r="L16" s="366">
        <v>852716</v>
      </c>
      <c r="M16" s="460">
        <v>0.88403653022950102</v>
      </c>
      <c r="N16" s="454">
        <v>111855</v>
      </c>
      <c r="O16" s="130">
        <v>0.11596346977049901</v>
      </c>
      <c r="P16"/>
      <c r="Q16" s="146"/>
      <c r="R16" s="146"/>
      <c r="S16" s="146"/>
      <c r="T16"/>
      <c r="U16"/>
    </row>
    <row r="17" spans="1:21" ht="17.25" customHeight="1" thickBot="1" x14ac:dyDescent="0.3">
      <c r="A17" s="685" t="s">
        <v>265</v>
      </c>
      <c r="B17" s="686"/>
      <c r="C17" s="107">
        <v>1007778</v>
      </c>
      <c r="D17" s="366">
        <v>490531</v>
      </c>
      <c r="E17" s="460">
        <v>0.48674509663834692</v>
      </c>
      <c r="F17" s="454">
        <v>517247</v>
      </c>
      <c r="G17" s="460">
        <v>0.51325490336165303</v>
      </c>
      <c r="H17" s="366">
        <v>935030</v>
      </c>
      <c r="I17" s="460">
        <v>0.92781346685480337</v>
      </c>
      <c r="J17" s="454">
        <v>72748</v>
      </c>
      <c r="K17" s="460">
        <v>7.2186533145196657E-2</v>
      </c>
      <c r="L17" s="366">
        <v>889821</v>
      </c>
      <c r="M17" s="460">
        <v>0.88295338854390548</v>
      </c>
      <c r="N17" s="454">
        <v>117957</v>
      </c>
      <c r="O17" s="130">
        <v>0.11704661145609449</v>
      </c>
      <c r="P17"/>
      <c r="Q17" s="146"/>
      <c r="R17" s="146"/>
      <c r="S17" s="146"/>
      <c r="T17"/>
      <c r="U17"/>
    </row>
    <row r="18" spans="1:21" ht="17.25" customHeight="1" x14ac:dyDescent="0.25">
      <c r="A18" s="681" t="s">
        <v>262</v>
      </c>
      <c r="B18" s="246" t="s">
        <v>83</v>
      </c>
      <c r="C18" s="247">
        <f>C17-C16</f>
        <v>43207</v>
      </c>
      <c r="D18" s="248">
        <f>D17-D16</f>
        <v>21476</v>
      </c>
      <c r="E18" s="295" t="s">
        <v>42</v>
      </c>
      <c r="F18" s="249">
        <f>F17-F16</f>
        <v>21731</v>
      </c>
      <c r="G18" s="296" t="s">
        <v>42</v>
      </c>
      <c r="H18" s="248">
        <f>H17-H16</f>
        <v>1002</v>
      </c>
      <c r="I18" s="295" t="s">
        <v>42</v>
      </c>
      <c r="J18" s="249">
        <f>J17-J16</f>
        <v>42205</v>
      </c>
      <c r="K18" s="296" t="s">
        <v>42</v>
      </c>
      <c r="L18" s="248">
        <f>L17-L16</f>
        <v>37105</v>
      </c>
      <c r="M18" s="295" t="s">
        <v>42</v>
      </c>
      <c r="N18" s="249">
        <f>N17-N16</f>
        <v>6102</v>
      </c>
      <c r="O18" s="296" t="s">
        <v>42</v>
      </c>
      <c r="P18"/>
      <c r="Q18"/>
      <c r="R18"/>
      <c r="S18"/>
      <c r="T18"/>
      <c r="U18"/>
    </row>
    <row r="19" spans="1:21" ht="17.25" customHeight="1" x14ac:dyDescent="0.25">
      <c r="A19" s="682"/>
      <c r="B19" s="261" t="s">
        <v>84</v>
      </c>
      <c r="C19" s="253">
        <f>C17/C16-1</f>
        <v>4.4794006869375069E-2</v>
      </c>
      <c r="D19" s="254">
        <f>D17/D16-1</f>
        <v>4.5785675453837937E-2</v>
      </c>
      <c r="E19" s="302" t="s">
        <v>42</v>
      </c>
      <c r="F19" s="255">
        <f>F17/F16-1</f>
        <v>4.3855294279094847E-2</v>
      </c>
      <c r="G19" s="303" t="s">
        <v>42</v>
      </c>
      <c r="H19" s="254">
        <f>H17/H16-1</f>
        <v>1.0727729789685725E-3</v>
      </c>
      <c r="I19" s="302" t="s">
        <v>42</v>
      </c>
      <c r="J19" s="255">
        <f>J17/J16-1</f>
        <v>1.3818223488196968</v>
      </c>
      <c r="K19" s="303" t="s">
        <v>42</v>
      </c>
      <c r="L19" s="254">
        <f>L17/L16-1</f>
        <v>4.3513901463089644E-2</v>
      </c>
      <c r="M19" s="302" t="s">
        <v>42</v>
      </c>
      <c r="N19" s="255">
        <f>N17/N16-1</f>
        <v>5.4552769210138186E-2</v>
      </c>
      <c r="O19" s="303" t="s">
        <v>42</v>
      </c>
      <c r="P19"/>
      <c r="Q19"/>
      <c r="R19"/>
      <c r="S19"/>
      <c r="T19"/>
      <c r="U19"/>
    </row>
    <row r="20" spans="1:21" ht="17.25" customHeight="1" x14ac:dyDescent="0.25">
      <c r="A20" s="683" t="s">
        <v>263</v>
      </c>
      <c r="B20" s="265" t="s">
        <v>83</v>
      </c>
      <c r="C20" s="266">
        <f>C17-C12</f>
        <v>81670</v>
      </c>
      <c r="D20" s="267">
        <f>D17-D12</f>
        <v>40877</v>
      </c>
      <c r="E20" s="299" t="s">
        <v>42</v>
      </c>
      <c r="F20" s="268">
        <f>F17-F12</f>
        <v>40793</v>
      </c>
      <c r="G20" s="300" t="s">
        <v>42</v>
      </c>
      <c r="H20" s="267">
        <f>H17-H12</f>
        <v>30914</v>
      </c>
      <c r="I20" s="299" t="s">
        <v>42</v>
      </c>
      <c r="J20" s="268">
        <f>J17-J12</f>
        <v>50756</v>
      </c>
      <c r="K20" s="300" t="s">
        <v>42</v>
      </c>
      <c r="L20" s="267">
        <f>L17-L12</f>
        <v>59344</v>
      </c>
      <c r="M20" s="299" t="s">
        <v>42</v>
      </c>
      <c r="N20" s="268">
        <f>N17-N12</f>
        <v>22326</v>
      </c>
      <c r="O20" s="300" t="s">
        <v>42</v>
      </c>
      <c r="P20"/>
      <c r="Q20"/>
      <c r="R20"/>
      <c r="S20"/>
      <c r="T20"/>
      <c r="U20"/>
    </row>
    <row r="21" spans="1:21" ht="17.25" customHeight="1" x14ac:dyDescent="0.25">
      <c r="A21" s="682"/>
      <c r="B21" s="261" t="s">
        <v>84</v>
      </c>
      <c r="C21" s="253">
        <f>C17/C12-1</f>
        <v>8.8186259054019667E-2</v>
      </c>
      <c r="D21" s="254">
        <f>D17/D12-1</f>
        <v>9.0907675679522404E-2</v>
      </c>
      <c r="E21" s="302" t="s">
        <v>42</v>
      </c>
      <c r="F21" s="255">
        <f>F17/F12-1</f>
        <v>8.5617919043601276E-2</v>
      </c>
      <c r="G21" s="303" t="s">
        <v>42</v>
      </c>
      <c r="H21" s="254">
        <f>H17/H12-1</f>
        <v>3.4192515119741307E-2</v>
      </c>
      <c r="I21" s="302" t="s">
        <v>42</v>
      </c>
      <c r="J21" s="255">
        <f>J17/J12-1</f>
        <v>2.3079301564205164</v>
      </c>
      <c r="K21" s="303" t="s">
        <v>42</v>
      </c>
      <c r="L21" s="254">
        <f>L17/L12-1</f>
        <v>7.1457728510241791E-2</v>
      </c>
      <c r="M21" s="302" t="s">
        <v>42</v>
      </c>
      <c r="N21" s="255">
        <f>N17/N12-1</f>
        <v>0.23345986134203334</v>
      </c>
      <c r="O21" s="303" t="s">
        <v>42</v>
      </c>
      <c r="P21"/>
      <c r="Q21"/>
      <c r="R21"/>
      <c r="S21"/>
      <c r="T21"/>
      <c r="U21"/>
    </row>
    <row r="22" spans="1:21" ht="17.25" customHeight="1" x14ac:dyDescent="0.25">
      <c r="A22" s="683" t="s">
        <v>264</v>
      </c>
      <c r="B22" s="265" t="s">
        <v>83</v>
      </c>
      <c r="C22" s="266">
        <f>C17-C7</f>
        <v>199828</v>
      </c>
      <c r="D22" s="267">
        <f>D17-D7</f>
        <v>99416</v>
      </c>
      <c r="E22" s="299" t="s">
        <v>42</v>
      </c>
      <c r="F22" s="268">
        <f>F17-F7</f>
        <v>100412</v>
      </c>
      <c r="G22" s="300" t="s">
        <v>42</v>
      </c>
      <c r="H22" s="267">
        <f>H17-H7</f>
        <v>141631</v>
      </c>
      <c r="I22" s="299" t="s">
        <v>42</v>
      </c>
      <c r="J22" s="268">
        <f>J17-J7</f>
        <v>58197</v>
      </c>
      <c r="K22" s="300" t="s">
        <v>42</v>
      </c>
      <c r="L22" s="267">
        <f>L17-L7</f>
        <v>153981</v>
      </c>
      <c r="M22" s="299" t="s">
        <v>42</v>
      </c>
      <c r="N22" s="268">
        <f>N17-N7</f>
        <v>45847</v>
      </c>
      <c r="O22" s="300" t="s">
        <v>42</v>
      </c>
      <c r="P22"/>
      <c r="Q22"/>
      <c r="R22"/>
      <c r="S22"/>
      <c r="T22"/>
      <c r="U22"/>
    </row>
    <row r="23" spans="1:21" ht="17.25" customHeight="1" thickBot="1" x14ac:dyDescent="0.3">
      <c r="A23" s="684"/>
      <c r="B23" s="271" t="s">
        <v>84</v>
      </c>
      <c r="C23" s="330">
        <f>C17/C7-1</f>
        <v>0.247327186088248</v>
      </c>
      <c r="D23" s="282">
        <f>D17/D7-1</f>
        <v>0.25418610894493954</v>
      </c>
      <c r="E23" s="331" t="s">
        <v>42</v>
      </c>
      <c r="F23" s="283">
        <f>F17/F7-1</f>
        <v>0.24089147984214376</v>
      </c>
      <c r="G23" s="332" t="s">
        <v>42</v>
      </c>
      <c r="H23" s="282">
        <f>H17/H7-1</f>
        <v>0.1785116946202352</v>
      </c>
      <c r="I23" s="331" t="s">
        <v>42</v>
      </c>
      <c r="J23" s="283">
        <f>J17/J7-1</f>
        <v>3.9995189334066383</v>
      </c>
      <c r="K23" s="332" t="s">
        <v>42</v>
      </c>
      <c r="L23" s="282">
        <f>L17/L7-1</f>
        <v>0.20925880626223092</v>
      </c>
      <c r="M23" s="331" t="s">
        <v>42</v>
      </c>
      <c r="N23" s="283">
        <f>N17/N7-1</f>
        <v>0.63579253917625844</v>
      </c>
      <c r="O23" s="332" t="s">
        <v>42</v>
      </c>
      <c r="P23"/>
      <c r="Q23"/>
      <c r="R23"/>
      <c r="S23"/>
      <c r="T23"/>
      <c r="U23"/>
    </row>
    <row r="24" spans="1:21" ht="17.25" customHeight="1" x14ac:dyDescent="0.25">
      <c r="A24" s="448" t="s">
        <v>204</v>
      </c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</row>
    <row r="25" spans="1:21" ht="17.25" customHeight="1" x14ac:dyDescent="0.25">
      <c r="A25" s="121"/>
      <c r="B25" s="38"/>
      <c r="C25" s="69"/>
      <c r="H25" s="31"/>
      <c r="I25" s="31"/>
      <c r="J25" s="368"/>
      <c r="K25" s="31"/>
      <c r="L25" s="90"/>
    </row>
    <row r="26" spans="1:21" ht="17.25" customHeight="1" x14ac:dyDescent="0.25">
      <c r="B26" s="38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</row>
    <row r="27" spans="1:21" ht="17.25" customHeight="1" x14ac:dyDescent="0.25">
      <c r="B27" s="38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</row>
    <row r="28" spans="1:21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</row>
    <row r="29" spans="1:21" x14ac:dyDescent="0.25"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1:21" x14ac:dyDescent="0.25"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</row>
  </sheetData>
  <mergeCells count="25">
    <mergeCell ref="A20:A21"/>
    <mergeCell ref="A22:A23"/>
    <mergeCell ref="D4:E5"/>
    <mergeCell ref="F4:G5"/>
    <mergeCell ref="A13:B13"/>
    <mergeCell ref="A14:B14"/>
    <mergeCell ref="A15:B15"/>
    <mergeCell ref="A16:B16"/>
    <mergeCell ref="A17:B17"/>
    <mergeCell ref="A18:A19"/>
    <mergeCell ref="A7:B7"/>
    <mergeCell ref="A8:B8"/>
    <mergeCell ref="A9:B9"/>
    <mergeCell ref="A10:B10"/>
    <mergeCell ref="A11:B11"/>
    <mergeCell ref="A12:B12"/>
    <mergeCell ref="A3:B6"/>
    <mergeCell ref="C3:C5"/>
    <mergeCell ref="D3:G3"/>
    <mergeCell ref="H3:K3"/>
    <mergeCell ref="L3:O3"/>
    <mergeCell ref="H4:I5"/>
    <mergeCell ref="J4:K5"/>
    <mergeCell ref="L4:M5"/>
    <mergeCell ref="N4:O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O23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0"/>
  <dimension ref="A1:O22"/>
  <sheetViews>
    <sheetView zoomScaleNormal="100" workbookViewId="0"/>
  </sheetViews>
  <sheetFormatPr defaultRowHeight="15" x14ac:dyDescent="0.25"/>
  <cols>
    <col min="1" max="1" width="17.85546875" customWidth="1"/>
    <col min="2" max="2" width="8.5703125" customWidth="1"/>
    <col min="3" max="6" width="8.5703125" style="104" customWidth="1"/>
    <col min="7" max="14" width="8.5703125" customWidth="1"/>
  </cols>
  <sheetData>
    <row r="1" spans="1:15" ht="17.25" customHeight="1" x14ac:dyDescent="0.25">
      <c r="A1" s="76" t="s">
        <v>278</v>
      </c>
      <c r="B1" s="49"/>
      <c r="C1" s="101"/>
      <c r="D1" s="101"/>
      <c r="E1" s="101"/>
      <c r="F1" s="101"/>
      <c r="G1" s="49"/>
      <c r="H1" s="49"/>
      <c r="I1" s="49"/>
      <c r="J1" s="49"/>
      <c r="K1" s="49"/>
      <c r="L1" s="49"/>
      <c r="M1" s="49"/>
      <c r="N1" s="49"/>
      <c r="O1" s="232"/>
    </row>
    <row r="2" spans="1:15" ht="17.25" customHeight="1" thickBot="1" x14ac:dyDescent="0.3">
      <c r="A2" s="159" t="s">
        <v>85</v>
      </c>
      <c r="B2" s="50"/>
      <c r="C2" s="102"/>
      <c r="D2" s="102"/>
      <c r="E2" s="102"/>
      <c r="F2" s="102"/>
      <c r="G2" s="50"/>
      <c r="H2" s="50"/>
      <c r="I2" s="50"/>
      <c r="J2" s="50"/>
      <c r="K2" s="50"/>
      <c r="L2" s="50"/>
      <c r="M2" s="50" t="s">
        <v>0</v>
      </c>
      <c r="N2" s="50"/>
    </row>
    <row r="3" spans="1:15" ht="17.25" customHeight="1" x14ac:dyDescent="0.25">
      <c r="A3" s="810" t="s">
        <v>82</v>
      </c>
      <c r="B3" s="764" t="s">
        <v>50</v>
      </c>
      <c r="C3" s="813" t="s">
        <v>180</v>
      </c>
      <c r="D3" s="814"/>
      <c r="E3" s="814"/>
      <c r="F3" s="815"/>
      <c r="G3" s="690" t="s">
        <v>185</v>
      </c>
      <c r="H3" s="691"/>
      <c r="I3" s="691"/>
      <c r="J3" s="695"/>
      <c r="K3" s="690" t="s">
        <v>194</v>
      </c>
      <c r="L3" s="691"/>
      <c r="M3" s="691"/>
      <c r="N3" s="695"/>
    </row>
    <row r="4" spans="1:15" ht="15" customHeight="1" x14ac:dyDescent="0.25">
      <c r="A4" s="811"/>
      <c r="B4" s="765"/>
      <c r="C4" s="816" t="s">
        <v>4</v>
      </c>
      <c r="D4" s="701"/>
      <c r="E4" s="818" t="s">
        <v>52</v>
      </c>
      <c r="F4" s="704"/>
      <c r="G4" s="801" t="s">
        <v>53</v>
      </c>
      <c r="H4" s="802"/>
      <c r="I4" s="805" t="s">
        <v>54</v>
      </c>
      <c r="J4" s="806"/>
      <c r="K4" s="801" t="s">
        <v>191</v>
      </c>
      <c r="L4" s="802"/>
      <c r="M4" s="805" t="s">
        <v>192</v>
      </c>
      <c r="N4" s="806"/>
    </row>
    <row r="5" spans="1:15" ht="15" customHeight="1" x14ac:dyDescent="0.25">
      <c r="A5" s="811"/>
      <c r="B5" s="800"/>
      <c r="C5" s="817"/>
      <c r="D5" s="703"/>
      <c r="E5" s="819"/>
      <c r="F5" s="705"/>
      <c r="G5" s="803"/>
      <c r="H5" s="804"/>
      <c r="I5" s="804"/>
      <c r="J5" s="807"/>
      <c r="K5" s="803"/>
      <c r="L5" s="804"/>
      <c r="M5" s="804"/>
      <c r="N5" s="807"/>
    </row>
    <row r="6" spans="1:15" ht="17.25" customHeight="1" thickBot="1" x14ac:dyDescent="0.3">
      <c r="A6" s="812"/>
      <c r="B6" s="457" t="s">
        <v>55</v>
      </c>
      <c r="C6" s="458" t="s">
        <v>55</v>
      </c>
      <c r="D6" s="328" t="s">
        <v>154</v>
      </c>
      <c r="E6" s="459" t="s">
        <v>55</v>
      </c>
      <c r="F6" s="329" t="s">
        <v>154</v>
      </c>
      <c r="G6" s="458" t="s">
        <v>55</v>
      </c>
      <c r="H6" s="328" t="s">
        <v>154</v>
      </c>
      <c r="I6" s="459" t="s">
        <v>55</v>
      </c>
      <c r="J6" s="329" t="s">
        <v>154</v>
      </c>
      <c r="K6" s="458" t="s">
        <v>55</v>
      </c>
      <c r="L6" s="328" t="s">
        <v>154</v>
      </c>
      <c r="M6" s="459" t="s">
        <v>55</v>
      </c>
      <c r="N6" s="329" t="s">
        <v>154</v>
      </c>
    </row>
    <row r="7" spans="1:15" ht="17.25" customHeight="1" x14ac:dyDescent="0.25">
      <c r="A7" s="243" t="s">
        <v>12</v>
      </c>
      <c r="B7" s="607">
        <v>1007778</v>
      </c>
      <c r="C7" s="607">
        <v>490531</v>
      </c>
      <c r="D7" s="610">
        <v>0.48674509663834692</v>
      </c>
      <c r="E7" s="607">
        <v>517247</v>
      </c>
      <c r="F7" s="610">
        <v>0.51325490336165303</v>
      </c>
      <c r="G7" s="607">
        <v>935030</v>
      </c>
      <c r="H7" s="610">
        <v>0.92781346685480337</v>
      </c>
      <c r="I7" s="607">
        <v>72748</v>
      </c>
      <c r="J7" s="610">
        <v>7.2186533145196657E-2</v>
      </c>
      <c r="K7" s="608">
        <v>889821</v>
      </c>
      <c r="L7" s="610">
        <v>0.88295338854390548</v>
      </c>
      <c r="M7" s="609">
        <v>117957</v>
      </c>
      <c r="N7" s="610">
        <v>0.11704661145609449</v>
      </c>
    </row>
    <row r="8" spans="1:15" ht="17.25" customHeight="1" x14ac:dyDescent="0.25">
      <c r="A8" s="372" t="s">
        <v>13</v>
      </c>
      <c r="B8" s="370">
        <v>121401</v>
      </c>
      <c r="C8" s="370">
        <v>59126</v>
      </c>
      <c r="D8" s="611">
        <v>0.48703058459156018</v>
      </c>
      <c r="E8" s="370">
        <v>62275</v>
      </c>
      <c r="F8" s="611">
        <v>0.51296941540843977</v>
      </c>
      <c r="G8" s="370">
        <v>101807</v>
      </c>
      <c r="H8" s="611">
        <v>0.83860099999176285</v>
      </c>
      <c r="I8" s="370">
        <v>19594</v>
      </c>
      <c r="J8" s="611">
        <v>0.16139900000823718</v>
      </c>
      <c r="K8" s="409">
        <v>109168</v>
      </c>
      <c r="L8" s="611">
        <v>0.89923476742366204</v>
      </c>
      <c r="M8" s="364">
        <v>12233</v>
      </c>
      <c r="N8" s="611">
        <v>0.10076523257633792</v>
      </c>
    </row>
    <row r="9" spans="1:15" ht="17.25" customHeight="1" x14ac:dyDescent="0.25">
      <c r="A9" s="372" t="s">
        <v>14</v>
      </c>
      <c r="B9" s="370">
        <v>146883</v>
      </c>
      <c r="C9" s="370">
        <v>71722</v>
      </c>
      <c r="D9" s="611">
        <v>0.48829340359333617</v>
      </c>
      <c r="E9" s="370">
        <v>75161</v>
      </c>
      <c r="F9" s="611">
        <v>0.51170659640666383</v>
      </c>
      <c r="G9" s="370">
        <v>136074</v>
      </c>
      <c r="H9" s="611">
        <v>0.92641081677253323</v>
      </c>
      <c r="I9" s="370">
        <v>10809</v>
      </c>
      <c r="J9" s="611">
        <v>7.3589183227466756E-2</v>
      </c>
      <c r="K9" s="409">
        <v>130747</v>
      </c>
      <c r="L9" s="611">
        <v>0.89014385599422674</v>
      </c>
      <c r="M9" s="364">
        <v>16136</v>
      </c>
      <c r="N9" s="611">
        <v>0.1098561440057733</v>
      </c>
    </row>
    <row r="10" spans="1:15" ht="17.25" customHeight="1" x14ac:dyDescent="0.25">
      <c r="A10" s="372" t="s">
        <v>15</v>
      </c>
      <c r="B10" s="370">
        <v>60610</v>
      </c>
      <c r="C10" s="370">
        <v>29382</v>
      </c>
      <c r="D10" s="611">
        <v>0.48477148985315954</v>
      </c>
      <c r="E10" s="370">
        <v>31228</v>
      </c>
      <c r="F10" s="611">
        <v>0.51522851014684046</v>
      </c>
      <c r="G10" s="370">
        <v>57027</v>
      </c>
      <c r="H10" s="611">
        <v>0.94088434251773634</v>
      </c>
      <c r="I10" s="370">
        <v>3583</v>
      </c>
      <c r="J10" s="611">
        <v>5.9115657482263655E-2</v>
      </c>
      <c r="K10" s="409">
        <v>54526</v>
      </c>
      <c r="L10" s="611">
        <v>0.8996205246658967</v>
      </c>
      <c r="M10" s="364">
        <v>6084</v>
      </c>
      <c r="N10" s="611">
        <v>0.10037947533410328</v>
      </c>
    </row>
    <row r="11" spans="1:15" ht="17.25" customHeight="1" x14ac:dyDescent="0.25">
      <c r="A11" s="372" t="s">
        <v>16</v>
      </c>
      <c r="B11" s="370">
        <v>55392</v>
      </c>
      <c r="C11" s="370">
        <v>27176</v>
      </c>
      <c r="D11" s="611">
        <v>0.49061236279607162</v>
      </c>
      <c r="E11" s="370">
        <v>28216</v>
      </c>
      <c r="F11" s="611">
        <v>0.50938763720392832</v>
      </c>
      <c r="G11" s="370">
        <v>49782</v>
      </c>
      <c r="H11" s="611">
        <v>0.89872183708838826</v>
      </c>
      <c r="I11" s="370">
        <v>5610</v>
      </c>
      <c r="J11" s="611">
        <v>0.10127816291161179</v>
      </c>
      <c r="K11" s="409">
        <v>49389</v>
      </c>
      <c r="L11" s="611">
        <v>0.89162694974003465</v>
      </c>
      <c r="M11" s="364">
        <v>6003</v>
      </c>
      <c r="N11" s="611">
        <v>0.10837305025996534</v>
      </c>
    </row>
    <row r="12" spans="1:15" ht="17.25" customHeight="1" x14ac:dyDescent="0.25">
      <c r="A12" s="372" t="s">
        <v>17</v>
      </c>
      <c r="B12" s="370">
        <v>26090</v>
      </c>
      <c r="C12" s="370">
        <v>12675</v>
      </c>
      <c r="D12" s="611">
        <v>0.48581832119586049</v>
      </c>
      <c r="E12" s="370">
        <v>13415</v>
      </c>
      <c r="F12" s="611">
        <v>0.51418167880413956</v>
      </c>
      <c r="G12" s="370">
        <v>23294</v>
      </c>
      <c r="H12" s="611">
        <v>0.89283250287466465</v>
      </c>
      <c r="I12" s="370">
        <v>2796</v>
      </c>
      <c r="J12" s="611">
        <v>0.10716749712533538</v>
      </c>
      <c r="K12" s="409">
        <v>21807</v>
      </c>
      <c r="L12" s="611">
        <v>0.83583748562667692</v>
      </c>
      <c r="M12" s="364">
        <v>4283</v>
      </c>
      <c r="N12" s="611">
        <v>0.1641625143733231</v>
      </c>
    </row>
    <row r="13" spans="1:15" ht="17.25" customHeight="1" x14ac:dyDescent="0.25">
      <c r="A13" s="372" t="s">
        <v>18</v>
      </c>
      <c r="B13" s="370">
        <v>77219</v>
      </c>
      <c r="C13" s="370">
        <v>37514</v>
      </c>
      <c r="D13" s="611">
        <v>0.48581307709242544</v>
      </c>
      <c r="E13" s="370">
        <v>39705</v>
      </c>
      <c r="F13" s="611">
        <v>0.51418692290757451</v>
      </c>
      <c r="G13" s="370">
        <v>72624</v>
      </c>
      <c r="H13" s="611">
        <v>0.94049391989018249</v>
      </c>
      <c r="I13" s="370">
        <v>4595</v>
      </c>
      <c r="J13" s="611">
        <v>5.9506080109817533E-2</v>
      </c>
      <c r="K13" s="409">
        <v>66324</v>
      </c>
      <c r="L13" s="611">
        <v>0.85890778176355564</v>
      </c>
      <c r="M13" s="364">
        <v>10895</v>
      </c>
      <c r="N13" s="611">
        <v>0.14109221823644441</v>
      </c>
    </row>
    <row r="14" spans="1:15" ht="17.25" customHeight="1" x14ac:dyDescent="0.25">
      <c r="A14" s="372" t="s">
        <v>19</v>
      </c>
      <c r="B14" s="370">
        <v>43662</v>
      </c>
      <c r="C14" s="370">
        <v>21208</v>
      </c>
      <c r="D14" s="611">
        <v>0.48573129952819383</v>
      </c>
      <c r="E14" s="370">
        <v>22454</v>
      </c>
      <c r="F14" s="611">
        <v>0.51426870047180617</v>
      </c>
      <c r="G14" s="370">
        <v>40337</v>
      </c>
      <c r="H14" s="611">
        <v>0.92384682332463008</v>
      </c>
      <c r="I14" s="370">
        <v>3325</v>
      </c>
      <c r="J14" s="611">
        <v>7.6153176675369888E-2</v>
      </c>
      <c r="K14" s="409">
        <v>38058</v>
      </c>
      <c r="L14" s="611">
        <v>0.87165040538683525</v>
      </c>
      <c r="M14" s="364">
        <v>5604</v>
      </c>
      <c r="N14" s="611">
        <v>0.12834959461316475</v>
      </c>
    </row>
    <row r="15" spans="1:15" ht="17.25" customHeight="1" x14ac:dyDescent="0.25">
      <c r="A15" s="372" t="s">
        <v>20</v>
      </c>
      <c r="B15" s="370">
        <v>51513</v>
      </c>
      <c r="C15" s="370">
        <v>25011</v>
      </c>
      <c r="D15" s="611">
        <v>0.4855279249898084</v>
      </c>
      <c r="E15" s="370">
        <v>26502</v>
      </c>
      <c r="F15" s="611">
        <v>0.51447207501019165</v>
      </c>
      <c r="G15" s="370">
        <v>48511</v>
      </c>
      <c r="H15" s="611">
        <v>0.94172344844990585</v>
      </c>
      <c r="I15" s="370">
        <v>3002</v>
      </c>
      <c r="J15" s="611">
        <v>5.8276551550094154E-2</v>
      </c>
      <c r="K15" s="409">
        <v>44784</v>
      </c>
      <c r="L15" s="611">
        <v>0.86937277968668103</v>
      </c>
      <c r="M15" s="364">
        <v>6729</v>
      </c>
      <c r="N15" s="611">
        <v>0.13062722031331897</v>
      </c>
    </row>
    <row r="16" spans="1:15" ht="17.25" customHeight="1" x14ac:dyDescent="0.25">
      <c r="A16" s="372" t="s">
        <v>21</v>
      </c>
      <c r="B16" s="370">
        <v>49451</v>
      </c>
      <c r="C16" s="370">
        <v>24117</v>
      </c>
      <c r="D16" s="611">
        <v>0.48769488989100324</v>
      </c>
      <c r="E16" s="370">
        <v>25334</v>
      </c>
      <c r="F16" s="611">
        <v>0.51230511010899682</v>
      </c>
      <c r="G16" s="370">
        <v>46571</v>
      </c>
      <c r="H16" s="611">
        <v>0.94176053062627652</v>
      </c>
      <c r="I16" s="370">
        <v>2880</v>
      </c>
      <c r="J16" s="611">
        <v>5.8239469373723485E-2</v>
      </c>
      <c r="K16" s="409">
        <v>44254</v>
      </c>
      <c r="L16" s="611">
        <v>0.8949060686335969</v>
      </c>
      <c r="M16" s="364">
        <v>5197</v>
      </c>
      <c r="N16" s="611">
        <v>0.1050939313664031</v>
      </c>
    </row>
    <row r="17" spans="1:14" ht="17.25" customHeight="1" x14ac:dyDescent="0.25">
      <c r="A17" s="372" t="s">
        <v>22</v>
      </c>
      <c r="B17" s="370">
        <v>47175</v>
      </c>
      <c r="C17" s="370">
        <v>22919</v>
      </c>
      <c r="D17" s="611">
        <v>0.48582935877053524</v>
      </c>
      <c r="E17" s="370">
        <v>24256</v>
      </c>
      <c r="F17" s="611">
        <v>0.51417064122946476</v>
      </c>
      <c r="G17" s="370">
        <v>44936</v>
      </c>
      <c r="H17" s="611">
        <v>0.95253842077371487</v>
      </c>
      <c r="I17" s="370">
        <v>2239</v>
      </c>
      <c r="J17" s="611">
        <v>4.7461579226285106E-2</v>
      </c>
      <c r="K17" s="409">
        <v>42348</v>
      </c>
      <c r="L17" s="611">
        <v>0.89767885532591418</v>
      </c>
      <c r="M17" s="364">
        <v>4827</v>
      </c>
      <c r="N17" s="611">
        <v>0.10232114467408585</v>
      </c>
    </row>
    <row r="18" spans="1:14" ht="17.25" customHeight="1" x14ac:dyDescent="0.25">
      <c r="A18" s="372" t="s">
        <v>23</v>
      </c>
      <c r="B18" s="370">
        <v>112842</v>
      </c>
      <c r="C18" s="370">
        <v>55106</v>
      </c>
      <c r="D18" s="611">
        <v>0.48834653763669555</v>
      </c>
      <c r="E18" s="370">
        <v>57736</v>
      </c>
      <c r="F18" s="611">
        <v>0.51165346236330445</v>
      </c>
      <c r="G18" s="370">
        <v>106428</v>
      </c>
      <c r="H18" s="611">
        <v>0.94315946190248312</v>
      </c>
      <c r="I18" s="370">
        <v>6414</v>
      </c>
      <c r="J18" s="611">
        <v>5.6840538097516879E-2</v>
      </c>
      <c r="K18" s="409">
        <v>99602</v>
      </c>
      <c r="L18" s="611">
        <v>0.882667800996083</v>
      </c>
      <c r="M18" s="364">
        <v>13240</v>
      </c>
      <c r="N18" s="611">
        <v>0.11733219900391698</v>
      </c>
    </row>
    <row r="19" spans="1:14" ht="17.25" customHeight="1" x14ac:dyDescent="0.25">
      <c r="A19" s="372" t="s">
        <v>24</v>
      </c>
      <c r="B19" s="370">
        <v>57178</v>
      </c>
      <c r="C19" s="370">
        <v>27807</v>
      </c>
      <c r="D19" s="611">
        <v>0.48632341110217214</v>
      </c>
      <c r="E19" s="370">
        <v>29371</v>
      </c>
      <c r="F19" s="611">
        <v>0.51367658889782786</v>
      </c>
      <c r="G19" s="370">
        <v>55144</v>
      </c>
      <c r="H19" s="611">
        <v>0.96442687747035571</v>
      </c>
      <c r="I19" s="370">
        <v>2034</v>
      </c>
      <c r="J19" s="611">
        <v>3.5573122529644272E-2</v>
      </c>
      <c r="K19" s="409">
        <v>49640</v>
      </c>
      <c r="L19" s="611">
        <v>0.86816607786211475</v>
      </c>
      <c r="M19" s="364">
        <v>7538</v>
      </c>
      <c r="N19" s="611">
        <v>0.1318339221378852</v>
      </c>
    </row>
    <row r="20" spans="1:14" ht="17.25" customHeight="1" x14ac:dyDescent="0.25">
      <c r="A20" s="372" t="s">
        <v>25</v>
      </c>
      <c r="B20" s="370">
        <v>52305</v>
      </c>
      <c r="C20" s="370">
        <v>25289</v>
      </c>
      <c r="D20" s="611">
        <v>0.48349106203995795</v>
      </c>
      <c r="E20" s="370">
        <v>27016</v>
      </c>
      <c r="F20" s="611">
        <v>0.51650893796004205</v>
      </c>
      <c r="G20" s="370">
        <v>50266</v>
      </c>
      <c r="H20" s="611">
        <v>0.9610171111748399</v>
      </c>
      <c r="I20" s="370">
        <v>2039</v>
      </c>
      <c r="J20" s="611">
        <v>3.8982888825160121E-2</v>
      </c>
      <c r="K20" s="409">
        <v>45827</v>
      </c>
      <c r="L20" s="611">
        <v>0.87614950769524902</v>
      </c>
      <c r="M20" s="364">
        <v>6478</v>
      </c>
      <c r="N20" s="611">
        <v>0.12385049230475098</v>
      </c>
    </row>
    <row r="21" spans="1:14" ht="17.25" customHeight="1" thickBot="1" x14ac:dyDescent="0.3">
      <c r="A21" s="373" t="s">
        <v>26</v>
      </c>
      <c r="B21" s="82">
        <v>106057</v>
      </c>
      <c r="C21" s="82">
        <v>51479</v>
      </c>
      <c r="D21" s="612">
        <v>0.48538993182911078</v>
      </c>
      <c r="E21" s="82">
        <v>54578</v>
      </c>
      <c r="F21" s="612">
        <v>0.51461006817088928</v>
      </c>
      <c r="G21" s="82">
        <v>102229</v>
      </c>
      <c r="H21" s="612">
        <v>0.96390620138227556</v>
      </c>
      <c r="I21" s="82">
        <v>3828</v>
      </c>
      <c r="J21" s="612">
        <v>3.609379861772443E-2</v>
      </c>
      <c r="K21" s="113">
        <v>93347</v>
      </c>
      <c r="L21" s="612">
        <v>0.88015878254146351</v>
      </c>
      <c r="M21" s="109">
        <v>12710</v>
      </c>
      <c r="N21" s="612">
        <v>0.11984121745853644</v>
      </c>
    </row>
    <row r="22" spans="1:14" ht="17.25" customHeight="1" x14ac:dyDescent="0.25">
      <c r="A22" s="448" t="s">
        <v>203</v>
      </c>
      <c r="B22" s="121"/>
      <c r="C22" s="90"/>
      <c r="D22" s="90"/>
      <c r="E22" s="90"/>
      <c r="F22" s="90"/>
      <c r="G22" s="51"/>
      <c r="H22" s="51"/>
      <c r="I22" s="51"/>
      <c r="J22" s="51"/>
      <c r="K22" s="51"/>
      <c r="L22" s="51"/>
      <c r="M22" s="51"/>
      <c r="N22" s="51"/>
    </row>
  </sheetData>
  <mergeCells count="11">
    <mergeCell ref="E4:F5"/>
    <mergeCell ref="K4:L5"/>
    <mergeCell ref="A3:A6"/>
    <mergeCell ref="M4:N5"/>
    <mergeCell ref="B3:B5"/>
    <mergeCell ref="G3:J3"/>
    <mergeCell ref="K3:N3"/>
    <mergeCell ref="G4:H5"/>
    <mergeCell ref="I4:J5"/>
    <mergeCell ref="C3:F3"/>
    <mergeCell ref="C4:D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6"/>
  <dimension ref="A1:R30"/>
  <sheetViews>
    <sheetView zoomScaleNormal="100" workbookViewId="0"/>
  </sheetViews>
  <sheetFormatPr defaultRowHeight="15" x14ac:dyDescent="0.25"/>
  <cols>
    <col min="1" max="1" width="12.85546875" customWidth="1"/>
    <col min="2" max="2" width="5.7109375" customWidth="1"/>
    <col min="3" max="13" width="10" customWidth="1"/>
  </cols>
  <sheetData>
    <row r="1" spans="1:18" ht="17.25" customHeight="1" x14ac:dyDescent="0.25">
      <c r="A1" s="76" t="s">
        <v>279</v>
      </c>
      <c r="B1" s="52"/>
      <c r="C1" s="53"/>
      <c r="D1" s="53"/>
      <c r="E1" s="53"/>
      <c r="F1" s="53"/>
      <c r="G1" s="53"/>
      <c r="H1" s="53"/>
      <c r="I1" s="53"/>
      <c r="J1" s="53"/>
      <c r="K1" s="232"/>
      <c r="L1" s="53"/>
      <c r="M1" s="53"/>
    </row>
    <row r="2" spans="1:18" ht="17.25" customHeight="1" thickBot="1" x14ac:dyDescent="0.3">
      <c r="A2" s="159" t="s">
        <v>85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8" ht="9" customHeight="1" x14ac:dyDescent="0.25">
      <c r="A3" s="690" t="s">
        <v>89</v>
      </c>
      <c r="B3" s="695"/>
      <c r="C3" s="824" t="s">
        <v>50</v>
      </c>
      <c r="D3" s="827" t="s">
        <v>186</v>
      </c>
      <c r="E3" s="691"/>
      <c r="F3" s="691"/>
      <c r="G3" s="691"/>
      <c r="H3" s="691"/>
      <c r="I3" s="691"/>
      <c r="J3" s="691"/>
      <c r="K3" s="691"/>
      <c r="L3" s="691"/>
      <c r="M3" s="695"/>
    </row>
    <row r="4" spans="1:18" ht="9" customHeight="1" x14ac:dyDescent="0.25">
      <c r="A4" s="696"/>
      <c r="B4" s="697"/>
      <c r="C4" s="825"/>
      <c r="D4" s="819"/>
      <c r="E4" s="819"/>
      <c r="F4" s="819"/>
      <c r="G4" s="819"/>
      <c r="H4" s="819"/>
      <c r="I4" s="819"/>
      <c r="J4" s="819"/>
      <c r="K4" s="819"/>
      <c r="L4" s="819"/>
      <c r="M4" s="705"/>
    </row>
    <row r="5" spans="1:18" ht="17.25" customHeight="1" x14ac:dyDescent="0.25">
      <c r="A5" s="696"/>
      <c r="B5" s="697"/>
      <c r="C5" s="825"/>
      <c r="D5" s="822" t="s">
        <v>97</v>
      </c>
      <c r="E5" s="822" t="s">
        <v>98</v>
      </c>
      <c r="F5" s="822" t="s">
        <v>99</v>
      </c>
      <c r="G5" s="822" t="s">
        <v>100</v>
      </c>
      <c r="H5" s="822" t="s">
        <v>101</v>
      </c>
      <c r="I5" s="822" t="s">
        <v>102</v>
      </c>
      <c r="J5" s="822" t="s">
        <v>103</v>
      </c>
      <c r="K5" s="822" t="s">
        <v>104</v>
      </c>
      <c r="L5" s="822" t="s">
        <v>105</v>
      </c>
      <c r="M5" s="820" t="s">
        <v>106</v>
      </c>
    </row>
    <row r="6" spans="1:18" ht="17.25" customHeight="1" thickBot="1" x14ac:dyDescent="0.3">
      <c r="A6" s="698"/>
      <c r="B6" s="699"/>
      <c r="C6" s="826"/>
      <c r="D6" s="823"/>
      <c r="E6" s="823"/>
      <c r="F6" s="823"/>
      <c r="G6" s="823"/>
      <c r="H6" s="823"/>
      <c r="I6" s="823"/>
      <c r="J6" s="823"/>
      <c r="K6" s="823"/>
      <c r="L6" s="823"/>
      <c r="M6" s="821"/>
    </row>
    <row r="7" spans="1:18" ht="17.25" customHeight="1" x14ac:dyDescent="0.25">
      <c r="A7" s="685" t="s">
        <v>6</v>
      </c>
      <c r="B7" s="686"/>
      <c r="C7" s="81">
        <v>807950</v>
      </c>
      <c r="D7" s="81">
        <v>106698</v>
      </c>
      <c r="E7" s="80">
        <v>100276</v>
      </c>
      <c r="F7" s="80">
        <v>94942</v>
      </c>
      <c r="G7" s="80">
        <v>93442</v>
      </c>
      <c r="H7" s="80">
        <v>91996</v>
      </c>
      <c r="I7" s="80">
        <v>82875</v>
      </c>
      <c r="J7" s="80">
        <v>82299</v>
      </c>
      <c r="K7" s="80">
        <v>79830</v>
      </c>
      <c r="L7" s="80">
        <v>74832</v>
      </c>
      <c r="M7" s="181">
        <v>760</v>
      </c>
      <c r="O7" s="90"/>
    </row>
    <row r="8" spans="1:18" ht="17.25" customHeight="1" x14ac:dyDescent="0.25">
      <c r="A8" s="685" t="s">
        <v>7</v>
      </c>
      <c r="B8" s="686"/>
      <c r="C8" s="81">
        <v>827654</v>
      </c>
      <c r="D8" s="81">
        <v>111880</v>
      </c>
      <c r="E8" s="80">
        <v>105279</v>
      </c>
      <c r="F8" s="80">
        <v>99903</v>
      </c>
      <c r="G8" s="80">
        <v>94878</v>
      </c>
      <c r="H8" s="80">
        <v>93293</v>
      </c>
      <c r="I8" s="80">
        <v>83729</v>
      </c>
      <c r="J8" s="80">
        <v>82543</v>
      </c>
      <c r="K8" s="80">
        <v>79694</v>
      </c>
      <c r="L8" s="80">
        <v>75652</v>
      </c>
      <c r="M8" s="181">
        <v>803</v>
      </c>
      <c r="O8" s="90"/>
    </row>
    <row r="9" spans="1:18" ht="17.25" customHeight="1" x14ac:dyDescent="0.25">
      <c r="A9" s="685" t="s">
        <v>8</v>
      </c>
      <c r="B9" s="686"/>
      <c r="C9" s="81">
        <v>854137</v>
      </c>
      <c r="D9" s="81">
        <v>118549</v>
      </c>
      <c r="E9" s="80">
        <v>110428</v>
      </c>
      <c r="F9" s="80">
        <v>105139</v>
      </c>
      <c r="G9" s="80">
        <v>99879</v>
      </c>
      <c r="H9" s="80">
        <v>94901</v>
      </c>
      <c r="I9" s="80">
        <v>85314</v>
      </c>
      <c r="J9" s="80">
        <v>83418</v>
      </c>
      <c r="K9" s="80">
        <v>79839</v>
      </c>
      <c r="L9" s="80">
        <v>75501</v>
      </c>
      <c r="M9" s="181">
        <v>1169</v>
      </c>
      <c r="O9" s="90"/>
    </row>
    <row r="10" spans="1:18" ht="17.25" customHeight="1" x14ac:dyDescent="0.25">
      <c r="A10" s="685" t="s">
        <v>9</v>
      </c>
      <c r="B10" s="686"/>
      <c r="C10" s="81">
        <v>880251</v>
      </c>
      <c r="D10" s="81">
        <v>118011</v>
      </c>
      <c r="E10" s="81">
        <v>117139</v>
      </c>
      <c r="F10" s="81">
        <v>110319</v>
      </c>
      <c r="G10" s="81">
        <v>105176</v>
      </c>
      <c r="H10" s="81">
        <v>100083</v>
      </c>
      <c r="I10" s="81">
        <v>86880</v>
      </c>
      <c r="J10" s="81">
        <v>85115</v>
      </c>
      <c r="K10" s="81">
        <v>80656</v>
      </c>
      <c r="L10" s="81">
        <v>75773</v>
      </c>
      <c r="M10" s="107">
        <v>1099</v>
      </c>
      <c r="O10" s="90"/>
    </row>
    <row r="11" spans="1:18" ht="17.25" customHeight="1" x14ac:dyDescent="0.25">
      <c r="A11" s="685" t="s">
        <v>10</v>
      </c>
      <c r="B11" s="686"/>
      <c r="C11" s="81">
        <v>906188</v>
      </c>
      <c r="D11" s="81">
        <v>118335</v>
      </c>
      <c r="E11" s="81">
        <v>116916</v>
      </c>
      <c r="F11" s="81">
        <v>117110</v>
      </c>
      <c r="G11" s="81">
        <v>110427</v>
      </c>
      <c r="H11" s="81">
        <v>105363</v>
      </c>
      <c r="I11" s="81">
        <v>91751</v>
      </c>
      <c r="J11" s="81">
        <v>86726</v>
      </c>
      <c r="K11" s="81">
        <v>81975</v>
      </c>
      <c r="L11" s="81">
        <v>76592</v>
      </c>
      <c r="M11" s="107">
        <v>993</v>
      </c>
      <c r="O11" s="90"/>
    </row>
    <row r="12" spans="1:18" ht="17.25" customHeight="1" x14ac:dyDescent="0.25">
      <c r="A12" s="685" t="s">
        <v>51</v>
      </c>
      <c r="B12" s="686"/>
      <c r="C12" s="81">
        <v>926108</v>
      </c>
      <c r="D12" s="81">
        <v>113042</v>
      </c>
      <c r="E12" s="81">
        <v>117062</v>
      </c>
      <c r="F12" s="81">
        <v>116862</v>
      </c>
      <c r="G12" s="81">
        <v>117320</v>
      </c>
      <c r="H12" s="81">
        <v>110606</v>
      </c>
      <c r="I12" s="81">
        <v>96973</v>
      </c>
      <c r="J12" s="81">
        <v>91626</v>
      </c>
      <c r="K12" s="81">
        <v>83728</v>
      </c>
      <c r="L12" s="81">
        <v>77861</v>
      </c>
      <c r="M12" s="107">
        <v>1028</v>
      </c>
      <c r="O12" s="90"/>
    </row>
    <row r="13" spans="1:18" ht="17.25" customHeight="1" x14ac:dyDescent="0.25">
      <c r="A13" s="685" t="s">
        <v>81</v>
      </c>
      <c r="B13" s="686"/>
      <c r="C13" s="81">
        <v>940928</v>
      </c>
      <c r="D13" s="81">
        <v>109209</v>
      </c>
      <c r="E13" s="81">
        <v>111950</v>
      </c>
      <c r="F13" s="81">
        <v>117044</v>
      </c>
      <c r="G13" s="81">
        <v>116992</v>
      </c>
      <c r="H13" s="81">
        <v>117431</v>
      </c>
      <c r="I13" s="81">
        <v>102415</v>
      </c>
      <c r="J13" s="81">
        <v>96745</v>
      </c>
      <c r="K13" s="81">
        <v>88509</v>
      </c>
      <c r="L13" s="81">
        <v>79703</v>
      </c>
      <c r="M13" s="107">
        <v>930</v>
      </c>
      <c r="O13" s="90"/>
    </row>
    <row r="14" spans="1:18" ht="17.25" customHeight="1" x14ac:dyDescent="0.25">
      <c r="A14" s="685" t="s">
        <v>190</v>
      </c>
      <c r="B14" s="686"/>
      <c r="C14" s="81">
        <v>952946</v>
      </c>
      <c r="D14" s="81">
        <v>107738</v>
      </c>
      <c r="E14" s="81">
        <v>108228</v>
      </c>
      <c r="F14" s="81">
        <v>112081</v>
      </c>
      <c r="G14" s="81">
        <v>117246</v>
      </c>
      <c r="H14" s="81">
        <v>117215</v>
      </c>
      <c r="I14" s="81">
        <v>109210</v>
      </c>
      <c r="J14" s="81">
        <v>102143</v>
      </c>
      <c r="K14" s="81">
        <v>93763</v>
      </c>
      <c r="L14" s="81">
        <v>84352</v>
      </c>
      <c r="M14" s="107">
        <v>970</v>
      </c>
      <c r="O14" s="90"/>
    </row>
    <row r="15" spans="1:18" ht="17.25" customHeight="1" x14ac:dyDescent="0.25">
      <c r="A15" s="685" t="s">
        <v>238</v>
      </c>
      <c r="B15" s="686"/>
      <c r="C15" s="81">
        <v>962348</v>
      </c>
      <c r="D15" s="81">
        <v>109430</v>
      </c>
      <c r="E15" s="81">
        <v>106916</v>
      </c>
      <c r="F15" s="81">
        <v>108240</v>
      </c>
      <c r="G15" s="81">
        <v>112214</v>
      </c>
      <c r="H15" s="81">
        <v>117394</v>
      </c>
      <c r="I15" s="81">
        <v>108391</v>
      </c>
      <c r="J15" s="81">
        <v>109232</v>
      </c>
      <c r="K15" s="81">
        <v>99190</v>
      </c>
      <c r="L15" s="81">
        <v>90286</v>
      </c>
      <c r="M15" s="107">
        <v>1055</v>
      </c>
      <c r="O15" s="90"/>
    </row>
    <row r="16" spans="1:18" s="104" customFormat="1" ht="17.25" customHeight="1" x14ac:dyDescent="0.25">
      <c r="A16" s="685" t="s">
        <v>257</v>
      </c>
      <c r="B16" s="686"/>
      <c r="C16" s="81">
        <v>964571</v>
      </c>
      <c r="D16" s="81">
        <v>109497</v>
      </c>
      <c r="E16" s="81">
        <v>108171</v>
      </c>
      <c r="F16" s="81">
        <v>106608</v>
      </c>
      <c r="G16" s="81">
        <v>108134</v>
      </c>
      <c r="H16" s="81">
        <v>112362</v>
      </c>
      <c r="I16" s="81">
        <v>108987</v>
      </c>
      <c r="J16" s="81">
        <v>108644</v>
      </c>
      <c r="K16" s="81">
        <v>105968</v>
      </c>
      <c r="L16" s="81">
        <v>95198</v>
      </c>
      <c r="M16" s="107">
        <v>1002</v>
      </c>
      <c r="N16"/>
      <c r="O16" s="90"/>
      <c r="P16"/>
      <c r="Q16"/>
      <c r="R16"/>
    </row>
    <row r="17" spans="1:15" ht="17.25" customHeight="1" thickBot="1" x14ac:dyDescent="0.3">
      <c r="A17" s="685" t="s">
        <v>265</v>
      </c>
      <c r="B17" s="686"/>
      <c r="C17" s="56">
        <v>1007778</v>
      </c>
      <c r="D17" s="56">
        <v>118947</v>
      </c>
      <c r="E17" s="56">
        <v>112534</v>
      </c>
      <c r="F17" s="56">
        <v>112836</v>
      </c>
      <c r="G17" s="56">
        <v>111559</v>
      </c>
      <c r="H17" s="56">
        <v>113048</v>
      </c>
      <c r="I17" s="56">
        <v>108386</v>
      </c>
      <c r="J17" s="56">
        <v>113078</v>
      </c>
      <c r="K17" s="56">
        <v>110017</v>
      </c>
      <c r="L17" s="56">
        <v>106339</v>
      </c>
      <c r="M17" s="116">
        <v>1034</v>
      </c>
      <c r="O17" s="90"/>
    </row>
    <row r="18" spans="1:15" ht="17.25" customHeight="1" x14ac:dyDescent="0.25">
      <c r="A18" s="681" t="s">
        <v>262</v>
      </c>
      <c r="B18" s="246" t="s">
        <v>83</v>
      </c>
      <c r="C18" s="248">
        <f>C17-C16</f>
        <v>43207</v>
      </c>
      <c r="D18" s="294">
        <f t="shared" ref="D18:M18" si="0">D17-D16</f>
        <v>9450</v>
      </c>
      <c r="E18" s="249">
        <f t="shared" si="0"/>
        <v>4363</v>
      </c>
      <c r="F18" s="249">
        <f t="shared" si="0"/>
        <v>6228</v>
      </c>
      <c r="G18" s="249">
        <f t="shared" si="0"/>
        <v>3425</v>
      </c>
      <c r="H18" s="249">
        <f t="shared" si="0"/>
        <v>686</v>
      </c>
      <c r="I18" s="249">
        <f t="shared" si="0"/>
        <v>-601</v>
      </c>
      <c r="J18" s="249">
        <f t="shared" si="0"/>
        <v>4434</v>
      </c>
      <c r="K18" s="249">
        <f t="shared" si="0"/>
        <v>4049</v>
      </c>
      <c r="L18" s="249">
        <f t="shared" si="0"/>
        <v>11141</v>
      </c>
      <c r="M18" s="250">
        <f t="shared" si="0"/>
        <v>32</v>
      </c>
    </row>
    <row r="19" spans="1:15" ht="17.25" customHeight="1" x14ac:dyDescent="0.25">
      <c r="A19" s="682"/>
      <c r="B19" s="261" t="s">
        <v>84</v>
      </c>
      <c r="C19" s="254">
        <f>C17/C16-1</f>
        <v>4.4794006869375069E-2</v>
      </c>
      <c r="D19" s="301">
        <f t="shared" ref="D19:M19" si="1">D17/D16-1</f>
        <v>8.6303734348886163E-2</v>
      </c>
      <c r="E19" s="255">
        <f t="shared" si="1"/>
        <v>4.0334285529393332E-2</v>
      </c>
      <c r="F19" s="255">
        <f t="shared" si="1"/>
        <v>5.8419630796938238E-2</v>
      </c>
      <c r="G19" s="255">
        <f t="shared" si="1"/>
        <v>3.1673664157434223E-2</v>
      </c>
      <c r="H19" s="255">
        <f t="shared" si="1"/>
        <v>6.1052669051815389E-3</v>
      </c>
      <c r="I19" s="255">
        <f t="shared" si="1"/>
        <v>-5.5144191509078899E-3</v>
      </c>
      <c r="J19" s="255">
        <f t="shared" si="1"/>
        <v>4.0812193954567144E-2</v>
      </c>
      <c r="K19" s="255">
        <f t="shared" si="1"/>
        <v>3.8209648195681734E-2</v>
      </c>
      <c r="L19" s="255">
        <f t="shared" si="1"/>
        <v>0.11702976953297339</v>
      </c>
      <c r="M19" s="256">
        <f t="shared" si="1"/>
        <v>3.1936127744510934E-2</v>
      </c>
    </row>
    <row r="20" spans="1:15" ht="17.25" customHeight="1" x14ac:dyDescent="0.25">
      <c r="A20" s="683" t="s">
        <v>263</v>
      </c>
      <c r="B20" s="265" t="s">
        <v>83</v>
      </c>
      <c r="C20" s="267">
        <f>C17-C12</f>
        <v>81670</v>
      </c>
      <c r="D20" s="298">
        <f t="shared" ref="D20:M20" si="2">D17-D12</f>
        <v>5905</v>
      </c>
      <c r="E20" s="268">
        <f t="shared" si="2"/>
        <v>-4528</v>
      </c>
      <c r="F20" s="268">
        <f t="shared" si="2"/>
        <v>-4026</v>
      </c>
      <c r="G20" s="268">
        <f t="shared" si="2"/>
        <v>-5761</v>
      </c>
      <c r="H20" s="268">
        <f t="shared" si="2"/>
        <v>2442</v>
      </c>
      <c r="I20" s="268">
        <f t="shared" si="2"/>
        <v>11413</v>
      </c>
      <c r="J20" s="268">
        <f t="shared" si="2"/>
        <v>21452</v>
      </c>
      <c r="K20" s="268">
        <f t="shared" si="2"/>
        <v>26289</v>
      </c>
      <c r="L20" s="268">
        <f t="shared" si="2"/>
        <v>28478</v>
      </c>
      <c r="M20" s="269">
        <f t="shared" si="2"/>
        <v>6</v>
      </c>
    </row>
    <row r="21" spans="1:15" ht="17.25" customHeight="1" x14ac:dyDescent="0.25">
      <c r="A21" s="682"/>
      <c r="B21" s="261" t="s">
        <v>84</v>
      </c>
      <c r="C21" s="254">
        <f>C17/C12-1</f>
        <v>8.8186259054019667E-2</v>
      </c>
      <c r="D21" s="301">
        <f t="shared" ref="D21:M21" si="3">D17/D12-1</f>
        <v>5.2237221563666614E-2</v>
      </c>
      <c r="E21" s="255">
        <f t="shared" si="3"/>
        <v>-3.8680357417436917E-2</v>
      </c>
      <c r="F21" s="255">
        <f t="shared" si="3"/>
        <v>-3.4450890794270217E-2</v>
      </c>
      <c r="G21" s="255">
        <f t="shared" si="3"/>
        <v>-4.9105011933174181E-2</v>
      </c>
      <c r="H21" s="255">
        <f t="shared" si="3"/>
        <v>2.2078368262119508E-2</v>
      </c>
      <c r="I21" s="255">
        <f t="shared" si="3"/>
        <v>0.11769255359739317</v>
      </c>
      <c r="J21" s="255">
        <f t="shared" si="3"/>
        <v>0.23412568484927854</v>
      </c>
      <c r="K21" s="255">
        <f t="shared" si="3"/>
        <v>0.31398098605006686</v>
      </c>
      <c r="L21" s="255">
        <f t="shared" si="3"/>
        <v>0.36575435712359194</v>
      </c>
      <c r="M21" s="256">
        <f t="shared" si="3"/>
        <v>5.8365758754863606E-3</v>
      </c>
    </row>
    <row r="22" spans="1:15" ht="17.25" customHeight="1" x14ac:dyDescent="0.25">
      <c r="A22" s="683" t="s">
        <v>264</v>
      </c>
      <c r="B22" s="265" t="s">
        <v>83</v>
      </c>
      <c r="C22" s="267">
        <f>C17-C7</f>
        <v>199828</v>
      </c>
      <c r="D22" s="298">
        <f t="shared" ref="D22:M22" si="4">D17-D7</f>
        <v>12249</v>
      </c>
      <c r="E22" s="268">
        <f t="shared" si="4"/>
        <v>12258</v>
      </c>
      <c r="F22" s="268">
        <f t="shared" si="4"/>
        <v>17894</v>
      </c>
      <c r="G22" s="268">
        <f t="shared" si="4"/>
        <v>18117</v>
      </c>
      <c r="H22" s="268">
        <f t="shared" si="4"/>
        <v>21052</v>
      </c>
      <c r="I22" s="268">
        <f t="shared" si="4"/>
        <v>25511</v>
      </c>
      <c r="J22" s="268">
        <f t="shared" si="4"/>
        <v>30779</v>
      </c>
      <c r="K22" s="268">
        <f t="shared" si="4"/>
        <v>30187</v>
      </c>
      <c r="L22" s="268">
        <f t="shared" si="4"/>
        <v>31507</v>
      </c>
      <c r="M22" s="269">
        <f t="shared" si="4"/>
        <v>274</v>
      </c>
    </row>
    <row r="23" spans="1:15" ht="17.25" customHeight="1" thickBot="1" x14ac:dyDescent="0.3">
      <c r="A23" s="684"/>
      <c r="B23" s="271" t="s">
        <v>84</v>
      </c>
      <c r="C23" s="282">
        <f>C17/C7-1</f>
        <v>0.247327186088248</v>
      </c>
      <c r="D23" s="333">
        <f t="shared" ref="D23:M23" si="5">D17/D7-1</f>
        <v>0.11480065230838443</v>
      </c>
      <c r="E23" s="283">
        <f t="shared" si="5"/>
        <v>0.12224261039530893</v>
      </c>
      <c r="F23" s="283">
        <f t="shared" si="5"/>
        <v>0.1884729624402266</v>
      </c>
      <c r="G23" s="283">
        <f t="shared" si="5"/>
        <v>0.19388497677703809</v>
      </c>
      <c r="H23" s="283">
        <f t="shared" si="5"/>
        <v>0.22883603634940641</v>
      </c>
      <c r="I23" s="283">
        <f t="shared" si="5"/>
        <v>0.30782503770739056</v>
      </c>
      <c r="J23" s="283">
        <f t="shared" si="5"/>
        <v>0.37398996342604396</v>
      </c>
      <c r="K23" s="283">
        <f t="shared" si="5"/>
        <v>0.37814104973067764</v>
      </c>
      <c r="L23" s="283">
        <f t="shared" si="5"/>
        <v>0.42103645499251652</v>
      </c>
      <c r="M23" s="334">
        <f t="shared" si="5"/>
        <v>0.36052631578947358</v>
      </c>
    </row>
    <row r="24" spans="1:15" ht="17.25" customHeight="1" x14ac:dyDescent="0.25">
      <c r="D24" s="90"/>
    </row>
    <row r="25" spans="1:15" x14ac:dyDescent="0.25"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5" x14ac:dyDescent="0.25"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</row>
    <row r="27" spans="1:15" x14ac:dyDescent="0.25"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5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</row>
    <row r="29" spans="1:15" x14ac:dyDescent="0.25"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5" x14ac:dyDescent="0.25"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</row>
  </sheetData>
  <mergeCells count="27">
    <mergeCell ref="L5:L6"/>
    <mergeCell ref="K5:K6"/>
    <mergeCell ref="A8:B8"/>
    <mergeCell ref="A9:B9"/>
    <mergeCell ref="A10:B10"/>
    <mergeCell ref="G5:G6"/>
    <mergeCell ref="I5:I6"/>
    <mergeCell ref="F5:F6"/>
    <mergeCell ref="H5:H6"/>
    <mergeCell ref="D5:D6"/>
    <mergeCell ref="E5:E6"/>
    <mergeCell ref="M5:M6"/>
    <mergeCell ref="J5:J6"/>
    <mergeCell ref="A18:A19"/>
    <mergeCell ref="A20:A21"/>
    <mergeCell ref="A22:A23"/>
    <mergeCell ref="C3:C6"/>
    <mergeCell ref="A13:B13"/>
    <mergeCell ref="A14:B14"/>
    <mergeCell ref="A15:B15"/>
    <mergeCell ref="A17:B17"/>
    <mergeCell ref="A16:B16"/>
    <mergeCell ref="D3:M4"/>
    <mergeCell ref="A12:B12"/>
    <mergeCell ref="A11:B11"/>
    <mergeCell ref="A3:B6"/>
    <mergeCell ref="A7:B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M23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7"/>
  <dimension ref="A1:P23"/>
  <sheetViews>
    <sheetView zoomScaleNormal="100" workbookViewId="0"/>
  </sheetViews>
  <sheetFormatPr defaultRowHeight="15" x14ac:dyDescent="0.25"/>
  <cols>
    <col min="1" max="1" width="19.28515625" customWidth="1"/>
    <col min="2" max="12" width="10" customWidth="1"/>
  </cols>
  <sheetData>
    <row r="1" spans="1:16" s="16" customFormat="1" ht="17.25" customHeight="1" x14ac:dyDescent="0.25">
      <c r="A1" s="120" t="s">
        <v>280</v>
      </c>
      <c r="B1" s="101"/>
      <c r="C1" s="101"/>
      <c r="D1" s="101"/>
      <c r="E1" s="78"/>
      <c r="F1" s="101"/>
      <c r="G1" s="101"/>
      <c r="H1" s="101"/>
      <c r="I1" s="101"/>
      <c r="J1" s="232"/>
      <c r="K1" s="101"/>
      <c r="L1" s="101"/>
    </row>
    <row r="2" spans="1:16" ht="17.25" customHeight="1" thickBot="1" x14ac:dyDescent="0.3">
      <c r="A2" s="159" t="s">
        <v>85</v>
      </c>
      <c r="B2" s="57"/>
      <c r="C2" s="57"/>
      <c r="D2" s="57"/>
      <c r="E2" s="57"/>
      <c r="F2" s="57"/>
      <c r="G2" s="57"/>
      <c r="H2" s="57"/>
      <c r="I2" s="57"/>
      <c r="J2" s="57"/>
      <c r="K2" s="57" t="s">
        <v>0</v>
      </c>
      <c r="L2" s="57" t="s">
        <v>0</v>
      </c>
    </row>
    <row r="3" spans="1:16" ht="9" customHeight="1" x14ac:dyDescent="0.25">
      <c r="A3" s="810" t="s">
        <v>82</v>
      </c>
      <c r="B3" s="828" t="s">
        <v>50</v>
      </c>
      <c r="C3" s="827" t="s">
        <v>186</v>
      </c>
      <c r="D3" s="691"/>
      <c r="E3" s="691"/>
      <c r="F3" s="691"/>
      <c r="G3" s="691"/>
      <c r="H3" s="691"/>
      <c r="I3" s="691"/>
      <c r="J3" s="691"/>
      <c r="K3" s="691"/>
      <c r="L3" s="695"/>
    </row>
    <row r="4" spans="1:16" ht="9" customHeight="1" x14ac:dyDescent="0.25">
      <c r="A4" s="811"/>
      <c r="B4" s="829"/>
      <c r="C4" s="819"/>
      <c r="D4" s="819"/>
      <c r="E4" s="819"/>
      <c r="F4" s="819"/>
      <c r="G4" s="819"/>
      <c r="H4" s="819"/>
      <c r="I4" s="819"/>
      <c r="J4" s="819"/>
      <c r="K4" s="819"/>
      <c r="L4" s="705"/>
    </row>
    <row r="5" spans="1:16" ht="17.25" customHeight="1" x14ac:dyDescent="0.25">
      <c r="A5" s="811"/>
      <c r="B5" s="829"/>
      <c r="C5" s="822" t="s">
        <v>97</v>
      </c>
      <c r="D5" s="822" t="s">
        <v>98</v>
      </c>
      <c r="E5" s="822" t="s">
        <v>99</v>
      </c>
      <c r="F5" s="822" t="s">
        <v>100</v>
      </c>
      <c r="G5" s="822" t="s">
        <v>101</v>
      </c>
      <c r="H5" s="822" t="s">
        <v>102</v>
      </c>
      <c r="I5" s="822" t="s">
        <v>103</v>
      </c>
      <c r="J5" s="822" t="s">
        <v>104</v>
      </c>
      <c r="K5" s="822" t="s">
        <v>105</v>
      </c>
      <c r="L5" s="820" t="s">
        <v>106</v>
      </c>
    </row>
    <row r="6" spans="1:16" ht="17.25" customHeight="1" thickBot="1" x14ac:dyDescent="0.3">
      <c r="A6" s="812"/>
      <c r="B6" s="823"/>
      <c r="C6" s="823"/>
      <c r="D6" s="823"/>
      <c r="E6" s="823"/>
      <c r="F6" s="823"/>
      <c r="G6" s="823"/>
      <c r="H6" s="823"/>
      <c r="I6" s="823"/>
      <c r="J6" s="823"/>
      <c r="K6" s="823"/>
      <c r="L6" s="821"/>
    </row>
    <row r="7" spans="1:16" ht="17.25" customHeight="1" x14ac:dyDescent="0.25">
      <c r="A7" s="243" t="s">
        <v>12</v>
      </c>
      <c r="B7" s="613">
        <v>1007778</v>
      </c>
      <c r="C7" s="613">
        <v>118947</v>
      </c>
      <c r="D7" s="613">
        <v>112534</v>
      </c>
      <c r="E7" s="613">
        <v>112836</v>
      </c>
      <c r="F7" s="613">
        <v>111559</v>
      </c>
      <c r="G7" s="613">
        <v>113048</v>
      </c>
      <c r="H7" s="613">
        <v>108386</v>
      </c>
      <c r="I7" s="613">
        <v>113078</v>
      </c>
      <c r="J7" s="613">
        <v>110017</v>
      </c>
      <c r="K7" s="613">
        <v>106339</v>
      </c>
      <c r="L7" s="614">
        <v>1034</v>
      </c>
      <c r="M7" s="90"/>
      <c r="N7" s="90"/>
      <c r="P7" s="90"/>
    </row>
    <row r="8" spans="1:16" ht="17.25" customHeight="1" x14ac:dyDescent="0.25">
      <c r="A8" s="27" t="s">
        <v>13</v>
      </c>
      <c r="B8" s="180">
        <v>121401</v>
      </c>
      <c r="C8" s="180">
        <v>14657</v>
      </c>
      <c r="D8" s="180">
        <v>13859</v>
      </c>
      <c r="E8" s="180">
        <v>14017</v>
      </c>
      <c r="F8" s="180">
        <v>13852</v>
      </c>
      <c r="G8" s="180">
        <v>14289</v>
      </c>
      <c r="H8" s="180">
        <v>12879</v>
      </c>
      <c r="I8" s="180">
        <v>13142</v>
      </c>
      <c r="J8" s="180">
        <v>12528</v>
      </c>
      <c r="K8" s="180">
        <v>12081</v>
      </c>
      <c r="L8" s="111">
        <v>97</v>
      </c>
      <c r="M8" s="90"/>
      <c r="N8" s="90"/>
      <c r="P8" s="90"/>
    </row>
    <row r="9" spans="1:16" ht="17.25" customHeight="1" x14ac:dyDescent="0.25">
      <c r="A9" s="27" t="s">
        <v>14</v>
      </c>
      <c r="B9" s="180">
        <v>146883</v>
      </c>
      <c r="C9" s="180">
        <v>17732</v>
      </c>
      <c r="D9" s="180">
        <v>16758</v>
      </c>
      <c r="E9" s="180">
        <v>16999</v>
      </c>
      <c r="F9" s="180">
        <v>16440</v>
      </c>
      <c r="G9" s="180">
        <v>16649</v>
      </c>
      <c r="H9" s="180">
        <v>15786</v>
      </c>
      <c r="I9" s="180">
        <v>15961</v>
      </c>
      <c r="J9" s="180">
        <v>15529</v>
      </c>
      <c r="K9" s="180">
        <v>14923</v>
      </c>
      <c r="L9" s="111">
        <v>106</v>
      </c>
      <c r="M9" s="90"/>
      <c r="N9" s="90"/>
      <c r="P9" s="90"/>
    </row>
    <row r="10" spans="1:16" ht="17.25" customHeight="1" x14ac:dyDescent="0.25">
      <c r="A10" s="27" t="s">
        <v>15</v>
      </c>
      <c r="B10" s="180">
        <v>60610</v>
      </c>
      <c r="C10" s="180">
        <v>7046</v>
      </c>
      <c r="D10" s="180">
        <v>6966</v>
      </c>
      <c r="E10" s="180">
        <v>6683</v>
      </c>
      <c r="F10" s="180">
        <v>6783</v>
      </c>
      <c r="G10" s="180">
        <v>6841</v>
      </c>
      <c r="H10" s="180">
        <v>6495</v>
      </c>
      <c r="I10" s="180">
        <v>6824</v>
      </c>
      <c r="J10" s="180">
        <v>6607</v>
      </c>
      <c r="K10" s="180">
        <v>6304</v>
      </c>
      <c r="L10" s="111">
        <v>61</v>
      </c>
      <c r="M10" s="90"/>
      <c r="N10" s="90"/>
      <c r="P10" s="90"/>
    </row>
    <row r="11" spans="1:16" ht="17.25" customHeight="1" x14ac:dyDescent="0.25">
      <c r="A11" s="27" t="s">
        <v>16</v>
      </c>
      <c r="B11" s="180">
        <v>55392</v>
      </c>
      <c r="C11" s="180">
        <v>6470</v>
      </c>
      <c r="D11" s="180">
        <v>6078</v>
      </c>
      <c r="E11" s="180">
        <v>6109</v>
      </c>
      <c r="F11" s="180">
        <v>6146</v>
      </c>
      <c r="G11" s="180">
        <v>6099</v>
      </c>
      <c r="H11" s="180">
        <v>5972</v>
      </c>
      <c r="I11" s="180">
        <v>6422</v>
      </c>
      <c r="J11" s="180">
        <v>6125</v>
      </c>
      <c r="K11" s="180">
        <v>5903</v>
      </c>
      <c r="L11" s="111">
        <v>68</v>
      </c>
      <c r="M11" s="90"/>
      <c r="N11" s="90"/>
      <c r="P11" s="90"/>
    </row>
    <row r="12" spans="1:16" ht="17.25" customHeight="1" x14ac:dyDescent="0.25">
      <c r="A12" s="27" t="s">
        <v>17</v>
      </c>
      <c r="B12" s="180">
        <v>26090</v>
      </c>
      <c r="C12" s="180">
        <v>2896</v>
      </c>
      <c r="D12" s="180">
        <v>2830</v>
      </c>
      <c r="E12" s="180">
        <v>2804</v>
      </c>
      <c r="F12" s="180">
        <v>2883</v>
      </c>
      <c r="G12" s="180">
        <v>2911</v>
      </c>
      <c r="H12" s="180">
        <v>2857</v>
      </c>
      <c r="I12" s="180">
        <v>3060</v>
      </c>
      <c r="J12" s="180">
        <v>2941</v>
      </c>
      <c r="K12" s="180">
        <v>2882</v>
      </c>
      <c r="L12" s="111">
        <v>26</v>
      </c>
      <c r="M12" s="90"/>
      <c r="N12" s="90"/>
      <c r="P12" s="90"/>
    </row>
    <row r="13" spans="1:16" ht="17.25" customHeight="1" x14ac:dyDescent="0.25">
      <c r="A13" s="27" t="s">
        <v>18</v>
      </c>
      <c r="B13" s="180">
        <v>77219</v>
      </c>
      <c r="C13" s="180">
        <v>8951</v>
      </c>
      <c r="D13" s="180">
        <v>8278</v>
      </c>
      <c r="E13" s="180">
        <v>8356</v>
      </c>
      <c r="F13" s="180">
        <v>8173</v>
      </c>
      <c r="G13" s="180">
        <v>8532</v>
      </c>
      <c r="H13" s="180">
        <v>8560</v>
      </c>
      <c r="I13" s="180">
        <v>8962</v>
      </c>
      <c r="J13" s="180">
        <v>8800</v>
      </c>
      <c r="K13" s="180">
        <v>8514</v>
      </c>
      <c r="L13" s="111">
        <v>93</v>
      </c>
      <c r="M13" s="90"/>
      <c r="N13" s="90"/>
      <c r="P13" s="90"/>
    </row>
    <row r="14" spans="1:16" ht="17.25" customHeight="1" x14ac:dyDescent="0.25">
      <c r="A14" s="27" t="s">
        <v>19</v>
      </c>
      <c r="B14" s="180">
        <v>43662</v>
      </c>
      <c r="C14" s="180">
        <v>5114</v>
      </c>
      <c r="D14" s="180">
        <v>4616</v>
      </c>
      <c r="E14" s="180">
        <v>4683</v>
      </c>
      <c r="F14" s="180">
        <v>4777</v>
      </c>
      <c r="G14" s="180">
        <v>4758</v>
      </c>
      <c r="H14" s="180">
        <v>4740</v>
      </c>
      <c r="I14" s="180">
        <v>5119</v>
      </c>
      <c r="J14" s="180">
        <v>5067</v>
      </c>
      <c r="K14" s="180">
        <v>4737</v>
      </c>
      <c r="L14" s="111">
        <v>51</v>
      </c>
      <c r="M14" s="90"/>
      <c r="N14" s="90"/>
      <c r="P14" s="90"/>
    </row>
    <row r="15" spans="1:16" ht="17.25" customHeight="1" x14ac:dyDescent="0.25">
      <c r="A15" s="27" t="s">
        <v>20</v>
      </c>
      <c r="B15" s="180">
        <v>51513</v>
      </c>
      <c r="C15" s="180">
        <v>5954</v>
      </c>
      <c r="D15" s="180">
        <v>5598</v>
      </c>
      <c r="E15" s="180">
        <v>5692</v>
      </c>
      <c r="F15" s="180">
        <v>5615</v>
      </c>
      <c r="G15" s="180">
        <v>5789</v>
      </c>
      <c r="H15" s="180">
        <v>5414</v>
      </c>
      <c r="I15" s="180">
        <v>6093</v>
      </c>
      <c r="J15" s="180">
        <v>5680</v>
      </c>
      <c r="K15" s="180">
        <v>5623</v>
      </c>
      <c r="L15" s="111">
        <v>55</v>
      </c>
      <c r="M15" s="90"/>
      <c r="N15" s="90"/>
      <c r="P15" s="90"/>
    </row>
    <row r="16" spans="1:16" ht="17.25" customHeight="1" x14ac:dyDescent="0.25">
      <c r="A16" s="27" t="s">
        <v>21</v>
      </c>
      <c r="B16" s="180">
        <v>49451</v>
      </c>
      <c r="C16" s="180">
        <v>5854</v>
      </c>
      <c r="D16" s="180">
        <v>5468</v>
      </c>
      <c r="E16" s="180">
        <v>5506</v>
      </c>
      <c r="F16" s="180">
        <v>5451</v>
      </c>
      <c r="G16" s="180">
        <v>5684</v>
      </c>
      <c r="H16" s="180">
        <v>5217</v>
      </c>
      <c r="I16" s="180">
        <v>5476</v>
      </c>
      <c r="J16" s="180">
        <v>5432</v>
      </c>
      <c r="K16" s="180">
        <v>5270</v>
      </c>
      <c r="L16" s="111">
        <v>93</v>
      </c>
      <c r="M16" s="90"/>
      <c r="N16" s="90"/>
      <c r="P16" s="90"/>
    </row>
    <row r="17" spans="1:16" ht="17.25" customHeight="1" x14ac:dyDescent="0.25">
      <c r="A17" s="27" t="s">
        <v>22</v>
      </c>
      <c r="B17" s="180">
        <v>47175</v>
      </c>
      <c r="C17" s="180">
        <v>5559</v>
      </c>
      <c r="D17" s="180">
        <v>5325</v>
      </c>
      <c r="E17" s="180">
        <v>5315</v>
      </c>
      <c r="F17" s="180">
        <v>5175</v>
      </c>
      <c r="G17" s="180">
        <v>5307</v>
      </c>
      <c r="H17" s="180">
        <v>4955</v>
      </c>
      <c r="I17" s="180">
        <v>5149</v>
      </c>
      <c r="J17" s="180">
        <v>5158</v>
      </c>
      <c r="K17" s="180">
        <v>5179</v>
      </c>
      <c r="L17" s="111">
        <v>53</v>
      </c>
      <c r="M17" s="90"/>
      <c r="N17" s="90"/>
      <c r="P17" s="90"/>
    </row>
    <row r="18" spans="1:16" ht="17.25" customHeight="1" x14ac:dyDescent="0.25">
      <c r="A18" s="27" t="s">
        <v>23</v>
      </c>
      <c r="B18" s="180">
        <v>112842</v>
      </c>
      <c r="C18" s="180">
        <v>13620</v>
      </c>
      <c r="D18" s="180">
        <v>13016</v>
      </c>
      <c r="E18" s="180">
        <v>12902</v>
      </c>
      <c r="F18" s="180">
        <v>12562</v>
      </c>
      <c r="G18" s="180">
        <v>12678</v>
      </c>
      <c r="H18" s="180">
        <v>12032</v>
      </c>
      <c r="I18" s="180">
        <v>12468</v>
      </c>
      <c r="J18" s="180">
        <v>12108</v>
      </c>
      <c r="K18" s="180">
        <v>11370</v>
      </c>
      <c r="L18" s="111">
        <v>86</v>
      </c>
      <c r="M18" s="90"/>
      <c r="N18" s="90"/>
      <c r="P18" s="90"/>
    </row>
    <row r="19" spans="1:16" ht="17.25" customHeight="1" x14ac:dyDescent="0.25">
      <c r="A19" s="27" t="s">
        <v>24</v>
      </c>
      <c r="B19" s="180">
        <v>57178</v>
      </c>
      <c r="C19" s="180">
        <v>6775</v>
      </c>
      <c r="D19" s="180">
        <v>6282</v>
      </c>
      <c r="E19" s="180">
        <v>6420</v>
      </c>
      <c r="F19" s="180">
        <v>6317</v>
      </c>
      <c r="G19" s="180">
        <v>6225</v>
      </c>
      <c r="H19" s="180">
        <v>6123</v>
      </c>
      <c r="I19" s="180">
        <v>6409</v>
      </c>
      <c r="J19" s="180">
        <v>6377</v>
      </c>
      <c r="K19" s="180">
        <v>6189</v>
      </c>
      <c r="L19" s="111">
        <v>61</v>
      </c>
      <c r="M19" s="90"/>
      <c r="N19" s="90"/>
      <c r="P19" s="90"/>
    </row>
    <row r="20" spans="1:16" ht="17.25" customHeight="1" x14ac:dyDescent="0.25">
      <c r="A20" s="27" t="s">
        <v>25</v>
      </c>
      <c r="B20" s="180">
        <v>52305</v>
      </c>
      <c r="C20" s="180">
        <v>6070</v>
      </c>
      <c r="D20" s="180">
        <v>5780</v>
      </c>
      <c r="E20" s="180">
        <v>5665</v>
      </c>
      <c r="F20" s="180">
        <v>5764</v>
      </c>
      <c r="G20" s="180">
        <v>5622</v>
      </c>
      <c r="H20" s="180">
        <v>5758</v>
      </c>
      <c r="I20" s="180">
        <v>5880</v>
      </c>
      <c r="J20" s="180">
        <v>5827</v>
      </c>
      <c r="K20" s="180">
        <v>5882</v>
      </c>
      <c r="L20" s="111">
        <v>57</v>
      </c>
      <c r="M20" s="90"/>
      <c r="N20" s="90"/>
      <c r="P20" s="90"/>
    </row>
    <row r="21" spans="1:16" ht="17.25" customHeight="1" thickBot="1" x14ac:dyDescent="0.3">
      <c r="A21" s="244" t="s">
        <v>26</v>
      </c>
      <c r="B21" s="140">
        <v>106057</v>
      </c>
      <c r="C21" s="140">
        <v>12249</v>
      </c>
      <c r="D21" s="140">
        <v>11680</v>
      </c>
      <c r="E21" s="140">
        <v>11685</v>
      </c>
      <c r="F21" s="140">
        <v>11621</v>
      </c>
      <c r="G21" s="140">
        <v>11664</v>
      </c>
      <c r="H21" s="140">
        <v>11598</v>
      </c>
      <c r="I21" s="140">
        <v>12113</v>
      </c>
      <c r="J21" s="140">
        <v>11838</v>
      </c>
      <c r="K21" s="140">
        <v>11482</v>
      </c>
      <c r="L21" s="70">
        <v>127</v>
      </c>
      <c r="M21" s="90"/>
      <c r="N21" s="90"/>
      <c r="P21" s="90"/>
    </row>
    <row r="22" spans="1:16" ht="17.25" customHeight="1" x14ac:dyDescent="0.25"/>
    <row r="23" spans="1:16" x14ac:dyDescent="0.25"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</sheetData>
  <mergeCells count="13">
    <mergeCell ref="A3:A6"/>
    <mergeCell ref="G5:G6"/>
    <mergeCell ref="H5:H6"/>
    <mergeCell ref="F5:F6"/>
    <mergeCell ref="I5:I6"/>
    <mergeCell ref="J5:J6"/>
    <mergeCell ref="L5:L6"/>
    <mergeCell ref="B3:B6"/>
    <mergeCell ref="C3:L4"/>
    <mergeCell ref="K5:K6"/>
    <mergeCell ref="E5:E6"/>
    <mergeCell ref="D5:D6"/>
    <mergeCell ref="C5:C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8"/>
  <dimension ref="A1:AC30"/>
  <sheetViews>
    <sheetView zoomScaleNormal="100" workbookViewId="0"/>
  </sheetViews>
  <sheetFormatPr defaultRowHeight="15" x14ac:dyDescent="0.25"/>
  <cols>
    <col min="1" max="1" width="13.140625" customWidth="1"/>
    <col min="2" max="2" width="4.5703125" style="104" customWidth="1"/>
    <col min="3" max="3" width="7.7109375" customWidth="1"/>
    <col min="4" max="4" width="6.7109375" style="104" customWidth="1"/>
    <col min="5" max="5" width="6.7109375" customWidth="1"/>
    <col min="6" max="6" width="5.7109375" customWidth="1"/>
    <col min="7" max="9" width="5.7109375" style="104" customWidth="1"/>
    <col min="10" max="10" width="6.42578125" customWidth="1"/>
    <col min="11" max="11" width="5.7109375" style="104" customWidth="1"/>
    <col min="12" max="12" width="6.140625" style="104" customWidth="1"/>
    <col min="13" max="13" width="5.7109375" style="104" customWidth="1"/>
    <col min="14" max="14" width="6" customWidth="1"/>
    <col min="15" max="15" width="5.7109375" style="104" customWidth="1"/>
    <col min="16" max="16" width="6.140625" style="104" customWidth="1"/>
    <col min="17" max="17" width="5.7109375" style="104" customWidth="1"/>
    <col min="18" max="18" width="7.5703125" customWidth="1"/>
    <col min="20" max="20" width="11.140625" bestFit="1" customWidth="1"/>
  </cols>
  <sheetData>
    <row r="1" spans="1:29" s="8" customFormat="1" ht="17.25" customHeight="1" x14ac:dyDescent="0.2">
      <c r="A1" s="233" t="s">
        <v>281</v>
      </c>
      <c r="B1" s="21"/>
      <c r="C1" s="1"/>
      <c r="D1" s="120"/>
      <c r="E1" s="1"/>
      <c r="F1" s="1"/>
      <c r="G1" s="120"/>
      <c r="H1" s="120"/>
      <c r="I1" s="120"/>
      <c r="J1" s="1"/>
      <c r="K1" s="120"/>
      <c r="L1" s="120"/>
      <c r="M1" s="120"/>
      <c r="N1" s="1"/>
      <c r="O1" s="120"/>
      <c r="P1" s="120"/>
      <c r="Q1" s="120"/>
    </row>
    <row r="2" spans="1:29" s="3" customFormat="1" ht="17.25" customHeight="1" thickBot="1" x14ac:dyDescent="0.3">
      <c r="A2" s="159" t="s">
        <v>85</v>
      </c>
      <c r="B2" s="102"/>
      <c r="D2" s="102"/>
      <c r="G2" s="102"/>
      <c r="H2" s="102"/>
      <c r="I2" s="102"/>
      <c r="K2" s="102"/>
      <c r="L2" s="102"/>
      <c r="M2" s="102"/>
      <c r="O2" s="102"/>
      <c r="P2" s="102"/>
      <c r="Q2" s="102"/>
    </row>
    <row r="3" spans="1:29" ht="17.25" customHeight="1" x14ac:dyDescent="0.25">
      <c r="A3" s="690" t="s">
        <v>89</v>
      </c>
      <c r="B3" s="695"/>
      <c r="C3" s="833" t="s">
        <v>50</v>
      </c>
      <c r="D3" s="780" t="s">
        <v>3</v>
      </c>
      <c r="E3" s="836"/>
      <c r="F3" s="833" t="s">
        <v>187</v>
      </c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5"/>
    </row>
    <row r="4" spans="1:29" ht="17.25" customHeight="1" x14ac:dyDescent="0.25">
      <c r="A4" s="696"/>
      <c r="B4" s="697"/>
      <c r="C4" s="837"/>
      <c r="D4" s="830" t="s">
        <v>4</v>
      </c>
      <c r="E4" s="820"/>
      <c r="F4" s="841" t="s">
        <v>46</v>
      </c>
      <c r="G4" s="842"/>
      <c r="H4" s="842"/>
      <c r="I4" s="785"/>
      <c r="J4" s="778" t="s">
        <v>47</v>
      </c>
      <c r="K4" s="842"/>
      <c r="L4" s="842"/>
      <c r="M4" s="785"/>
      <c r="N4" s="778" t="s">
        <v>121</v>
      </c>
      <c r="O4" s="842"/>
      <c r="P4" s="842"/>
      <c r="Q4" s="779"/>
    </row>
    <row r="5" spans="1:29" s="104" customFormat="1" ht="17.25" customHeight="1" x14ac:dyDescent="0.25">
      <c r="A5" s="696"/>
      <c r="B5" s="697"/>
      <c r="C5" s="837"/>
      <c r="D5" s="831"/>
      <c r="E5" s="832"/>
      <c r="F5" s="783" t="s">
        <v>2</v>
      </c>
      <c r="G5" s="838"/>
      <c r="H5" s="839" t="s">
        <v>32</v>
      </c>
      <c r="I5" s="838"/>
      <c r="J5" s="785" t="s">
        <v>2</v>
      </c>
      <c r="K5" s="838"/>
      <c r="L5" s="839" t="s">
        <v>32</v>
      </c>
      <c r="M5" s="838"/>
      <c r="N5" s="785" t="s">
        <v>2</v>
      </c>
      <c r="O5" s="838"/>
      <c r="P5" s="839" t="s">
        <v>32</v>
      </c>
      <c r="Q5" s="840"/>
    </row>
    <row r="6" spans="1:29" ht="17.25" customHeight="1" thickBot="1" x14ac:dyDescent="0.3">
      <c r="A6" s="698"/>
      <c r="B6" s="699"/>
      <c r="C6" s="337" t="s">
        <v>55</v>
      </c>
      <c r="D6" s="307" t="s">
        <v>55</v>
      </c>
      <c r="E6" s="310" t="s">
        <v>56</v>
      </c>
      <c r="F6" s="307" t="s">
        <v>55</v>
      </c>
      <c r="G6" s="310" t="s">
        <v>56</v>
      </c>
      <c r="H6" s="312" t="s">
        <v>55</v>
      </c>
      <c r="I6" s="310" t="s">
        <v>57</v>
      </c>
      <c r="J6" s="312" t="s">
        <v>55</v>
      </c>
      <c r="K6" s="310" t="s">
        <v>56</v>
      </c>
      <c r="L6" s="312" t="s">
        <v>55</v>
      </c>
      <c r="M6" s="310" t="s">
        <v>57</v>
      </c>
      <c r="N6" s="312" t="s">
        <v>55</v>
      </c>
      <c r="O6" s="310" t="s">
        <v>56</v>
      </c>
      <c r="P6" s="312" t="s">
        <v>55</v>
      </c>
      <c r="Q6" s="338" t="s">
        <v>57</v>
      </c>
    </row>
    <row r="7" spans="1:29" s="14" customFormat="1" ht="17.25" customHeight="1" x14ac:dyDescent="0.25">
      <c r="A7" s="685" t="s">
        <v>6</v>
      </c>
      <c r="B7" s="686"/>
      <c r="C7" s="117">
        <v>105592</v>
      </c>
      <c r="D7" s="379">
        <v>51249</v>
      </c>
      <c r="E7" s="408">
        <v>0.48534926888400637</v>
      </c>
      <c r="F7" s="379">
        <v>763</v>
      </c>
      <c r="G7" s="236">
        <v>7.2259262065307974E-3</v>
      </c>
      <c r="H7" s="179">
        <v>516</v>
      </c>
      <c r="I7" s="236">
        <v>0.67627785058977719</v>
      </c>
      <c r="J7" s="407">
        <v>81395</v>
      </c>
      <c r="K7" s="236">
        <v>0.77084438215016293</v>
      </c>
      <c r="L7" s="179">
        <v>42726</v>
      </c>
      <c r="M7" s="236">
        <v>0.52492167823576386</v>
      </c>
      <c r="N7" s="407">
        <v>23434</v>
      </c>
      <c r="O7" s="236">
        <v>0.22192969164330631</v>
      </c>
      <c r="P7" s="179">
        <v>8007</v>
      </c>
      <c r="Q7" s="491">
        <v>0.34168302466501665</v>
      </c>
      <c r="R7" s="23"/>
      <c r="S7" s="23"/>
      <c r="T7" s="154"/>
      <c r="U7" s="154"/>
      <c r="V7" s="154"/>
      <c r="W7" s="23"/>
      <c r="X7" s="154"/>
      <c r="Y7" s="154"/>
      <c r="Z7" s="154"/>
      <c r="AA7" s="154"/>
      <c r="AB7" s="154"/>
      <c r="AC7" s="154"/>
    </row>
    <row r="8" spans="1:29" s="14" customFormat="1" ht="17.25" customHeight="1" x14ac:dyDescent="0.25">
      <c r="A8" s="685" t="s">
        <v>7</v>
      </c>
      <c r="B8" s="686"/>
      <c r="C8" s="117">
        <v>110773</v>
      </c>
      <c r="D8" s="379">
        <v>54039</v>
      </c>
      <c r="E8" s="408">
        <v>0.48783548337591293</v>
      </c>
      <c r="F8" s="379">
        <v>773</v>
      </c>
      <c r="G8" s="236">
        <v>6.9782347684002417E-3</v>
      </c>
      <c r="H8" s="179">
        <v>551</v>
      </c>
      <c r="I8" s="236">
        <v>0.71280724450194044</v>
      </c>
      <c r="J8" s="407">
        <v>88285</v>
      </c>
      <c r="K8" s="236">
        <v>0.79699024130428897</v>
      </c>
      <c r="L8" s="179">
        <v>46252</v>
      </c>
      <c r="M8" s="236">
        <v>0.52389420626380467</v>
      </c>
      <c r="N8" s="407">
        <v>21715</v>
      </c>
      <c r="O8" s="236">
        <v>0.1960315239273108</v>
      </c>
      <c r="P8" s="179">
        <v>7236</v>
      </c>
      <c r="Q8" s="491">
        <v>0.33322588072760767</v>
      </c>
      <c r="R8" s="23"/>
      <c r="S8" s="23"/>
      <c r="T8" s="154"/>
      <c r="U8" s="154"/>
      <c r="V8" s="154"/>
      <c r="W8" s="23"/>
      <c r="X8" s="154"/>
      <c r="Y8" s="154"/>
      <c r="Z8" s="154"/>
      <c r="AA8" s="154"/>
      <c r="AB8" s="154"/>
      <c r="AC8" s="154"/>
    </row>
    <row r="9" spans="1:29" s="14" customFormat="1" ht="17.25" customHeight="1" x14ac:dyDescent="0.25">
      <c r="A9" s="685" t="s">
        <v>8</v>
      </c>
      <c r="B9" s="686"/>
      <c r="C9" s="117">
        <v>117374</v>
      </c>
      <c r="D9" s="379">
        <v>57604</v>
      </c>
      <c r="E9" s="408">
        <v>0.49077308432872696</v>
      </c>
      <c r="F9" s="379">
        <v>820</v>
      </c>
      <c r="G9" s="236">
        <v>6.9862150050266671E-3</v>
      </c>
      <c r="H9" s="179">
        <v>593</v>
      </c>
      <c r="I9" s="236">
        <v>0.72317073170731705</v>
      </c>
      <c r="J9" s="407">
        <v>93855</v>
      </c>
      <c r="K9" s="236">
        <v>0.79962342597168024</v>
      </c>
      <c r="L9" s="179">
        <v>49254</v>
      </c>
      <c r="M9" s="236">
        <v>0.52478823717436474</v>
      </c>
      <c r="N9" s="407">
        <v>22699</v>
      </c>
      <c r="O9" s="236">
        <v>0.19339035902329307</v>
      </c>
      <c r="P9" s="179">
        <v>7757</v>
      </c>
      <c r="Q9" s="491">
        <v>0.34173311599629941</v>
      </c>
      <c r="R9" s="23"/>
      <c r="S9" s="23"/>
      <c r="T9" s="154"/>
      <c r="U9" s="154"/>
      <c r="V9" s="154"/>
      <c r="W9" s="23"/>
      <c r="X9" s="154"/>
      <c r="Y9" s="154"/>
      <c r="Z9" s="154"/>
      <c r="AA9" s="154"/>
      <c r="AB9" s="154"/>
      <c r="AC9" s="154"/>
    </row>
    <row r="10" spans="1:29" s="14" customFormat="1" ht="17.25" customHeight="1" x14ac:dyDescent="0.25">
      <c r="A10" s="685" t="s">
        <v>9</v>
      </c>
      <c r="B10" s="686"/>
      <c r="C10" s="87">
        <v>116727</v>
      </c>
      <c r="D10" s="381">
        <v>57110</v>
      </c>
      <c r="E10" s="408">
        <v>0.48926126774439505</v>
      </c>
      <c r="F10" s="381">
        <v>757</v>
      </c>
      <c r="G10" s="236">
        <v>6.4852176445895126E-3</v>
      </c>
      <c r="H10" s="180">
        <v>541</v>
      </c>
      <c r="I10" s="236">
        <v>0.71466314398943198</v>
      </c>
      <c r="J10" s="405">
        <v>91953</v>
      </c>
      <c r="K10" s="236">
        <v>0.78776118635791204</v>
      </c>
      <c r="L10" s="180">
        <v>48500</v>
      </c>
      <c r="M10" s="236">
        <v>0.52744336780746681</v>
      </c>
      <c r="N10" s="405">
        <v>24017</v>
      </c>
      <c r="O10" s="236">
        <v>0.20575359599749843</v>
      </c>
      <c r="P10" s="180">
        <v>8069</v>
      </c>
      <c r="Q10" s="491">
        <v>0.3359703543323479</v>
      </c>
      <c r="R10" s="23"/>
      <c r="S10" s="23"/>
      <c r="T10" s="154"/>
      <c r="U10" s="154"/>
      <c r="V10" s="154"/>
      <c r="W10" s="23"/>
      <c r="X10" s="154"/>
      <c r="Y10" s="154"/>
      <c r="Z10" s="154"/>
      <c r="AA10" s="154"/>
      <c r="AB10" s="154"/>
      <c r="AC10" s="154"/>
    </row>
    <row r="11" spans="1:29" s="14" customFormat="1" ht="17.25" customHeight="1" x14ac:dyDescent="0.25">
      <c r="A11" s="685" t="s">
        <v>10</v>
      </c>
      <c r="B11" s="686"/>
      <c r="C11" s="87">
        <v>117198</v>
      </c>
      <c r="D11" s="381">
        <v>57240</v>
      </c>
      <c r="E11" s="408">
        <v>0.48840423898018737</v>
      </c>
      <c r="F11" s="381">
        <v>718</v>
      </c>
      <c r="G11" s="236">
        <v>6.1263844092902609E-3</v>
      </c>
      <c r="H11" s="180">
        <v>519</v>
      </c>
      <c r="I11" s="236">
        <v>0.72284122562674091</v>
      </c>
      <c r="J11" s="405">
        <v>91520</v>
      </c>
      <c r="K11" s="236">
        <v>0.78090069796412909</v>
      </c>
      <c r="L11" s="180">
        <v>48246</v>
      </c>
      <c r="M11" s="236">
        <v>0.5271634615384615</v>
      </c>
      <c r="N11" s="405">
        <v>24960</v>
      </c>
      <c r="O11" s="236">
        <v>0.21297291762658066</v>
      </c>
      <c r="P11" s="180">
        <v>8475</v>
      </c>
      <c r="Q11" s="491">
        <v>0.33954326923076922</v>
      </c>
      <c r="R11" s="23"/>
      <c r="S11" s="23"/>
      <c r="T11" s="154"/>
      <c r="U11" s="154"/>
      <c r="V11" s="154"/>
      <c r="W11" s="23"/>
      <c r="X11" s="154"/>
      <c r="Y11" s="154"/>
      <c r="Z11" s="154"/>
      <c r="AA11" s="154"/>
      <c r="AB11" s="154"/>
      <c r="AC11" s="154"/>
    </row>
    <row r="12" spans="1:29" s="14" customFormat="1" ht="17.25" customHeight="1" x14ac:dyDescent="0.25">
      <c r="A12" s="685" t="s">
        <v>51</v>
      </c>
      <c r="B12" s="686"/>
      <c r="C12" s="87">
        <v>111841</v>
      </c>
      <c r="D12" s="381">
        <v>54355</v>
      </c>
      <c r="E12" s="408">
        <v>0.48600244990656377</v>
      </c>
      <c r="F12" s="381">
        <v>681</v>
      </c>
      <c r="G12" s="236">
        <v>6.0890013501309894E-3</v>
      </c>
      <c r="H12" s="180">
        <v>498</v>
      </c>
      <c r="I12" s="236">
        <v>0.7312775330396476</v>
      </c>
      <c r="J12" s="405">
        <v>86426</v>
      </c>
      <c r="K12" s="236">
        <v>0.77275775431192495</v>
      </c>
      <c r="L12" s="180">
        <v>45551</v>
      </c>
      <c r="M12" s="236">
        <v>0.52705204452363874</v>
      </c>
      <c r="N12" s="405">
        <v>24734</v>
      </c>
      <c r="O12" s="236">
        <v>0.22115324433794403</v>
      </c>
      <c r="P12" s="180">
        <v>8306</v>
      </c>
      <c r="Q12" s="491">
        <v>0.33581305086116275</v>
      </c>
      <c r="R12" s="23"/>
      <c r="S12" s="23"/>
      <c r="T12" s="154"/>
      <c r="U12" s="154"/>
      <c r="V12" s="154"/>
      <c r="W12" s="23"/>
      <c r="X12" s="154"/>
      <c r="Y12" s="154"/>
      <c r="Z12" s="154"/>
      <c r="AA12" s="154"/>
      <c r="AB12" s="154"/>
      <c r="AC12" s="154"/>
    </row>
    <row r="13" spans="1:29" s="14" customFormat="1" ht="17.25" customHeight="1" x14ac:dyDescent="0.25">
      <c r="A13" s="685" t="s">
        <v>81</v>
      </c>
      <c r="B13" s="686"/>
      <c r="C13" s="87">
        <v>108062</v>
      </c>
      <c r="D13" s="381">
        <v>52490</v>
      </c>
      <c r="E13" s="408">
        <v>0.48573966796838852</v>
      </c>
      <c r="F13" s="381">
        <v>586</v>
      </c>
      <c r="G13" s="236">
        <v>5.4228128296718555E-3</v>
      </c>
      <c r="H13" s="180">
        <v>424</v>
      </c>
      <c r="I13" s="236">
        <v>0.7235494880546075</v>
      </c>
      <c r="J13" s="405">
        <v>82517</v>
      </c>
      <c r="K13" s="236">
        <v>0.76360792878162531</v>
      </c>
      <c r="L13" s="180">
        <v>43573</v>
      </c>
      <c r="M13" s="236">
        <v>0.52804876570888426</v>
      </c>
      <c r="N13" s="405">
        <v>24959</v>
      </c>
      <c r="O13" s="236">
        <v>0.23096925838870278</v>
      </c>
      <c r="P13" s="180">
        <v>8493</v>
      </c>
      <c r="Q13" s="491">
        <v>0.34027805601185945</v>
      </c>
      <c r="R13" s="23"/>
      <c r="S13" s="23"/>
      <c r="T13" s="154"/>
      <c r="U13" s="154"/>
      <c r="V13" s="154"/>
      <c r="W13" s="23"/>
      <c r="X13" s="154"/>
      <c r="Y13" s="154"/>
      <c r="Z13" s="154"/>
      <c r="AA13" s="154"/>
      <c r="AB13" s="154"/>
      <c r="AC13" s="154"/>
    </row>
    <row r="14" spans="1:29" s="14" customFormat="1" ht="17.25" customHeight="1" x14ac:dyDescent="0.25">
      <c r="A14" s="685" t="s">
        <v>190</v>
      </c>
      <c r="B14" s="686"/>
      <c r="C14" s="87">
        <v>106625</v>
      </c>
      <c r="D14" s="381">
        <v>52135</v>
      </c>
      <c r="E14" s="408">
        <v>0.48895662368112541</v>
      </c>
      <c r="F14" s="381">
        <v>564</v>
      </c>
      <c r="G14" s="236">
        <v>5.2895662368112545E-3</v>
      </c>
      <c r="H14" s="180">
        <v>392</v>
      </c>
      <c r="I14" s="236">
        <v>0.69503546099290781</v>
      </c>
      <c r="J14" s="405">
        <v>81475</v>
      </c>
      <c r="K14" s="236">
        <v>0.76412661195779596</v>
      </c>
      <c r="L14" s="180">
        <v>43167</v>
      </c>
      <c r="M14" s="236">
        <v>0.52981896287204666</v>
      </c>
      <c r="N14" s="405">
        <v>24586</v>
      </c>
      <c r="O14" s="236">
        <v>0.23058382180539272</v>
      </c>
      <c r="P14" s="180">
        <v>8576</v>
      </c>
      <c r="Q14" s="491">
        <v>0.34881639957699506</v>
      </c>
      <c r="R14" s="23"/>
      <c r="S14" s="23"/>
      <c r="T14" s="154"/>
      <c r="U14" s="154"/>
      <c r="V14" s="154"/>
      <c r="W14" s="23"/>
      <c r="X14" s="154"/>
      <c r="Y14" s="154"/>
      <c r="Z14" s="154"/>
      <c r="AA14" s="154"/>
      <c r="AB14" s="154"/>
      <c r="AC14" s="154"/>
    </row>
    <row r="15" spans="1:29" s="14" customFormat="1" ht="17.25" customHeight="1" x14ac:dyDescent="0.25">
      <c r="A15" s="685" t="s">
        <v>238</v>
      </c>
      <c r="B15" s="686"/>
      <c r="C15" s="87">
        <v>108630</v>
      </c>
      <c r="D15" s="381">
        <v>52949</v>
      </c>
      <c r="E15" s="408">
        <v>0.48742520482371354</v>
      </c>
      <c r="F15" s="381">
        <v>587</v>
      </c>
      <c r="G15" s="236">
        <v>5.403663812943018E-3</v>
      </c>
      <c r="H15" s="180">
        <v>423</v>
      </c>
      <c r="I15" s="236">
        <v>0.72061328790459966</v>
      </c>
      <c r="J15" s="405">
        <v>82293</v>
      </c>
      <c r="K15" s="236">
        <v>0.75755316210991441</v>
      </c>
      <c r="L15" s="180">
        <v>43556</v>
      </c>
      <c r="M15" s="236">
        <v>0.52927952559755997</v>
      </c>
      <c r="N15" s="405">
        <v>25750</v>
      </c>
      <c r="O15" s="236">
        <v>0.23704317407714259</v>
      </c>
      <c r="P15" s="180">
        <v>8970</v>
      </c>
      <c r="Q15" s="491">
        <v>0.34834951456310681</v>
      </c>
      <c r="R15" s="23"/>
      <c r="S15" s="23"/>
      <c r="T15" s="154"/>
      <c r="U15" s="154"/>
      <c r="V15" s="154"/>
      <c r="W15" s="23"/>
      <c r="X15" s="154"/>
      <c r="Y15" s="154"/>
      <c r="Z15" s="154"/>
      <c r="AA15" s="154"/>
      <c r="AB15" s="154"/>
      <c r="AC15" s="154"/>
    </row>
    <row r="16" spans="1:29" s="14" customFormat="1" ht="17.25" customHeight="1" x14ac:dyDescent="0.25">
      <c r="A16" s="685" t="s">
        <v>257</v>
      </c>
      <c r="B16" s="686"/>
      <c r="C16" s="87">
        <v>108143</v>
      </c>
      <c r="D16" s="381">
        <v>52745</v>
      </c>
      <c r="E16" s="408">
        <f>D16/C16</f>
        <v>0.48773383390510711</v>
      </c>
      <c r="F16" s="381">
        <v>563</v>
      </c>
      <c r="G16" s="236">
        <f>F16/$C16</f>
        <v>5.2060697409910955E-3</v>
      </c>
      <c r="H16" s="180">
        <v>408</v>
      </c>
      <c r="I16" s="236">
        <f>H16/F16</f>
        <v>0.72468916518650084</v>
      </c>
      <c r="J16" s="405">
        <v>81863</v>
      </c>
      <c r="K16" s="236">
        <f>J16/$C16</f>
        <v>0.75698843198357735</v>
      </c>
      <c r="L16" s="180">
        <v>43254</v>
      </c>
      <c r="M16" s="236">
        <f>L16/J16</f>
        <v>0.52837057034313428</v>
      </c>
      <c r="N16" s="405">
        <v>25717</v>
      </c>
      <c r="O16" s="236">
        <f>N16/$C16</f>
        <v>0.2378054982754316</v>
      </c>
      <c r="P16" s="180">
        <v>9083</v>
      </c>
      <c r="Q16" s="491">
        <f>P16/N16</f>
        <v>0.35319049655869661</v>
      </c>
      <c r="R16" s="23"/>
      <c r="S16" s="23"/>
      <c r="T16" s="154"/>
      <c r="U16" s="154"/>
      <c r="V16" s="154"/>
      <c r="W16" s="23"/>
      <c r="X16" s="154"/>
      <c r="Y16" s="154"/>
      <c r="Z16" s="154"/>
      <c r="AA16" s="154"/>
      <c r="AB16" s="154"/>
      <c r="AC16" s="154"/>
    </row>
    <row r="17" spans="1:29" s="14" customFormat="1" ht="17.25" customHeight="1" thickBot="1" x14ac:dyDescent="0.3">
      <c r="A17" s="685" t="s">
        <v>265</v>
      </c>
      <c r="B17" s="686"/>
      <c r="C17" s="147">
        <v>117607</v>
      </c>
      <c r="D17" s="84">
        <v>57165</v>
      </c>
      <c r="E17" s="408">
        <v>0.48606800615609613</v>
      </c>
      <c r="F17" s="84">
        <v>700</v>
      </c>
      <c r="G17" s="237">
        <v>5.9520266650794594E-3</v>
      </c>
      <c r="H17" s="140">
        <v>482</v>
      </c>
      <c r="I17" s="237">
        <v>0.68857142857142861</v>
      </c>
      <c r="J17" s="86">
        <v>87596</v>
      </c>
      <c r="K17" s="237">
        <v>0.74481961107757189</v>
      </c>
      <c r="L17" s="140">
        <v>46101</v>
      </c>
      <c r="M17" s="237">
        <v>0.52629115484725331</v>
      </c>
      <c r="N17" s="86">
        <v>29311</v>
      </c>
      <c r="O17" s="237">
        <v>0.24922836225734862</v>
      </c>
      <c r="P17" s="140">
        <v>10582</v>
      </c>
      <c r="Q17" s="421">
        <v>0.3610248712087612</v>
      </c>
      <c r="R17" s="23"/>
      <c r="S17" s="23"/>
      <c r="T17" s="154"/>
      <c r="U17" s="154"/>
      <c r="V17" s="154"/>
      <c r="W17" s="23"/>
      <c r="X17" s="154"/>
      <c r="Y17" s="154"/>
      <c r="Z17" s="154"/>
      <c r="AA17" s="154"/>
      <c r="AB17" s="154"/>
      <c r="AC17" s="154"/>
    </row>
    <row r="18" spans="1:29" s="7" customFormat="1" ht="17.25" customHeight="1" x14ac:dyDescent="0.2">
      <c r="A18" s="681" t="s">
        <v>262</v>
      </c>
      <c r="B18" s="246" t="s">
        <v>83</v>
      </c>
      <c r="C18" s="247">
        <f>C17-C16</f>
        <v>9464</v>
      </c>
      <c r="D18" s="248">
        <f>D17-D16</f>
        <v>4420</v>
      </c>
      <c r="E18" s="250">
        <f>E17-E16</f>
        <v>-1.665827749010973E-3</v>
      </c>
      <c r="F18" s="248">
        <f>F17-F16</f>
        <v>137</v>
      </c>
      <c r="G18" s="295" t="s">
        <v>42</v>
      </c>
      <c r="H18" s="249">
        <f>H17-H16</f>
        <v>74</v>
      </c>
      <c r="I18" s="295" t="s">
        <v>42</v>
      </c>
      <c r="J18" s="249">
        <f>J17-J16</f>
        <v>5733</v>
      </c>
      <c r="K18" s="295" t="s">
        <v>42</v>
      </c>
      <c r="L18" s="249">
        <f>L17-L16</f>
        <v>2847</v>
      </c>
      <c r="M18" s="295" t="s">
        <v>42</v>
      </c>
      <c r="N18" s="249">
        <f>N17-N16</f>
        <v>3594</v>
      </c>
      <c r="O18" s="295" t="s">
        <v>42</v>
      </c>
      <c r="P18" s="249">
        <f>P17-P16</f>
        <v>1499</v>
      </c>
      <c r="Q18" s="296" t="s">
        <v>42</v>
      </c>
      <c r="S18" s="23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</row>
    <row r="19" spans="1:29" ht="17.25" customHeight="1" x14ac:dyDescent="0.25">
      <c r="A19" s="682"/>
      <c r="B19" s="261" t="s">
        <v>84</v>
      </c>
      <c r="C19" s="253">
        <f>C17/C16-1</f>
        <v>8.7513754935594434E-2</v>
      </c>
      <c r="D19" s="254">
        <f>D17/D16-1</f>
        <v>8.3799412266565509E-2</v>
      </c>
      <c r="E19" s="256">
        <f>E17/E16-1</f>
        <v>-3.4154443124712053E-3</v>
      </c>
      <c r="F19" s="254">
        <f>F17/F16-1</f>
        <v>0.24333925399644762</v>
      </c>
      <c r="G19" s="302" t="s">
        <v>42</v>
      </c>
      <c r="H19" s="255">
        <f>H17/H16-1</f>
        <v>0.18137254901960786</v>
      </c>
      <c r="I19" s="302" t="s">
        <v>42</v>
      </c>
      <c r="J19" s="255">
        <f>J17/J16-1</f>
        <v>7.0031638224839154E-2</v>
      </c>
      <c r="K19" s="302" t="s">
        <v>42</v>
      </c>
      <c r="L19" s="255">
        <f>L17/L16-1</f>
        <v>6.5820502150090165E-2</v>
      </c>
      <c r="M19" s="302" t="s">
        <v>42</v>
      </c>
      <c r="N19" s="255">
        <f>N17/N16-1</f>
        <v>0.13975191507563101</v>
      </c>
      <c r="O19" s="302" t="s">
        <v>42</v>
      </c>
      <c r="P19" s="255">
        <f>P17/P16-1</f>
        <v>0.16503357921391615</v>
      </c>
      <c r="Q19" s="303" t="s">
        <v>42</v>
      </c>
      <c r="S19" s="23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</row>
    <row r="20" spans="1:29" ht="17.25" customHeight="1" x14ac:dyDescent="0.25">
      <c r="A20" s="683" t="s">
        <v>263</v>
      </c>
      <c r="B20" s="265" t="s">
        <v>83</v>
      </c>
      <c r="C20" s="266">
        <f>C17-C12</f>
        <v>5766</v>
      </c>
      <c r="D20" s="267">
        <f>D17-D12</f>
        <v>2810</v>
      </c>
      <c r="E20" s="269">
        <f>E17-E12</f>
        <v>6.5556249532361388E-5</v>
      </c>
      <c r="F20" s="267">
        <f>F17-F12</f>
        <v>19</v>
      </c>
      <c r="G20" s="299" t="s">
        <v>42</v>
      </c>
      <c r="H20" s="268">
        <f>H17-H12</f>
        <v>-16</v>
      </c>
      <c r="I20" s="299" t="s">
        <v>42</v>
      </c>
      <c r="J20" s="268">
        <f>J17-J12</f>
        <v>1170</v>
      </c>
      <c r="K20" s="299" t="s">
        <v>42</v>
      </c>
      <c r="L20" s="268">
        <f>L17-L12</f>
        <v>550</v>
      </c>
      <c r="M20" s="299" t="s">
        <v>42</v>
      </c>
      <c r="N20" s="268">
        <f>N17-N12</f>
        <v>4577</v>
      </c>
      <c r="O20" s="299" t="s">
        <v>42</v>
      </c>
      <c r="P20" s="268">
        <f>P17-P12</f>
        <v>2276</v>
      </c>
      <c r="Q20" s="300" t="s">
        <v>42</v>
      </c>
      <c r="S20" s="23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</row>
    <row r="21" spans="1:29" x14ac:dyDescent="0.25">
      <c r="A21" s="682"/>
      <c r="B21" s="261" t="s">
        <v>84</v>
      </c>
      <c r="C21" s="253">
        <f>C17/C12-1</f>
        <v>5.1555333017408556E-2</v>
      </c>
      <c r="D21" s="254">
        <f>D17/D12-1</f>
        <v>5.169717597277157E-2</v>
      </c>
      <c r="E21" s="256">
        <f>E17/E12-1</f>
        <v>1.3488872236133709E-4</v>
      </c>
      <c r="F21" s="254">
        <f>F17/F12-1</f>
        <v>2.7900146842878115E-2</v>
      </c>
      <c r="G21" s="302" t="s">
        <v>42</v>
      </c>
      <c r="H21" s="255">
        <f>H17/H12-1</f>
        <v>-3.2128514056224855E-2</v>
      </c>
      <c r="I21" s="302" t="s">
        <v>42</v>
      </c>
      <c r="J21" s="255">
        <f>J17/J12-1</f>
        <v>1.3537592854002245E-2</v>
      </c>
      <c r="K21" s="302" t="s">
        <v>42</v>
      </c>
      <c r="L21" s="255">
        <f>L17/L12-1</f>
        <v>1.207437816952428E-2</v>
      </c>
      <c r="M21" s="302" t="s">
        <v>42</v>
      </c>
      <c r="N21" s="255">
        <f>N17/N12-1</f>
        <v>0.1850489205142718</v>
      </c>
      <c r="O21" s="302" t="s">
        <v>42</v>
      </c>
      <c r="P21" s="255">
        <f>P17/P12-1</f>
        <v>0.27401878160366011</v>
      </c>
      <c r="Q21" s="303" t="s">
        <v>42</v>
      </c>
      <c r="S21" s="23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</row>
    <row r="22" spans="1:29" ht="15" customHeight="1" x14ac:dyDescent="0.25">
      <c r="A22" s="683" t="s">
        <v>264</v>
      </c>
      <c r="B22" s="265" t="s">
        <v>83</v>
      </c>
      <c r="C22" s="266">
        <f>C17-C7</f>
        <v>12015</v>
      </c>
      <c r="D22" s="267">
        <f>D17-D7</f>
        <v>5916</v>
      </c>
      <c r="E22" s="269">
        <f>E17-E7</f>
        <v>7.1873727208976446E-4</v>
      </c>
      <c r="F22" s="267">
        <f>F17-F7</f>
        <v>-63</v>
      </c>
      <c r="G22" s="299" t="s">
        <v>42</v>
      </c>
      <c r="H22" s="268">
        <f>H17-H7</f>
        <v>-34</v>
      </c>
      <c r="I22" s="299" t="s">
        <v>42</v>
      </c>
      <c r="J22" s="268">
        <f>J17-J7</f>
        <v>6201</v>
      </c>
      <c r="K22" s="299" t="s">
        <v>42</v>
      </c>
      <c r="L22" s="268">
        <f>L17-L7</f>
        <v>3375</v>
      </c>
      <c r="M22" s="299" t="s">
        <v>42</v>
      </c>
      <c r="N22" s="268">
        <f>N17-N7</f>
        <v>5877</v>
      </c>
      <c r="O22" s="299" t="s">
        <v>42</v>
      </c>
      <c r="P22" s="268">
        <f>P17-P7</f>
        <v>2575</v>
      </c>
      <c r="Q22" s="300" t="s">
        <v>42</v>
      </c>
      <c r="S22" s="23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</row>
    <row r="23" spans="1:29" ht="18" customHeight="1" thickBot="1" x14ac:dyDescent="0.3">
      <c r="A23" s="684"/>
      <c r="B23" s="271" t="s">
        <v>84</v>
      </c>
      <c r="C23" s="330">
        <f>C17/C7-1</f>
        <v>0.11378702932040308</v>
      </c>
      <c r="D23" s="282">
        <f>D17/D7-1</f>
        <v>0.11543639875900014</v>
      </c>
      <c r="E23" s="334">
        <f>E17/E7-1</f>
        <v>1.4808660858651734E-3</v>
      </c>
      <c r="F23" s="282">
        <f>F17/F7-1</f>
        <v>-8.256880733944949E-2</v>
      </c>
      <c r="G23" s="331" t="s">
        <v>42</v>
      </c>
      <c r="H23" s="283">
        <f>H17/H7-1</f>
        <v>-6.589147286821706E-2</v>
      </c>
      <c r="I23" s="331" t="s">
        <v>42</v>
      </c>
      <c r="J23" s="283">
        <f>J17/J7-1</f>
        <v>7.6184040788746188E-2</v>
      </c>
      <c r="K23" s="331" t="s">
        <v>42</v>
      </c>
      <c r="L23" s="283">
        <f>L17/L7-1</f>
        <v>7.8991714646819311E-2</v>
      </c>
      <c r="M23" s="331" t="s">
        <v>42</v>
      </c>
      <c r="N23" s="283">
        <f>N17/N7-1</f>
        <v>0.25078945122471619</v>
      </c>
      <c r="O23" s="331" t="s">
        <v>42</v>
      </c>
      <c r="P23" s="283">
        <f>P17/P7-1</f>
        <v>0.3215936055951043</v>
      </c>
      <c r="Q23" s="332" t="s">
        <v>42</v>
      </c>
      <c r="S23" s="23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</row>
    <row r="24" spans="1:29" ht="17.25" customHeight="1" x14ac:dyDescent="0.25">
      <c r="A24" s="448" t="s">
        <v>122</v>
      </c>
    </row>
    <row r="25" spans="1:29" ht="17.25" customHeight="1" x14ac:dyDescent="0.25">
      <c r="A25" s="448" t="s">
        <v>232</v>
      </c>
    </row>
    <row r="26" spans="1:29" x14ac:dyDescent="0.25"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</row>
    <row r="27" spans="1:29" x14ac:dyDescent="0.25"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</row>
    <row r="28" spans="1:29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</row>
    <row r="29" spans="1:29" x14ac:dyDescent="0.25"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29" x14ac:dyDescent="0.25"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</row>
  </sheetData>
  <mergeCells count="28">
    <mergeCell ref="L5:M5"/>
    <mergeCell ref="P5:Q5"/>
    <mergeCell ref="F4:I4"/>
    <mergeCell ref="J4:M4"/>
    <mergeCell ref="N4:Q4"/>
    <mergeCell ref="A20:A21"/>
    <mergeCell ref="A22:A23"/>
    <mergeCell ref="A14:B14"/>
    <mergeCell ref="A15:B15"/>
    <mergeCell ref="A16:B16"/>
    <mergeCell ref="A17:B17"/>
    <mergeCell ref="A18:A19"/>
    <mergeCell ref="D4:E5"/>
    <mergeCell ref="F3:Q3"/>
    <mergeCell ref="A13:B13"/>
    <mergeCell ref="A9:B9"/>
    <mergeCell ref="A10:B10"/>
    <mergeCell ref="A11:B11"/>
    <mergeCell ref="A12:B12"/>
    <mergeCell ref="D3:E3"/>
    <mergeCell ref="A3:B6"/>
    <mergeCell ref="A7:B7"/>
    <mergeCell ref="A8:B8"/>
    <mergeCell ref="C3:C5"/>
    <mergeCell ref="F5:G5"/>
    <mergeCell ref="J5:K5"/>
    <mergeCell ref="N5:O5"/>
    <mergeCell ref="H5:I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I23 J18:M23 N19:Q23 N18:P18 Q18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zoomScaleNormal="100" workbookViewId="0"/>
  </sheetViews>
  <sheetFormatPr defaultColWidth="9.140625" defaultRowHeight="15" x14ac:dyDescent="0.25"/>
  <cols>
    <col min="1" max="1" width="17.28515625" style="104" customWidth="1"/>
    <col min="2" max="2" width="7" style="104" bestFit="1" customWidth="1"/>
    <col min="3" max="4" width="6.140625" style="104" bestFit="1" customWidth="1"/>
    <col min="5" max="5" width="4.85546875" style="104" bestFit="1" customWidth="1"/>
    <col min="6" max="6" width="5.140625" style="104" bestFit="1" customWidth="1"/>
    <col min="7" max="7" width="4.85546875" style="104" bestFit="1" customWidth="1"/>
    <col min="8" max="8" width="6" style="104" bestFit="1" customWidth="1"/>
    <col min="9" max="11" width="6.140625" style="104" customWidth="1"/>
    <col min="12" max="12" width="6" style="104" bestFit="1" customWidth="1"/>
    <col min="13" max="13" width="6.140625" style="104" customWidth="1"/>
    <col min="14" max="14" width="6" style="104" bestFit="1" customWidth="1"/>
    <col min="15" max="15" width="5.85546875" style="104" customWidth="1"/>
    <col min="16" max="16" width="6" style="104" bestFit="1" customWidth="1"/>
    <col min="17" max="17" width="7.5703125" style="104" customWidth="1"/>
    <col min="18" max="16384" width="9.140625" style="104"/>
  </cols>
  <sheetData>
    <row r="1" spans="1:27" s="8" customFormat="1" ht="17.25" customHeight="1" x14ac:dyDescent="0.2">
      <c r="A1" s="233" t="s">
        <v>282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232"/>
      <c r="O1" s="120"/>
      <c r="P1" s="120"/>
    </row>
    <row r="2" spans="1:27" s="102" customFormat="1" ht="17.25" customHeight="1" thickBot="1" x14ac:dyDescent="0.3">
      <c r="A2" s="159" t="s">
        <v>85</v>
      </c>
    </row>
    <row r="3" spans="1:27" ht="17.25" customHeight="1" x14ac:dyDescent="0.25">
      <c r="A3" s="764" t="s">
        <v>82</v>
      </c>
      <c r="B3" s="833" t="s">
        <v>50</v>
      </c>
      <c r="C3" s="780" t="s">
        <v>3</v>
      </c>
      <c r="D3" s="843"/>
      <c r="E3" s="780" t="s">
        <v>187</v>
      </c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36"/>
    </row>
    <row r="4" spans="1:27" ht="17.25" customHeight="1" x14ac:dyDescent="0.25">
      <c r="A4" s="765"/>
      <c r="B4" s="837"/>
      <c r="C4" s="830" t="s">
        <v>4</v>
      </c>
      <c r="D4" s="820"/>
      <c r="E4" s="841" t="s">
        <v>46</v>
      </c>
      <c r="F4" s="842"/>
      <c r="G4" s="842"/>
      <c r="H4" s="785"/>
      <c r="I4" s="778" t="s">
        <v>47</v>
      </c>
      <c r="J4" s="842"/>
      <c r="K4" s="842"/>
      <c r="L4" s="785"/>
      <c r="M4" s="778" t="s">
        <v>121</v>
      </c>
      <c r="N4" s="842"/>
      <c r="O4" s="842"/>
      <c r="P4" s="779"/>
    </row>
    <row r="5" spans="1:27" ht="17.25" customHeight="1" x14ac:dyDescent="0.25">
      <c r="A5" s="765"/>
      <c r="B5" s="837"/>
      <c r="C5" s="831"/>
      <c r="D5" s="832"/>
      <c r="E5" s="783" t="s">
        <v>2</v>
      </c>
      <c r="F5" s="838"/>
      <c r="G5" s="839" t="s">
        <v>32</v>
      </c>
      <c r="H5" s="838"/>
      <c r="I5" s="785" t="s">
        <v>2</v>
      </c>
      <c r="J5" s="838"/>
      <c r="K5" s="839" t="s">
        <v>32</v>
      </c>
      <c r="L5" s="838"/>
      <c r="M5" s="785" t="s">
        <v>2</v>
      </c>
      <c r="N5" s="838"/>
      <c r="O5" s="839" t="s">
        <v>32</v>
      </c>
      <c r="P5" s="840"/>
    </row>
    <row r="6" spans="1:27" ht="17.25" customHeight="1" thickBot="1" x14ac:dyDescent="0.3">
      <c r="A6" s="766"/>
      <c r="B6" s="382" t="s">
        <v>55</v>
      </c>
      <c r="C6" s="307" t="s">
        <v>55</v>
      </c>
      <c r="D6" s="310" t="s">
        <v>56</v>
      </c>
      <c r="E6" s="307" t="s">
        <v>55</v>
      </c>
      <c r="F6" s="310" t="s">
        <v>56</v>
      </c>
      <c r="G6" s="312" t="s">
        <v>55</v>
      </c>
      <c r="H6" s="310" t="s">
        <v>57</v>
      </c>
      <c r="I6" s="312" t="s">
        <v>55</v>
      </c>
      <c r="J6" s="310" t="s">
        <v>56</v>
      </c>
      <c r="K6" s="312" t="s">
        <v>55</v>
      </c>
      <c r="L6" s="310" t="s">
        <v>57</v>
      </c>
      <c r="M6" s="312" t="s">
        <v>55</v>
      </c>
      <c r="N6" s="310" t="s">
        <v>56</v>
      </c>
      <c r="O6" s="312" t="s">
        <v>55</v>
      </c>
      <c r="P6" s="338" t="s">
        <v>57</v>
      </c>
    </row>
    <row r="7" spans="1:27" s="14" customFormat="1" ht="17.25" customHeight="1" x14ac:dyDescent="0.25">
      <c r="A7" s="243" t="s">
        <v>12</v>
      </c>
      <c r="B7" s="615">
        <v>117607</v>
      </c>
      <c r="C7" s="619">
        <v>57165</v>
      </c>
      <c r="D7" s="621">
        <f>C7/$B7</f>
        <v>0.48606800615609613</v>
      </c>
      <c r="E7" s="617">
        <v>700</v>
      </c>
      <c r="F7" s="622">
        <f>E7/$B7</f>
        <v>5.9520266650794594E-3</v>
      </c>
      <c r="G7" s="618">
        <v>482</v>
      </c>
      <c r="H7" s="623">
        <f>G7/E7</f>
        <v>0.68857142857142861</v>
      </c>
      <c r="I7" s="618">
        <v>87596</v>
      </c>
      <c r="J7" s="622">
        <f>I7/$B7</f>
        <v>0.74481961107757189</v>
      </c>
      <c r="K7" s="620">
        <v>46101</v>
      </c>
      <c r="L7" s="623">
        <f>K7/I7</f>
        <v>0.52629115484725331</v>
      </c>
      <c r="M7" s="618">
        <v>29311</v>
      </c>
      <c r="N7" s="622">
        <f>M7/$B7</f>
        <v>0.24922836225734862</v>
      </c>
      <c r="O7" s="620">
        <v>10582</v>
      </c>
      <c r="P7" s="621">
        <f>O7/M7</f>
        <v>0.3610248712087612</v>
      </c>
      <c r="R7" s="154"/>
      <c r="S7" s="154"/>
      <c r="T7" s="154"/>
      <c r="U7" s="154"/>
      <c r="V7" s="154"/>
      <c r="W7" s="154"/>
      <c r="X7" s="154"/>
      <c r="Y7" s="154"/>
      <c r="Z7" s="154"/>
      <c r="AA7" s="154"/>
    </row>
    <row r="8" spans="1:27" s="14" customFormat="1" ht="17.25" customHeight="1" x14ac:dyDescent="0.25">
      <c r="A8" s="27" t="s">
        <v>13</v>
      </c>
      <c r="B8" s="616">
        <v>14575</v>
      </c>
      <c r="C8" s="379">
        <v>7216</v>
      </c>
      <c r="D8" s="624">
        <f t="shared" ref="D8:F21" si="0">C8/$B8</f>
        <v>0.49509433962264149</v>
      </c>
      <c r="E8" s="379">
        <v>132</v>
      </c>
      <c r="F8" s="625">
        <f t="shared" si="0"/>
        <v>9.0566037735849061E-3</v>
      </c>
      <c r="G8" s="407">
        <v>89</v>
      </c>
      <c r="H8" s="625">
        <f t="shared" ref="H8:H21" si="1">G8/E8</f>
        <v>0.6742424242424242</v>
      </c>
      <c r="I8" s="407">
        <v>11012</v>
      </c>
      <c r="J8" s="625">
        <f t="shared" ref="J8:J21" si="2">I8/$B8</f>
        <v>0.75554030874785594</v>
      </c>
      <c r="K8" s="378">
        <v>5860</v>
      </c>
      <c r="L8" s="625">
        <f t="shared" ref="L8:L21" si="3">K8/I8</f>
        <v>0.53214674900108971</v>
      </c>
      <c r="M8" s="407">
        <v>3431</v>
      </c>
      <c r="N8" s="625">
        <f t="shared" ref="N8:N21" si="4">M8/$B8</f>
        <v>0.23540308747855918</v>
      </c>
      <c r="O8" s="378">
        <v>1267</v>
      </c>
      <c r="P8" s="624">
        <f t="shared" ref="P8:P21" si="5">O8/M8</f>
        <v>0.36928009326726902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</row>
    <row r="9" spans="1:27" s="14" customFormat="1" ht="17.25" customHeight="1" x14ac:dyDescent="0.25">
      <c r="A9" s="27" t="s">
        <v>14</v>
      </c>
      <c r="B9" s="616">
        <v>17579</v>
      </c>
      <c r="C9" s="379">
        <v>8604</v>
      </c>
      <c r="D9" s="624">
        <f t="shared" si="0"/>
        <v>0.4894476363843222</v>
      </c>
      <c r="E9" s="379">
        <v>94</v>
      </c>
      <c r="F9" s="625">
        <f t="shared" si="0"/>
        <v>5.3472893793731152E-3</v>
      </c>
      <c r="G9" s="407">
        <v>65</v>
      </c>
      <c r="H9" s="625">
        <f t="shared" si="1"/>
        <v>0.69148936170212771</v>
      </c>
      <c r="I9" s="407">
        <v>13320</v>
      </c>
      <c r="J9" s="625">
        <f t="shared" si="2"/>
        <v>0.75772228226861593</v>
      </c>
      <c r="K9" s="378">
        <v>7007</v>
      </c>
      <c r="L9" s="625">
        <f t="shared" si="3"/>
        <v>0.5260510510510511</v>
      </c>
      <c r="M9" s="407">
        <v>4165</v>
      </c>
      <c r="N9" s="625">
        <f t="shared" si="4"/>
        <v>0.23693042835201092</v>
      </c>
      <c r="O9" s="378">
        <v>1532</v>
      </c>
      <c r="P9" s="624">
        <f t="shared" si="5"/>
        <v>0.36782713085234092</v>
      </c>
      <c r="R9" s="154"/>
      <c r="S9" s="154"/>
      <c r="T9" s="154"/>
      <c r="U9" s="154"/>
      <c r="V9" s="154"/>
      <c r="W9" s="154"/>
      <c r="X9" s="154"/>
      <c r="Y9" s="154"/>
      <c r="Z9" s="154"/>
      <c r="AA9" s="154"/>
    </row>
    <row r="10" spans="1:27" s="14" customFormat="1" ht="17.25" customHeight="1" x14ac:dyDescent="0.25">
      <c r="A10" s="27" t="s">
        <v>15</v>
      </c>
      <c r="B10" s="616">
        <v>6958</v>
      </c>
      <c r="C10" s="379">
        <v>3334</v>
      </c>
      <c r="D10" s="624">
        <f t="shared" si="0"/>
        <v>0.47916067835584936</v>
      </c>
      <c r="E10" s="379">
        <v>51</v>
      </c>
      <c r="F10" s="625">
        <f t="shared" si="0"/>
        <v>7.3296924403564246E-3</v>
      </c>
      <c r="G10" s="407">
        <v>34</v>
      </c>
      <c r="H10" s="625">
        <f t="shared" si="1"/>
        <v>0.66666666666666663</v>
      </c>
      <c r="I10" s="407">
        <v>5165</v>
      </c>
      <c r="J10" s="625">
        <f t="shared" si="2"/>
        <v>0.74231100891060653</v>
      </c>
      <c r="K10" s="378">
        <v>2720</v>
      </c>
      <c r="L10" s="625">
        <f t="shared" si="3"/>
        <v>0.52662149080348497</v>
      </c>
      <c r="M10" s="407">
        <v>1742</v>
      </c>
      <c r="N10" s="625">
        <f t="shared" si="4"/>
        <v>0.25035929864903705</v>
      </c>
      <c r="O10" s="378">
        <v>580</v>
      </c>
      <c r="P10" s="624">
        <f t="shared" si="5"/>
        <v>0.33295063145809417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</row>
    <row r="11" spans="1:27" s="14" customFormat="1" ht="17.25" customHeight="1" x14ac:dyDescent="0.25">
      <c r="A11" s="27" t="s">
        <v>16</v>
      </c>
      <c r="B11" s="616">
        <v>6406</v>
      </c>
      <c r="C11" s="379">
        <v>3098</v>
      </c>
      <c r="D11" s="624">
        <f t="shared" si="0"/>
        <v>0.48360911645332499</v>
      </c>
      <c r="E11" s="379">
        <v>46</v>
      </c>
      <c r="F11" s="625">
        <f t="shared" si="0"/>
        <v>7.1807680299719014E-3</v>
      </c>
      <c r="G11" s="407">
        <v>33</v>
      </c>
      <c r="H11" s="625">
        <f t="shared" si="1"/>
        <v>0.71739130434782605</v>
      </c>
      <c r="I11" s="407">
        <v>4786</v>
      </c>
      <c r="J11" s="625">
        <f t="shared" si="2"/>
        <v>0.74711208242272864</v>
      </c>
      <c r="K11" s="378">
        <v>2492</v>
      </c>
      <c r="L11" s="625">
        <f t="shared" si="3"/>
        <v>0.52068533221897195</v>
      </c>
      <c r="M11" s="407">
        <v>1574</v>
      </c>
      <c r="N11" s="625">
        <f t="shared" si="4"/>
        <v>0.24570714954729941</v>
      </c>
      <c r="O11" s="378">
        <v>573</v>
      </c>
      <c r="P11" s="624">
        <f t="shared" si="5"/>
        <v>0.36404066073697589</v>
      </c>
      <c r="R11" s="154"/>
      <c r="S11" s="154"/>
      <c r="T11" s="154"/>
      <c r="U11" s="154"/>
      <c r="V11" s="154"/>
      <c r="W11" s="154"/>
      <c r="X11" s="154"/>
      <c r="Y11" s="154"/>
      <c r="Z11" s="154"/>
      <c r="AA11" s="154"/>
    </row>
    <row r="12" spans="1:27" s="14" customFormat="1" ht="17.25" customHeight="1" x14ac:dyDescent="0.25">
      <c r="A12" s="27" t="s">
        <v>17</v>
      </c>
      <c r="B12" s="616">
        <v>2840</v>
      </c>
      <c r="C12" s="379">
        <v>1378</v>
      </c>
      <c r="D12" s="624">
        <f t="shared" si="0"/>
        <v>0.48521126760563382</v>
      </c>
      <c r="E12" s="379">
        <v>14</v>
      </c>
      <c r="F12" s="625">
        <f t="shared" si="0"/>
        <v>4.9295774647887328E-3</v>
      </c>
      <c r="G12" s="407">
        <v>7</v>
      </c>
      <c r="H12" s="625">
        <f t="shared" si="1"/>
        <v>0.5</v>
      </c>
      <c r="I12" s="407">
        <v>2054</v>
      </c>
      <c r="J12" s="625">
        <f t="shared" si="2"/>
        <v>0.72323943661971835</v>
      </c>
      <c r="K12" s="378">
        <v>1085</v>
      </c>
      <c r="L12" s="625">
        <f t="shared" si="3"/>
        <v>0.5282375851996105</v>
      </c>
      <c r="M12" s="407">
        <v>772</v>
      </c>
      <c r="N12" s="625">
        <f t="shared" si="4"/>
        <v>0.27183098591549298</v>
      </c>
      <c r="O12" s="378">
        <v>286</v>
      </c>
      <c r="P12" s="624">
        <f t="shared" si="5"/>
        <v>0.3704663212435233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</row>
    <row r="13" spans="1:27" s="14" customFormat="1" ht="17.25" customHeight="1" x14ac:dyDescent="0.25">
      <c r="A13" s="27" t="s">
        <v>18</v>
      </c>
      <c r="B13" s="616">
        <v>8744</v>
      </c>
      <c r="C13" s="379">
        <v>4228</v>
      </c>
      <c r="D13" s="624">
        <f t="shared" si="0"/>
        <v>0.48353156450137236</v>
      </c>
      <c r="E13" s="379">
        <v>40</v>
      </c>
      <c r="F13" s="625">
        <f t="shared" si="0"/>
        <v>4.5745654162854532E-3</v>
      </c>
      <c r="G13" s="407">
        <v>26</v>
      </c>
      <c r="H13" s="625">
        <f t="shared" si="1"/>
        <v>0.65</v>
      </c>
      <c r="I13" s="407">
        <v>6255</v>
      </c>
      <c r="J13" s="625">
        <f t="shared" si="2"/>
        <v>0.71534766697163765</v>
      </c>
      <c r="K13" s="378">
        <v>3297</v>
      </c>
      <c r="L13" s="625">
        <f t="shared" si="3"/>
        <v>0.52709832134292567</v>
      </c>
      <c r="M13" s="407">
        <v>2449</v>
      </c>
      <c r="N13" s="625">
        <f t="shared" si="4"/>
        <v>0.28007776761207687</v>
      </c>
      <c r="O13" s="378">
        <v>905</v>
      </c>
      <c r="P13" s="624">
        <f t="shared" si="5"/>
        <v>0.36953858717844018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</row>
    <row r="14" spans="1:27" s="14" customFormat="1" ht="17.25" customHeight="1" x14ac:dyDescent="0.25">
      <c r="A14" s="27" t="s">
        <v>19</v>
      </c>
      <c r="B14" s="451">
        <v>5055</v>
      </c>
      <c r="C14" s="381">
        <v>2457</v>
      </c>
      <c r="D14" s="624">
        <f t="shared" si="0"/>
        <v>0.48605341246290801</v>
      </c>
      <c r="E14" s="381">
        <v>31</v>
      </c>
      <c r="F14" s="625">
        <f t="shared" si="0"/>
        <v>6.132542037586548E-3</v>
      </c>
      <c r="G14" s="405">
        <v>19</v>
      </c>
      <c r="H14" s="625">
        <f t="shared" si="1"/>
        <v>0.61290322580645162</v>
      </c>
      <c r="I14" s="405">
        <v>3735</v>
      </c>
      <c r="J14" s="625">
        <f t="shared" si="2"/>
        <v>0.73887240356083084</v>
      </c>
      <c r="K14" s="371">
        <v>1940</v>
      </c>
      <c r="L14" s="625">
        <f t="shared" si="3"/>
        <v>0.51941097724230256</v>
      </c>
      <c r="M14" s="405">
        <v>1289</v>
      </c>
      <c r="N14" s="625">
        <f t="shared" si="4"/>
        <v>0.2549950544015826</v>
      </c>
      <c r="O14" s="371">
        <v>498</v>
      </c>
      <c r="P14" s="624">
        <f t="shared" si="5"/>
        <v>0.38634600465477115</v>
      </c>
      <c r="R14" s="154"/>
      <c r="S14" s="154"/>
      <c r="T14" s="154"/>
      <c r="U14" s="154"/>
      <c r="V14" s="154"/>
      <c r="W14" s="154"/>
      <c r="X14" s="154"/>
      <c r="Y14" s="154"/>
      <c r="Z14" s="154"/>
      <c r="AA14" s="154"/>
    </row>
    <row r="15" spans="1:27" s="14" customFormat="1" ht="17.25" customHeight="1" x14ac:dyDescent="0.25">
      <c r="A15" s="27" t="s">
        <v>20</v>
      </c>
      <c r="B15" s="451">
        <v>5879</v>
      </c>
      <c r="C15" s="381">
        <v>2854</v>
      </c>
      <c r="D15" s="624">
        <f t="shared" si="0"/>
        <v>0.48545671032488519</v>
      </c>
      <c r="E15" s="381">
        <v>29</v>
      </c>
      <c r="F15" s="625">
        <f t="shared" si="0"/>
        <v>4.9328117026705221E-3</v>
      </c>
      <c r="G15" s="405">
        <v>20</v>
      </c>
      <c r="H15" s="625">
        <f t="shared" si="1"/>
        <v>0.68965517241379315</v>
      </c>
      <c r="I15" s="405">
        <v>4291</v>
      </c>
      <c r="J15" s="625">
        <f t="shared" si="2"/>
        <v>0.72988603503997274</v>
      </c>
      <c r="K15" s="371">
        <v>2280</v>
      </c>
      <c r="L15" s="625">
        <f t="shared" si="3"/>
        <v>0.53134467490095549</v>
      </c>
      <c r="M15" s="405">
        <v>1559</v>
      </c>
      <c r="N15" s="625">
        <f t="shared" si="4"/>
        <v>0.26518115325735669</v>
      </c>
      <c r="O15" s="371">
        <v>554</v>
      </c>
      <c r="P15" s="624">
        <f t="shared" si="5"/>
        <v>0.35535599743425272</v>
      </c>
      <c r="R15" s="154"/>
      <c r="S15" s="154"/>
      <c r="T15" s="154"/>
      <c r="U15" s="154"/>
      <c r="V15" s="154"/>
      <c r="W15" s="154"/>
      <c r="X15" s="154"/>
      <c r="Y15" s="154"/>
      <c r="Z15" s="154"/>
      <c r="AA15" s="154"/>
    </row>
    <row r="16" spans="1:27" s="14" customFormat="1" ht="17.25" customHeight="1" x14ac:dyDescent="0.25">
      <c r="A16" s="27" t="s">
        <v>21</v>
      </c>
      <c r="B16" s="451">
        <v>5784</v>
      </c>
      <c r="C16" s="381">
        <v>2792</v>
      </c>
      <c r="D16" s="624">
        <f t="shared" si="0"/>
        <v>0.48271092669432919</v>
      </c>
      <c r="E16" s="381">
        <v>26</v>
      </c>
      <c r="F16" s="625">
        <f t="shared" si="0"/>
        <v>4.4951590594744118E-3</v>
      </c>
      <c r="G16" s="405">
        <v>22</v>
      </c>
      <c r="H16" s="625">
        <f t="shared" si="1"/>
        <v>0.84615384615384615</v>
      </c>
      <c r="I16" s="405">
        <v>4371</v>
      </c>
      <c r="J16" s="625">
        <f t="shared" si="2"/>
        <v>0.75570539419087135</v>
      </c>
      <c r="K16" s="371">
        <v>2276</v>
      </c>
      <c r="L16" s="625">
        <f t="shared" si="3"/>
        <v>0.52070464424616791</v>
      </c>
      <c r="M16" s="405">
        <v>1387</v>
      </c>
      <c r="N16" s="625">
        <f t="shared" si="4"/>
        <v>0.23979944674965423</v>
      </c>
      <c r="O16" s="371">
        <v>494</v>
      </c>
      <c r="P16" s="624">
        <f t="shared" si="5"/>
        <v>0.35616438356164382</v>
      </c>
      <c r="R16" s="154"/>
      <c r="S16" s="154"/>
      <c r="T16" s="154"/>
      <c r="U16" s="154"/>
      <c r="V16" s="154"/>
      <c r="W16" s="154"/>
      <c r="X16" s="154"/>
      <c r="Y16" s="154"/>
      <c r="Z16" s="154"/>
      <c r="AA16" s="154"/>
    </row>
    <row r="17" spans="1:27" s="14" customFormat="1" ht="17.25" customHeight="1" x14ac:dyDescent="0.25">
      <c r="A17" s="27" t="s">
        <v>22</v>
      </c>
      <c r="B17" s="451">
        <v>5520</v>
      </c>
      <c r="C17" s="381">
        <v>2715</v>
      </c>
      <c r="D17" s="624">
        <f t="shared" si="0"/>
        <v>0.49184782608695654</v>
      </c>
      <c r="E17" s="381">
        <v>38</v>
      </c>
      <c r="F17" s="625">
        <f t="shared" si="0"/>
        <v>6.8840579710144926E-3</v>
      </c>
      <c r="G17" s="405">
        <v>32</v>
      </c>
      <c r="H17" s="625">
        <f t="shared" si="1"/>
        <v>0.84210526315789469</v>
      </c>
      <c r="I17" s="405">
        <v>4199</v>
      </c>
      <c r="J17" s="625">
        <f t="shared" si="2"/>
        <v>0.7606884057971014</v>
      </c>
      <c r="K17" s="371">
        <v>2229</v>
      </c>
      <c r="L17" s="625">
        <f t="shared" si="3"/>
        <v>0.53084067635151222</v>
      </c>
      <c r="M17" s="405">
        <v>1283</v>
      </c>
      <c r="N17" s="625">
        <f t="shared" si="4"/>
        <v>0.23242753623188406</v>
      </c>
      <c r="O17" s="371">
        <v>454</v>
      </c>
      <c r="P17" s="624">
        <f t="shared" si="5"/>
        <v>0.35385814497272017</v>
      </c>
      <c r="R17" s="154"/>
      <c r="S17" s="154"/>
      <c r="T17" s="154"/>
      <c r="U17" s="154"/>
      <c r="V17" s="154"/>
      <c r="W17" s="154"/>
      <c r="X17" s="154"/>
      <c r="Y17" s="154"/>
      <c r="Z17" s="154"/>
      <c r="AA17" s="154"/>
    </row>
    <row r="18" spans="1:27" s="122" customFormat="1" ht="17.25" customHeight="1" x14ac:dyDescent="0.2">
      <c r="A18" s="27" t="s">
        <v>23</v>
      </c>
      <c r="B18" s="451">
        <v>13508</v>
      </c>
      <c r="C18" s="381">
        <v>6608</v>
      </c>
      <c r="D18" s="624">
        <f t="shared" si="0"/>
        <v>0.48919159016878888</v>
      </c>
      <c r="E18" s="381">
        <v>98</v>
      </c>
      <c r="F18" s="625">
        <f t="shared" si="0"/>
        <v>7.2549600236896652E-3</v>
      </c>
      <c r="G18" s="405">
        <v>62</v>
      </c>
      <c r="H18" s="625">
        <f t="shared" si="1"/>
        <v>0.63265306122448983</v>
      </c>
      <c r="I18" s="405">
        <v>10113</v>
      </c>
      <c r="J18" s="625">
        <f t="shared" si="2"/>
        <v>0.74866745632217946</v>
      </c>
      <c r="K18" s="371">
        <v>5330</v>
      </c>
      <c r="L18" s="625">
        <f t="shared" si="3"/>
        <v>0.52704439829921879</v>
      </c>
      <c r="M18" s="405">
        <v>3297</v>
      </c>
      <c r="N18" s="625">
        <f t="shared" si="4"/>
        <v>0.24407758365413088</v>
      </c>
      <c r="O18" s="371">
        <v>1216</v>
      </c>
      <c r="P18" s="624">
        <f t="shared" si="5"/>
        <v>0.36882013952077647</v>
      </c>
      <c r="Q18" s="1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</row>
    <row r="19" spans="1:27" ht="17.25" customHeight="1" x14ac:dyDescent="0.25">
      <c r="A19" s="27" t="s">
        <v>24</v>
      </c>
      <c r="B19" s="451">
        <v>6712</v>
      </c>
      <c r="C19" s="381">
        <v>3259</v>
      </c>
      <c r="D19" s="624">
        <f t="shared" si="0"/>
        <v>0.48554827175208581</v>
      </c>
      <c r="E19" s="381">
        <v>28</v>
      </c>
      <c r="F19" s="625">
        <f t="shared" si="0"/>
        <v>4.1716328963051254E-3</v>
      </c>
      <c r="G19" s="405">
        <v>21</v>
      </c>
      <c r="H19" s="625">
        <f t="shared" si="1"/>
        <v>0.75</v>
      </c>
      <c r="I19" s="405">
        <v>4861</v>
      </c>
      <c r="J19" s="625">
        <f t="shared" si="2"/>
        <v>0.72422526817640043</v>
      </c>
      <c r="K19" s="371">
        <v>2584</v>
      </c>
      <c r="L19" s="625">
        <f t="shared" si="3"/>
        <v>0.53157786463690604</v>
      </c>
      <c r="M19" s="405">
        <v>1823</v>
      </c>
      <c r="N19" s="625">
        <f t="shared" si="4"/>
        <v>0.2716030989272944</v>
      </c>
      <c r="O19" s="371">
        <v>654</v>
      </c>
      <c r="P19" s="624">
        <f t="shared" si="5"/>
        <v>0.35874931431705981</v>
      </c>
      <c r="Q19" s="1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</row>
    <row r="20" spans="1:27" ht="17.25" customHeight="1" x14ac:dyDescent="0.25">
      <c r="A20" s="27" t="s">
        <v>25</v>
      </c>
      <c r="B20" s="451">
        <v>6022</v>
      </c>
      <c r="C20" s="381">
        <v>2924</v>
      </c>
      <c r="D20" s="624">
        <f t="shared" si="0"/>
        <v>0.48555297243440715</v>
      </c>
      <c r="E20" s="381">
        <v>14</v>
      </c>
      <c r="F20" s="625">
        <f t="shared" si="0"/>
        <v>2.3248090335436732E-3</v>
      </c>
      <c r="G20" s="405">
        <v>10</v>
      </c>
      <c r="H20" s="625">
        <f t="shared" si="1"/>
        <v>0.7142857142857143</v>
      </c>
      <c r="I20" s="405">
        <v>4387</v>
      </c>
      <c r="J20" s="625">
        <f t="shared" si="2"/>
        <v>0.72849551643972099</v>
      </c>
      <c r="K20" s="371">
        <v>2354</v>
      </c>
      <c r="L20" s="625">
        <f t="shared" si="3"/>
        <v>0.53658536585365857</v>
      </c>
      <c r="M20" s="405">
        <v>1621</v>
      </c>
      <c r="N20" s="625">
        <f t="shared" si="4"/>
        <v>0.2691796745267353</v>
      </c>
      <c r="O20" s="371">
        <v>560</v>
      </c>
      <c r="P20" s="624">
        <f t="shared" si="5"/>
        <v>0.34546576187538558</v>
      </c>
      <c r="Q20" s="1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</row>
    <row r="21" spans="1:27" ht="15.75" thickBot="1" x14ac:dyDescent="0.3">
      <c r="A21" s="244" t="s">
        <v>26</v>
      </c>
      <c r="B21" s="520">
        <v>12025</v>
      </c>
      <c r="C21" s="84">
        <v>5698</v>
      </c>
      <c r="D21" s="421">
        <f t="shared" si="0"/>
        <v>0.47384615384615386</v>
      </c>
      <c r="E21" s="84">
        <v>59</v>
      </c>
      <c r="F21" s="237">
        <f t="shared" si="0"/>
        <v>4.9064449064449064E-3</v>
      </c>
      <c r="G21" s="86">
        <v>42</v>
      </c>
      <c r="H21" s="237">
        <f t="shared" si="1"/>
        <v>0.71186440677966101</v>
      </c>
      <c r="I21" s="86">
        <v>9047</v>
      </c>
      <c r="J21" s="237">
        <f t="shared" si="2"/>
        <v>0.7523492723492724</v>
      </c>
      <c r="K21" s="140">
        <v>4647</v>
      </c>
      <c r="L21" s="237">
        <f t="shared" si="3"/>
        <v>0.51365093401127448</v>
      </c>
      <c r="M21" s="86">
        <v>2919</v>
      </c>
      <c r="N21" s="237">
        <f t="shared" si="4"/>
        <v>0.24274428274428275</v>
      </c>
      <c r="O21" s="140">
        <v>1009</v>
      </c>
      <c r="P21" s="421">
        <f t="shared" si="5"/>
        <v>0.34566632408359027</v>
      </c>
      <c r="Q21" s="1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</row>
    <row r="22" spans="1:27" ht="17.25" customHeight="1" x14ac:dyDescent="0.25">
      <c r="A22" s="448" t="s">
        <v>122</v>
      </c>
      <c r="S22" s="154"/>
      <c r="W22" s="154"/>
      <c r="AA22" s="154"/>
    </row>
    <row r="23" spans="1:27" s="77" customFormat="1" ht="17.25" customHeight="1" x14ac:dyDescent="0.25">
      <c r="A23" s="448" t="s">
        <v>232</v>
      </c>
    </row>
  </sheetData>
  <mergeCells count="14">
    <mergeCell ref="A3:A6"/>
    <mergeCell ref="B3:B5"/>
    <mergeCell ref="C3:D3"/>
    <mergeCell ref="E3:P3"/>
    <mergeCell ref="E5:F5"/>
    <mergeCell ref="G5:H5"/>
    <mergeCell ref="I5:J5"/>
    <mergeCell ref="K5:L5"/>
    <mergeCell ref="M5:N5"/>
    <mergeCell ref="C4:D5"/>
    <mergeCell ref="E4:H4"/>
    <mergeCell ref="I4:L4"/>
    <mergeCell ref="O5:P5"/>
    <mergeCell ref="M4:P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3"/>
  <dimension ref="A1:AA21"/>
  <sheetViews>
    <sheetView zoomScaleNormal="100" workbookViewId="0"/>
  </sheetViews>
  <sheetFormatPr defaultColWidth="9.140625" defaultRowHeight="15" x14ac:dyDescent="0.25"/>
  <cols>
    <col min="1" max="1" width="17.85546875" style="104" customWidth="1"/>
    <col min="2" max="12" width="6.7109375" style="104" customWidth="1"/>
    <col min="13" max="13" width="7" style="104" customWidth="1"/>
    <col min="14" max="14" width="5.7109375" style="104" customWidth="1"/>
    <col min="15" max="15" width="6.7109375" style="104" customWidth="1"/>
    <col min="16" max="16" width="6.42578125" style="104" customWidth="1"/>
    <col min="17" max="17" width="6.7109375" style="104" customWidth="1"/>
    <col min="18" max="18" width="6.42578125" style="104" customWidth="1"/>
    <col min="19" max="16384" width="9.140625" style="104"/>
  </cols>
  <sheetData>
    <row r="1" spans="1:27" s="24" customFormat="1" ht="17.25" customHeight="1" x14ac:dyDescent="0.2">
      <c r="A1" s="76" t="s">
        <v>283</v>
      </c>
      <c r="B1" s="78"/>
      <c r="C1" s="78"/>
      <c r="D1" s="78"/>
      <c r="E1" s="29"/>
      <c r="F1" s="29"/>
      <c r="G1" s="29"/>
      <c r="H1" s="29"/>
      <c r="I1" s="29"/>
      <c r="Q1" s="232"/>
    </row>
    <row r="2" spans="1:27" ht="17.25" customHeight="1" thickBot="1" x14ac:dyDescent="0.3">
      <c r="A2" s="159" t="s">
        <v>85</v>
      </c>
      <c r="B2" s="102"/>
      <c r="C2" s="102"/>
    </row>
    <row r="3" spans="1:27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264</v>
      </c>
      <c r="R3" s="799"/>
    </row>
    <row r="4" spans="1:27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7" t="s">
        <v>81</v>
      </c>
      <c r="I4" s="287" t="s">
        <v>190</v>
      </c>
      <c r="J4" s="287" t="s">
        <v>238</v>
      </c>
      <c r="K4" s="287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  <c r="T4"/>
    </row>
    <row r="5" spans="1:27" ht="17.25" customHeight="1" x14ac:dyDescent="0.25">
      <c r="A5" s="93" t="s">
        <v>12</v>
      </c>
      <c r="B5" s="160">
        <v>105592</v>
      </c>
      <c r="C5" s="160">
        <v>110773</v>
      </c>
      <c r="D5" s="160">
        <v>117374</v>
      </c>
      <c r="E5" s="160">
        <v>116727</v>
      </c>
      <c r="F5" s="160">
        <v>117198</v>
      </c>
      <c r="G5" s="160">
        <v>111841</v>
      </c>
      <c r="H5" s="160">
        <v>108062</v>
      </c>
      <c r="I5" s="160">
        <v>106625</v>
      </c>
      <c r="J5" s="160">
        <v>108630</v>
      </c>
      <c r="K5" s="160">
        <v>108143</v>
      </c>
      <c r="L5" s="161">
        <v>117607</v>
      </c>
      <c r="M5" s="203">
        <f>L5-K5</f>
        <v>9464</v>
      </c>
      <c r="N5" s="219">
        <f>L5/K5-1</f>
        <v>8.7513754935594434E-2</v>
      </c>
      <c r="O5" s="430">
        <f>L5-G5</f>
        <v>5766</v>
      </c>
      <c r="P5" s="219">
        <f>L5/G5-1</f>
        <v>5.1555333017408556E-2</v>
      </c>
      <c r="Q5" s="430">
        <f>L5-B5</f>
        <v>12015</v>
      </c>
      <c r="R5" s="205">
        <f>L5/B5-1</f>
        <v>0.11378702932040308</v>
      </c>
      <c r="T5"/>
      <c r="V5" s="425"/>
      <c r="W5" s="146"/>
      <c r="X5" s="425"/>
      <c r="Y5" s="146"/>
      <c r="Z5" s="425"/>
      <c r="AA5" s="146"/>
    </row>
    <row r="6" spans="1:27" ht="17.25" customHeight="1" x14ac:dyDescent="0.25">
      <c r="A6" s="95" t="s">
        <v>13</v>
      </c>
      <c r="B6" s="108">
        <v>11680</v>
      </c>
      <c r="C6" s="108">
        <v>12353</v>
      </c>
      <c r="D6" s="108">
        <v>13402</v>
      </c>
      <c r="E6" s="108">
        <v>13772</v>
      </c>
      <c r="F6" s="108">
        <v>13997</v>
      </c>
      <c r="G6" s="108">
        <v>13529</v>
      </c>
      <c r="H6" s="108">
        <v>13496</v>
      </c>
      <c r="I6" s="108">
        <v>13067</v>
      </c>
      <c r="J6" s="108">
        <v>13241</v>
      </c>
      <c r="K6" s="108">
        <v>13061</v>
      </c>
      <c r="L6" s="162">
        <v>14575</v>
      </c>
      <c r="M6" s="206">
        <f t="shared" ref="M6:M19" si="0">L6-K6</f>
        <v>1514</v>
      </c>
      <c r="N6" s="209">
        <f t="shared" ref="N6:N19" si="1">L6/K6-1</f>
        <v>0.11591761733404793</v>
      </c>
      <c r="O6" s="431">
        <f t="shared" ref="O6:O19" si="2">L6-G6</f>
        <v>1046</v>
      </c>
      <c r="P6" s="209">
        <f t="shared" ref="P6:P19" si="3">L6/G6-1</f>
        <v>7.7315396555547311E-2</v>
      </c>
      <c r="Q6" s="431">
        <f t="shared" ref="Q6:Q19" si="4">L6-B6</f>
        <v>2895</v>
      </c>
      <c r="R6" s="211">
        <f t="shared" ref="R6:R19" si="5">L6/B6-1</f>
        <v>0.24785958904109595</v>
      </c>
      <c r="T6"/>
      <c r="V6" s="425"/>
      <c r="W6" s="146"/>
      <c r="X6" s="425"/>
      <c r="Y6" s="146"/>
      <c r="Z6" s="425"/>
      <c r="AA6" s="146"/>
    </row>
    <row r="7" spans="1:27" ht="17.25" customHeight="1" x14ac:dyDescent="0.25">
      <c r="A7" s="95" t="s">
        <v>14</v>
      </c>
      <c r="B7" s="108">
        <v>13887</v>
      </c>
      <c r="C7" s="108">
        <v>14914</v>
      </c>
      <c r="D7" s="108">
        <v>16124</v>
      </c>
      <c r="E7" s="108">
        <v>16329</v>
      </c>
      <c r="F7" s="108">
        <v>16476</v>
      </c>
      <c r="G7" s="108">
        <v>16335</v>
      </c>
      <c r="H7" s="108">
        <v>15750</v>
      </c>
      <c r="I7" s="108">
        <v>15534</v>
      </c>
      <c r="J7" s="108">
        <v>16335</v>
      </c>
      <c r="K7" s="108">
        <v>16124</v>
      </c>
      <c r="L7" s="162">
        <v>17579</v>
      </c>
      <c r="M7" s="206">
        <f t="shared" si="0"/>
        <v>1455</v>
      </c>
      <c r="N7" s="209">
        <f t="shared" si="1"/>
        <v>9.0238154304142837E-2</v>
      </c>
      <c r="O7" s="431">
        <f t="shared" si="2"/>
        <v>1244</v>
      </c>
      <c r="P7" s="209">
        <f t="shared" si="3"/>
        <v>7.6155494337312613E-2</v>
      </c>
      <c r="Q7" s="431">
        <f t="shared" si="4"/>
        <v>3692</v>
      </c>
      <c r="R7" s="211">
        <f t="shared" si="5"/>
        <v>0.26586015698134946</v>
      </c>
      <c r="T7"/>
      <c r="V7" s="425"/>
      <c r="W7" s="146"/>
      <c r="X7" s="425"/>
      <c r="Y7" s="146"/>
      <c r="Z7" s="425"/>
      <c r="AA7" s="146"/>
    </row>
    <row r="8" spans="1:27" ht="17.25" customHeight="1" x14ac:dyDescent="0.25">
      <c r="A8" s="95" t="s">
        <v>15</v>
      </c>
      <c r="B8" s="108">
        <v>6450</v>
      </c>
      <c r="C8" s="108">
        <v>6824</v>
      </c>
      <c r="D8" s="108">
        <v>7000</v>
      </c>
      <c r="E8" s="108">
        <v>7065</v>
      </c>
      <c r="F8" s="108">
        <v>7057</v>
      </c>
      <c r="G8" s="108">
        <v>6607</v>
      </c>
      <c r="H8" s="108">
        <v>6536</v>
      </c>
      <c r="I8" s="108">
        <v>6467</v>
      </c>
      <c r="J8" s="108">
        <v>6467</v>
      </c>
      <c r="K8" s="108">
        <v>6680</v>
      </c>
      <c r="L8" s="162">
        <v>6958</v>
      </c>
      <c r="M8" s="206">
        <f t="shared" si="0"/>
        <v>278</v>
      </c>
      <c r="N8" s="209">
        <f t="shared" si="1"/>
        <v>4.1616766467065913E-2</v>
      </c>
      <c r="O8" s="431">
        <f t="shared" si="2"/>
        <v>351</v>
      </c>
      <c r="P8" s="209">
        <f t="shared" si="3"/>
        <v>5.3125472983199584E-2</v>
      </c>
      <c r="Q8" s="431">
        <f t="shared" si="4"/>
        <v>508</v>
      </c>
      <c r="R8" s="211">
        <f t="shared" si="5"/>
        <v>7.8759689922480725E-2</v>
      </c>
      <c r="T8"/>
      <c r="V8" s="425"/>
      <c r="W8" s="146"/>
      <c r="X8" s="425"/>
      <c r="Y8" s="146"/>
      <c r="Z8" s="425"/>
      <c r="AA8" s="146"/>
    </row>
    <row r="9" spans="1:27" ht="17.25" customHeight="1" x14ac:dyDescent="0.25">
      <c r="A9" s="95" t="s">
        <v>16</v>
      </c>
      <c r="B9" s="108">
        <v>5739</v>
      </c>
      <c r="C9" s="108">
        <v>6001</v>
      </c>
      <c r="D9" s="108">
        <v>6449</v>
      </c>
      <c r="E9" s="108">
        <v>6306</v>
      </c>
      <c r="F9" s="108">
        <v>6440</v>
      </c>
      <c r="G9" s="108">
        <v>5994</v>
      </c>
      <c r="H9" s="108">
        <v>5721</v>
      </c>
      <c r="I9" s="108">
        <v>5723</v>
      </c>
      <c r="J9" s="108">
        <v>5766</v>
      </c>
      <c r="K9" s="108">
        <v>5769</v>
      </c>
      <c r="L9" s="162">
        <v>6406</v>
      </c>
      <c r="M9" s="206">
        <f t="shared" si="0"/>
        <v>637</v>
      </c>
      <c r="N9" s="209">
        <f t="shared" si="1"/>
        <v>0.11041775004333498</v>
      </c>
      <c r="O9" s="431">
        <f t="shared" si="2"/>
        <v>412</v>
      </c>
      <c r="P9" s="209">
        <f t="shared" si="3"/>
        <v>6.8735402068735407E-2</v>
      </c>
      <c r="Q9" s="431">
        <f t="shared" si="4"/>
        <v>667</v>
      </c>
      <c r="R9" s="211">
        <f t="shared" si="5"/>
        <v>0.11622233838647844</v>
      </c>
      <c r="T9"/>
      <c r="V9" s="425"/>
      <c r="W9" s="146"/>
      <c r="X9" s="425"/>
      <c r="Y9" s="146"/>
      <c r="Z9" s="425"/>
      <c r="AA9" s="146"/>
    </row>
    <row r="10" spans="1:27" ht="17.25" customHeight="1" x14ac:dyDescent="0.25">
      <c r="A10" s="95" t="s">
        <v>17</v>
      </c>
      <c r="B10" s="108">
        <v>2974</v>
      </c>
      <c r="C10" s="108">
        <v>3117</v>
      </c>
      <c r="D10" s="108">
        <v>3254</v>
      </c>
      <c r="E10" s="108">
        <v>3156</v>
      </c>
      <c r="F10" s="108">
        <v>3187</v>
      </c>
      <c r="G10" s="108">
        <v>2904</v>
      </c>
      <c r="H10" s="108">
        <v>2744</v>
      </c>
      <c r="I10" s="108">
        <v>2691</v>
      </c>
      <c r="J10" s="108">
        <v>2691</v>
      </c>
      <c r="K10" s="108">
        <v>2662</v>
      </c>
      <c r="L10" s="162">
        <v>2840</v>
      </c>
      <c r="M10" s="206">
        <f t="shared" si="0"/>
        <v>178</v>
      </c>
      <c r="N10" s="209">
        <f t="shared" si="1"/>
        <v>6.686701728024036E-2</v>
      </c>
      <c r="O10" s="431">
        <f t="shared" si="2"/>
        <v>-64</v>
      </c>
      <c r="P10" s="209">
        <f t="shared" si="3"/>
        <v>-2.2038567493112948E-2</v>
      </c>
      <c r="Q10" s="431">
        <f t="shared" si="4"/>
        <v>-134</v>
      </c>
      <c r="R10" s="211">
        <f t="shared" si="5"/>
        <v>-4.5057162071284518E-2</v>
      </c>
      <c r="T10"/>
      <c r="V10" s="425"/>
      <c r="W10" s="146"/>
      <c r="X10" s="425"/>
      <c r="Y10" s="146"/>
      <c r="Z10" s="425"/>
      <c r="AA10" s="146"/>
    </row>
    <row r="11" spans="1:27" ht="17.25" customHeight="1" x14ac:dyDescent="0.25">
      <c r="A11" s="95" t="s">
        <v>18</v>
      </c>
      <c r="B11" s="108">
        <v>8763</v>
      </c>
      <c r="C11" s="108">
        <v>8990</v>
      </c>
      <c r="D11" s="108">
        <v>9623</v>
      </c>
      <c r="E11" s="108">
        <v>9218</v>
      </c>
      <c r="F11" s="108">
        <v>9190</v>
      </c>
      <c r="G11" s="108">
        <v>8706</v>
      </c>
      <c r="H11" s="108">
        <v>8310</v>
      </c>
      <c r="I11" s="108">
        <v>7842</v>
      </c>
      <c r="J11" s="108">
        <v>8168</v>
      </c>
      <c r="K11" s="108">
        <v>8011</v>
      </c>
      <c r="L11" s="162">
        <v>8744</v>
      </c>
      <c r="M11" s="206">
        <f t="shared" si="0"/>
        <v>733</v>
      </c>
      <c r="N11" s="209">
        <f t="shared" si="1"/>
        <v>9.1499188615653537E-2</v>
      </c>
      <c r="O11" s="431">
        <f t="shared" si="2"/>
        <v>38</v>
      </c>
      <c r="P11" s="209">
        <f t="shared" si="3"/>
        <v>4.3648058810015211E-3</v>
      </c>
      <c r="Q11" s="431">
        <f t="shared" si="4"/>
        <v>-19</v>
      </c>
      <c r="R11" s="211">
        <f t="shared" si="5"/>
        <v>-2.168207234965247E-3</v>
      </c>
      <c r="T11"/>
      <c r="V11" s="425"/>
      <c r="W11" s="146"/>
      <c r="X11" s="425"/>
      <c r="Y11" s="146"/>
      <c r="Z11" s="425"/>
      <c r="AA11" s="146"/>
    </row>
    <row r="12" spans="1:27" ht="17.25" customHeight="1" x14ac:dyDescent="0.25">
      <c r="A12" s="95" t="s">
        <v>19</v>
      </c>
      <c r="B12" s="108">
        <v>4332</v>
      </c>
      <c r="C12" s="108">
        <v>4859</v>
      </c>
      <c r="D12" s="108">
        <v>5098</v>
      </c>
      <c r="E12" s="108">
        <v>5139</v>
      </c>
      <c r="F12" s="108">
        <v>5103</v>
      </c>
      <c r="G12" s="108">
        <v>4810</v>
      </c>
      <c r="H12" s="108">
        <v>4517</v>
      </c>
      <c r="I12" s="108">
        <v>4617</v>
      </c>
      <c r="J12" s="108">
        <v>4485</v>
      </c>
      <c r="K12" s="108">
        <v>4392</v>
      </c>
      <c r="L12" s="162">
        <v>5055</v>
      </c>
      <c r="M12" s="206">
        <f t="shared" si="0"/>
        <v>663</v>
      </c>
      <c r="N12" s="209">
        <f t="shared" si="1"/>
        <v>0.15095628415300544</v>
      </c>
      <c r="O12" s="431">
        <f t="shared" si="2"/>
        <v>245</v>
      </c>
      <c r="P12" s="209">
        <f t="shared" si="3"/>
        <v>5.0935550935550911E-2</v>
      </c>
      <c r="Q12" s="431">
        <f t="shared" si="4"/>
        <v>723</v>
      </c>
      <c r="R12" s="211">
        <f t="shared" si="5"/>
        <v>0.16689750692520766</v>
      </c>
      <c r="T12"/>
      <c r="V12" s="425"/>
      <c r="W12" s="146"/>
      <c r="X12" s="425"/>
      <c r="Y12" s="146"/>
      <c r="Z12" s="425"/>
      <c r="AA12" s="146"/>
    </row>
    <row r="13" spans="1:27" ht="17.25" customHeight="1" x14ac:dyDescent="0.25">
      <c r="A13" s="95" t="s">
        <v>20</v>
      </c>
      <c r="B13" s="108">
        <v>5672</v>
      </c>
      <c r="C13" s="108">
        <v>5848</v>
      </c>
      <c r="D13" s="108">
        <v>6152</v>
      </c>
      <c r="E13" s="108">
        <v>6032</v>
      </c>
      <c r="F13" s="108">
        <v>6212</v>
      </c>
      <c r="G13" s="108">
        <v>5518</v>
      </c>
      <c r="H13" s="108">
        <v>5559</v>
      </c>
      <c r="I13" s="108">
        <v>5322</v>
      </c>
      <c r="J13" s="108">
        <v>5374</v>
      </c>
      <c r="K13" s="108">
        <v>5348</v>
      </c>
      <c r="L13" s="162">
        <v>5879</v>
      </c>
      <c r="M13" s="206">
        <f t="shared" si="0"/>
        <v>531</v>
      </c>
      <c r="N13" s="209">
        <f t="shared" si="1"/>
        <v>9.9289454001495914E-2</v>
      </c>
      <c r="O13" s="431">
        <f t="shared" si="2"/>
        <v>361</v>
      </c>
      <c r="P13" s="209">
        <f t="shared" si="3"/>
        <v>6.5422254440014482E-2</v>
      </c>
      <c r="Q13" s="431">
        <f t="shared" si="4"/>
        <v>207</v>
      </c>
      <c r="R13" s="211">
        <f t="shared" si="5"/>
        <v>3.6495063469675681E-2</v>
      </c>
      <c r="T13"/>
      <c r="V13" s="425"/>
      <c r="W13" s="146"/>
      <c r="X13" s="425"/>
      <c r="Y13" s="146"/>
      <c r="Z13" s="425"/>
      <c r="AA13" s="146"/>
    </row>
    <row r="14" spans="1:27" ht="17.25" customHeight="1" x14ac:dyDescent="0.25">
      <c r="A14" s="95" t="s">
        <v>21</v>
      </c>
      <c r="B14" s="108">
        <v>5162</v>
      </c>
      <c r="C14" s="108">
        <v>5530</v>
      </c>
      <c r="D14" s="108">
        <v>5760</v>
      </c>
      <c r="E14" s="108">
        <v>5689</v>
      </c>
      <c r="F14" s="108">
        <v>5662</v>
      </c>
      <c r="G14" s="108">
        <v>5377</v>
      </c>
      <c r="H14" s="108">
        <v>5355</v>
      </c>
      <c r="I14" s="108">
        <v>5207</v>
      </c>
      <c r="J14" s="108">
        <v>5321</v>
      </c>
      <c r="K14" s="108">
        <v>5257</v>
      </c>
      <c r="L14" s="162">
        <v>5784</v>
      </c>
      <c r="M14" s="206">
        <f t="shared" si="0"/>
        <v>527</v>
      </c>
      <c r="N14" s="209">
        <f t="shared" si="1"/>
        <v>0.10024728932851446</v>
      </c>
      <c r="O14" s="431">
        <f t="shared" si="2"/>
        <v>407</v>
      </c>
      <c r="P14" s="209">
        <f t="shared" si="3"/>
        <v>7.5692765482611168E-2</v>
      </c>
      <c r="Q14" s="431">
        <f t="shared" si="4"/>
        <v>622</v>
      </c>
      <c r="R14" s="211">
        <f t="shared" si="5"/>
        <v>0.12049593180937612</v>
      </c>
      <c r="T14"/>
      <c r="V14" s="425"/>
      <c r="W14" s="146"/>
      <c r="X14" s="425"/>
      <c r="Y14" s="146"/>
      <c r="Z14" s="425"/>
      <c r="AA14" s="146"/>
    </row>
    <row r="15" spans="1:27" ht="17.25" customHeight="1" x14ac:dyDescent="0.25">
      <c r="A15" s="95" t="s">
        <v>22</v>
      </c>
      <c r="B15" s="108">
        <v>5027</v>
      </c>
      <c r="C15" s="108">
        <v>5337</v>
      </c>
      <c r="D15" s="108">
        <v>5612</v>
      </c>
      <c r="E15" s="108">
        <v>5381</v>
      </c>
      <c r="F15" s="108">
        <v>5303</v>
      </c>
      <c r="G15" s="108">
        <v>5139</v>
      </c>
      <c r="H15" s="108">
        <v>5093</v>
      </c>
      <c r="I15" s="108">
        <v>4948</v>
      </c>
      <c r="J15" s="108">
        <v>5106</v>
      </c>
      <c r="K15" s="108">
        <v>5163</v>
      </c>
      <c r="L15" s="162">
        <v>5520</v>
      </c>
      <c r="M15" s="206">
        <f t="shared" si="0"/>
        <v>357</v>
      </c>
      <c r="N15" s="209">
        <f t="shared" si="1"/>
        <v>6.9145845438698395E-2</v>
      </c>
      <c r="O15" s="431">
        <f t="shared" si="2"/>
        <v>381</v>
      </c>
      <c r="P15" s="209">
        <f t="shared" si="3"/>
        <v>7.4138937536485594E-2</v>
      </c>
      <c r="Q15" s="431">
        <f t="shared" si="4"/>
        <v>493</v>
      </c>
      <c r="R15" s="211">
        <f t="shared" si="5"/>
        <v>9.807041973343944E-2</v>
      </c>
      <c r="T15"/>
      <c r="V15" s="425"/>
      <c r="W15" s="146"/>
      <c r="X15" s="425"/>
      <c r="Y15" s="146"/>
      <c r="Z15" s="425"/>
      <c r="AA15" s="146"/>
    </row>
    <row r="16" spans="1:27" ht="17.25" customHeight="1" x14ac:dyDescent="0.25">
      <c r="A16" s="95" t="s">
        <v>23</v>
      </c>
      <c r="B16" s="108">
        <v>11540</v>
      </c>
      <c r="C16" s="108">
        <v>11982</v>
      </c>
      <c r="D16" s="108">
        <v>12652</v>
      </c>
      <c r="E16" s="108">
        <v>13043</v>
      </c>
      <c r="F16" s="108">
        <v>13053</v>
      </c>
      <c r="G16" s="108">
        <v>12582</v>
      </c>
      <c r="H16" s="108">
        <v>12239</v>
      </c>
      <c r="I16" s="108">
        <v>12182</v>
      </c>
      <c r="J16" s="108">
        <v>12565</v>
      </c>
      <c r="K16" s="108">
        <v>12601</v>
      </c>
      <c r="L16" s="162">
        <v>13508</v>
      </c>
      <c r="M16" s="206">
        <f t="shared" si="0"/>
        <v>907</v>
      </c>
      <c r="N16" s="209">
        <f t="shared" si="1"/>
        <v>7.1978414411554725E-2</v>
      </c>
      <c r="O16" s="431">
        <f t="shared" si="2"/>
        <v>926</v>
      </c>
      <c r="P16" s="209">
        <f t="shared" si="3"/>
        <v>7.3597202352567059E-2</v>
      </c>
      <c r="Q16" s="431">
        <f t="shared" si="4"/>
        <v>1968</v>
      </c>
      <c r="R16" s="211">
        <f t="shared" si="5"/>
        <v>0.17053726169844019</v>
      </c>
      <c r="T16"/>
      <c r="V16" s="425"/>
      <c r="W16" s="146"/>
      <c r="X16" s="425"/>
      <c r="Y16" s="146"/>
      <c r="Z16" s="425"/>
      <c r="AA16" s="146"/>
    </row>
    <row r="17" spans="1:27" ht="17.25" customHeight="1" x14ac:dyDescent="0.25">
      <c r="A17" s="95" t="s">
        <v>24</v>
      </c>
      <c r="B17" s="108">
        <v>6335</v>
      </c>
      <c r="C17" s="108">
        <v>6630</v>
      </c>
      <c r="D17" s="108">
        <v>6963</v>
      </c>
      <c r="E17" s="108">
        <v>6920</v>
      </c>
      <c r="F17" s="108">
        <v>6838</v>
      </c>
      <c r="G17" s="108">
        <v>6498</v>
      </c>
      <c r="H17" s="108">
        <v>6044</v>
      </c>
      <c r="I17" s="108">
        <v>6137</v>
      </c>
      <c r="J17" s="108">
        <v>6211</v>
      </c>
      <c r="K17" s="108">
        <v>6103</v>
      </c>
      <c r="L17" s="162">
        <v>6712</v>
      </c>
      <c r="M17" s="206">
        <f t="shared" si="0"/>
        <v>609</v>
      </c>
      <c r="N17" s="209">
        <f t="shared" si="1"/>
        <v>9.9786990004915532E-2</v>
      </c>
      <c r="O17" s="431">
        <f t="shared" si="2"/>
        <v>214</v>
      </c>
      <c r="P17" s="209">
        <f t="shared" si="3"/>
        <v>3.2933210218528686E-2</v>
      </c>
      <c r="Q17" s="431">
        <f t="shared" si="4"/>
        <v>377</v>
      </c>
      <c r="R17" s="211">
        <f t="shared" si="5"/>
        <v>5.9510655090765585E-2</v>
      </c>
      <c r="T17"/>
      <c r="V17" s="425"/>
      <c r="W17" s="146"/>
      <c r="X17" s="425"/>
      <c r="Y17" s="146"/>
      <c r="Z17" s="425"/>
      <c r="AA17" s="146"/>
    </row>
    <row r="18" spans="1:27" ht="17.25" customHeight="1" x14ac:dyDescent="0.25">
      <c r="A18" s="95" t="s">
        <v>25</v>
      </c>
      <c r="B18" s="108">
        <v>5725</v>
      </c>
      <c r="C18" s="108">
        <v>5842</v>
      </c>
      <c r="D18" s="108">
        <v>6289</v>
      </c>
      <c r="E18" s="108">
        <v>6045</v>
      </c>
      <c r="F18" s="108">
        <v>6005</v>
      </c>
      <c r="G18" s="108">
        <v>5843</v>
      </c>
      <c r="H18" s="108">
        <v>5424</v>
      </c>
      <c r="I18" s="108">
        <v>5501</v>
      </c>
      <c r="J18" s="108">
        <v>5480</v>
      </c>
      <c r="K18" s="108">
        <v>5624</v>
      </c>
      <c r="L18" s="162">
        <v>6022</v>
      </c>
      <c r="M18" s="206">
        <f t="shared" si="0"/>
        <v>398</v>
      </c>
      <c r="N18" s="209">
        <f t="shared" si="1"/>
        <v>7.0768136557610273E-2</v>
      </c>
      <c r="O18" s="431">
        <f t="shared" si="2"/>
        <v>179</v>
      </c>
      <c r="P18" s="209">
        <f t="shared" si="3"/>
        <v>3.0634947800787238E-2</v>
      </c>
      <c r="Q18" s="431">
        <f t="shared" si="4"/>
        <v>297</v>
      </c>
      <c r="R18" s="211">
        <f t="shared" si="5"/>
        <v>5.1877729257642002E-2</v>
      </c>
      <c r="T18"/>
      <c r="V18" s="425"/>
      <c r="W18" s="146"/>
      <c r="X18" s="425"/>
      <c r="Y18" s="146"/>
      <c r="Z18" s="425"/>
      <c r="AA18" s="146"/>
    </row>
    <row r="19" spans="1:27" ht="17.25" customHeight="1" thickBot="1" x14ac:dyDescent="0.3">
      <c r="A19" s="94" t="s">
        <v>26</v>
      </c>
      <c r="B19" s="115">
        <v>12306</v>
      </c>
      <c r="C19" s="115">
        <v>12546</v>
      </c>
      <c r="D19" s="115">
        <v>12996</v>
      </c>
      <c r="E19" s="115">
        <v>12632</v>
      </c>
      <c r="F19" s="115">
        <v>12675</v>
      </c>
      <c r="G19" s="115">
        <v>11999</v>
      </c>
      <c r="H19" s="115">
        <v>11274</v>
      </c>
      <c r="I19" s="115">
        <v>11387</v>
      </c>
      <c r="J19" s="115">
        <v>11420</v>
      </c>
      <c r="K19" s="115">
        <v>11348</v>
      </c>
      <c r="L19" s="163">
        <v>12025</v>
      </c>
      <c r="M19" s="212">
        <f t="shared" si="0"/>
        <v>677</v>
      </c>
      <c r="N19" s="214">
        <f t="shared" si="1"/>
        <v>5.9658089531194891E-2</v>
      </c>
      <c r="O19" s="432">
        <f t="shared" si="2"/>
        <v>26</v>
      </c>
      <c r="P19" s="214">
        <f t="shared" si="3"/>
        <v>2.1668472372697867E-3</v>
      </c>
      <c r="Q19" s="432">
        <f t="shared" si="4"/>
        <v>-281</v>
      </c>
      <c r="R19" s="216">
        <f t="shared" si="5"/>
        <v>-2.2834389728587645E-2</v>
      </c>
      <c r="T19"/>
      <c r="V19" s="425"/>
      <c r="W19" s="146"/>
      <c r="X19" s="425"/>
      <c r="Y19" s="146"/>
      <c r="Z19" s="425"/>
      <c r="AA19" s="146"/>
    </row>
    <row r="20" spans="1:27" s="15" customFormat="1" ht="17.25" customHeight="1" x14ac:dyDescent="0.25">
      <c r="A20" s="102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T20"/>
    </row>
    <row r="21" spans="1:27" x14ac:dyDescent="0.25"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</row>
  </sheetData>
  <sortState ref="B22:B35">
    <sortCondition descending="1" ref="B21"/>
  </sortState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439" t="s">
        <v>233</v>
      </c>
    </row>
    <row r="3" spans="1:2" x14ac:dyDescent="0.25">
      <c r="A3" s="450" t="s">
        <v>74</v>
      </c>
      <c r="B3" s="449" t="s">
        <v>234</v>
      </c>
    </row>
    <row r="4" spans="1:2" x14ac:dyDescent="0.25">
      <c r="A4" s="450" t="s">
        <v>41</v>
      </c>
      <c r="B4" s="449" t="s">
        <v>235</v>
      </c>
    </row>
    <row r="5" spans="1:2" x14ac:dyDescent="0.25">
      <c r="A5" s="450" t="s">
        <v>42</v>
      </c>
      <c r="B5" s="449" t="s">
        <v>236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4"/>
  <dimension ref="A1:AA24"/>
  <sheetViews>
    <sheetView zoomScaleNormal="100" workbookViewId="0"/>
  </sheetViews>
  <sheetFormatPr defaultColWidth="9.140625" defaultRowHeight="15" x14ac:dyDescent="0.25"/>
  <cols>
    <col min="1" max="1" width="18" style="104" customWidth="1"/>
    <col min="2" max="12" width="6.7109375" style="104" customWidth="1"/>
    <col min="13" max="13" width="7" style="104" customWidth="1"/>
    <col min="14" max="14" width="5.7109375" style="104" customWidth="1"/>
    <col min="15" max="15" width="6.7109375" style="104" customWidth="1"/>
    <col min="16" max="16" width="6.42578125" style="104" customWidth="1"/>
    <col min="17" max="17" width="6.7109375" style="104" customWidth="1"/>
    <col min="18" max="18" width="6.42578125" style="104" customWidth="1"/>
    <col min="19" max="16384" width="9.140625" style="104"/>
  </cols>
  <sheetData>
    <row r="1" spans="1:27" s="24" customFormat="1" ht="17.25" customHeight="1" x14ac:dyDescent="0.2">
      <c r="A1" s="76" t="s">
        <v>284</v>
      </c>
      <c r="B1" s="78"/>
      <c r="C1" s="78"/>
      <c r="D1" s="78"/>
      <c r="E1" s="29"/>
      <c r="F1" s="29"/>
      <c r="G1" s="29"/>
      <c r="H1" s="29"/>
      <c r="I1" s="29"/>
      <c r="R1" s="232"/>
    </row>
    <row r="2" spans="1:27" ht="17.25" customHeight="1" thickBot="1" x14ac:dyDescent="0.3">
      <c r="A2" s="159" t="s">
        <v>85</v>
      </c>
      <c r="B2" s="102"/>
      <c r="C2" s="102"/>
    </row>
    <row r="3" spans="1:27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264</v>
      </c>
      <c r="R3" s="799"/>
    </row>
    <row r="4" spans="1:27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8" t="s">
        <v>81</v>
      </c>
      <c r="I4" s="288" t="s">
        <v>190</v>
      </c>
      <c r="J4" s="288" t="s">
        <v>238</v>
      </c>
      <c r="K4" s="288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7" ht="17.25" customHeight="1" x14ac:dyDescent="0.25">
      <c r="A5" s="93" t="s">
        <v>12</v>
      </c>
      <c r="B5" s="160">
        <v>23434</v>
      </c>
      <c r="C5" s="160">
        <v>21715</v>
      </c>
      <c r="D5" s="160">
        <v>22699</v>
      </c>
      <c r="E5" s="160">
        <v>24017</v>
      </c>
      <c r="F5" s="160">
        <v>24960</v>
      </c>
      <c r="G5" s="160">
        <v>24734</v>
      </c>
      <c r="H5" s="160">
        <v>24959</v>
      </c>
      <c r="I5" s="160">
        <v>24586</v>
      </c>
      <c r="J5" s="160">
        <v>25750</v>
      </c>
      <c r="K5" s="160">
        <v>25717</v>
      </c>
      <c r="L5" s="161">
        <v>29311</v>
      </c>
      <c r="M5" s="427">
        <f>L5-K5</f>
        <v>3594</v>
      </c>
      <c r="N5" s="219">
        <f>L5/K5-1</f>
        <v>0.13975191507563101</v>
      </c>
      <c r="O5" s="430">
        <f>L5-G5</f>
        <v>4577</v>
      </c>
      <c r="P5" s="219">
        <f>L5/G5-1</f>
        <v>0.1850489205142718</v>
      </c>
      <c r="Q5" s="430">
        <f>L5-B5</f>
        <v>5877</v>
      </c>
      <c r="R5" s="205">
        <f>L5/B5-1</f>
        <v>0.25078945122471619</v>
      </c>
      <c r="T5"/>
      <c r="U5"/>
      <c r="V5"/>
      <c r="W5"/>
      <c r="X5"/>
      <c r="Y5"/>
      <c r="Z5"/>
      <c r="AA5"/>
    </row>
    <row r="6" spans="1:27" ht="17.25" customHeight="1" x14ac:dyDescent="0.25">
      <c r="A6" s="95" t="s">
        <v>13</v>
      </c>
      <c r="B6" s="108">
        <v>2667</v>
      </c>
      <c r="C6" s="108">
        <v>2543</v>
      </c>
      <c r="D6" s="108">
        <v>2723</v>
      </c>
      <c r="E6" s="108">
        <v>2864</v>
      </c>
      <c r="F6" s="108">
        <v>2914</v>
      </c>
      <c r="G6" s="108">
        <v>2865</v>
      </c>
      <c r="H6" s="108">
        <v>2839</v>
      </c>
      <c r="I6" s="108">
        <v>2894</v>
      </c>
      <c r="J6" s="108">
        <v>2966</v>
      </c>
      <c r="K6" s="108">
        <v>2912</v>
      </c>
      <c r="L6" s="162">
        <v>3431</v>
      </c>
      <c r="M6" s="428">
        <f t="shared" ref="M6:M19" si="0">L6-K6</f>
        <v>519</v>
      </c>
      <c r="N6" s="209">
        <f t="shared" ref="N6:N19" si="1">L6/K6-1</f>
        <v>0.1782280219780219</v>
      </c>
      <c r="O6" s="431">
        <f t="shared" ref="O6:O19" si="2">L6-G6</f>
        <v>566</v>
      </c>
      <c r="P6" s="209">
        <f t="shared" ref="P6:P19" si="3">L6/G6-1</f>
        <v>0.19755671902268768</v>
      </c>
      <c r="Q6" s="431">
        <f t="shared" ref="Q6:Q19" si="4">L6-B6</f>
        <v>764</v>
      </c>
      <c r="R6" s="211">
        <f t="shared" ref="R6:R19" si="5">L6/B6-1</f>
        <v>0.28646419197600292</v>
      </c>
      <c r="T6"/>
      <c r="U6"/>
      <c r="V6"/>
      <c r="W6"/>
      <c r="X6"/>
      <c r="Y6"/>
      <c r="Z6"/>
      <c r="AA6"/>
    </row>
    <row r="7" spans="1:27" ht="17.25" customHeight="1" x14ac:dyDescent="0.25">
      <c r="A7" s="95" t="s">
        <v>14</v>
      </c>
      <c r="B7" s="108">
        <v>2923</v>
      </c>
      <c r="C7" s="108">
        <v>2754</v>
      </c>
      <c r="D7" s="108">
        <v>2845</v>
      </c>
      <c r="E7" s="108">
        <v>3023</v>
      </c>
      <c r="F7" s="108">
        <v>3248</v>
      </c>
      <c r="G7" s="108">
        <v>3300</v>
      </c>
      <c r="H7" s="108">
        <v>3417</v>
      </c>
      <c r="I7" s="108">
        <v>3398</v>
      </c>
      <c r="J7" s="108">
        <v>3686</v>
      </c>
      <c r="K7" s="108">
        <v>3571</v>
      </c>
      <c r="L7" s="162">
        <v>4165</v>
      </c>
      <c r="M7" s="428">
        <f t="shared" si="0"/>
        <v>594</v>
      </c>
      <c r="N7" s="209">
        <f t="shared" si="1"/>
        <v>0.16633996079529534</v>
      </c>
      <c r="O7" s="431">
        <f t="shared" si="2"/>
        <v>865</v>
      </c>
      <c r="P7" s="209">
        <f t="shared" si="3"/>
        <v>0.2621212121212122</v>
      </c>
      <c r="Q7" s="431">
        <f t="shared" si="4"/>
        <v>1242</v>
      </c>
      <c r="R7" s="211">
        <f t="shared" si="5"/>
        <v>0.42490591857680471</v>
      </c>
      <c r="T7"/>
      <c r="U7"/>
      <c r="V7"/>
      <c r="W7"/>
      <c r="X7"/>
      <c r="Y7"/>
      <c r="Z7"/>
      <c r="AA7"/>
    </row>
    <row r="8" spans="1:27" ht="17.25" customHeight="1" x14ac:dyDescent="0.25">
      <c r="A8" s="95" t="s">
        <v>15</v>
      </c>
      <c r="B8" s="108">
        <v>1450</v>
      </c>
      <c r="C8" s="108">
        <v>1397</v>
      </c>
      <c r="D8" s="108">
        <v>1433</v>
      </c>
      <c r="E8" s="108">
        <v>1564</v>
      </c>
      <c r="F8" s="108">
        <v>1622</v>
      </c>
      <c r="G8" s="108">
        <v>1539</v>
      </c>
      <c r="H8" s="108">
        <v>1550</v>
      </c>
      <c r="I8" s="108">
        <v>1515</v>
      </c>
      <c r="J8" s="108">
        <v>1620</v>
      </c>
      <c r="K8" s="108">
        <v>1606</v>
      </c>
      <c r="L8" s="162">
        <v>1742</v>
      </c>
      <c r="M8" s="428">
        <f t="shared" si="0"/>
        <v>136</v>
      </c>
      <c r="N8" s="209">
        <f t="shared" si="1"/>
        <v>8.4682440846824303E-2</v>
      </c>
      <c r="O8" s="431">
        <f t="shared" si="2"/>
        <v>203</v>
      </c>
      <c r="P8" s="209">
        <f t="shared" si="3"/>
        <v>0.13190383365821967</v>
      </c>
      <c r="Q8" s="431">
        <f t="shared" si="4"/>
        <v>292</v>
      </c>
      <c r="R8" s="211">
        <f t="shared" si="5"/>
        <v>0.20137931034482759</v>
      </c>
      <c r="T8"/>
      <c r="U8"/>
      <c r="V8"/>
      <c r="W8"/>
      <c r="X8"/>
      <c r="Y8"/>
      <c r="Z8"/>
      <c r="AA8"/>
    </row>
    <row r="9" spans="1:27" ht="17.25" customHeight="1" x14ac:dyDescent="0.25">
      <c r="A9" s="95" t="s">
        <v>16</v>
      </c>
      <c r="B9" s="108">
        <v>1236</v>
      </c>
      <c r="C9" s="108">
        <v>1173</v>
      </c>
      <c r="D9" s="108">
        <v>1227</v>
      </c>
      <c r="E9" s="108">
        <v>1258</v>
      </c>
      <c r="F9" s="108">
        <v>1346</v>
      </c>
      <c r="G9" s="108">
        <v>1345</v>
      </c>
      <c r="H9" s="108">
        <v>1280</v>
      </c>
      <c r="I9" s="108">
        <v>1296</v>
      </c>
      <c r="J9" s="108">
        <v>1327</v>
      </c>
      <c r="K9" s="108">
        <v>1365</v>
      </c>
      <c r="L9" s="162">
        <v>1574</v>
      </c>
      <c r="M9" s="428">
        <f t="shared" si="0"/>
        <v>209</v>
      </c>
      <c r="N9" s="209">
        <f t="shared" si="1"/>
        <v>0.15311355311355301</v>
      </c>
      <c r="O9" s="431">
        <f t="shared" si="2"/>
        <v>229</v>
      </c>
      <c r="P9" s="209">
        <f t="shared" si="3"/>
        <v>0.17026022304832722</v>
      </c>
      <c r="Q9" s="431">
        <f t="shared" si="4"/>
        <v>338</v>
      </c>
      <c r="R9" s="211">
        <f t="shared" si="5"/>
        <v>0.27346278317152106</v>
      </c>
      <c r="T9"/>
      <c r="U9"/>
      <c r="V9"/>
      <c r="W9"/>
      <c r="X9"/>
      <c r="Y9"/>
      <c r="Z9"/>
      <c r="AA9"/>
    </row>
    <row r="10" spans="1:27" ht="17.25" customHeight="1" x14ac:dyDescent="0.25">
      <c r="A10" s="95" t="s">
        <v>17</v>
      </c>
      <c r="B10" s="108">
        <v>651</v>
      </c>
      <c r="C10" s="108">
        <v>634</v>
      </c>
      <c r="D10" s="108">
        <v>684</v>
      </c>
      <c r="E10" s="108">
        <v>715</v>
      </c>
      <c r="F10" s="108">
        <v>723</v>
      </c>
      <c r="G10" s="108">
        <v>753</v>
      </c>
      <c r="H10" s="108">
        <v>722</v>
      </c>
      <c r="I10" s="108">
        <v>637</v>
      </c>
      <c r="J10" s="108">
        <v>697</v>
      </c>
      <c r="K10" s="108">
        <v>669</v>
      </c>
      <c r="L10" s="162">
        <v>772</v>
      </c>
      <c r="M10" s="428">
        <f t="shared" si="0"/>
        <v>103</v>
      </c>
      <c r="N10" s="209">
        <f t="shared" si="1"/>
        <v>0.15396113602391637</v>
      </c>
      <c r="O10" s="431">
        <f t="shared" si="2"/>
        <v>19</v>
      </c>
      <c r="P10" s="209">
        <f t="shared" si="3"/>
        <v>2.5232403718459473E-2</v>
      </c>
      <c r="Q10" s="431">
        <f t="shared" si="4"/>
        <v>121</v>
      </c>
      <c r="R10" s="211">
        <f t="shared" si="5"/>
        <v>0.1858678955453148</v>
      </c>
      <c r="T10"/>
      <c r="U10"/>
      <c r="V10"/>
      <c r="W10"/>
      <c r="X10"/>
      <c r="Y10"/>
      <c r="Z10"/>
      <c r="AA10"/>
    </row>
    <row r="11" spans="1:27" ht="17.25" customHeight="1" x14ac:dyDescent="0.25">
      <c r="A11" s="95" t="s">
        <v>18</v>
      </c>
      <c r="B11" s="108">
        <v>2103</v>
      </c>
      <c r="C11" s="108">
        <v>1869</v>
      </c>
      <c r="D11" s="108">
        <v>2024</v>
      </c>
      <c r="E11" s="108">
        <v>2098</v>
      </c>
      <c r="F11" s="108">
        <v>2250</v>
      </c>
      <c r="G11" s="108">
        <v>2176</v>
      </c>
      <c r="H11" s="108">
        <v>2263</v>
      </c>
      <c r="I11" s="108">
        <v>2051</v>
      </c>
      <c r="J11" s="108">
        <v>2196</v>
      </c>
      <c r="K11" s="108">
        <v>2169</v>
      </c>
      <c r="L11" s="162">
        <v>2449</v>
      </c>
      <c r="M11" s="428">
        <f t="shared" si="0"/>
        <v>280</v>
      </c>
      <c r="N11" s="209">
        <f t="shared" si="1"/>
        <v>0.12909174734900875</v>
      </c>
      <c r="O11" s="431">
        <f t="shared" si="2"/>
        <v>273</v>
      </c>
      <c r="P11" s="209">
        <f t="shared" si="3"/>
        <v>0.12545955882352944</v>
      </c>
      <c r="Q11" s="431">
        <f t="shared" si="4"/>
        <v>346</v>
      </c>
      <c r="R11" s="211">
        <f t="shared" si="5"/>
        <v>0.16452686638135994</v>
      </c>
      <c r="T11"/>
      <c r="U11"/>
      <c r="V11"/>
      <c r="W11"/>
      <c r="X11"/>
      <c r="Y11"/>
      <c r="Z11"/>
      <c r="AA11"/>
    </row>
    <row r="12" spans="1:27" ht="17.25" customHeight="1" x14ac:dyDescent="0.25">
      <c r="A12" s="95" t="s">
        <v>19</v>
      </c>
      <c r="B12" s="108">
        <v>1014</v>
      </c>
      <c r="C12" s="108">
        <v>957</v>
      </c>
      <c r="D12" s="108">
        <v>946</v>
      </c>
      <c r="E12" s="108">
        <v>1106</v>
      </c>
      <c r="F12" s="108">
        <v>1145</v>
      </c>
      <c r="G12" s="108">
        <v>1173</v>
      </c>
      <c r="H12" s="108">
        <v>1074</v>
      </c>
      <c r="I12" s="108">
        <v>1124</v>
      </c>
      <c r="J12" s="108">
        <v>1124</v>
      </c>
      <c r="K12" s="108">
        <v>1107</v>
      </c>
      <c r="L12" s="162">
        <v>1289</v>
      </c>
      <c r="M12" s="428">
        <f t="shared" si="0"/>
        <v>182</v>
      </c>
      <c r="N12" s="209">
        <f t="shared" si="1"/>
        <v>0.16440831074977424</v>
      </c>
      <c r="O12" s="431">
        <f t="shared" si="2"/>
        <v>116</v>
      </c>
      <c r="P12" s="209">
        <f t="shared" si="3"/>
        <v>9.8891730605285666E-2</v>
      </c>
      <c r="Q12" s="431">
        <f t="shared" si="4"/>
        <v>275</v>
      </c>
      <c r="R12" s="211">
        <f t="shared" si="5"/>
        <v>0.27120315581854038</v>
      </c>
      <c r="T12"/>
      <c r="U12"/>
      <c r="V12"/>
      <c r="W12"/>
      <c r="X12"/>
      <c r="Y12"/>
      <c r="Z12"/>
      <c r="AA12"/>
    </row>
    <row r="13" spans="1:27" ht="17.25" customHeight="1" x14ac:dyDescent="0.25">
      <c r="A13" s="95" t="s">
        <v>20</v>
      </c>
      <c r="B13" s="108">
        <v>1327</v>
      </c>
      <c r="C13" s="108">
        <v>1149</v>
      </c>
      <c r="D13" s="108">
        <v>1205</v>
      </c>
      <c r="E13" s="108">
        <v>1304</v>
      </c>
      <c r="F13" s="108">
        <v>1384</v>
      </c>
      <c r="G13" s="108">
        <v>1284</v>
      </c>
      <c r="H13" s="108">
        <v>1357</v>
      </c>
      <c r="I13" s="108">
        <v>1210</v>
      </c>
      <c r="J13" s="108">
        <v>1285</v>
      </c>
      <c r="K13" s="108">
        <v>1357</v>
      </c>
      <c r="L13" s="162">
        <v>1559</v>
      </c>
      <c r="M13" s="428">
        <f t="shared" si="0"/>
        <v>202</v>
      </c>
      <c r="N13" s="209">
        <f t="shared" si="1"/>
        <v>0.1488577745025792</v>
      </c>
      <c r="O13" s="431">
        <f t="shared" si="2"/>
        <v>275</v>
      </c>
      <c r="P13" s="209">
        <f t="shared" si="3"/>
        <v>0.21417445482866038</v>
      </c>
      <c r="Q13" s="431">
        <f t="shared" si="4"/>
        <v>232</v>
      </c>
      <c r="R13" s="211">
        <f t="shared" si="5"/>
        <v>0.17483044461190667</v>
      </c>
      <c r="T13"/>
      <c r="U13"/>
      <c r="V13"/>
      <c r="W13"/>
      <c r="X13"/>
      <c r="Y13"/>
      <c r="Z13"/>
      <c r="AA13"/>
    </row>
    <row r="14" spans="1:27" ht="17.25" customHeight="1" x14ac:dyDescent="0.25">
      <c r="A14" s="95" t="s">
        <v>21</v>
      </c>
      <c r="B14" s="108">
        <v>1046</v>
      </c>
      <c r="C14" s="108">
        <v>953</v>
      </c>
      <c r="D14" s="108">
        <v>1009</v>
      </c>
      <c r="E14" s="108">
        <v>1076</v>
      </c>
      <c r="F14" s="108">
        <v>1068</v>
      </c>
      <c r="G14" s="108">
        <v>1058</v>
      </c>
      <c r="H14" s="108">
        <v>1164</v>
      </c>
      <c r="I14" s="108">
        <v>1175</v>
      </c>
      <c r="J14" s="108">
        <v>1155</v>
      </c>
      <c r="K14" s="108">
        <v>1183</v>
      </c>
      <c r="L14" s="162">
        <v>1387</v>
      </c>
      <c r="M14" s="428">
        <f t="shared" si="0"/>
        <v>204</v>
      </c>
      <c r="N14" s="209">
        <f t="shared" si="1"/>
        <v>0.17244294167371099</v>
      </c>
      <c r="O14" s="431">
        <f t="shared" si="2"/>
        <v>329</v>
      </c>
      <c r="P14" s="209">
        <f t="shared" si="3"/>
        <v>0.31096408317580337</v>
      </c>
      <c r="Q14" s="431">
        <f t="shared" si="4"/>
        <v>341</v>
      </c>
      <c r="R14" s="211">
        <f t="shared" si="5"/>
        <v>0.32600382409177819</v>
      </c>
      <c r="T14"/>
      <c r="U14"/>
      <c r="V14"/>
      <c r="W14"/>
      <c r="X14"/>
      <c r="Y14"/>
      <c r="Z14"/>
      <c r="AA14"/>
    </row>
    <row r="15" spans="1:27" ht="17.25" customHeight="1" x14ac:dyDescent="0.25">
      <c r="A15" s="95" t="s">
        <v>22</v>
      </c>
      <c r="B15" s="108">
        <v>1034</v>
      </c>
      <c r="C15" s="108">
        <v>1036</v>
      </c>
      <c r="D15" s="108">
        <v>1002</v>
      </c>
      <c r="E15" s="108">
        <v>1031</v>
      </c>
      <c r="F15" s="108">
        <v>1049</v>
      </c>
      <c r="G15" s="108">
        <v>1039</v>
      </c>
      <c r="H15" s="108">
        <v>1063</v>
      </c>
      <c r="I15" s="108">
        <v>1125</v>
      </c>
      <c r="J15" s="108">
        <v>1113</v>
      </c>
      <c r="K15" s="108">
        <v>1156</v>
      </c>
      <c r="L15" s="162">
        <v>1283</v>
      </c>
      <c r="M15" s="428">
        <f t="shared" si="0"/>
        <v>127</v>
      </c>
      <c r="N15" s="209">
        <f t="shared" si="1"/>
        <v>0.10986159169550169</v>
      </c>
      <c r="O15" s="431">
        <f t="shared" si="2"/>
        <v>244</v>
      </c>
      <c r="P15" s="209">
        <f t="shared" si="3"/>
        <v>0.23484119345524546</v>
      </c>
      <c r="Q15" s="431">
        <f t="shared" si="4"/>
        <v>249</v>
      </c>
      <c r="R15" s="211">
        <f t="shared" si="5"/>
        <v>0.24081237911025144</v>
      </c>
      <c r="T15"/>
      <c r="U15"/>
      <c r="V15"/>
      <c r="W15"/>
      <c r="X15"/>
      <c r="Y15"/>
      <c r="Z15"/>
      <c r="AA15"/>
    </row>
    <row r="16" spans="1:27" ht="17.25" customHeight="1" x14ac:dyDescent="0.25">
      <c r="A16" s="95" t="s">
        <v>23</v>
      </c>
      <c r="B16" s="108">
        <v>2556</v>
      </c>
      <c r="C16" s="108">
        <v>2478</v>
      </c>
      <c r="D16" s="108">
        <v>2543</v>
      </c>
      <c r="E16" s="108">
        <v>2749</v>
      </c>
      <c r="F16" s="108">
        <v>2833</v>
      </c>
      <c r="G16" s="108">
        <v>2762</v>
      </c>
      <c r="H16" s="108">
        <v>2820</v>
      </c>
      <c r="I16" s="108">
        <v>2768</v>
      </c>
      <c r="J16" s="108">
        <v>2919</v>
      </c>
      <c r="K16" s="108">
        <v>2977</v>
      </c>
      <c r="L16" s="162">
        <v>3297</v>
      </c>
      <c r="M16" s="428">
        <f t="shared" si="0"/>
        <v>320</v>
      </c>
      <c r="N16" s="209">
        <f t="shared" si="1"/>
        <v>0.10749076251259648</v>
      </c>
      <c r="O16" s="431">
        <f t="shared" si="2"/>
        <v>535</v>
      </c>
      <c r="P16" s="209">
        <f t="shared" si="3"/>
        <v>0.19370021723388842</v>
      </c>
      <c r="Q16" s="431">
        <f t="shared" si="4"/>
        <v>741</v>
      </c>
      <c r="R16" s="211">
        <f t="shared" si="5"/>
        <v>0.289906103286385</v>
      </c>
      <c r="T16"/>
      <c r="U16"/>
      <c r="V16"/>
      <c r="W16"/>
      <c r="X16"/>
      <c r="Y16"/>
      <c r="Z16"/>
      <c r="AA16"/>
    </row>
    <row r="17" spans="1:27" ht="17.25" customHeight="1" x14ac:dyDescent="0.25">
      <c r="A17" s="95" t="s">
        <v>24</v>
      </c>
      <c r="B17" s="108">
        <v>1433</v>
      </c>
      <c r="C17" s="108">
        <v>1297</v>
      </c>
      <c r="D17" s="108">
        <v>1437</v>
      </c>
      <c r="E17" s="108">
        <v>1439</v>
      </c>
      <c r="F17" s="108">
        <v>1492</v>
      </c>
      <c r="G17" s="108">
        <v>1547</v>
      </c>
      <c r="H17" s="108">
        <v>1569</v>
      </c>
      <c r="I17" s="108">
        <v>1525</v>
      </c>
      <c r="J17" s="108">
        <v>1678</v>
      </c>
      <c r="K17" s="108">
        <v>1614</v>
      </c>
      <c r="L17" s="162">
        <v>1823</v>
      </c>
      <c r="M17" s="428">
        <f t="shared" si="0"/>
        <v>209</v>
      </c>
      <c r="N17" s="209">
        <f t="shared" si="1"/>
        <v>0.12949194547707554</v>
      </c>
      <c r="O17" s="431">
        <f t="shared" si="2"/>
        <v>276</v>
      </c>
      <c r="P17" s="209">
        <f t="shared" si="3"/>
        <v>0.17840982546864903</v>
      </c>
      <c r="Q17" s="431">
        <f t="shared" si="4"/>
        <v>390</v>
      </c>
      <c r="R17" s="211">
        <f t="shared" si="5"/>
        <v>0.2721563154221911</v>
      </c>
      <c r="T17"/>
      <c r="U17"/>
      <c r="V17"/>
      <c r="W17"/>
      <c r="X17"/>
      <c r="Y17"/>
      <c r="Z17"/>
      <c r="AA17"/>
    </row>
    <row r="18" spans="1:27" ht="17.25" customHeight="1" x14ac:dyDescent="0.25">
      <c r="A18" s="95" t="s">
        <v>25</v>
      </c>
      <c r="B18" s="108">
        <v>1429</v>
      </c>
      <c r="C18" s="108">
        <v>1288</v>
      </c>
      <c r="D18" s="108">
        <v>1350</v>
      </c>
      <c r="E18" s="108">
        <v>1373</v>
      </c>
      <c r="F18" s="108">
        <v>1362</v>
      </c>
      <c r="G18" s="108">
        <v>1392</v>
      </c>
      <c r="H18" s="108">
        <v>1366</v>
      </c>
      <c r="I18" s="108">
        <v>1399</v>
      </c>
      <c r="J18" s="108">
        <v>1435</v>
      </c>
      <c r="K18" s="108">
        <v>1379</v>
      </c>
      <c r="L18" s="162">
        <v>1621</v>
      </c>
      <c r="M18" s="428">
        <f t="shared" si="0"/>
        <v>242</v>
      </c>
      <c r="N18" s="209">
        <f t="shared" si="1"/>
        <v>0.17548948513415508</v>
      </c>
      <c r="O18" s="431">
        <f t="shared" si="2"/>
        <v>229</v>
      </c>
      <c r="P18" s="209">
        <f t="shared" si="3"/>
        <v>0.16451149425287359</v>
      </c>
      <c r="Q18" s="431">
        <f t="shared" si="4"/>
        <v>192</v>
      </c>
      <c r="R18" s="211">
        <f t="shared" si="5"/>
        <v>0.1343596920923722</v>
      </c>
      <c r="T18"/>
      <c r="U18"/>
      <c r="V18"/>
      <c r="W18"/>
      <c r="X18"/>
      <c r="Y18"/>
      <c r="Z18"/>
      <c r="AA18"/>
    </row>
    <row r="19" spans="1:27" ht="17.25" customHeight="1" thickBot="1" x14ac:dyDescent="0.3">
      <c r="A19" s="94" t="s">
        <v>26</v>
      </c>
      <c r="B19" s="115">
        <v>2565</v>
      </c>
      <c r="C19" s="115">
        <v>2187</v>
      </c>
      <c r="D19" s="115">
        <v>2271</v>
      </c>
      <c r="E19" s="115">
        <v>2417</v>
      </c>
      <c r="F19" s="115">
        <v>2524</v>
      </c>
      <c r="G19" s="115">
        <v>2501</v>
      </c>
      <c r="H19" s="115">
        <v>2475</v>
      </c>
      <c r="I19" s="115">
        <v>2469</v>
      </c>
      <c r="J19" s="115">
        <v>2549</v>
      </c>
      <c r="K19" s="115">
        <v>2652</v>
      </c>
      <c r="L19" s="163">
        <v>2919</v>
      </c>
      <c r="M19" s="429">
        <f t="shared" si="0"/>
        <v>267</v>
      </c>
      <c r="N19" s="214">
        <f t="shared" si="1"/>
        <v>0.10067873303167429</v>
      </c>
      <c r="O19" s="432">
        <f t="shared" si="2"/>
        <v>418</v>
      </c>
      <c r="P19" s="214">
        <f t="shared" si="3"/>
        <v>0.16713314674130353</v>
      </c>
      <c r="Q19" s="432">
        <f t="shared" si="4"/>
        <v>354</v>
      </c>
      <c r="R19" s="216">
        <f t="shared" si="5"/>
        <v>0.13801169590643281</v>
      </c>
      <c r="T19"/>
      <c r="U19"/>
      <c r="V19"/>
      <c r="W19"/>
      <c r="X19"/>
      <c r="Y19"/>
      <c r="Z19"/>
      <c r="AA19"/>
    </row>
    <row r="20" spans="1:27" s="15" customFormat="1" ht="17.25" customHeight="1" x14ac:dyDescent="0.25">
      <c r="A20" s="102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T20"/>
      <c r="U20"/>
      <c r="V20"/>
      <c r="W20"/>
      <c r="X20"/>
      <c r="Y20"/>
      <c r="Z20"/>
      <c r="AA20"/>
    </row>
    <row r="21" spans="1:27" x14ac:dyDescent="0.25"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/>
      <c r="N21"/>
      <c r="O21"/>
      <c r="P21"/>
      <c r="Q21"/>
      <c r="R21"/>
    </row>
    <row r="22" spans="1:27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7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27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5.7109375" style="104" customWidth="1"/>
    <col min="3" max="3" width="7.140625" style="104" customWidth="1"/>
    <col min="4" max="4" width="6.42578125" style="104" customWidth="1"/>
    <col min="5" max="5" width="7.140625" style="104" customWidth="1"/>
    <col min="6" max="6" width="6.42578125" style="104" customWidth="1"/>
    <col min="7" max="7" width="6" style="104" customWidth="1"/>
    <col min="8" max="8" width="7.140625" style="104" customWidth="1"/>
    <col min="9" max="9" width="6.42578125" style="104" customWidth="1"/>
    <col min="10" max="10" width="6" style="104" customWidth="1"/>
    <col min="11" max="11" width="7.140625" style="104" customWidth="1"/>
    <col min="12" max="12" width="6.42578125" style="104" customWidth="1"/>
    <col min="13" max="13" width="6" style="104" customWidth="1"/>
    <col min="14" max="14" width="7.140625" style="104" customWidth="1"/>
    <col min="15" max="15" width="6.42578125" style="104" customWidth="1"/>
    <col min="16" max="16" width="6" style="104" customWidth="1"/>
    <col min="17" max="17" width="7.140625" style="104" customWidth="1"/>
    <col min="18" max="18" width="6.42578125" style="104" customWidth="1"/>
    <col min="19" max="19" width="6" style="104" customWidth="1"/>
    <col min="20" max="16384" width="9.140625" style="104"/>
  </cols>
  <sheetData>
    <row r="1" spans="1:19" ht="17.25" customHeight="1" x14ac:dyDescent="0.25">
      <c r="A1" s="442" t="s">
        <v>285</v>
      </c>
      <c r="B1" s="12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232"/>
      <c r="N1" s="101"/>
      <c r="O1" s="101"/>
      <c r="P1" s="101"/>
      <c r="Q1" s="101"/>
      <c r="R1" s="101"/>
      <c r="S1" s="101"/>
    </row>
    <row r="2" spans="1:19" ht="17.25" customHeight="1" thickBot="1" x14ac:dyDescent="0.3">
      <c r="A2" s="159" t="s">
        <v>85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ht="17.25" customHeight="1" x14ac:dyDescent="0.25">
      <c r="A3" s="690" t="s">
        <v>89</v>
      </c>
      <c r="B3" s="695"/>
      <c r="C3" s="690" t="s">
        <v>50</v>
      </c>
      <c r="D3" s="695"/>
      <c r="E3" s="687" t="s">
        <v>180</v>
      </c>
      <c r="F3" s="688"/>
      <c r="G3" s="688"/>
      <c r="H3" s="688"/>
      <c r="I3" s="688"/>
      <c r="J3" s="689"/>
      <c r="K3" s="690" t="s">
        <v>188</v>
      </c>
      <c r="L3" s="691"/>
      <c r="M3" s="691"/>
      <c r="N3" s="691"/>
      <c r="O3" s="691"/>
      <c r="P3" s="691"/>
      <c r="Q3" s="691"/>
      <c r="R3" s="691"/>
      <c r="S3" s="695"/>
    </row>
    <row r="4" spans="1:19" ht="17.25" customHeight="1" x14ac:dyDescent="0.25">
      <c r="A4" s="696"/>
      <c r="B4" s="697"/>
      <c r="C4" s="696"/>
      <c r="D4" s="697"/>
      <c r="E4" s="801" t="s">
        <v>4</v>
      </c>
      <c r="F4" s="802"/>
      <c r="G4" s="802"/>
      <c r="H4" s="805" t="s">
        <v>52</v>
      </c>
      <c r="I4" s="802"/>
      <c r="J4" s="806"/>
      <c r="K4" s="706" t="s">
        <v>44</v>
      </c>
      <c r="L4" s="848"/>
      <c r="M4" s="848"/>
      <c r="N4" s="848"/>
      <c r="O4" s="848"/>
      <c r="P4" s="751"/>
      <c r="Q4" s="805" t="s">
        <v>157</v>
      </c>
      <c r="R4" s="850"/>
      <c r="S4" s="806"/>
    </row>
    <row r="5" spans="1:19" ht="17.25" customHeight="1" x14ac:dyDescent="0.25">
      <c r="A5" s="696"/>
      <c r="B5" s="697"/>
      <c r="C5" s="817"/>
      <c r="D5" s="705"/>
      <c r="E5" s="803"/>
      <c r="F5" s="804"/>
      <c r="G5" s="804"/>
      <c r="H5" s="804"/>
      <c r="I5" s="804"/>
      <c r="J5" s="807"/>
      <c r="K5" s="849" t="s">
        <v>2</v>
      </c>
      <c r="L5" s="819"/>
      <c r="M5" s="703"/>
      <c r="N5" s="845" t="s">
        <v>62</v>
      </c>
      <c r="O5" s="846"/>
      <c r="P5" s="847"/>
      <c r="Q5" s="804"/>
      <c r="R5" s="702"/>
      <c r="S5" s="807"/>
    </row>
    <row r="6" spans="1:19" ht="17.25" customHeight="1" thickBot="1" x14ac:dyDescent="0.3">
      <c r="A6" s="698"/>
      <c r="B6" s="699"/>
      <c r="C6" s="325" t="s">
        <v>55</v>
      </c>
      <c r="D6" s="318" t="s">
        <v>131</v>
      </c>
      <c r="E6" s="325" t="s">
        <v>55</v>
      </c>
      <c r="F6" s="317" t="s">
        <v>131</v>
      </c>
      <c r="G6" s="326" t="s">
        <v>80</v>
      </c>
      <c r="H6" s="317" t="s">
        <v>55</v>
      </c>
      <c r="I6" s="317" t="s">
        <v>131</v>
      </c>
      <c r="J6" s="327" t="s">
        <v>80</v>
      </c>
      <c r="K6" s="325" t="s">
        <v>55</v>
      </c>
      <c r="L6" s="317" t="s">
        <v>132</v>
      </c>
      <c r="M6" s="326" t="s">
        <v>80</v>
      </c>
      <c r="N6" s="317" t="s">
        <v>55</v>
      </c>
      <c r="O6" s="317" t="s">
        <v>133</v>
      </c>
      <c r="P6" s="326" t="s">
        <v>134</v>
      </c>
      <c r="Q6" s="317" t="s">
        <v>55</v>
      </c>
      <c r="R6" s="317" t="s">
        <v>132</v>
      </c>
      <c r="S6" s="327" t="s">
        <v>80</v>
      </c>
    </row>
    <row r="7" spans="1:19" ht="17.25" customHeight="1" x14ac:dyDescent="0.25">
      <c r="A7" s="685" t="s">
        <v>6</v>
      </c>
      <c r="B7" s="686"/>
      <c r="C7" s="81">
        <v>6056</v>
      </c>
      <c r="D7" s="235">
        <v>7.4955133362213005E-3</v>
      </c>
      <c r="E7" s="71">
        <v>2390</v>
      </c>
      <c r="F7" s="234">
        <v>6.1107346943993458E-3</v>
      </c>
      <c r="G7" s="197">
        <v>0.39464993394980186</v>
      </c>
      <c r="H7" s="177">
        <v>3666</v>
      </c>
      <c r="I7" s="234">
        <v>8.7948468818597279E-3</v>
      </c>
      <c r="J7" s="198">
        <v>0.60535006605019814</v>
      </c>
      <c r="K7" s="71">
        <v>2810</v>
      </c>
      <c r="L7" s="234">
        <v>5.7569462370878456E-3</v>
      </c>
      <c r="M7" s="197">
        <v>0.46400264200792601</v>
      </c>
      <c r="N7" s="176">
        <v>1106</v>
      </c>
      <c r="O7" s="234">
        <v>1.0365705074134472E-2</v>
      </c>
      <c r="P7" s="197">
        <v>0.39359430604982204</v>
      </c>
      <c r="Q7" s="176">
        <v>3246</v>
      </c>
      <c r="R7" s="234">
        <v>1.0148697490026387E-2</v>
      </c>
      <c r="S7" s="198">
        <v>0.53599735799207393</v>
      </c>
    </row>
    <row r="8" spans="1:19" ht="17.25" customHeight="1" x14ac:dyDescent="0.25">
      <c r="A8" s="685" t="s">
        <v>7</v>
      </c>
      <c r="B8" s="686"/>
      <c r="C8" s="81">
        <v>6191</v>
      </c>
      <c r="D8" s="235">
        <v>7.4801789153438516E-3</v>
      </c>
      <c r="E8" s="71">
        <v>2493</v>
      </c>
      <c r="F8" s="234">
        <v>6.2186014258133072E-3</v>
      </c>
      <c r="G8" s="197">
        <v>0.40268131158132775</v>
      </c>
      <c r="H8" s="177">
        <v>3698</v>
      </c>
      <c r="I8" s="234">
        <v>8.6652919673821348E-3</v>
      </c>
      <c r="J8" s="198">
        <v>0.59731868841867231</v>
      </c>
      <c r="K8" s="71">
        <v>2912</v>
      </c>
      <c r="L8" s="234">
        <v>5.7551340657690077E-3</v>
      </c>
      <c r="M8" s="197">
        <v>0.47036020029074466</v>
      </c>
      <c r="N8" s="176">
        <v>1107</v>
      </c>
      <c r="O8" s="234">
        <v>9.894529853414373E-3</v>
      </c>
      <c r="P8" s="197">
        <v>0.38015109890109888</v>
      </c>
      <c r="Q8" s="176">
        <v>3279</v>
      </c>
      <c r="R8" s="234">
        <v>1.0193645059703859E-2</v>
      </c>
      <c r="S8" s="198">
        <v>0.52963979970925534</v>
      </c>
    </row>
    <row r="9" spans="1:19" ht="17.25" customHeight="1" x14ac:dyDescent="0.25">
      <c r="A9" s="685" t="s">
        <v>8</v>
      </c>
      <c r="B9" s="686"/>
      <c r="C9" s="81">
        <v>6238</v>
      </c>
      <c r="D9" s="235">
        <v>7.3032780455594363E-3</v>
      </c>
      <c r="E9" s="71">
        <v>2486</v>
      </c>
      <c r="F9" s="234">
        <v>6.000033789409916E-3</v>
      </c>
      <c r="G9" s="197">
        <v>0.39852516832318052</v>
      </c>
      <c r="H9" s="177">
        <v>3752</v>
      </c>
      <c r="I9" s="234">
        <v>8.5310341377789305E-3</v>
      </c>
      <c r="J9" s="198">
        <v>0.60147483167681948</v>
      </c>
      <c r="K9" s="71">
        <v>2952</v>
      </c>
      <c r="L9" s="234">
        <v>5.5739760273713947E-3</v>
      </c>
      <c r="M9" s="197">
        <v>0.47322859890990704</v>
      </c>
      <c r="N9" s="176">
        <v>1175</v>
      </c>
      <c r="O9" s="234">
        <v>9.9115133826519E-3</v>
      </c>
      <c r="P9" s="197">
        <v>0.39803523035230354</v>
      </c>
      <c r="Q9" s="176">
        <v>3286</v>
      </c>
      <c r="R9" s="234">
        <v>1.0125318534632841E-2</v>
      </c>
      <c r="S9" s="198">
        <v>0.52677140109009302</v>
      </c>
    </row>
    <row r="10" spans="1:19" ht="17.25" customHeight="1" x14ac:dyDescent="0.25">
      <c r="A10" s="685" t="s">
        <v>9</v>
      </c>
      <c r="B10" s="686"/>
      <c r="C10" s="81">
        <v>6459</v>
      </c>
      <c r="D10" s="235">
        <v>7.3376798208692751E-3</v>
      </c>
      <c r="E10" s="71">
        <v>2653</v>
      </c>
      <c r="F10" s="234">
        <v>6.2067916759273338E-3</v>
      </c>
      <c r="G10" s="197">
        <v>0.41074469732156682</v>
      </c>
      <c r="H10" s="177">
        <v>3806</v>
      </c>
      <c r="I10" s="234">
        <v>8.4051800289742414E-3</v>
      </c>
      <c r="J10" s="198">
        <v>0.58925530267843318</v>
      </c>
      <c r="K10" s="71">
        <v>3129</v>
      </c>
      <c r="L10" s="234">
        <v>5.6743582117701674E-3</v>
      </c>
      <c r="M10" s="197">
        <v>0.48444031583836505</v>
      </c>
      <c r="N10" s="176">
        <v>1284</v>
      </c>
      <c r="O10" s="234">
        <v>1.0880341663065307E-2</v>
      </c>
      <c r="P10" s="197">
        <v>0.4103547459252157</v>
      </c>
      <c r="Q10" s="176">
        <v>3330</v>
      </c>
      <c r="R10" s="234">
        <v>1.0127028827058935E-2</v>
      </c>
      <c r="S10" s="198">
        <v>0.51555968416163489</v>
      </c>
    </row>
    <row r="11" spans="1:19" ht="17.25" customHeight="1" x14ac:dyDescent="0.25">
      <c r="A11" s="685" t="s">
        <v>10</v>
      </c>
      <c r="B11" s="686"/>
      <c r="C11" s="81">
        <v>6059</v>
      </c>
      <c r="D11" s="235">
        <v>6.6862505352090294E-3</v>
      </c>
      <c r="E11" s="71">
        <v>2467</v>
      </c>
      <c r="F11" s="234">
        <v>5.6037615845902231E-3</v>
      </c>
      <c r="G11" s="197">
        <v>0.40716289816801454</v>
      </c>
      <c r="H11" s="177">
        <v>3592</v>
      </c>
      <c r="I11" s="234">
        <v>7.7090147398422145E-3</v>
      </c>
      <c r="J11" s="198">
        <v>0.59283710183198546</v>
      </c>
      <c r="K11" s="71">
        <v>2885</v>
      </c>
      <c r="L11" s="234">
        <v>5.0706017582772961E-3</v>
      </c>
      <c r="M11" s="197">
        <v>0.47615118006271662</v>
      </c>
      <c r="N11" s="176">
        <v>1137</v>
      </c>
      <c r="O11" s="234">
        <v>9.6083153758397769E-3</v>
      </c>
      <c r="P11" s="197">
        <v>0.39410745233968802</v>
      </c>
      <c r="Q11" s="176">
        <v>3174</v>
      </c>
      <c r="R11" s="234">
        <v>9.4121973062255733E-3</v>
      </c>
      <c r="S11" s="198">
        <v>0.52401386367387359</v>
      </c>
    </row>
    <row r="12" spans="1:19" ht="17.25" customHeight="1" x14ac:dyDescent="0.25">
      <c r="A12" s="685" t="s">
        <v>51</v>
      </c>
      <c r="B12" s="686"/>
      <c r="C12" s="81">
        <v>6352</v>
      </c>
      <c r="D12" s="235">
        <v>6.8588112833492419E-3</v>
      </c>
      <c r="E12" s="71">
        <v>2576</v>
      </c>
      <c r="F12" s="234">
        <v>5.7288492930119604E-3</v>
      </c>
      <c r="G12" s="197">
        <v>0.40554156171284633</v>
      </c>
      <c r="H12" s="177">
        <v>3776</v>
      </c>
      <c r="I12" s="234">
        <v>7.925214186469208E-3</v>
      </c>
      <c r="J12" s="198">
        <v>0.59445843828715361</v>
      </c>
      <c r="K12" s="71">
        <v>3080</v>
      </c>
      <c r="L12" s="234">
        <v>5.3500179781448293E-3</v>
      </c>
      <c r="M12" s="197">
        <v>0.48488664987405544</v>
      </c>
      <c r="N12" s="176">
        <v>1201</v>
      </c>
      <c r="O12" s="234">
        <v>1.0624369703296121E-2</v>
      </c>
      <c r="P12" s="197">
        <v>0.38993506493506491</v>
      </c>
      <c r="Q12" s="176">
        <v>3272</v>
      </c>
      <c r="R12" s="234">
        <v>9.3376597062290075E-3</v>
      </c>
      <c r="S12" s="198">
        <v>0.51511335012594461</v>
      </c>
    </row>
    <row r="13" spans="1:19" ht="17.25" customHeight="1" x14ac:dyDescent="0.25">
      <c r="A13" s="685" t="s">
        <v>81</v>
      </c>
      <c r="B13" s="686"/>
      <c r="C13" s="81">
        <v>6624</v>
      </c>
      <c r="D13" s="235">
        <v>7.0398585226499793E-3</v>
      </c>
      <c r="E13" s="71">
        <v>2705</v>
      </c>
      <c r="F13" s="234">
        <v>5.9221861952854582E-3</v>
      </c>
      <c r="G13" s="197">
        <v>0.40836352657004832</v>
      </c>
      <c r="H13" s="177">
        <v>3919</v>
      </c>
      <c r="I13" s="234">
        <v>8.0942476934801957E-3</v>
      </c>
      <c r="J13" s="198">
        <v>0.59163647342995174</v>
      </c>
      <c r="K13" s="71">
        <v>3118</v>
      </c>
      <c r="L13" s="234">
        <v>5.4373415271291607E-3</v>
      </c>
      <c r="M13" s="197">
        <v>0.47071256038647341</v>
      </c>
      <c r="N13" s="176">
        <v>1147</v>
      </c>
      <c r="O13" s="234">
        <v>1.0502797388493622E-2</v>
      </c>
      <c r="P13" s="197">
        <v>0.36786401539448366</v>
      </c>
      <c r="Q13" s="176">
        <v>3506</v>
      </c>
      <c r="R13" s="234">
        <v>9.5404995020218451E-3</v>
      </c>
      <c r="S13" s="198">
        <v>0.52928743961352653</v>
      </c>
    </row>
    <row r="14" spans="1:19" ht="17.25" customHeight="1" x14ac:dyDescent="0.25">
      <c r="A14" s="685" t="s">
        <v>190</v>
      </c>
      <c r="B14" s="686"/>
      <c r="C14" s="81">
        <v>6795</v>
      </c>
      <c r="D14" s="235">
        <v>7.130519462802719E-3</v>
      </c>
      <c r="E14" s="71">
        <v>2898</v>
      </c>
      <c r="F14" s="234">
        <v>6.2604908587760291E-3</v>
      </c>
      <c r="G14" s="197">
        <v>0.42649006622516555</v>
      </c>
      <c r="H14" s="177">
        <v>3897</v>
      </c>
      <c r="I14" s="234">
        <v>7.9523633640313195E-3</v>
      </c>
      <c r="J14" s="198">
        <v>0.57350993377483439</v>
      </c>
      <c r="K14" s="71">
        <v>3195</v>
      </c>
      <c r="L14" s="234">
        <v>5.6714701089561302E-3</v>
      </c>
      <c r="M14" s="197">
        <v>0.47019867549668876</v>
      </c>
      <c r="N14" s="176">
        <v>1113</v>
      </c>
      <c r="O14" s="234">
        <v>1.0381300600679029E-2</v>
      </c>
      <c r="P14" s="197">
        <v>0.34835680751173709</v>
      </c>
      <c r="Q14" s="176">
        <v>3600</v>
      </c>
      <c r="R14" s="234">
        <v>9.2402464065708418E-3</v>
      </c>
      <c r="S14" s="198">
        <v>0.5298013245033113</v>
      </c>
    </row>
    <row r="15" spans="1:19" ht="17.25" customHeight="1" x14ac:dyDescent="0.25">
      <c r="A15" s="685" t="s">
        <v>238</v>
      </c>
      <c r="B15" s="686"/>
      <c r="C15" s="81">
        <v>3205</v>
      </c>
      <c r="D15" s="235">
        <v>3.330396072938272E-3</v>
      </c>
      <c r="E15" s="71">
        <v>1403</v>
      </c>
      <c r="F15" s="234">
        <v>3.0003763836375769E-3</v>
      </c>
      <c r="G15" s="197">
        <v>0.43775351014040564</v>
      </c>
      <c r="H15" s="177">
        <v>1802</v>
      </c>
      <c r="I15" s="234">
        <v>3.6423171766988721E-3</v>
      </c>
      <c r="J15" s="198">
        <v>0.56224648985959436</v>
      </c>
      <c r="K15" s="71">
        <v>1906</v>
      </c>
      <c r="L15" s="234">
        <v>3.4336836074935731E-3</v>
      </c>
      <c r="M15" s="197">
        <v>0.59469578783151322</v>
      </c>
      <c r="N15" s="176">
        <v>800</v>
      </c>
      <c r="O15" s="234">
        <v>7.3106095220689029E-3</v>
      </c>
      <c r="P15" s="197">
        <v>0.41972717733473242</v>
      </c>
      <c r="Q15" s="176">
        <v>1299</v>
      </c>
      <c r="R15" s="234">
        <v>3.1896164357325435E-3</v>
      </c>
      <c r="S15" s="198">
        <v>0.40530421216848672</v>
      </c>
    </row>
    <row r="16" spans="1:19" ht="17.25" customHeight="1" x14ac:dyDescent="0.25">
      <c r="A16" s="685" t="s">
        <v>257</v>
      </c>
      <c r="B16" s="686"/>
      <c r="C16" s="81">
        <v>8204</v>
      </c>
      <c r="D16" s="235">
        <v>8.5053355325839155E-3</v>
      </c>
      <c r="E16" s="71">
        <v>3532</v>
      </c>
      <c r="F16" s="234">
        <v>7.5300337913464304E-3</v>
      </c>
      <c r="G16" s="197">
        <v>0.43052169673330082</v>
      </c>
      <c r="H16" s="177">
        <v>4672</v>
      </c>
      <c r="I16" s="234">
        <v>9.4285552837849833E-3</v>
      </c>
      <c r="J16" s="198">
        <v>0.56947830326669913</v>
      </c>
      <c r="K16" s="71">
        <v>4059</v>
      </c>
      <c r="L16" s="234">
        <v>7.4380028989703339E-3</v>
      </c>
      <c r="M16" s="197">
        <v>0.49475865431496829</v>
      </c>
      <c r="N16" s="176">
        <v>1354</v>
      </c>
      <c r="O16" s="234">
        <v>1.2365635588189631E-2</v>
      </c>
      <c r="P16" s="197">
        <v>0.33357969943335797</v>
      </c>
      <c r="Q16" s="176">
        <v>4145</v>
      </c>
      <c r="R16" s="234">
        <v>9.8959079406006779E-3</v>
      </c>
      <c r="S16" s="198">
        <v>0.50524134568503165</v>
      </c>
    </row>
    <row r="17" spans="1:19" ht="17.25" customHeight="1" thickBot="1" x14ac:dyDescent="0.3">
      <c r="A17" s="685" t="s">
        <v>265</v>
      </c>
      <c r="B17" s="686"/>
      <c r="C17" s="81">
        <v>6558</v>
      </c>
      <c r="D17" s="235">
        <v>6.5073855551520277E-3</v>
      </c>
      <c r="E17" s="71">
        <v>2936</v>
      </c>
      <c r="F17" s="234">
        <v>5.9853505690771833E-3</v>
      </c>
      <c r="G17" s="197">
        <v>0.44769746874046967</v>
      </c>
      <c r="H17" s="177">
        <v>3622</v>
      </c>
      <c r="I17" s="234">
        <v>7.0024572399646594E-3</v>
      </c>
      <c r="J17" s="198">
        <v>0.55230253125953033</v>
      </c>
      <c r="K17" s="71">
        <v>3449</v>
      </c>
      <c r="L17" s="234">
        <v>6.0516522291451363E-3</v>
      </c>
      <c r="M17" s="197">
        <v>0.52592253735895089</v>
      </c>
      <c r="N17" s="176">
        <v>1340</v>
      </c>
      <c r="O17" s="234">
        <v>1.1265521618872272E-2</v>
      </c>
      <c r="P17" s="197">
        <v>0.38851841113366192</v>
      </c>
      <c r="Q17" s="176">
        <v>3109</v>
      </c>
      <c r="R17" s="234">
        <v>7.1005890131574439E-3</v>
      </c>
      <c r="S17" s="198">
        <v>0.47407746264104911</v>
      </c>
    </row>
    <row r="18" spans="1:19" ht="17.25" customHeight="1" x14ac:dyDescent="0.25">
      <c r="A18" s="681" t="s">
        <v>262</v>
      </c>
      <c r="B18" s="246" t="s">
        <v>83</v>
      </c>
      <c r="C18" s="248">
        <f>C17-C16</f>
        <v>-1646</v>
      </c>
      <c r="D18" s="296" t="s">
        <v>42</v>
      </c>
      <c r="E18" s="248">
        <f>E17-E16</f>
        <v>-596</v>
      </c>
      <c r="F18" s="295" t="s">
        <v>42</v>
      </c>
      <c r="G18" s="295" t="s">
        <v>42</v>
      </c>
      <c r="H18" s="249">
        <f>H17-H16</f>
        <v>-1050</v>
      </c>
      <c r="I18" s="295" t="s">
        <v>42</v>
      </c>
      <c r="J18" s="296" t="s">
        <v>42</v>
      </c>
      <c r="K18" s="248">
        <f>K17-K16</f>
        <v>-610</v>
      </c>
      <c r="L18" s="295" t="s">
        <v>42</v>
      </c>
      <c r="M18" s="295" t="s">
        <v>42</v>
      </c>
      <c r="N18" s="249">
        <f>N17-N16</f>
        <v>-14</v>
      </c>
      <c r="O18" s="295" t="s">
        <v>42</v>
      </c>
      <c r="P18" s="295" t="s">
        <v>42</v>
      </c>
      <c r="Q18" s="249">
        <f>Q17-Q16</f>
        <v>-1036</v>
      </c>
      <c r="R18" s="295" t="s">
        <v>42</v>
      </c>
      <c r="S18" s="296" t="s">
        <v>42</v>
      </c>
    </row>
    <row r="19" spans="1:19" ht="17.25" customHeight="1" x14ac:dyDescent="0.25">
      <c r="A19" s="682"/>
      <c r="B19" s="261" t="s">
        <v>84</v>
      </c>
      <c r="C19" s="254">
        <f>C17/C16-1</f>
        <v>-0.20063383715260852</v>
      </c>
      <c r="D19" s="303" t="s">
        <v>42</v>
      </c>
      <c r="E19" s="254">
        <f>E17/E16-1</f>
        <v>-0.16874292185730466</v>
      </c>
      <c r="F19" s="302" t="s">
        <v>42</v>
      </c>
      <c r="G19" s="302" t="s">
        <v>42</v>
      </c>
      <c r="H19" s="255">
        <f>H17/H16-1</f>
        <v>-0.22474315068493156</v>
      </c>
      <c r="I19" s="302" t="s">
        <v>42</v>
      </c>
      <c r="J19" s="303" t="s">
        <v>42</v>
      </c>
      <c r="K19" s="254">
        <f>K17/K16-1</f>
        <v>-0.15028332101502828</v>
      </c>
      <c r="L19" s="302" t="s">
        <v>42</v>
      </c>
      <c r="M19" s="302" t="s">
        <v>42</v>
      </c>
      <c r="N19" s="255">
        <f>N17/N16-1</f>
        <v>-1.0339734121122546E-2</v>
      </c>
      <c r="O19" s="302" t="s">
        <v>42</v>
      </c>
      <c r="P19" s="302" t="s">
        <v>42</v>
      </c>
      <c r="Q19" s="255">
        <f>Q17/Q16-1</f>
        <v>-0.24993968636911945</v>
      </c>
      <c r="R19" s="302" t="s">
        <v>42</v>
      </c>
      <c r="S19" s="303" t="s">
        <v>42</v>
      </c>
    </row>
    <row r="20" spans="1:19" ht="17.25" customHeight="1" x14ac:dyDescent="0.25">
      <c r="A20" s="683" t="s">
        <v>263</v>
      </c>
      <c r="B20" s="265" t="s">
        <v>83</v>
      </c>
      <c r="C20" s="267">
        <f>C17-C12</f>
        <v>206</v>
      </c>
      <c r="D20" s="300" t="s">
        <v>42</v>
      </c>
      <c r="E20" s="267">
        <f>E17-E12</f>
        <v>360</v>
      </c>
      <c r="F20" s="299" t="s">
        <v>42</v>
      </c>
      <c r="G20" s="299" t="s">
        <v>42</v>
      </c>
      <c r="H20" s="268">
        <f>H17-H12</f>
        <v>-154</v>
      </c>
      <c r="I20" s="299" t="s">
        <v>42</v>
      </c>
      <c r="J20" s="300" t="s">
        <v>42</v>
      </c>
      <c r="K20" s="267">
        <f>K17-K12</f>
        <v>369</v>
      </c>
      <c r="L20" s="299" t="s">
        <v>42</v>
      </c>
      <c r="M20" s="299" t="s">
        <v>42</v>
      </c>
      <c r="N20" s="268">
        <f>N17-N12</f>
        <v>139</v>
      </c>
      <c r="O20" s="299" t="s">
        <v>42</v>
      </c>
      <c r="P20" s="299" t="s">
        <v>42</v>
      </c>
      <c r="Q20" s="268">
        <f>Q17-Q12</f>
        <v>-163</v>
      </c>
      <c r="R20" s="299" t="s">
        <v>42</v>
      </c>
      <c r="S20" s="300" t="s">
        <v>42</v>
      </c>
    </row>
    <row r="21" spans="1:19" ht="17.25" customHeight="1" x14ac:dyDescent="0.25">
      <c r="A21" s="682"/>
      <c r="B21" s="261" t="s">
        <v>84</v>
      </c>
      <c r="C21" s="254">
        <f>C17/C12-1</f>
        <v>3.2430730478589354E-2</v>
      </c>
      <c r="D21" s="303" t="s">
        <v>42</v>
      </c>
      <c r="E21" s="254">
        <f>E17/E12-1</f>
        <v>0.13975155279503104</v>
      </c>
      <c r="F21" s="302" t="s">
        <v>42</v>
      </c>
      <c r="G21" s="302" t="s">
        <v>42</v>
      </c>
      <c r="H21" s="255">
        <f>H17/H12-1</f>
        <v>-4.0783898305084776E-2</v>
      </c>
      <c r="I21" s="302" t="s">
        <v>42</v>
      </c>
      <c r="J21" s="303" t="s">
        <v>42</v>
      </c>
      <c r="K21" s="254">
        <f>K17/K12-1</f>
        <v>0.1198051948051948</v>
      </c>
      <c r="L21" s="302" t="s">
        <v>42</v>
      </c>
      <c r="M21" s="302" t="s">
        <v>42</v>
      </c>
      <c r="N21" s="255">
        <f>N17/N12-1</f>
        <v>0.11573688592839293</v>
      </c>
      <c r="O21" s="302" t="s">
        <v>42</v>
      </c>
      <c r="P21" s="302" t="s">
        <v>42</v>
      </c>
      <c r="Q21" s="255">
        <f>Q17/Q12-1</f>
        <v>-4.9816625916870416E-2</v>
      </c>
      <c r="R21" s="302" t="s">
        <v>42</v>
      </c>
      <c r="S21" s="303" t="s">
        <v>42</v>
      </c>
    </row>
    <row r="22" spans="1:19" ht="17.25" customHeight="1" x14ac:dyDescent="0.25">
      <c r="A22" s="683" t="s">
        <v>264</v>
      </c>
      <c r="B22" s="265" t="s">
        <v>83</v>
      </c>
      <c r="C22" s="267">
        <f>C17-C7</f>
        <v>502</v>
      </c>
      <c r="D22" s="300" t="s">
        <v>42</v>
      </c>
      <c r="E22" s="267">
        <f>E17-E7</f>
        <v>546</v>
      </c>
      <c r="F22" s="299" t="s">
        <v>42</v>
      </c>
      <c r="G22" s="299" t="s">
        <v>42</v>
      </c>
      <c r="H22" s="268">
        <f>H17-H7</f>
        <v>-44</v>
      </c>
      <c r="I22" s="299" t="s">
        <v>42</v>
      </c>
      <c r="J22" s="300" t="s">
        <v>42</v>
      </c>
      <c r="K22" s="267">
        <f>K17-K7</f>
        <v>639</v>
      </c>
      <c r="L22" s="299" t="s">
        <v>42</v>
      </c>
      <c r="M22" s="299" t="s">
        <v>42</v>
      </c>
      <c r="N22" s="268">
        <f>N17-N7</f>
        <v>234</v>
      </c>
      <c r="O22" s="299" t="s">
        <v>42</v>
      </c>
      <c r="P22" s="299" t="s">
        <v>42</v>
      </c>
      <c r="Q22" s="268">
        <f>Q17-Q7</f>
        <v>-137</v>
      </c>
      <c r="R22" s="299" t="s">
        <v>42</v>
      </c>
      <c r="S22" s="300" t="s">
        <v>42</v>
      </c>
    </row>
    <row r="23" spans="1:19" ht="17.25" customHeight="1" thickBot="1" x14ac:dyDescent="0.3">
      <c r="A23" s="684"/>
      <c r="B23" s="271" t="s">
        <v>84</v>
      </c>
      <c r="C23" s="282">
        <f>C17/C7-1</f>
        <v>8.2892998678996133E-2</v>
      </c>
      <c r="D23" s="332" t="s">
        <v>42</v>
      </c>
      <c r="E23" s="282">
        <f>E17/E7-1</f>
        <v>0.22845188284518825</v>
      </c>
      <c r="F23" s="331" t="s">
        <v>42</v>
      </c>
      <c r="G23" s="331" t="s">
        <v>42</v>
      </c>
      <c r="H23" s="283">
        <f>H17/H7-1</f>
        <v>-1.2002182214948198E-2</v>
      </c>
      <c r="I23" s="331" t="s">
        <v>42</v>
      </c>
      <c r="J23" s="332" t="s">
        <v>42</v>
      </c>
      <c r="K23" s="282">
        <f>K17/K7-1</f>
        <v>0.22740213523131669</v>
      </c>
      <c r="L23" s="331" t="s">
        <v>42</v>
      </c>
      <c r="M23" s="331" t="s">
        <v>42</v>
      </c>
      <c r="N23" s="283">
        <f>N17/N7-1</f>
        <v>0.21157323688969254</v>
      </c>
      <c r="O23" s="331" t="s">
        <v>42</v>
      </c>
      <c r="P23" s="331" t="s">
        <v>42</v>
      </c>
      <c r="Q23" s="283">
        <f>Q17/Q7-1</f>
        <v>-4.2205791743684551E-2</v>
      </c>
      <c r="R23" s="331" t="s">
        <v>42</v>
      </c>
      <c r="S23" s="332" t="s">
        <v>42</v>
      </c>
    </row>
    <row r="24" spans="1:19" ht="17.25" customHeight="1" x14ac:dyDescent="0.25">
      <c r="A24" s="446" t="s">
        <v>135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19" ht="17.25" customHeight="1" x14ac:dyDescent="0.25">
      <c r="A25" s="448" t="s">
        <v>144</v>
      </c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</row>
    <row r="26" spans="1:19" ht="17.25" customHeight="1" x14ac:dyDescent="0.25">
      <c r="A26" s="446" t="s">
        <v>136</v>
      </c>
      <c r="B26" s="38"/>
      <c r="C26" s="69"/>
      <c r="D26" s="69"/>
    </row>
    <row r="27" spans="1:19" ht="17.25" customHeight="1" x14ac:dyDescent="0.25">
      <c r="A27" s="446" t="s">
        <v>137</v>
      </c>
      <c r="B27" s="38"/>
      <c r="C27" s="137"/>
      <c r="D27" s="137"/>
    </row>
    <row r="28" spans="1:19" ht="17.25" customHeight="1" x14ac:dyDescent="0.25">
      <c r="A28" s="448" t="s">
        <v>138</v>
      </c>
      <c r="B28" s="38"/>
      <c r="C28" s="137"/>
      <c r="D28" s="137"/>
    </row>
    <row r="30" spans="1:19" x14ac:dyDescent="0.25"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</row>
    <row r="31" spans="1:19" x14ac:dyDescent="0.25"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 x14ac:dyDescent="0.25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33" spans="3:19" x14ac:dyDescent="0.25"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3:19" x14ac:dyDescent="0.25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</row>
    <row r="35" spans="3:19" x14ac:dyDescent="0.25"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</sheetData>
  <mergeCells count="24">
    <mergeCell ref="K4:P4"/>
    <mergeCell ref="K5:M5"/>
    <mergeCell ref="A3:B6"/>
    <mergeCell ref="E3:J3"/>
    <mergeCell ref="K3:S3"/>
    <mergeCell ref="E4:G5"/>
    <mergeCell ref="H4:J5"/>
    <mergeCell ref="Q4:S5"/>
    <mergeCell ref="C3:D5"/>
    <mergeCell ref="A7:B7"/>
    <mergeCell ref="A8:B8"/>
    <mergeCell ref="A9:B9"/>
    <mergeCell ref="A10:B10"/>
    <mergeCell ref="N5:P5"/>
    <mergeCell ref="A11:B11"/>
    <mergeCell ref="A12:B12"/>
    <mergeCell ref="A13:B13"/>
    <mergeCell ref="A14:B14"/>
    <mergeCell ref="A15:B15"/>
    <mergeCell ref="A16:B16"/>
    <mergeCell ref="A17:B17"/>
    <mergeCell ref="A18:A19"/>
    <mergeCell ref="A20:A21"/>
    <mergeCell ref="A22:A2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S23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/>
  </sheetViews>
  <sheetFormatPr defaultColWidth="9.140625" defaultRowHeight="15" x14ac:dyDescent="0.25"/>
  <cols>
    <col min="1" max="1" width="20" style="104" customWidth="1"/>
    <col min="2" max="2" width="7.140625" style="104" customWidth="1"/>
    <col min="3" max="3" width="6.42578125" style="104" customWidth="1"/>
    <col min="4" max="4" width="7.140625" style="104" customWidth="1"/>
    <col min="5" max="6" width="6.42578125" style="104" customWidth="1"/>
    <col min="7" max="7" width="7.140625" style="104" customWidth="1"/>
    <col min="8" max="9" width="6.42578125" style="104" customWidth="1"/>
    <col min="10" max="10" width="7.140625" style="104" customWidth="1"/>
    <col min="11" max="12" width="6.42578125" style="104" customWidth="1"/>
    <col min="13" max="13" width="7.140625" style="104" customWidth="1"/>
    <col min="14" max="15" width="6.42578125" style="104" customWidth="1"/>
    <col min="16" max="16" width="7.140625" style="104" customWidth="1"/>
    <col min="17" max="17" width="6.42578125" style="104" customWidth="1"/>
    <col min="18" max="18" width="6.28515625" style="104" customWidth="1"/>
    <col min="19" max="16384" width="9.140625" style="104"/>
  </cols>
  <sheetData>
    <row r="1" spans="1:18" ht="17.25" customHeight="1" x14ac:dyDescent="0.25">
      <c r="A1" s="217" t="s">
        <v>286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232"/>
      <c r="M1" s="101"/>
      <c r="N1" s="101"/>
      <c r="O1" s="101"/>
      <c r="P1" s="101"/>
      <c r="Q1" s="101"/>
      <c r="R1" s="101"/>
    </row>
    <row r="2" spans="1:18" ht="17.25" customHeight="1" thickBot="1" x14ac:dyDescent="0.3">
      <c r="A2" s="159" t="s">
        <v>85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8" ht="17.25" customHeight="1" x14ac:dyDescent="0.25">
      <c r="A3" s="690" t="s">
        <v>82</v>
      </c>
      <c r="B3" s="690" t="s">
        <v>50</v>
      </c>
      <c r="C3" s="695"/>
      <c r="D3" s="687" t="s">
        <v>180</v>
      </c>
      <c r="E3" s="688"/>
      <c r="F3" s="688"/>
      <c r="G3" s="688"/>
      <c r="H3" s="688"/>
      <c r="I3" s="689"/>
      <c r="J3" s="690" t="s">
        <v>188</v>
      </c>
      <c r="K3" s="691"/>
      <c r="L3" s="691"/>
      <c r="M3" s="691"/>
      <c r="N3" s="691"/>
      <c r="O3" s="691"/>
      <c r="P3" s="691"/>
      <c r="Q3" s="691"/>
      <c r="R3" s="695"/>
    </row>
    <row r="4" spans="1:18" ht="17.25" customHeight="1" x14ac:dyDescent="0.25">
      <c r="A4" s="696"/>
      <c r="B4" s="696"/>
      <c r="C4" s="697"/>
      <c r="D4" s="801" t="s">
        <v>4</v>
      </c>
      <c r="E4" s="802"/>
      <c r="F4" s="802"/>
      <c r="G4" s="805" t="s">
        <v>52</v>
      </c>
      <c r="H4" s="802"/>
      <c r="I4" s="806"/>
      <c r="J4" s="706" t="s">
        <v>44</v>
      </c>
      <c r="K4" s="848"/>
      <c r="L4" s="848"/>
      <c r="M4" s="848"/>
      <c r="N4" s="848"/>
      <c r="O4" s="751"/>
      <c r="P4" s="805" t="s">
        <v>45</v>
      </c>
      <c r="Q4" s="850"/>
      <c r="R4" s="806"/>
    </row>
    <row r="5" spans="1:18" ht="17.25" customHeight="1" x14ac:dyDescent="0.25">
      <c r="A5" s="696"/>
      <c r="B5" s="817"/>
      <c r="C5" s="705"/>
      <c r="D5" s="803"/>
      <c r="E5" s="804"/>
      <c r="F5" s="804"/>
      <c r="G5" s="804"/>
      <c r="H5" s="804"/>
      <c r="I5" s="807"/>
      <c r="J5" s="849" t="s">
        <v>2</v>
      </c>
      <c r="K5" s="819"/>
      <c r="L5" s="703"/>
      <c r="M5" s="851" t="s">
        <v>62</v>
      </c>
      <c r="N5" s="846"/>
      <c r="O5" s="852"/>
      <c r="P5" s="804"/>
      <c r="Q5" s="702"/>
      <c r="R5" s="807"/>
    </row>
    <row r="6" spans="1:18" ht="17.25" customHeight="1" thickBot="1" x14ac:dyDescent="0.3">
      <c r="A6" s="698"/>
      <c r="B6" s="479" t="s">
        <v>55</v>
      </c>
      <c r="C6" s="482" t="s">
        <v>131</v>
      </c>
      <c r="D6" s="479" t="s">
        <v>55</v>
      </c>
      <c r="E6" s="478" t="s">
        <v>131</v>
      </c>
      <c r="F6" s="326" t="s">
        <v>80</v>
      </c>
      <c r="G6" s="478" t="s">
        <v>55</v>
      </c>
      <c r="H6" s="478" t="s">
        <v>131</v>
      </c>
      <c r="I6" s="327" t="s">
        <v>80</v>
      </c>
      <c r="J6" s="528" t="s">
        <v>55</v>
      </c>
      <c r="K6" s="527" t="s">
        <v>132</v>
      </c>
      <c r="L6" s="326" t="s">
        <v>80</v>
      </c>
      <c r="M6" s="527" t="s">
        <v>55</v>
      </c>
      <c r="N6" s="527" t="s">
        <v>133</v>
      </c>
      <c r="O6" s="326" t="s">
        <v>134</v>
      </c>
      <c r="P6" s="527" t="s">
        <v>55</v>
      </c>
      <c r="Q6" s="527" t="s">
        <v>132</v>
      </c>
      <c r="R6" s="327" t="s">
        <v>80</v>
      </c>
    </row>
    <row r="7" spans="1:18" ht="17.25" customHeight="1" x14ac:dyDescent="0.25">
      <c r="A7" s="243" t="s">
        <v>12</v>
      </c>
      <c r="B7" s="535">
        <v>6558</v>
      </c>
      <c r="C7" s="626">
        <v>6.5073855551520277E-3</v>
      </c>
      <c r="D7" s="535">
        <v>2936</v>
      </c>
      <c r="E7" s="626">
        <v>5.9853505690771833E-3</v>
      </c>
      <c r="F7" s="629">
        <v>0.44769746874046967</v>
      </c>
      <c r="G7" s="535">
        <v>3622</v>
      </c>
      <c r="H7" s="626">
        <v>7.0024572399646594E-3</v>
      </c>
      <c r="I7" s="629">
        <v>0.55230253125953033</v>
      </c>
      <c r="J7" s="535">
        <v>3449</v>
      </c>
      <c r="K7" s="626">
        <v>6.0516522291451363E-3</v>
      </c>
      <c r="L7" s="629">
        <v>0.52592253735895089</v>
      </c>
      <c r="M7" s="535">
        <v>1340</v>
      </c>
      <c r="N7" s="629">
        <v>1.1265521618872272E-2</v>
      </c>
      <c r="O7" s="629">
        <v>0.38851841113366192</v>
      </c>
      <c r="P7" s="600">
        <v>3109</v>
      </c>
      <c r="Q7" s="626">
        <v>7.1005890131574439E-3</v>
      </c>
      <c r="R7" s="632">
        <v>0.47407746264104911</v>
      </c>
    </row>
    <row r="8" spans="1:18" ht="17.25" customHeight="1" x14ac:dyDescent="0.25">
      <c r="A8" s="27" t="s">
        <v>13</v>
      </c>
      <c r="B8" s="370">
        <v>409</v>
      </c>
      <c r="C8" s="627">
        <v>3.3690002553520976E-3</v>
      </c>
      <c r="D8" s="370">
        <v>198</v>
      </c>
      <c r="E8" s="627">
        <v>3.3487805703074787E-3</v>
      </c>
      <c r="F8" s="630">
        <v>0.4841075794621027</v>
      </c>
      <c r="G8" s="370">
        <v>211</v>
      </c>
      <c r="H8" s="627">
        <v>3.388197511039743E-3</v>
      </c>
      <c r="I8" s="630">
        <v>0.5158924205378973</v>
      </c>
      <c r="J8" s="370">
        <v>215</v>
      </c>
      <c r="K8" s="627">
        <v>3.0370663351791164E-3</v>
      </c>
      <c r="L8" s="630">
        <v>0.52567237163814184</v>
      </c>
      <c r="M8" s="370">
        <v>82</v>
      </c>
      <c r="N8" s="630">
        <v>5.5945964385617792E-3</v>
      </c>
      <c r="O8" s="630">
        <v>0.38139534883720932</v>
      </c>
      <c r="P8" s="364">
        <v>194</v>
      </c>
      <c r="Q8" s="627">
        <v>3.8333102807800983E-3</v>
      </c>
      <c r="R8" s="633">
        <v>0.47432762836185821</v>
      </c>
    </row>
    <row r="9" spans="1:18" ht="17.25" customHeight="1" x14ac:dyDescent="0.25">
      <c r="A9" s="27" t="s">
        <v>14</v>
      </c>
      <c r="B9" s="366">
        <v>739</v>
      </c>
      <c r="C9" s="627">
        <v>5.0312153210378329E-3</v>
      </c>
      <c r="D9" s="366">
        <v>321</v>
      </c>
      <c r="E9" s="627">
        <v>4.4756141769610441E-3</v>
      </c>
      <c r="F9" s="630">
        <v>0.43437077131258456</v>
      </c>
      <c r="G9" s="366">
        <v>418</v>
      </c>
      <c r="H9" s="627">
        <v>5.5613948723407082E-3</v>
      </c>
      <c r="I9" s="630">
        <v>0.56562922868741539</v>
      </c>
      <c r="J9" s="366">
        <v>409</v>
      </c>
      <c r="K9" s="627">
        <v>4.8290926264832638E-3</v>
      </c>
      <c r="L9" s="630">
        <v>0.55345060893098785</v>
      </c>
      <c r="M9" s="366">
        <v>153</v>
      </c>
      <c r="N9" s="630">
        <v>8.6284683058876609E-3</v>
      </c>
      <c r="O9" s="630">
        <v>0.37408312958435208</v>
      </c>
      <c r="P9" s="365">
        <v>330</v>
      </c>
      <c r="Q9" s="627">
        <v>5.306489998070367E-3</v>
      </c>
      <c r="R9" s="633">
        <v>0.4465493910690122</v>
      </c>
    </row>
    <row r="10" spans="1:18" ht="17.25" customHeight="1" x14ac:dyDescent="0.25">
      <c r="A10" s="27" t="s">
        <v>15</v>
      </c>
      <c r="B10" s="366">
        <v>475</v>
      </c>
      <c r="C10" s="627">
        <v>7.8369905956112845E-3</v>
      </c>
      <c r="D10" s="366">
        <v>205</v>
      </c>
      <c r="E10" s="627">
        <v>6.9770607855149415E-3</v>
      </c>
      <c r="F10" s="630">
        <v>0.43157894736842106</v>
      </c>
      <c r="G10" s="366">
        <v>270</v>
      </c>
      <c r="H10" s="627">
        <v>8.6460868451389786E-3</v>
      </c>
      <c r="I10" s="630">
        <v>0.56842105263157894</v>
      </c>
      <c r="J10" s="366">
        <v>224</v>
      </c>
      <c r="K10" s="627">
        <v>6.5173116089613037E-3</v>
      </c>
      <c r="L10" s="630">
        <v>0.47157894736842104</v>
      </c>
      <c r="M10" s="366">
        <v>88</v>
      </c>
      <c r="N10" s="630">
        <v>1.2489355662787397E-2</v>
      </c>
      <c r="O10" s="630">
        <v>0.39285714285714285</v>
      </c>
      <c r="P10" s="365">
        <v>251</v>
      </c>
      <c r="Q10" s="627">
        <v>9.5655487804878047E-3</v>
      </c>
      <c r="R10" s="633">
        <v>0.5284210526315789</v>
      </c>
    </row>
    <row r="11" spans="1:18" ht="17.25" customHeight="1" x14ac:dyDescent="0.25">
      <c r="A11" s="27" t="s">
        <v>16</v>
      </c>
      <c r="B11" s="366">
        <v>391</v>
      </c>
      <c r="C11" s="627">
        <v>7.0587810514153668E-3</v>
      </c>
      <c r="D11" s="366">
        <v>166</v>
      </c>
      <c r="E11" s="627">
        <v>6.1083308801884017E-3</v>
      </c>
      <c r="F11" s="630">
        <v>0.42455242966751916</v>
      </c>
      <c r="G11" s="366">
        <v>225</v>
      </c>
      <c r="H11" s="627">
        <v>7.9741990360079392E-3</v>
      </c>
      <c r="I11" s="630">
        <v>0.57544757033248084</v>
      </c>
      <c r="J11" s="366">
        <v>169</v>
      </c>
      <c r="K11" s="627">
        <v>5.4575986565911002E-3</v>
      </c>
      <c r="L11" s="630">
        <v>0.43222506393861893</v>
      </c>
      <c r="M11" s="366">
        <v>64</v>
      </c>
      <c r="N11" s="630">
        <v>9.8918083462132926E-3</v>
      </c>
      <c r="O11" s="630">
        <v>0.378698224852071</v>
      </c>
      <c r="P11" s="365">
        <v>222</v>
      </c>
      <c r="Q11" s="627">
        <v>9.0886760009825599E-3</v>
      </c>
      <c r="R11" s="633">
        <v>0.56777493606138107</v>
      </c>
    </row>
    <row r="12" spans="1:18" ht="17.25" customHeight="1" x14ac:dyDescent="0.25">
      <c r="A12" s="27" t="s">
        <v>17</v>
      </c>
      <c r="B12" s="366">
        <v>259</v>
      </c>
      <c r="C12" s="627">
        <v>9.9271751628976623E-3</v>
      </c>
      <c r="D12" s="366">
        <v>111</v>
      </c>
      <c r="E12" s="627">
        <v>8.7573964497041426E-3</v>
      </c>
      <c r="F12" s="630">
        <v>0.42857142857142855</v>
      </c>
      <c r="G12" s="366">
        <v>148</v>
      </c>
      <c r="H12" s="627">
        <v>1.1032426388371225E-2</v>
      </c>
      <c r="I12" s="630">
        <v>0.5714285714285714</v>
      </c>
      <c r="J12" s="366">
        <v>140</v>
      </c>
      <c r="K12" s="627">
        <v>9.7547380156075801E-3</v>
      </c>
      <c r="L12" s="630">
        <v>0.54054054054054057</v>
      </c>
      <c r="M12" s="366">
        <v>56</v>
      </c>
      <c r="N12" s="630">
        <v>1.9337016574585635E-2</v>
      </c>
      <c r="O12" s="630">
        <v>0.4</v>
      </c>
      <c r="P12" s="365">
        <v>119</v>
      </c>
      <c r="Q12" s="627">
        <v>1.0138013290168684E-2</v>
      </c>
      <c r="R12" s="633">
        <v>0.45945945945945948</v>
      </c>
    </row>
    <row r="13" spans="1:18" ht="17.25" customHeight="1" x14ac:dyDescent="0.25">
      <c r="A13" s="27" t="s">
        <v>18</v>
      </c>
      <c r="B13" s="366">
        <v>872</v>
      </c>
      <c r="C13" s="627">
        <v>1.129255753117756E-2</v>
      </c>
      <c r="D13" s="366">
        <v>418</v>
      </c>
      <c r="E13" s="627">
        <v>1.114250679746228E-2</v>
      </c>
      <c r="F13" s="630">
        <v>0.47935779816513763</v>
      </c>
      <c r="G13" s="366">
        <v>454</v>
      </c>
      <c r="H13" s="627">
        <v>1.1434328170255635E-2</v>
      </c>
      <c r="I13" s="630">
        <v>0.52064220183486243</v>
      </c>
      <c r="J13" s="366">
        <v>473</v>
      </c>
      <c r="K13" s="627">
        <v>1.1164613133172827E-2</v>
      </c>
      <c r="L13" s="630">
        <v>0.54243119266055051</v>
      </c>
      <c r="M13" s="366">
        <v>207</v>
      </c>
      <c r="N13" s="630">
        <v>2.3125907719807843E-2</v>
      </c>
      <c r="O13" s="630">
        <v>0.43763213530655393</v>
      </c>
      <c r="P13" s="365">
        <v>399</v>
      </c>
      <c r="Q13" s="627">
        <v>1.1448081944165495E-2</v>
      </c>
      <c r="R13" s="633">
        <v>0.45756880733944955</v>
      </c>
    </row>
    <row r="14" spans="1:18" ht="17.25" customHeight="1" x14ac:dyDescent="0.25">
      <c r="A14" s="27" t="s">
        <v>19</v>
      </c>
      <c r="B14" s="366">
        <v>297</v>
      </c>
      <c r="C14" s="627">
        <v>6.8022536759653708E-3</v>
      </c>
      <c r="D14" s="366">
        <v>132</v>
      </c>
      <c r="E14" s="627">
        <v>6.2240663900414933E-3</v>
      </c>
      <c r="F14" s="630">
        <v>0.44444444444444442</v>
      </c>
      <c r="G14" s="366">
        <v>165</v>
      </c>
      <c r="H14" s="627">
        <v>7.3483566402422727E-3</v>
      </c>
      <c r="I14" s="630">
        <v>0.55555555555555558</v>
      </c>
      <c r="J14" s="366">
        <v>156</v>
      </c>
      <c r="K14" s="627">
        <v>6.4994583784684611E-3</v>
      </c>
      <c r="L14" s="630">
        <v>0.5252525252525253</v>
      </c>
      <c r="M14" s="366">
        <v>59</v>
      </c>
      <c r="N14" s="630">
        <v>1.1536957371920219E-2</v>
      </c>
      <c r="O14" s="630">
        <v>0.37820512820512819</v>
      </c>
      <c r="P14" s="365">
        <v>141</v>
      </c>
      <c r="Q14" s="627">
        <v>7.171922685656155E-3</v>
      </c>
      <c r="R14" s="633">
        <v>0.47474747474747475</v>
      </c>
    </row>
    <row r="15" spans="1:18" ht="17.25" customHeight="1" x14ac:dyDescent="0.25">
      <c r="A15" s="27" t="s">
        <v>20</v>
      </c>
      <c r="B15" s="366">
        <v>318</v>
      </c>
      <c r="C15" s="627">
        <v>6.1731989983111061E-3</v>
      </c>
      <c r="D15" s="366">
        <v>134</v>
      </c>
      <c r="E15" s="627">
        <v>5.3576426372396145E-3</v>
      </c>
      <c r="F15" s="630">
        <v>0.42138364779874216</v>
      </c>
      <c r="G15" s="366">
        <v>184</v>
      </c>
      <c r="H15" s="627">
        <v>6.9428722360576562E-3</v>
      </c>
      <c r="I15" s="630">
        <v>0.57861635220125784</v>
      </c>
      <c r="J15" s="366">
        <v>171</v>
      </c>
      <c r="K15" s="627">
        <v>5.9559054021106894E-3</v>
      </c>
      <c r="L15" s="630">
        <v>0.53773584905660377</v>
      </c>
      <c r="M15" s="366">
        <v>75</v>
      </c>
      <c r="N15" s="630">
        <v>1.2596573731944911E-2</v>
      </c>
      <c r="O15" s="630">
        <v>0.43859649122807015</v>
      </c>
      <c r="P15" s="365">
        <v>147</v>
      </c>
      <c r="Q15" s="627">
        <v>6.4468029120252606E-3</v>
      </c>
      <c r="R15" s="633">
        <v>0.46226415094339623</v>
      </c>
    </row>
    <row r="16" spans="1:18" ht="17.25" customHeight="1" x14ac:dyDescent="0.25">
      <c r="A16" s="27" t="s">
        <v>21</v>
      </c>
      <c r="B16" s="366">
        <v>320</v>
      </c>
      <c r="C16" s="627">
        <v>6.4710521526359427E-3</v>
      </c>
      <c r="D16" s="366">
        <v>156</v>
      </c>
      <c r="E16" s="627">
        <v>6.4684662271426796E-3</v>
      </c>
      <c r="F16" s="630">
        <v>0.48749999999999999</v>
      </c>
      <c r="G16" s="366">
        <v>164</v>
      </c>
      <c r="H16" s="627">
        <v>6.4735138548985549E-3</v>
      </c>
      <c r="I16" s="630">
        <v>0.51249999999999996</v>
      </c>
      <c r="J16" s="366">
        <v>167</v>
      </c>
      <c r="K16" s="627">
        <v>5.9602412648559902E-3</v>
      </c>
      <c r="L16" s="630">
        <v>0.52187499999999998</v>
      </c>
      <c r="M16" s="366">
        <v>70</v>
      </c>
      <c r="N16" s="630">
        <v>1.1957635804578067E-2</v>
      </c>
      <c r="O16" s="630">
        <v>0.41916167664670656</v>
      </c>
      <c r="P16" s="365">
        <v>153</v>
      </c>
      <c r="Q16" s="627">
        <v>7.1388577827547596E-3</v>
      </c>
      <c r="R16" s="633">
        <v>0.47812500000000002</v>
      </c>
    </row>
    <row r="17" spans="1:18" ht="17.25" customHeight="1" x14ac:dyDescent="0.25">
      <c r="A17" s="27" t="s">
        <v>22</v>
      </c>
      <c r="B17" s="366">
        <v>223</v>
      </c>
      <c r="C17" s="627">
        <v>4.7270800211976684E-3</v>
      </c>
      <c r="D17" s="366">
        <v>95</v>
      </c>
      <c r="E17" s="627">
        <v>4.1450325057812293E-3</v>
      </c>
      <c r="F17" s="630">
        <v>0.42600896860986548</v>
      </c>
      <c r="G17" s="366">
        <v>128</v>
      </c>
      <c r="H17" s="627">
        <v>5.2770448548812663E-3</v>
      </c>
      <c r="I17" s="630">
        <v>0.57399103139013452</v>
      </c>
      <c r="J17" s="366">
        <v>114</v>
      </c>
      <c r="K17" s="627">
        <v>4.266786436110487E-3</v>
      </c>
      <c r="L17" s="630">
        <v>0.5112107623318386</v>
      </c>
      <c r="M17" s="366">
        <v>39</v>
      </c>
      <c r="N17" s="630">
        <v>7.0156502968159737E-3</v>
      </c>
      <c r="O17" s="630">
        <v>0.34210526315789475</v>
      </c>
      <c r="P17" s="365">
        <v>109</v>
      </c>
      <c r="Q17" s="627">
        <v>5.3282494989490151E-3</v>
      </c>
      <c r="R17" s="633">
        <v>0.48878923766816146</v>
      </c>
    </row>
    <row r="18" spans="1:18" ht="17.25" customHeight="1" x14ac:dyDescent="0.25">
      <c r="A18" s="27" t="s">
        <v>23</v>
      </c>
      <c r="B18" s="366">
        <v>663</v>
      </c>
      <c r="C18" s="627">
        <v>5.8754718987610996E-3</v>
      </c>
      <c r="D18" s="366">
        <v>315</v>
      </c>
      <c r="E18" s="627">
        <v>5.7162559430914963E-3</v>
      </c>
      <c r="F18" s="630">
        <v>0.47511312217194568</v>
      </c>
      <c r="G18" s="366">
        <v>348</v>
      </c>
      <c r="H18" s="627">
        <v>6.027435222391575E-3</v>
      </c>
      <c r="I18" s="630">
        <v>0.52488687782805432</v>
      </c>
      <c r="J18" s="366">
        <v>321</v>
      </c>
      <c r="K18" s="627">
        <v>4.9476718198492578E-3</v>
      </c>
      <c r="L18" s="630">
        <v>0.48416289592760181</v>
      </c>
      <c r="M18" s="366">
        <v>112</v>
      </c>
      <c r="N18" s="630">
        <v>8.223201174743025E-3</v>
      </c>
      <c r="O18" s="630">
        <v>0.34890965732087226</v>
      </c>
      <c r="P18" s="365">
        <v>342</v>
      </c>
      <c r="Q18" s="627">
        <v>7.1304964243270857E-3</v>
      </c>
      <c r="R18" s="633">
        <v>0.51583710407239824</v>
      </c>
    </row>
    <row r="19" spans="1:18" ht="17.25" customHeight="1" x14ac:dyDescent="0.25">
      <c r="A19" s="27" t="s">
        <v>24</v>
      </c>
      <c r="B19" s="366">
        <v>370</v>
      </c>
      <c r="C19" s="627">
        <v>6.4710203225016617E-3</v>
      </c>
      <c r="D19" s="366">
        <v>170</v>
      </c>
      <c r="E19" s="627">
        <v>6.1135685259107418E-3</v>
      </c>
      <c r="F19" s="630">
        <v>0.45945945945945948</v>
      </c>
      <c r="G19" s="366">
        <v>200</v>
      </c>
      <c r="H19" s="627">
        <v>6.8094378809029311E-3</v>
      </c>
      <c r="I19" s="630">
        <v>0.54054054054054057</v>
      </c>
      <c r="J19" s="366">
        <v>180</v>
      </c>
      <c r="K19" s="627">
        <v>5.61307222152925E-3</v>
      </c>
      <c r="L19" s="630">
        <v>0.48648648648648651</v>
      </c>
      <c r="M19" s="366">
        <v>63</v>
      </c>
      <c r="N19" s="630">
        <v>9.2988929889298889E-3</v>
      </c>
      <c r="O19" s="630">
        <v>0.35</v>
      </c>
      <c r="P19" s="365">
        <v>190</v>
      </c>
      <c r="Q19" s="627">
        <v>7.5667064914376738E-3</v>
      </c>
      <c r="R19" s="633">
        <v>0.51351351351351349</v>
      </c>
    </row>
    <row r="20" spans="1:18" ht="17.25" customHeight="1" x14ac:dyDescent="0.25">
      <c r="A20" s="27" t="s">
        <v>25</v>
      </c>
      <c r="B20" s="366">
        <v>262</v>
      </c>
      <c r="C20" s="627">
        <v>5.0090813497753557E-3</v>
      </c>
      <c r="D20" s="366">
        <v>105</v>
      </c>
      <c r="E20" s="627">
        <v>4.1520028470876666E-3</v>
      </c>
      <c r="F20" s="630">
        <v>0.40076335877862596</v>
      </c>
      <c r="G20" s="366">
        <v>157</v>
      </c>
      <c r="H20" s="627">
        <v>5.811371039384069E-3</v>
      </c>
      <c r="I20" s="630">
        <v>0.5992366412213741</v>
      </c>
      <c r="J20" s="366">
        <v>136</v>
      </c>
      <c r="K20" s="627">
        <v>4.6964569376338142E-3</v>
      </c>
      <c r="L20" s="630">
        <v>0.51908396946564883</v>
      </c>
      <c r="M20" s="366">
        <v>48</v>
      </c>
      <c r="N20" s="630">
        <v>7.907742998352554E-3</v>
      </c>
      <c r="O20" s="630">
        <v>0.35294117647058826</v>
      </c>
      <c r="P20" s="365">
        <v>126</v>
      </c>
      <c r="Q20" s="627">
        <v>5.3968389943033369E-3</v>
      </c>
      <c r="R20" s="633">
        <v>0.48091603053435117</v>
      </c>
    </row>
    <row r="21" spans="1:18" ht="17.25" customHeight="1" thickBot="1" x14ac:dyDescent="0.3">
      <c r="A21" s="244" t="s">
        <v>26</v>
      </c>
      <c r="B21" s="55">
        <v>960</v>
      </c>
      <c r="C21" s="628">
        <v>9.0517363304638068E-3</v>
      </c>
      <c r="D21" s="55">
        <v>410</v>
      </c>
      <c r="E21" s="628">
        <v>7.9644126731288484E-3</v>
      </c>
      <c r="F21" s="631">
        <v>0.42708333333333331</v>
      </c>
      <c r="G21" s="55">
        <v>550</v>
      </c>
      <c r="H21" s="628">
        <v>1.0077320532082525E-2</v>
      </c>
      <c r="I21" s="631">
        <v>0.57291666666666663</v>
      </c>
      <c r="J21" s="55">
        <v>574</v>
      </c>
      <c r="K21" s="628">
        <v>9.7237044942487839E-3</v>
      </c>
      <c r="L21" s="631">
        <v>0.59791666666666665</v>
      </c>
      <c r="M21" s="55">
        <v>224</v>
      </c>
      <c r="N21" s="631">
        <v>1.8287207118948486E-2</v>
      </c>
      <c r="O21" s="631">
        <v>0.3902439024390244</v>
      </c>
      <c r="P21" s="37">
        <v>386</v>
      </c>
      <c r="Q21" s="628">
        <v>8.2082252371028785E-3</v>
      </c>
      <c r="R21" s="634">
        <v>0.40208333333333335</v>
      </c>
    </row>
    <row r="22" spans="1:18" ht="17.25" customHeight="1" x14ac:dyDescent="0.25">
      <c r="A22" s="446" t="s">
        <v>139</v>
      </c>
      <c r="B22" s="137"/>
      <c r="C22" s="137"/>
    </row>
    <row r="23" spans="1:18" ht="17.25" customHeight="1" x14ac:dyDescent="0.25">
      <c r="A23" s="448" t="s">
        <v>140</v>
      </c>
      <c r="B23" s="137"/>
      <c r="C23" s="137"/>
      <c r="K23" s="414"/>
    </row>
    <row r="24" spans="1:18" ht="17.25" customHeight="1" x14ac:dyDescent="0.25">
      <c r="A24" s="446" t="s">
        <v>141</v>
      </c>
      <c r="B24" s="137"/>
      <c r="C24" s="137"/>
      <c r="K24" s="414"/>
    </row>
    <row r="25" spans="1:18" ht="17.25" customHeight="1" x14ac:dyDescent="0.25">
      <c r="A25" s="446" t="s">
        <v>142</v>
      </c>
      <c r="B25" s="137"/>
      <c r="C25" s="137"/>
      <c r="K25" s="414"/>
    </row>
    <row r="26" spans="1:18" ht="17.25" customHeight="1" x14ac:dyDescent="0.25">
      <c r="A26" s="448" t="s">
        <v>143</v>
      </c>
      <c r="B26" s="137"/>
      <c r="C26" s="137"/>
      <c r="K26" s="414"/>
    </row>
    <row r="27" spans="1:18" x14ac:dyDescent="0.25">
      <c r="A27"/>
      <c r="B27"/>
      <c r="C27"/>
      <c r="D27"/>
      <c r="E27"/>
      <c r="F27"/>
      <c r="G27"/>
      <c r="H27"/>
      <c r="I27"/>
      <c r="J27"/>
      <c r="K27" s="414"/>
      <c r="L27"/>
      <c r="M27"/>
      <c r="N27"/>
      <c r="O27"/>
      <c r="P27"/>
      <c r="Q27"/>
      <c r="R27"/>
    </row>
    <row r="28" spans="1:18" x14ac:dyDescent="0.25">
      <c r="K28" s="414"/>
    </row>
    <row r="29" spans="1:18" x14ac:dyDescent="0.25">
      <c r="K29" s="414"/>
    </row>
    <row r="30" spans="1:18" x14ac:dyDescent="0.25">
      <c r="K30" s="414"/>
    </row>
    <row r="31" spans="1:18" x14ac:dyDescent="0.25">
      <c r="K31" s="414"/>
    </row>
    <row r="32" spans="1:18" x14ac:dyDescent="0.25">
      <c r="K32" s="414"/>
    </row>
    <row r="33" spans="11:11" x14ac:dyDescent="0.25">
      <c r="K33" s="414"/>
    </row>
    <row r="34" spans="11:11" x14ac:dyDescent="0.25">
      <c r="K34" s="414"/>
    </row>
    <row r="35" spans="11:11" x14ac:dyDescent="0.25">
      <c r="K35" s="414"/>
    </row>
    <row r="36" spans="11:11" x14ac:dyDescent="0.25">
      <c r="K36" s="414"/>
    </row>
    <row r="37" spans="11:11" x14ac:dyDescent="0.25">
      <c r="K37" s="414"/>
    </row>
    <row r="38" spans="11:11" x14ac:dyDescent="0.25">
      <c r="K38" s="414"/>
    </row>
  </sheetData>
  <mergeCells count="10">
    <mergeCell ref="A3:A6"/>
    <mergeCell ref="D3:I3"/>
    <mergeCell ref="J3:R3"/>
    <mergeCell ref="D4:F5"/>
    <mergeCell ref="G4:I5"/>
    <mergeCell ref="J4:O4"/>
    <mergeCell ref="P4:R5"/>
    <mergeCell ref="J5:L5"/>
    <mergeCell ref="M5:O5"/>
    <mergeCell ref="B3:C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5.85546875" style="104" customWidth="1"/>
    <col min="3" max="5" width="7.85546875" style="104" customWidth="1"/>
    <col min="6" max="13" width="7.140625" style="104" customWidth="1"/>
    <col min="14" max="14" width="7.85546875" style="104" customWidth="1"/>
    <col min="15" max="15" width="7.140625" style="104" customWidth="1"/>
    <col min="16" max="17" width="7.85546875" style="104" customWidth="1"/>
    <col min="18" max="18" width="6.7109375" style="104" customWidth="1"/>
    <col min="19" max="30" width="7.5703125" style="104" customWidth="1"/>
    <col min="31" max="16384" width="9.140625" style="104"/>
  </cols>
  <sheetData>
    <row r="1" spans="1:30" s="8" customFormat="1" ht="17.25" customHeight="1" x14ac:dyDescent="0.25">
      <c r="A1" s="443" t="s">
        <v>287</v>
      </c>
      <c r="B1" s="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/>
      <c r="P1" s="120"/>
      <c r="Q1"/>
      <c r="R1"/>
    </row>
    <row r="2" spans="1:30" s="102" customFormat="1" ht="17.25" customHeight="1" thickBot="1" x14ac:dyDescent="0.3">
      <c r="A2" s="159" t="s">
        <v>85</v>
      </c>
      <c r="C2"/>
      <c r="D2"/>
    </row>
    <row r="3" spans="1:30" ht="17.25" customHeight="1" x14ac:dyDescent="0.25">
      <c r="A3" s="690" t="s">
        <v>89</v>
      </c>
      <c r="B3" s="695"/>
      <c r="C3" s="834" t="s">
        <v>148</v>
      </c>
      <c r="D3" s="780" t="s">
        <v>180</v>
      </c>
      <c r="E3" s="836"/>
      <c r="F3" s="853" t="s">
        <v>179</v>
      </c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36"/>
      <c r="S3" s="414"/>
      <c r="T3" s="414"/>
      <c r="U3" s="414"/>
      <c r="V3" s="414"/>
      <c r="W3" s="414"/>
      <c r="X3" s="414"/>
      <c r="Y3" s="414"/>
      <c r="Z3" s="414"/>
    </row>
    <row r="4" spans="1:30" ht="17.25" customHeight="1" x14ac:dyDescent="0.25">
      <c r="A4" s="696"/>
      <c r="B4" s="697"/>
      <c r="C4" s="854"/>
      <c r="D4" s="855"/>
      <c r="E4" s="840"/>
      <c r="F4" s="785" t="s">
        <v>177</v>
      </c>
      <c r="G4" s="838"/>
      <c r="H4" s="838"/>
      <c r="I4" s="838"/>
      <c r="J4" s="778" t="s">
        <v>145</v>
      </c>
      <c r="K4" s="854"/>
      <c r="L4" s="854"/>
      <c r="M4" s="854"/>
      <c r="N4" s="839" t="s">
        <v>146</v>
      </c>
      <c r="O4" s="838"/>
      <c r="P4" s="838"/>
      <c r="Q4" s="840"/>
      <c r="S4" s="414"/>
      <c r="T4" s="414"/>
      <c r="U4" s="414"/>
      <c r="V4" s="414"/>
      <c r="W4" s="414"/>
      <c r="X4" s="414"/>
      <c r="Y4" s="414"/>
      <c r="Z4" s="414"/>
    </row>
    <row r="5" spans="1:30" ht="17.25" customHeight="1" x14ac:dyDescent="0.25">
      <c r="A5" s="696"/>
      <c r="B5" s="697"/>
      <c r="C5" s="854"/>
      <c r="D5" s="476" t="s">
        <v>4</v>
      </c>
      <c r="E5" s="480" t="s">
        <v>52</v>
      </c>
      <c r="F5" s="842" t="s">
        <v>2</v>
      </c>
      <c r="G5" s="858"/>
      <c r="H5" s="477" t="s">
        <v>4</v>
      </c>
      <c r="I5" s="477" t="s">
        <v>52</v>
      </c>
      <c r="J5" s="778" t="s">
        <v>2</v>
      </c>
      <c r="K5" s="854"/>
      <c r="L5" s="477" t="s">
        <v>4</v>
      </c>
      <c r="M5" s="477" t="s">
        <v>52</v>
      </c>
      <c r="N5" s="778" t="s">
        <v>2</v>
      </c>
      <c r="O5" s="858"/>
      <c r="P5" s="477" t="s">
        <v>4</v>
      </c>
      <c r="Q5" s="480" t="s">
        <v>52</v>
      </c>
      <c r="S5" s="414"/>
      <c r="T5" s="414"/>
      <c r="U5" s="414"/>
      <c r="V5" s="414"/>
      <c r="W5" s="414"/>
      <c r="X5" s="414"/>
      <c r="Y5" s="414"/>
      <c r="Z5" s="414"/>
    </row>
    <row r="6" spans="1:30" ht="17.25" customHeight="1" thickBot="1" x14ac:dyDescent="0.3">
      <c r="A6" s="698"/>
      <c r="B6" s="699"/>
      <c r="C6" s="339" t="s">
        <v>55</v>
      </c>
      <c r="D6" s="307" t="s">
        <v>55</v>
      </c>
      <c r="E6" s="338" t="s">
        <v>55</v>
      </c>
      <c r="F6" s="312" t="s">
        <v>55</v>
      </c>
      <c r="G6" s="310" t="s">
        <v>57</v>
      </c>
      <c r="H6" s="312" t="s">
        <v>55</v>
      </c>
      <c r="I6" s="310" t="s">
        <v>55</v>
      </c>
      <c r="J6" s="310" t="s">
        <v>55</v>
      </c>
      <c r="K6" s="310" t="s">
        <v>57</v>
      </c>
      <c r="L6" s="312" t="s">
        <v>55</v>
      </c>
      <c r="M6" s="310" t="s">
        <v>55</v>
      </c>
      <c r="N6" s="310" t="s">
        <v>55</v>
      </c>
      <c r="O6" s="310" t="s">
        <v>57</v>
      </c>
      <c r="P6" s="310" t="s">
        <v>55</v>
      </c>
      <c r="Q6" s="338" t="s">
        <v>55</v>
      </c>
      <c r="S6" s="414"/>
      <c r="T6" s="414"/>
      <c r="U6" s="414"/>
      <c r="V6" s="414"/>
      <c r="W6" s="414"/>
      <c r="X6" s="414"/>
      <c r="Y6" s="414"/>
      <c r="Z6" s="414"/>
    </row>
    <row r="7" spans="1:30" s="14" customFormat="1" ht="17.25" customHeight="1" x14ac:dyDescent="0.25">
      <c r="A7" s="685" t="s">
        <v>5</v>
      </c>
      <c r="B7" s="686"/>
      <c r="C7" s="117">
        <v>78874</v>
      </c>
      <c r="D7" s="379">
        <v>37601</v>
      </c>
      <c r="E7" s="380">
        <v>41273</v>
      </c>
      <c r="F7" s="379">
        <v>612</v>
      </c>
      <c r="G7" s="386">
        <v>7.7592108933235288E-3</v>
      </c>
      <c r="H7" s="378">
        <v>229</v>
      </c>
      <c r="I7" s="378">
        <v>383</v>
      </c>
      <c r="J7" s="371">
        <v>3192</v>
      </c>
      <c r="K7" s="387">
        <v>4.0469609757334483E-2</v>
      </c>
      <c r="L7" s="371">
        <v>1123</v>
      </c>
      <c r="M7" s="371">
        <v>2069</v>
      </c>
      <c r="N7" s="378">
        <v>75070</v>
      </c>
      <c r="O7" s="388">
        <v>0.95177117934934197</v>
      </c>
      <c r="P7" s="371">
        <v>36249</v>
      </c>
      <c r="Q7" s="380">
        <v>38821</v>
      </c>
      <c r="R7" s="23"/>
    </row>
    <row r="8" spans="1:30" s="14" customFormat="1" ht="17.25" customHeight="1" x14ac:dyDescent="0.25">
      <c r="A8" s="685" t="s">
        <v>6</v>
      </c>
      <c r="B8" s="686"/>
      <c r="C8" s="117">
        <v>78247</v>
      </c>
      <c r="D8" s="379">
        <v>37539</v>
      </c>
      <c r="E8" s="380">
        <v>40708</v>
      </c>
      <c r="F8" s="379">
        <v>582</v>
      </c>
      <c r="G8" s="386">
        <v>7.4379848428693749E-3</v>
      </c>
      <c r="H8" s="378">
        <v>241</v>
      </c>
      <c r="I8" s="378">
        <v>341</v>
      </c>
      <c r="J8" s="371">
        <v>2933</v>
      </c>
      <c r="K8" s="387">
        <v>3.7483865196109752E-2</v>
      </c>
      <c r="L8" s="371">
        <v>1054</v>
      </c>
      <c r="M8" s="371">
        <v>1879</v>
      </c>
      <c r="N8" s="378">
        <v>74732</v>
      </c>
      <c r="O8" s="388">
        <v>0.95507814996102092</v>
      </c>
      <c r="P8" s="371">
        <v>36244</v>
      </c>
      <c r="Q8" s="380">
        <v>38488</v>
      </c>
      <c r="R8" s="23"/>
    </row>
    <row r="9" spans="1:30" s="14" customFormat="1" ht="17.25" customHeight="1" x14ac:dyDescent="0.25">
      <c r="A9" s="685" t="s">
        <v>7</v>
      </c>
      <c r="B9" s="686"/>
      <c r="C9" s="117">
        <v>78946</v>
      </c>
      <c r="D9" s="379">
        <v>37916</v>
      </c>
      <c r="E9" s="380">
        <v>41030</v>
      </c>
      <c r="F9" s="379">
        <v>658</v>
      </c>
      <c r="G9" s="386">
        <v>8.3348111367263691E-3</v>
      </c>
      <c r="H9" s="378">
        <v>238</v>
      </c>
      <c r="I9" s="378">
        <v>420</v>
      </c>
      <c r="J9" s="371">
        <v>3163</v>
      </c>
      <c r="K9" s="387">
        <v>4.0065361132926303E-2</v>
      </c>
      <c r="L9" s="371">
        <v>1208</v>
      </c>
      <c r="M9" s="371">
        <v>1955</v>
      </c>
      <c r="N9" s="378">
        <v>75125</v>
      </c>
      <c r="O9" s="388">
        <v>0.95159982773034735</v>
      </c>
      <c r="P9" s="371">
        <v>36470</v>
      </c>
      <c r="Q9" s="380">
        <v>38655</v>
      </c>
      <c r="R9" s="23"/>
    </row>
    <row r="10" spans="1:30" s="14" customFormat="1" ht="17.25" customHeight="1" x14ac:dyDescent="0.25">
      <c r="A10" s="685" t="s">
        <v>8</v>
      </c>
      <c r="B10" s="686"/>
      <c r="C10" s="117">
        <v>79515</v>
      </c>
      <c r="D10" s="379">
        <v>37944</v>
      </c>
      <c r="E10" s="380">
        <v>41571</v>
      </c>
      <c r="F10" s="379">
        <v>686</v>
      </c>
      <c r="G10" s="386">
        <v>8.6273030245865561E-3</v>
      </c>
      <c r="H10" s="378">
        <v>280</v>
      </c>
      <c r="I10" s="378">
        <v>406</v>
      </c>
      <c r="J10" s="371">
        <v>3113</v>
      </c>
      <c r="K10" s="387">
        <v>3.9149845941017419E-2</v>
      </c>
      <c r="L10" s="371">
        <v>1154</v>
      </c>
      <c r="M10" s="371">
        <v>1959</v>
      </c>
      <c r="N10" s="378">
        <v>75716</v>
      </c>
      <c r="O10" s="388">
        <v>0.95222285103439608</v>
      </c>
      <c r="P10" s="371">
        <v>36510</v>
      </c>
      <c r="Q10" s="380">
        <v>39206</v>
      </c>
      <c r="R10" s="23"/>
    </row>
    <row r="11" spans="1:30" s="14" customFormat="1" ht="17.25" customHeight="1" x14ac:dyDescent="0.25">
      <c r="A11" s="685" t="s">
        <v>9</v>
      </c>
      <c r="B11" s="686"/>
      <c r="C11" s="117">
        <v>79481</v>
      </c>
      <c r="D11" s="379">
        <v>37999</v>
      </c>
      <c r="E11" s="380">
        <v>41482</v>
      </c>
      <c r="F11" s="381">
        <v>860</v>
      </c>
      <c r="G11" s="386">
        <v>1.0820196021690719E-2</v>
      </c>
      <c r="H11" s="378">
        <v>365</v>
      </c>
      <c r="I11" s="378">
        <v>495</v>
      </c>
      <c r="J11" s="371">
        <v>3192</v>
      </c>
      <c r="K11" s="387">
        <v>4.0160541513066014E-2</v>
      </c>
      <c r="L11" s="371">
        <v>1242</v>
      </c>
      <c r="M11" s="371">
        <v>1950</v>
      </c>
      <c r="N11" s="378">
        <v>75429</v>
      </c>
      <c r="O11" s="388">
        <v>0.94901926246524326</v>
      </c>
      <c r="P11" s="371">
        <v>36392</v>
      </c>
      <c r="Q11" s="380">
        <v>39037</v>
      </c>
      <c r="R11" s="23"/>
    </row>
    <row r="12" spans="1:30" s="14" customFormat="1" ht="17.25" customHeight="1" x14ac:dyDescent="0.25">
      <c r="A12" s="685" t="s">
        <v>10</v>
      </c>
      <c r="B12" s="686"/>
      <c r="C12" s="117">
        <v>80803</v>
      </c>
      <c r="D12" s="379">
        <v>38833</v>
      </c>
      <c r="E12" s="380">
        <v>41970</v>
      </c>
      <c r="F12" s="381">
        <v>935</v>
      </c>
      <c r="G12" s="386">
        <v>1.1571352548791505E-2</v>
      </c>
      <c r="H12" s="378">
        <v>397</v>
      </c>
      <c r="I12" s="378">
        <v>538</v>
      </c>
      <c r="J12" s="371">
        <v>3241</v>
      </c>
      <c r="K12" s="387">
        <v>4.0109896909768204E-2</v>
      </c>
      <c r="L12" s="371">
        <v>1282</v>
      </c>
      <c r="M12" s="371">
        <v>1959</v>
      </c>
      <c r="N12" s="378">
        <v>76627</v>
      </c>
      <c r="O12" s="388">
        <v>0.94831875054144033</v>
      </c>
      <c r="P12" s="371">
        <v>37154</v>
      </c>
      <c r="Q12" s="380">
        <v>39473</v>
      </c>
      <c r="R12" s="23"/>
    </row>
    <row r="13" spans="1:30" s="14" customFormat="1" ht="17.25" customHeight="1" x14ac:dyDescent="0.25">
      <c r="A13" s="685" t="s">
        <v>51</v>
      </c>
      <c r="B13" s="686"/>
      <c r="C13" s="117">
        <v>82091</v>
      </c>
      <c r="D13" s="379">
        <v>39497</v>
      </c>
      <c r="E13" s="380">
        <v>42594</v>
      </c>
      <c r="F13" s="381">
        <v>871</v>
      </c>
      <c r="G13" s="386">
        <v>1.0610176511432435E-2</v>
      </c>
      <c r="H13" s="378">
        <v>364</v>
      </c>
      <c r="I13" s="378">
        <v>507</v>
      </c>
      <c r="J13" s="371">
        <v>3187</v>
      </c>
      <c r="K13" s="387">
        <v>3.882276985296805E-2</v>
      </c>
      <c r="L13" s="371">
        <v>1230</v>
      </c>
      <c r="M13" s="371">
        <v>1957</v>
      </c>
      <c r="N13" s="378">
        <v>78033</v>
      </c>
      <c r="O13" s="388">
        <v>0.95056705363559957</v>
      </c>
      <c r="P13" s="371">
        <v>37903</v>
      </c>
      <c r="Q13" s="380">
        <v>40130</v>
      </c>
      <c r="R13" s="23"/>
      <c r="S13" s="414"/>
      <c r="T13" s="414"/>
      <c r="U13" s="414"/>
      <c r="V13" s="414"/>
      <c r="W13" s="414"/>
      <c r="X13" s="414"/>
      <c r="Y13" s="414"/>
      <c r="Z13" s="414"/>
      <c r="AA13" s="104"/>
      <c r="AB13" s="104"/>
      <c r="AC13" s="104"/>
      <c r="AD13" s="104"/>
    </row>
    <row r="14" spans="1:30" s="14" customFormat="1" ht="17.25" customHeight="1" x14ac:dyDescent="0.25">
      <c r="A14" s="685" t="s">
        <v>81</v>
      </c>
      <c r="B14" s="686"/>
      <c r="C14" s="117">
        <v>84172</v>
      </c>
      <c r="D14" s="379">
        <v>40295</v>
      </c>
      <c r="E14" s="380">
        <v>43877</v>
      </c>
      <c r="F14" s="381">
        <v>934</v>
      </c>
      <c r="G14" s="386">
        <v>1.1096326569405504E-2</v>
      </c>
      <c r="H14" s="378">
        <v>389</v>
      </c>
      <c r="I14" s="378">
        <v>545</v>
      </c>
      <c r="J14" s="371">
        <v>3291</v>
      </c>
      <c r="K14" s="387">
        <v>3.9098512569500546E-2</v>
      </c>
      <c r="L14" s="371">
        <v>1279</v>
      </c>
      <c r="M14" s="371">
        <v>2012</v>
      </c>
      <c r="N14" s="378">
        <v>79947</v>
      </c>
      <c r="O14" s="388">
        <v>0.9498051608610939</v>
      </c>
      <c r="P14" s="371">
        <v>38627</v>
      </c>
      <c r="Q14" s="380">
        <v>41320</v>
      </c>
      <c r="R14" s="23"/>
      <c r="S14" s="414"/>
      <c r="T14" s="414"/>
      <c r="U14" s="414"/>
      <c r="V14" s="414"/>
      <c r="W14" s="414"/>
      <c r="X14" s="414"/>
      <c r="Y14" s="414"/>
      <c r="Z14" s="414"/>
      <c r="AA14" s="104"/>
      <c r="AB14" s="104"/>
      <c r="AC14" s="104"/>
      <c r="AD14" s="104"/>
    </row>
    <row r="15" spans="1:30" s="14" customFormat="1" ht="17.25" customHeight="1" x14ac:dyDescent="0.25">
      <c r="A15" s="685" t="s">
        <v>190</v>
      </c>
      <c r="B15" s="686"/>
      <c r="C15" s="117">
        <v>88737</v>
      </c>
      <c r="D15" s="379">
        <v>42623</v>
      </c>
      <c r="E15" s="380">
        <v>46114</v>
      </c>
      <c r="F15" s="381">
        <v>916</v>
      </c>
      <c r="G15" s="386">
        <v>1.0322638809064991E-2</v>
      </c>
      <c r="H15" s="378">
        <v>359</v>
      </c>
      <c r="I15" s="378">
        <v>557</v>
      </c>
      <c r="J15" s="371">
        <v>3323</v>
      </c>
      <c r="K15" s="387">
        <v>3.7447738823715021E-2</v>
      </c>
      <c r="L15" s="371">
        <v>1340</v>
      </c>
      <c r="M15" s="371">
        <v>1983</v>
      </c>
      <c r="N15" s="378">
        <v>84498</v>
      </c>
      <c r="O15" s="388">
        <v>0.95222962236721997</v>
      </c>
      <c r="P15" s="371">
        <v>40924</v>
      </c>
      <c r="Q15" s="380">
        <v>43574</v>
      </c>
      <c r="R15" s="23"/>
      <c r="S15" s="414"/>
      <c r="T15" s="414"/>
      <c r="U15" s="414"/>
      <c r="V15" s="414"/>
      <c r="W15" s="414"/>
      <c r="X15" s="414"/>
      <c r="Y15" s="414"/>
      <c r="Z15" s="414"/>
      <c r="AA15" s="104"/>
      <c r="AB15" s="104"/>
      <c r="AC15" s="104"/>
      <c r="AD15" s="104"/>
    </row>
    <row r="16" spans="1:30" s="14" customFormat="1" ht="17.25" customHeight="1" x14ac:dyDescent="0.25">
      <c r="A16" s="685" t="s">
        <v>238</v>
      </c>
      <c r="B16" s="686"/>
      <c r="C16" s="117">
        <v>94407</v>
      </c>
      <c r="D16" s="379">
        <v>45212</v>
      </c>
      <c r="E16" s="380">
        <v>49195</v>
      </c>
      <c r="F16" s="381">
        <v>858</v>
      </c>
      <c r="G16" s="386">
        <v>9.0883091296196251E-3</v>
      </c>
      <c r="H16" s="378">
        <v>380</v>
      </c>
      <c r="I16" s="378">
        <v>478</v>
      </c>
      <c r="J16" s="371">
        <v>2768</v>
      </c>
      <c r="K16" s="387">
        <v>2.931985975616215E-2</v>
      </c>
      <c r="L16" s="371">
        <v>1103</v>
      </c>
      <c r="M16" s="371">
        <v>1665</v>
      </c>
      <c r="N16" s="378">
        <v>90781</v>
      </c>
      <c r="O16" s="388">
        <v>0.9615918311142182</v>
      </c>
      <c r="P16" s="371">
        <v>43729</v>
      </c>
      <c r="Q16" s="380">
        <v>47052</v>
      </c>
      <c r="R16" s="23"/>
      <c r="S16" s="414"/>
      <c r="T16" s="414"/>
      <c r="U16" s="414"/>
      <c r="V16" s="414"/>
      <c r="W16" s="414"/>
      <c r="X16" s="414"/>
      <c r="Y16" s="414"/>
      <c r="Z16" s="414"/>
      <c r="AA16" s="104"/>
      <c r="AB16" s="104"/>
      <c r="AC16" s="104"/>
      <c r="AD16" s="104"/>
    </row>
    <row r="17" spans="1:30" s="14" customFormat="1" ht="17.25" customHeight="1" thickBot="1" x14ac:dyDescent="0.3">
      <c r="A17" s="860" t="s">
        <v>257</v>
      </c>
      <c r="B17" s="861"/>
      <c r="C17" s="174">
        <v>101312</v>
      </c>
      <c r="D17" s="10">
        <v>48887</v>
      </c>
      <c r="E17" s="70">
        <v>52425</v>
      </c>
      <c r="F17" s="84">
        <v>848</v>
      </c>
      <c r="G17" s="238">
        <v>8.2418667087807967E-3</v>
      </c>
      <c r="H17" s="58">
        <v>346</v>
      </c>
      <c r="I17" s="58">
        <v>502</v>
      </c>
      <c r="J17" s="140">
        <v>3317</v>
      </c>
      <c r="K17" s="238">
        <v>3.2740445356917246E-2</v>
      </c>
      <c r="L17" s="140">
        <v>1335</v>
      </c>
      <c r="M17" s="140">
        <v>1982</v>
      </c>
      <c r="N17" s="58">
        <v>97147</v>
      </c>
      <c r="O17" s="239">
        <v>0.95888937144662034</v>
      </c>
      <c r="P17" s="140">
        <v>47206</v>
      </c>
      <c r="Q17" s="70">
        <v>49941</v>
      </c>
      <c r="R17" s="23"/>
      <c r="S17" s="414"/>
      <c r="T17" s="414"/>
      <c r="U17" s="414"/>
      <c r="V17" s="414"/>
      <c r="W17" s="414"/>
      <c r="X17" s="414"/>
      <c r="Y17" s="414"/>
      <c r="Z17" s="414"/>
      <c r="AA17" s="104"/>
      <c r="AB17" s="104"/>
      <c r="AC17" s="104"/>
      <c r="AD17" s="104"/>
    </row>
    <row r="18" spans="1:30" s="122" customFormat="1" ht="17.25" customHeight="1" x14ac:dyDescent="0.25">
      <c r="A18" s="859" t="s">
        <v>262</v>
      </c>
      <c r="B18" s="257" t="s">
        <v>83</v>
      </c>
      <c r="C18" s="385">
        <f>C17-C16</f>
        <v>6905</v>
      </c>
      <c r="D18" s="258">
        <f>D17-D16</f>
        <v>3675</v>
      </c>
      <c r="E18" s="260">
        <f>E17-E16</f>
        <v>3230</v>
      </c>
      <c r="F18" s="304">
        <f>F17-F16</f>
        <v>-10</v>
      </c>
      <c r="G18" s="305" t="s">
        <v>42</v>
      </c>
      <c r="H18" s="259">
        <f>H17-H16</f>
        <v>-34</v>
      </c>
      <c r="I18" s="259">
        <f>I17-I16</f>
        <v>24</v>
      </c>
      <c r="J18" s="259">
        <f>J17-J16</f>
        <v>549</v>
      </c>
      <c r="K18" s="305" t="s">
        <v>42</v>
      </c>
      <c r="L18" s="259">
        <f>L17-L16</f>
        <v>232</v>
      </c>
      <c r="M18" s="259">
        <f>M17-M16</f>
        <v>317</v>
      </c>
      <c r="N18" s="259">
        <f>N17-N16</f>
        <v>6366</v>
      </c>
      <c r="O18" s="305" t="s">
        <v>42</v>
      </c>
      <c r="P18" s="259">
        <f>P17-P16</f>
        <v>3477</v>
      </c>
      <c r="Q18" s="260">
        <f>Q17-Q16</f>
        <v>2889</v>
      </c>
      <c r="R18" s="23"/>
      <c r="S18" s="414"/>
      <c r="T18" s="414"/>
      <c r="U18" s="414"/>
      <c r="V18" s="414"/>
      <c r="W18" s="414"/>
      <c r="X18" s="414"/>
      <c r="Y18" s="414"/>
      <c r="Z18" s="414"/>
      <c r="AA18" s="104"/>
      <c r="AB18" s="104"/>
      <c r="AC18" s="104"/>
      <c r="AD18" s="104"/>
    </row>
    <row r="19" spans="1:30" ht="17.25" customHeight="1" x14ac:dyDescent="0.25">
      <c r="A19" s="856"/>
      <c r="B19" s="252" t="s">
        <v>84</v>
      </c>
      <c r="C19" s="342">
        <f>C17/C16-1</f>
        <v>7.3140762867160314E-2</v>
      </c>
      <c r="D19" s="254">
        <f>D17/D16-1</f>
        <v>8.1283729983190334E-2</v>
      </c>
      <c r="E19" s="256">
        <f>E17/E16-1</f>
        <v>6.565707897144013E-2</v>
      </c>
      <c r="F19" s="301">
        <f>F17/F16-1</f>
        <v>-1.1655011655011704E-2</v>
      </c>
      <c r="G19" s="302" t="s">
        <v>42</v>
      </c>
      <c r="H19" s="255">
        <f>H17/H16-1</f>
        <v>-8.9473684210526261E-2</v>
      </c>
      <c r="I19" s="255">
        <f>I17/I16-1</f>
        <v>5.0209205020920411E-2</v>
      </c>
      <c r="J19" s="255">
        <f>J17/J16-1</f>
        <v>0.19833815028901736</v>
      </c>
      <c r="K19" s="302" t="s">
        <v>42</v>
      </c>
      <c r="L19" s="255">
        <f>L17/L16-1</f>
        <v>0.21033544877606536</v>
      </c>
      <c r="M19" s="255">
        <f>M17/M16-1</f>
        <v>0.1903903903903903</v>
      </c>
      <c r="N19" s="255">
        <f>N17/N16-1</f>
        <v>7.012480585144476E-2</v>
      </c>
      <c r="O19" s="302" t="s">
        <v>42</v>
      </c>
      <c r="P19" s="255">
        <f>P17/P16-1</f>
        <v>7.9512451691097441E-2</v>
      </c>
      <c r="Q19" s="256">
        <f>Q17/Q16-1</f>
        <v>6.1400153022188153E-2</v>
      </c>
      <c r="R19" s="23"/>
      <c r="S19" s="414"/>
      <c r="T19" s="414"/>
      <c r="U19" s="414"/>
      <c r="V19" s="414"/>
      <c r="W19" s="414"/>
      <c r="X19" s="414"/>
      <c r="Y19" s="414"/>
      <c r="Z19" s="414"/>
    </row>
    <row r="20" spans="1:30" ht="17.25" customHeight="1" x14ac:dyDescent="0.25">
      <c r="A20" s="683" t="s">
        <v>263</v>
      </c>
      <c r="B20" s="265" t="s">
        <v>83</v>
      </c>
      <c r="C20" s="343">
        <f>C17-C12</f>
        <v>20509</v>
      </c>
      <c r="D20" s="267">
        <f>D17-D12</f>
        <v>10054</v>
      </c>
      <c r="E20" s="269">
        <f>E17-E12</f>
        <v>10455</v>
      </c>
      <c r="F20" s="298">
        <f>F17-F12</f>
        <v>-87</v>
      </c>
      <c r="G20" s="299" t="s">
        <v>42</v>
      </c>
      <c r="H20" s="268">
        <f>H17-H12</f>
        <v>-51</v>
      </c>
      <c r="I20" s="268">
        <f>I17-I12</f>
        <v>-36</v>
      </c>
      <c r="J20" s="268">
        <f>J17-J12</f>
        <v>76</v>
      </c>
      <c r="K20" s="299" t="s">
        <v>42</v>
      </c>
      <c r="L20" s="268">
        <f>L17-L12</f>
        <v>53</v>
      </c>
      <c r="M20" s="268">
        <f>M17-M12</f>
        <v>23</v>
      </c>
      <c r="N20" s="268">
        <f>N17-N12</f>
        <v>20520</v>
      </c>
      <c r="O20" s="299" t="s">
        <v>42</v>
      </c>
      <c r="P20" s="268">
        <f>P17-P12</f>
        <v>10052</v>
      </c>
      <c r="Q20" s="269">
        <f>Q17-Q12</f>
        <v>10468</v>
      </c>
      <c r="R20" s="23"/>
      <c r="S20" s="414"/>
      <c r="T20" s="414"/>
      <c r="U20" s="414"/>
      <c r="V20" s="414"/>
      <c r="W20" s="414"/>
      <c r="X20" s="414"/>
      <c r="Y20" s="414"/>
      <c r="Z20" s="414"/>
    </row>
    <row r="21" spans="1:30" ht="17.25" customHeight="1" x14ac:dyDescent="0.25">
      <c r="A21" s="856"/>
      <c r="B21" s="252" t="s">
        <v>84</v>
      </c>
      <c r="C21" s="342">
        <f>C17/C12-1</f>
        <v>0.2538148336076631</v>
      </c>
      <c r="D21" s="254">
        <f>D17/D12-1</f>
        <v>0.25890350990137256</v>
      </c>
      <c r="E21" s="256">
        <f>E17/E12-1</f>
        <v>0.24910650464617579</v>
      </c>
      <c r="F21" s="301">
        <f>F17/F12-1</f>
        <v>-9.3048128342245962E-2</v>
      </c>
      <c r="G21" s="302" t="s">
        <v>42</v>
      </c>
      <c r="H21" s="255">
        <f>H17/H12-1</f>
        <v>-0.12846347607052899</v>
      </c>
      <c r="I21" s="255">
        <f>I17/I12-1</f>
        <v>-6.6914498141263934E-2</v>
      </c>
      <c r="J21" s="255">
        <f>J17/J12-1</f>
        <v>2.3449552607220037E-2</v>
      </c>
      <c r="K21" s="302" t="s">
        <v>42</v>
      </c>
      <c r="L21" s="255">
        <f>L17/L12-1</f>
        <v>4.1341653666146616E-2</v>
      </c>
      <c r="M21" s="255">
        <f>M17/M12-1</f>
        <v>1.1740684022460535E-2</v>
      </c>
      <c r="N21" s="255">
        <f>N17/N12-1</f>
        <v>0.26779072650632285</v>
      </c>
      <c r="O21" s="302" t="s">
        <v>42</v>
      </c>
      <c r="P21" s="255">
        <f>P17/P12-1</f>
        <v>0.2705496043494644</v>
      </c>
      <c r="Q21" s="256">
        <f>Q17/Q12-1</f>
        <v>0.26519393002812053</v>
      </c>
      <c r="R21" s="23"/>
      <c r="S21" s="414"/>
      <c r="T21" s="414"/>
      <c r="U21" s="414"/>
      <c r="V21" s="414"/>
      <c r="W21" s="414"/>
      <c r="X21" s="414"/>
      <c r="Y21" s="414"/>
      <c r="Z21" s="414"/>
    </row>
    <row r="22" spans="1:30" ht="17.25" customHeight="1" x14ac:dyDescent="0.25">
      <c r="A22" s="683" t="s">
        <v>264</v>
      </c>
      <c r="B22" s="265" t="s">
        <v>83</v>
      </c>
      <c r="C22" s="343">
        <f>C17-C7</f>
        <v>22438</v>
      </c>
      <c r="D22" s="267">
        <f>D17-D7</f>
        <v>11286</v>
      </c>
      <c r="E22" s="269">
        <f>E17-E7</f>
        <v>11152</v>
      </c>
      <c r="F22" s="298">
        <f>F17-F7</f>
        <v>236</v>
      </c>
      <c r="G22" s="299" t="s">
        <v>42</v>
      </c>
      <c r="H22" s="268">
        <f>H17-H7</f>
        <v>117</v>
      </c>
      <c r="I22" s="268">
        <f>I17-I7</f>
        <v>119</v>
      </c>
      <c r="J22" s="268">
        <f>J17-J7</f>
        <v>125</v>
      </c>
      <c r="K22" s="299" t="s">
        <v>42</v>
      </c>
      <c r="L22" s="268">
        <f>L17-L7</f>
        <v>212</v>
      </c>
      <c r="M22" s="268">
        <f>M17-M7</f>
        <v>-87</v>
      </c>
      <c r="N22" s="268">
        <f>N17-N7</f>
        <v>22077</v>
      </c>
      <c r="O22" s="299" t="s">
        <v>42</v>
      </c>
      <c r="P22" s="268">
        <f>P17-P7</f>
        <v>10957</v>
      </c>
      <c r="Q22" s="269">
        <f>Q17-Q7</f>
        <v>11120</v>
      </c>
      <c r="R22" s="23"/>
      <c r="S22" s="414"/>
      <c r="T22" s="414"/>
      <c r="U22" s="414"/>
      <c r="V22" s="414"/>
      <c r="W22" s="414"/>
      <c r="X22" s="414"/>
      <c r="Y22" s="414"/>
      <c r="Z22" s="414"/>
    </row>
    <row r="23" spans="1:30" ht="17.25" customHeight="1" thickBot="1" x14ac:dyDescent="0.3">
      <c r="A23" s="857"/>
      <c r="B23" s="281" t="s">
        <v>84</v>
      </c>
      <c r="C23" s="344">
        <f>C17/C7-1</f>
        <v>0.28447904252351863</v>
      </c>
      <c r="D23" s="282">
        <f>D17/D7-1</f>
        <v>0.30015159171298644</v>
      </c>
      <c r="E23" s="334">
        <f>E17/E7-1</f>
        <v>0.27020085770358349</v>
      </c>
      <c r="F23" s="333">
        <f>F17/F7-1</f>
        <v>0.3856209150326797</v>
      </c>
      <c r="G23" s="331" t="s">
        <v>42</v>
      </c>
      <c r="H23" s="283">
        <f>H17/H7-1</f>
        <v>0.51091703056768556</v>
      </c>
      <c r="I23" s="283">
        <f>I17/I7-1</f>
        <v>0.31070496083550925</v>
      </c>
      <c r="J23" s="283">
        <f>J17/J7-1</f>
        <v>3.9160401002506173E-2</v>
      </c>
      <c r="K23" s="331" t="s">
        <v>42</v>
      </c>
      <c r="L23" s="283">
        <f>L17/L7-1</f>
        <v>0.18878005342831705</v>
      </c>
      <c r="M23" s="283">
        <f>M17/M7-1</f>
        <v>-4.2049299178346988E-2</v>
      </c>
      <c r="N23" s="283">
        <f>N17/N7-1</f>
        <v>0.29408552018116429</v>
      </c>
      <c r="O23" s="331" t="s">
        <v>42</v>
      </c>
      <c r="P23" s="283">
        <f>P17/P7-1</f>
        <v>0.30227040745951617</v>
      </c>
      <c r="Q23" s="334">
        <f>Q17/Q7-1</f>
        <v>0.28644290461348243</v>
      </c>
      <c r="R23" s="23"/>
      <c r="S23" s="414"/>
      <c r="T23" s="414"/>
      <c r="U23" s="414"/>
      <c r="V23" s="414"/>
      <c r="W23" s="414"/>
      <c r="X23" s="414"/>
      <c r="Y23" s="414"/>
      <c r="Z23" s="414"/>
    </row>
    <row r="24" spans="1:30" ht="17.25" customHeight="1" x14ac:dyDescent="0.25">
      <c r="A24" s="448" t="s">
        <v>172</v>
      </c>
      <c r="S24" s="414"/>
      <c r="T24" s="414"/>
      <c r="U24" s="414"/>
      <c r="V24" s="414"/>
      <c r="W24" s="414"/>
      <c r="X24" s="414"/>
      <c r="Y24" s="414"/>
      <c r="Z24" s="414"/>
    </row>
    <row r="25" spans="1:30" ht="17.25" customHeight="1" x14ac:dyDescent="0.25">
      <c r="A25" s="448" t="s">
        <v>171</v>
      </c>
      <c r="S25" s="414"/>
      <c r="T25" s="414"/>
      <c r="U25" s="414"/>
      <c r="V25" s="414"/>
      <c r="W25" s="414"/>
      <c r="X25" s="414"/>
      <c r="Y25" s="414"/>
      <c r="Z25" s="414"/>
    </row>
    <row r="26" spans="1:30" ht="17.25" customHeight="1" x14ac:dyDescent="0.25">
      <c r="A26" s="448" t="s">
        <v>218</v>
      </c>
      <c r="S26" s="414"/>
      <c r="T26" s="414"/>
      <c r="U26" s="414"/>
      <c r="V26" s="414"/>
      <c r="W26" s="414"/>
      <c r="X26" s="414"/>
      <c r="Y26" s="414"/>
      <c r="Z26" s="414"/>
    </row>
    <row r="27" spans="1:30" ht="17.25" customHeight="1" x14ac:dyDescent="0.25">
      <c r="G27" s="453"/>
      <c r="H27" s="453"/>
      <c r="I27" s="453"/>
      <c r="J27" s="517"/>
      <c r="K27" s="453"/>
      <c r="L27" s="453"/>
      <c r="S27" s="414"/>
      <c r="T27" s="414"/>
      <c r="U27" s="414"/>
      <c r="V27" s="414"/>
      <c r="W27" s="414"/>
      <c r="X27" s="414"/>
      <c r="Y27" s="414"/>
      <c r="Z27" s="414"/>
    </row>
  </sheetData>
  <mergeCells count="24">
    <mergeCell ref="A20:A21"/>
    <mergeCell ref="A22:A23"/>
    <mergeCell ref="N5:O5"/>
    <mergeCell ref="A3:B6"/>
    <mergeCell ref="A18:A19"/>
    <mergeCell ref="A17:B17"/>
    <mergeCell ref="F5:G5"/>
    <mergeCell ref="J5:K5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N4:Q4"/>
    <mergeCell ref="F3:Q3"/>
    <mergeCell ref="J4:M4"/>
    <mergeCell ref="C3:C5"/>
    <mergeCell ref="D3:E4"/>
    <mergeCell ref="F4:I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J23 L18:Q23" unlocked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/>
  </sheetViews>
  <sheetFormatPr defaultColWidth="9.140625" defaultRowHeight="15" x14ac:dyDescent="0.25"/>
  <cols>
    <col min="1" max="1" width="18.5703125" style="104" customWidth="1"/>
    <col min="2" max="4" width="7.85546875" style="104" customWidth="1"/>
    <col min="5" max="12" width="7.140625" style="104" customWidth="1"/>
    <col min="13" max="13" width="7.85546875" style="104" customWidth="1"/>
    <col min="14" max="14" width="7.140625" style="104" customWidth="1"/>
    <col min="15" max="16" width="7.85546875" style="104" customWidth="1"/>
    <col min="17" max="17" width="6.7109375" style="104" customWidth="1"/>
    <col min="18" max="16384" width="9.140625" style="104"/>
  </cols>
  <sheetData>
    <row r="1" spans="1:17" s="8" customFormat="1" ht="17.25" customHeight="1" x14ac:dyDescent="0.2">
      <c r="A1" s="443" t="s">
        <v>348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232"/>
      <c r="O1" s="120"/>
      <c r="P1" s="120"/>
    </row>
    <row r="2" spans="1:17" s="102" customFormat="1" ht="17.25" customHeight="1" thickBot="1" x14ac:dyDescent="0.3">
      <c r="A2" s="159" t="s">
        <v>85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7" ht="17.25" customHeight="1" x14ac:dyDescent="0.25">
      <c r="A3" s="764" t="s">
        <v>82</v>
      </c>
      <c r="B3" s="834" t="s">
        <v>148</v>
      </c>
      <c r="C3" s="780" t="s">
        <v>180</v>
      </c>
      <c r="D3" s="836"/>
      <c r="E3" s="780" t="s">
        <v>179</v>
      </c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36"/>
    </row>
    <row r="4" spans="1:17" ht="17.25" customHeight="1" x14ac:dyDescent="0.25">
      <c r="A4" s="765"/>
      <c r="B4" s="854"/>
      <c r="C4" s="855"/>
      <c r="D4" s="840"/>
      <c r="E4" s="785" t="s">
        <v>177</v>
      </c>
      <c r="F4" s="838"/>
      <c r="G4" s="838"/>
      <c r="H4" s="838"/>
      <c r="I4" s="778" t="s">
        <v>145</v>
      </c>
      <c r="J4" s="854"/>
      <c r="K4" s="854"/>
      <c r="L4" s="854"/>
      <c r="M4" s="839" t="s">
        <v>178</v>
      </c>
      <c r="N4" s="838"/>
      <c r="O4" s="838"/>
      <c r="P4" s="840"/>
    </row>
    <row r="5" spans="1:17" ht="17.25" customHeight="1" x14ac:dyDescent="0.25">
      <c r="A5" s="765"/>
      <c r="B5" s="854"/>
      <c r="C5" s="340" t="s">
        <v>4</v>
      </c>
      <c r="D5" s="336" t="s">
        <v>52</v>
      </c>
      <c r="E5" s="841" t="s">
        <v>2</v>
      </c>
      <c r="F5" s="858"/>
      <c r="G5" s="383" t="s">
        <v>4</v>
      </c>
      <c r="H5" s="383" t="s">
        <v>52</v>
      </c>
      <c r="I5" s="778" t="s">
        <v>2</v>
      </c>
      <c r="J5" s="854"/>
      <c r="K5" s="383" t="s">
        <v>4</v>
      </c>
      <c r="L5" s="383" t="s">
        <v>52</v>
      </c>
      <c r="M5" s="778" t="s">
        <v>2</v>
      </c>
      <c r="N5" s="858"/>
      <c r="O5" s="383" t="s">
        <v>4</v>
      </c>
      <c r="P5" s="384" t="s">
        <v>52</v>
      </c>
    </row>
    <row r="6" spans="1:17" ht="17.25" customHeight="1" thickBot="1" x14ac:dyDescent="0.3">
      <c r="A6" s="766"/>
      <c r="B6" s="339" t="s">
        <v>55</v>
      </c>
      <c r="C6" s="307" t="s">
        <v>55</v>
      </c>
      <c r="D6" s="338" t="s">
        <v>55</v>
      </c>
      <c r="E6" s="307" t="s">
        <v>55</v>
      </c>
      <c r="F6" s="310" t="s">
        <v>57</v>
      </c>
      <c r="G6" s="312" t="s">
        <v>55</v>
      </c>
      <c r="H6" s="310" t="s">
        <v>55</v>
      </c>
      <c r="I6" s="310" t="s">
        <v>55</v>
      </c>
      <c r="J6" s="310" t="s">
        <v>57</v>
      </c>
      <c r="K6" s="312" t="s">
        <v>55</v>
      </c>
      <c r="L6" s="310" t="s">
        <v>55</v>
      </c>
      <c r="M6" s="310" t="s">
        <v>55</v>
      </c>
      <c r="N6" s="310" t="s">
        <v>57</v>
      </c>
      <c r="O6" s="310" t="s">
        <v>55</v>
      </c>
      <c r="P6" s="338" t="s">
        <v>55</v>
      </c>
    </row>
    <row r="7" spans="1:17" s="14" customFormat="1" ht="17.25" customHeight="1" x14ac:dyDescent="0.25">
      <c r="A7" s="93" t="s">
        <v>12</v>
      </c>
      <c r="B7" s="567">
        <v>101312</v>
      </c>
      <c r="C7" s="615">
        <v>48887</v>
      </c>
      <c r="D7" s="636">
        <v>52425</v>
      </c>
      <c r="E7" s="617">
        <v>848</v>
      </c>
      <c r="F7" s="637">
        <f>E7/$B7</f>
        <v>8.3701831964624138E-3</v>
      </c>
      <c r="G7" s="620">
        <v>346</v>
      </c>
      <c r="H7" s="638">
        <v>502</v>
      </c>
      <c r="I7" s="639">
        <v>3317</v>
      </c>
      <c r="J7" s="637">
        <f>I7/$B7</f>
        <v>3.2740445356917246E-2</v>
      </c>
      <c r="K7" s="639">
        <v>1335</v>
      </c>
      <c r="L7" s="638">
        <f>I7-K7</f>
        <v>1982</v>
      </c>
      <c r="M7" s="639">
        <v>97147</v>
      </c>
      <c r="N7" s="637">
        <f>M7/$B7</f>
        <v>0.95888937144662034</v>
      </c>
      <c r="O7" s="639">
        <v>47206</v>
      </c>
      <c r="P7" s="638">
        <f>M7-O7</f>
        <v>49941</v>
      </c>
      <c r="Q7" s="154"/>
    </row>
    <row r="8" spans="1:17" s="14" customFormat="1" ht="17.25" customHeight="1" x14ac:dyDescent="0.25">
      <c r="A8" s="95" t="s">
        <v>13</v>
      </c>
      <c r="B8" s="117">
        <v>10800</v>
      </c>
      <c r="C8" s="616">
        <v>5184</v>
      </c>
      <c r="D8" s="411">
        <v>5616</v>
      </c>
      <c r="E8" s="379">
        <v>50</v>
      </c>
      <c r="F8" s="388">
        <f t="shared" ref="F8:F21" si="0">E8/$B8</f>
        <v>4.6296296296296294E-3</v>
      </c>
      <c r="G8" s="378">
        <v>18</v>
      </c>
      <c r="H8" s="380">
        <v>32</v>
      </c>
      <c r="I8" s="371">
        <v>131</v>
      </c>
      <c r="J8" s="388">
        <f t="shared" ref="J8:J21" si="1">I8/$B8</f>
        <v>1.2129629629629629E-2</v>
      </c>
      <c r="K8" s="371">
        <v>61</v>
      </c>
      <c r="L8" s="380">
        <f t="shared" ref="L8:L21" si="2">I8-K8</f>
        <v>70</v>
      </c>
      <c r="M8" s="371">
        <v>10619</v>
      </c>
      <c r="N8" s="388">
        <f t="shared" ref="N8:N21" si="3">M8/$B8</f>
        <v>0.98324074074074075</v>
      </c>
      <c r="O8" s="371">
        <v>5105</v>
      </c>
      <c r="P8" s="380">
        <f t="shared" ref="P8:P21" si="4">M8-O8</f>
        <v>5514</v>
      </c>
      <c r="Q8" s="154"/>
    </row>
    <row r="9" spans="1:17" s="14" customFormat="1" ht="17.25" customHeight="1" x14ac:dyDescent="0.25">
      <c r="A9" s="95" t="s">
        <v>14</v>
      </c>
      <c r="B9" s="117">
        <v>13611</v>
      </c>
      <c r="C9" s="616">
        <v>6552</v>
      </c>
      <c r="D9" s="411">
        <v>7059</v>
      </c>
      <c r="E9" s="379">
        <v>82</v>
      </c>
      <c r="F9" s="388">
        <f t="shared" si="0"/>
        <v>6.0245389758283741E-3</v>
      </c>
      <c r="G9" s="378">
        <v>31</v>
      </c>
      <c r="H9" s="380">
        <v>51</v>
      </c>
      <c r="I9" s="371">
        <v>413</v>
      </c>
      <c r="J9" s="388">
        <f t="shared" si="1"/>
        <v>3.0343104841672176E-2</v>
      </c>
      <c r="K9" s="371">
        <v>156</v>
      </c>
      <c r="L9" s="380">
        <f t="shared" si="2"/>
        <v>257</v>
      </c>
      <c r="M9" s="371">
        <v>13116</v>
      </c>
      <c r="N9" s="388">
        <f t="shared" si="3"/>
        <v>0.96363235618249943</v>
      </c>
      <c r="O9" s="371">
        <v>6365</v>
      </c>
      <c r="P9" s="380">
        <f t="shared" si="4"/>
        <v>6751</v>
      </c>
      <c r="Q9" s="154"/>
    </row>
    <row r="10" spans="1:17" s="14" customFormat="1" ht="17.25" customHeight="1" x14ac:dyDescent="0.25">
      <c r="A10" s="95" t="s">
        <v>15</v>
      </c>
      <c r="B10" s="117">
        <v>6201</v>
      </c>
      <c r="C10" s="616">
        <v>3021</v>
      </c>
      <c r="D10" s="411">
        <v>3180</v>
      </c>
      <c r="E10" s="379">
        <v>54</v>
      </c>
      <c r="F10" s="388">
        <f t="shared" si="0"/>
        <v>8.708272859216255E-3</v>
      </c>
      <c r="G10" s="378">
        <v>22</v>
      </c>
      <c r="H10" s="380">
        <v>32</v>
      </c>
      <c r="I10" s="371">
        <v>250</v>
      </c>
      <c r="J10" s="388">
        <f t="shared" si="1"/>
        <v>4.0316078051927107E-2</v>
      </c>
      <c r="K10" s="371">
        <v>104</v>
      </c>
      <c r="L10" s="380">
        <f t="shared" si="2"/>
        <v>146</v>
      </c>
      <c r="M10" s="371">
        <v>5897</v>
      </c>
      <c r="N10" s="388">
        <f t="shared" si="3"/>
        <v>0.95097564908885668</v>
      </c>
      <c r="O10" s="371">
        <v>2895</v>
      </c>
      <c r="P10" s="380">
        <f t="shared" si="4"/>
        <v>3002</v>
      </c>
      <c r="Q10" s="154"/>
    </row>
    <row r="11" spans="1:17" s="14" customFormat="1" ht="17.25" customHeight="1" x14ac:dyDescent="0.25">
      <c r="A11" s="95" t="s">
        <v>16</v>
      </c>
      <c r="B11" s="117">
        <v>5565</v>
      </c>
      <c r="C11" s="616">
        <v>2711</v>
      </c>
      <c r="D11" s="411">
        <v>2854</v>
      </c>
      <c r="E11" s="379">
        <v>58</v>
      </c>
      <c r="F11" s="388">
        <f t="shared" si="0"/>
        <v>1.0422282120395327E-2</v>
      </c>
      <c r="G11" s="378">
        <v>22</v>
      </c>
      <c r="H11" s="380">
        <v>36</v>
      </c>
      <c r="I11" s="371">
        <v>216</v>
      </c>
      <c r="J11" s="388">
        <f t="shared" si="1"/>
        <v>3.8814016172506738E-2</v>
      </c>
      <c r="K11" s="371">
        <v>84</v>
      </c>
      <c r="L11" s="380">
        <f t="shared" si="2"/>
        <v>132</v>
      </c>
      <c r="M11" s="371">
        <v>5291</v>
      </c>
      <c r="N11" s="388">
        <f t="shared" si="3"/>
        <v>0.9507637017070979</v>
      </c>
      <c r="O11" s="371">
        <v>2605</v>
      </c>
      <c r="P11" s="380">
        <f t="shared" si="4"/>
        <v>2686</v>
      </c>
      <c r="Q11" s="154"/>
    </row>
    <row r="12" spans="1:17" s="14" customFormat="1" ht="17.25" customHeight="1" x14ac:dyDescent="0.25">
      <c r="A12" s="95" t="s">
        <v>17</v>
      </c>
      <c r="B12" s="117">
        <v>2835</v>
      </c>
      <c r="C12" s="616">
        <v>1369</v>
      </c>
      <c r="D12" s="411">
        <v>1466</v>
      </c>
      <c r="E12" s="379">
        <v>47</v>
      </c>
      <c r="F12" s="388">
        <f t="shared" si="0"/>
        <v>1.6578483245149912E-2</v>
      </c>
      <c r="G12" s="378">
        <v>18</v>
      </c>
      <c r="H12" s="380">
        <v>29</v>
      </c>
      <c r="I12" s="371">
        <v>139</v>
      </c>
      <c r="J12" s="388">
        <f t="shared" si="1"/>
        <v>4.9029982363315697E-2</v>
      </c>
      <c r="K12" s="371">
        <v>52</v>
      </c>
      <c r="L12" s="380">
        <f t="shared" si="2"/>
        <v>87</v>
      </c>
      <c r="M12" s="371">
        <v>2649</v>
      </c>
      <c r="N12" s="388">
        <f t="shared" si="3"/>
        <v>0.93439153439153444</v>
      </c>
      <c r="O12" s="371">
        <v>1299</v>
      </c>
      <c r="P12" s="380">
        <f t="shared" si="4"/>
        <v>1350</v>
      </c>
      <c r="Q12" s="154"/>
    </row>
    <row r="13" spans="1:17" s="14" customFormat="1" ht="17.25" customHeight="1" x14ac:dyDescent="0.25">
      <c r="A13" s="95" t="s">
        <v>18</v>
      </c>
      <c r="B13" s="117">
        <v>8574</v>
      </c>
      <c r="C13" s="616">
        <v>4168</v>
      </c>
      <c r="D13" s="411">
        <v>4406</v>
      </c>
      <c r="E13" s="379">
        <v>179</v>
      </c>
      <c r="F13" s="388">
        <f t="shared" si="0"/>
        <v>2.0877070212269651E-2</v>
      </c>
      <c r="G13" s="378">
        <v>96</v>
      </c>
      <c r="H13" s="380">
        <v>83</v>
      </c>
      <c r="I13" s="371">
        <v>575</v>
      </c>
      <c r="J13" s="388">
        <f t="shared" si="1"/>
        <v>6.7063214369022628E-2</v>
      </c>
      <c r="K13" s="371">
        <v>257</v>
      </c>
      <c r="L13" s="380">
        <f t="shared" si="2"/>
        <v>318</v>
      </c>
      <c r="M13" s="371">
        <v>7820</v>
      </c>
      <c r="N13" s="388">
        <f t="shared" si="3"/>
        <v>0.91205971541870767</v>
      </c>
      <c r="O13" s="371">
        <v>3815</v>
      </c>
      <c r="P13" s="380">
        <f t="shared" si="4"/>
        <v>4005</v>
      </c>
      <c r="Q13" s="154"/>
    </row>
    <row r="14" spans="1:17" s="14" customFormat="1" ht="17.25" customHeight="1" x14ac:dyDescent="0.25">
      <c r="A14" s="95" t="s">
        <v>19</v>
      </c>
      <c r="B14" s="117">
        <v>4582</v>
      </c>
      <c r="C14" s="616">
        <v>2232</v>
      </c>
      <c r="D14" s="411">
        <v>2350</v>
      </c>
      <c r="E14" s="379">
        <v>46</v>
      </c>
      <c r="F14" s="388">
        <f t="shared" si="0"/>
        <v>1.0039284155390659E-2</v>
      </c>
      <c r="G14" s="378">
        <v>18</v>
      </c>
      <c r="H14" s="380">
        <v>28</v>
      </c>
      <c r="I14" s="371">
        <v>194</v>
      </c>
      <c r="J14" s="388">
        <f t="shared" si="1"/>
        <v>4.2339589698821477E-2</v>
      </c>
      <c r="K14" s="371">
        <v>73</v>
      </c>
      <c r="L14" s="380">
        <f t="shared" si="2"/>
        <v>121</v>
      </c>
      <c r="M14" s="371">
        <v>4342</v>
      </c>
      <c r="N14" s="388">
        <f t="shared" si="3"/>
        <v>0.94762112614578786</v>
      </c>
      <c r="O14" s="371">
        <v>2141</v>
      </c>
      <c r="P14" s="380">
        <f t="shared" si="4"/>
        <v>2201</v>
      </c>
      <c r="Q14" s="154"/>
    </row>
    <row r="15" spans="1:17" s="14" customFormat="1" ht="17.25" customHeight="1" x14ac:dyDescent="0.25">
      <c r="A15" s="95" t="s">
        <v>20</v>
      </c>
      <c r="B15" s="117">
        <v>5274</v>
      </c>
      <c r="C15" s="616">
        <v>2520</v>
      </c>
      <c r="D15" s="411">
        <v>2754</v>
      </c>
      <c r="E15" s="379">
        <v>32</v>
      </c>
      <c r="F15" s="388">
        <f t="shared" si="0"/>
        <v>6.0675009480470228E-3</v>
      </c>
      <c r="G15" s="378">
        <v>11</v>
      </c>
      <c r="H15" s="380">
        <v>21</v>
      </c>
      <c r="I15" s="371">
        <v>191</v>
      </c>
      <c r="J15" s="388">
        <f t="shared" si="1"/>
        <v>3.6215396283655672E-2</v>
      </c>
      <c r="K15" s="371">
        <v>82</v>
      </c>
      <c r="L15" s="380">
        <f t="shared" si="2"/>
        <v>109</v>
      </c>
      <c r="M15" s="371">
        <v>5051</v>
      </c>
      <c r="N15" s="388">
        <f t="shared" si="3"/>
        <v>0.95771710276829736</v>
      </c>
      <c r="O15" s="371">
        <v>2427</v>
      </c>
      <c r="P15" s="380">
        <f t="shared" si="4"/>
        <v>2624</v>
      </c>
      <c r="Q15" s="154"/>
    </row>
    <row r="16" spans="1:17" s="14" customFormat="1" ht="17.25" customHeight="1" x14ac:dyDescent="0.25">
      <c r="A16" s="95" t="s">
        <v>21</v>
      </c>
      <c r="B16" s="117">
        <v>5168</v>
      </c>
      <c r="C16" s="616">
        <v>2437</v>
      </c>
      <c r="D16" s="411">
        <v>2731</v>
      </c>
      <c r="E16" s="379">
        <v>49</v>
      </c>
      <c r="F16" s="388">
        <f>E16/$B16</f>
        <v>9.4814241486068113E-3</v>
      </c>
      <c r="G16" s="378">
        <v>19</v>
      </c>
      <c r="H16" s="380">
        <v>30</v>
      </c>
      <c r="I16" s="371">
        <v>163</v>
      </c>
      <c r="J16" s="388">
        <f t="shared" si="1"/>
        <v>3.1540247678018579E-2</v>
      </c>
      <c r="K16" s="371">
        <v>53</v>
      </c>
      <c r="L16" s="380">
        <f t="shared" si="2"/>
        <v>110</v>
      </c>
      <c r="M16" s="371">
        <v>4956</v>
      </c>
      <c r="N16" s="388">
        <f t="shared" si="3"/>
        <v>0.95897832817337458</v>
      </c>
      <c r="O16" s="371">
        <v>2365</v>
      </c>
      <c r="P16" s="380">
        <f t="shared" si="4"/>
        <v>2591</v>
      </c>
      <c r="Q16" s="154"/>
    </row>
    <row r="17" spans="1:17" s="14" customFormat="1" ht="17.25" customHeight="1" x14ac:dyDescent="0.25">
      <c r="A17" s="95" t="s">
        <v>22</v>
      </c>
      <c r="B17" s="117">
        <v>4964</v>
      </c>
      <c r="C17" s="616">
        <v>2406</v>
      </c>
      <c r="D17" s="411">
        <v>2558</v>
      </c>
      <c r="E17" s="379">
        <v>16</v>
      </c>
      <c r="F17" s="388">
        <f t="shared" si="0"/>
        <v>3.2232070910556002E-3</v>
      </c>
      <c r="G17" s="378">
        <v>2</v>
      </c>
      <c r="H17" s="380">
        <v>14</v>
      </c>
      <c r="I17" s="371">
        <v>105</v>
      </c>
      <c r="J17" s="388">
        <f t="shared" si="1"/>
        <v>2.1152296535052378E-2</v>
      </c>
      <c r="K17" s="371">
        <v>46</v>
      </c>
      <c r="L17" s="380">
        <f t="shared" si="2"/>
        <v>59</v>
      </c>
      <c r="M17" s="371">
        <v>4843</v>
      </c>
      <c r="N17" s="388">
        <f t="shared" si="3"/>
        <v>0.97562449637389204</v>
      </c>
      <c r="O17" s="371">
        <v>2358</v>
      </c>
      <c r="P17" s="380">
        <f t="shared" si="4"/>
        <v>2485</v>
      </c>
      <c r="Q17" s="154"/>
    </row>
    <row r="18" spans="1:17" s="122" customFormat="1" ht="17.25" customHeight="1" x14ac:dyDescent="0.2">
      <c r="A18" s="95" t="s">
        <v>23</v>
      </c>
      <c r="B18" s="117">
        <v>10678</v>
      </c>
      <c r="C18" s="616">
        <v>5086</v>
      </c>
      <c r="D18" s="411">
        <v>5592</v>
      </c>
      <c r="E18" s="379">
        <v>37</v>
      </c>
      <c r="F18" s="388">
        <f t="shared" si="0"/>
        <v>3.4650683648623339E-3</v>
      </c>
      <c r="G18" s="378">
        <v>12</v>
      </c>
      <c r="H18" s="380">
        <v>25</v>
      </c>
      <c r="I18" s="371">
        <v>218</v>
      </c>
      <c r="J18" s="388">
        <f t="shared" si="1"/>
        <v>2.041580820378348E-2</v>
      </c>
      <c r="K18" s="371">
        <v>84</v>
      </c>
      <c r="L18" s="380">
        <f t="shared" si="2"/>
        <v>134</v>
      </c>
      <c r="M18" s="371">
        <v>10423</v>
      </c>
      <c r="N18" s="388">
        <f t="shared" si="3"/>
        <v>0.97611912343135421</v>
      </c>
      <c r="O18" s="371">
        <v>4990</v>
      </c>
      <c r="P18" s="380">
        <f t="shared" si="4"/>
        <v>5433</v>
      </c>
      <c r="Q18" s="154"/>
    </row>
    <row r="19" spans="1:17" ht="17.25" customHeight="1" x14ac:dyDescent="0.25">
      <c r="A19" s="95" t="s">
        <v>24</v>
      </c>
      <c r="B19" s="117">
        <v>5872</v>
      </c>
      <c r="C19" s="616">
        <v>2853</v>
      </c>
      <c r="D19" s="411">
        <v>3019</v>
      </c>
      <c r="E19" s="379">
        <v>54</v>
      </c>
      <c r="F19" s="388">
        <f t="shared" si="0"/>
        <v>9.1961852861035427E-3</v>
      </c>
      <c r="G19" s="378">
        <v>24</v>
      </c>
      <c r="H19" s="380">
        <v>30</v>
      </c>
      <c r="I19" s="371">
        <v>187</v>
      </c>
      <c r="J19" s="388">
        <f t="shared" si="1"/>
        <v>3.1846049046321524E-2</v>
      </c>
      <c r="K19" s="371">
        <v>72</v>
      </c>
      <c r="L19" s="380">
        <f t="shared" si="2"/>
        <v>115</v>
      </c>
      <c r="M19" s="371">
        <v>5631</v>
      </c>
      <c r="N19" s="388">
        <f t="shared" si="3"/>
        <v>0.95895776566757496</v>
      </c>
      <c r="O19" s="371">
        <v>2757</v>
      </c>
      <c r="P19" s="380">
        <f t="shared" si="4"/>
        <v>2874</v>
      </c>
      <c r="Q19" s="154"/>
    </row>
    <row r="20" spans="1:17" ht="17.25" customHeight="1" x14ac:dyDescent="0.25">
      <c r="A20" s="95" t="s">
        <v>25</v>
      </c>
      <c r="B20" s="117">
        <v>5613</v>
      </c>
      <c r="C20" s="616">
        <v>2725</v>
      </c>
      <c r="D20" s="411">
        <v>2888</v>
      </c>
      <c r="E20" s="379">
        <v>23</v>
      </c>
      <c r="F20" s="388">
        <f t="shared" si="0"/>
        <v>4.0976305006235527E-3</v>
      </c>
      <c r="G20" s="378">
        <v>6</v>
      </c>
      <c r="H20" s="380">
        <v>17</v>
      </c>
      <c r="I20" s="371">
        <v>91</v>
      </c>
      <c r="J20" s="388">
        <f t="shared" si="1"/>
        <v>1.6212364154641012E-2</v>
      </c>
      <c r="K20" s="371">
        <v>30</v>
      </c>
      <c r="L20" s="380">
        <f t="shared" si="2"/>
        <v>61</v>
      </c>
      <c r="M20" s="371">
        <v>5499</v>
      </c>
      <c r="N20" s="388">
        <f t="shared" si="3"/>
        <v>0.97969000534473538</v>
      </c>
      <c r="O20" s="371">
        <v>2689</v>
      </c>
      <c r="P20" s="380">
        <f t="shared" si="4"/>
        <v>2810</v>
      </c>
      <c r="Q20" s="154"/>
    </row>
    <row r="21" spans="1:17" ht="17.25" customHeight="1" thickBot="1" x14ac:dyDescent="0.3">
      <c r="A21" s="94" t="s">
        <v>26</v>
      </c>
      <c r="B21" s="174">
        <v>11575</v>
      </c>
      <c r="C21" s="635">
        <v>5623</v>
      </c>
      <c r="D21" s="572">
        <v>5952</v>
      </c>
      <c r="E21" s="10">
        <v>121</v>
      </c>
      <c r="F21" s="239">
        <f t="shared" si="0"/>
        <v>1.0453563714902808E-2</v>
      </c>
      <c r="G21" s="58">
        <v>47</v>
      </c>
      <c r="H21" s="70">
        <v>74</v>
      </c>
      <c r="I21" s="140">
        <v>444</v>
      </c>
      <c r="J21" s="239">
        <f t="shared" si="1"/>
        <v>3.8358531317494601E-2</v>
      </c>
      <c r="K21" s="140">
        <v>181</v>
      </c>
      <c r="L21" s="70">
        <f t="shared" si="2"/>
        <v>263</v>
      </c>
      <c r="M21" s="140">
        <v>11010</v>
      </c>
      <c r="N21" s="239">
        <f t="shared" si="3"/>
        <v>0.95118790496760264</v>
      </c>
      <c r="O21" s="140">
        <v>5395</v>
      </c>
      <c r="P21" s="70">
        <f t="shared" si="4"/>
        <v>5615</v>
      </c>
      <c r="Q21" s="154"/>
    </row>
    <row r="22" spans="1:17" ht="17.25" customHeight="1" x14ac:dyDescent="0.25">
      <c r="A22" s="448" t="s">
        <v>172</v>
      </c>
      <c r="I22" s="77"/>
    </row>
    <row r="23" spans="1:17" ht="17.25" customHeight="1" x14ac:dyDescent="0.25">
      <c r="A23" s="448" t="s">
        <v>173</v>
      </c>
      <c r="O23" s="90"/>
      <c r="P23" s="90"/>
    </row>
    <row r="24" spans="1:17" ht="17.25" customHeight="1" x14ac:dyDescent="0.25">
      <c r="A24" s="448" t="s">
        <v>218</v>
      </c>
    </row>
  </sheetData>
  <sortState ref="A34:P61">
    <sortCondition ref="A34:A61"/>
  </sortState>
  <mergeCells count="10">
    <mergeCell ref="I5:J5"/>
    <mergeCell ref="M5:N5"/>
    <mergeCell ref="A3:A6"/>
    <mergeCell ref="B3:B5"/>
    <mergeCell ref="C3:D4"/>
    <mergeCell ref="E3:P3"/>
    <mergeCell ref="E4:H4"/>
    <mergeCell ref="I4:L4"/>
    <mergeCell ref="M4:P4"/>
    <mergeCell ref="E5:F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5.85546875" style="104" customWidth="1"/>
    <col min="3" max="17" width="7.140625" style="104" customWidth="1"/>
    <col min="18" max="18" width="7.85546875" style="104" customWidth="1"/>
    <col min="19" max="16384" width="9.140625" style="104"/>
  </cols>
  <sheetData>
    <row r="1" spans="1:18" s="8" customFormat="1" ht="17.25" customHeight="1" x14ac:dyDescent="0.2">
      <c r="A1" s="443" t="s">
        <v>288</v>
      </c>
      <c r="B1" s="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232"/>
    </row>
    <row r="2" spans="1:18" s="349" customFormat="1" ht="17.25" customHeight="1" thickBot="1" x14ac:dyDescent="0.3">
      <c r="A2" s="159" t="s">
        <v>85</v>
      </c>
      <c r="R2" s="350"/>
    </row>
    <row r="3" spans="1:18" ht="17.25" customHeight="1" x14ac:dyDescent="0.25">
      <c r="A3" s="690" t="s">
        <v>89</v>
      </c>
      <c r="B3" s="695"/>
      <c r="C3" s="724" t="s">
        <v>50</v>
      </c>
      <c r="D3" s="724" t="s">
        <v>180</v>
      </c>
      <c r="E3" s="725"/>
      <c r="F3" s="725"/>
      <c r="G3" s="726"/>
      <c r="H3" s="853" t="s">
        <v>189</v>
      </c>
      <c r="I3" s="865"/>
      <c r="J3" s="844"/>
      <c r="K3" s="844"/>
      <c r="L3" s="844"/>
      <c r="M3" s="844"/>
      <c r="N3" s="844"/>
      <c r="O3" s="844"/>
      <c r="P3" s="844"/>
      <c r="Q3" s="836"/>
    </row>
    <row r="4" spans="1:18" ht="17.25" customHeight="1" x14ac:dyDescent="0.25">
      <c r="A4" s="696"/>
      <c r="B4" s="697"/>
      <c r="C4" s="864"/>
      <c r="D4" s="727"/>
      <c r="E4" s="728"/>
      <c r="F4" s="728"/>
      <c r="G4" s="729"/>
      <c r="H4" s="785" t="s">
        <v>174</v>
      </c>
      <c r="I4" s="858"/>
      <c r="J4" s="838"/>
      <c r="K4" s="838"/>
      <c r="L4" s="838"/>
      <c r="M4" s="839" t="s">
        <v>147</v>
      </c>
      <c r="N4" s="838"/>
      <c r="O4" s="838"/>
      <c r="P4" s="838"/>
      <c r="Q4" s="840"/>
    </row>
    <row r="5" spans="1:18" ht="17.25" customHeight="1" x14ac:dyDescent="0.25">
      <c r="A5" s="696"/>
      <c r="B5" s="697"/>
      <c r="C5" s="831"/>
      <c r="D5" s="787" t="s">
        <v>4</v>
      </c>
      <c r="E5" s="862"/>
      <c r="F5" s="722" t="s">
        <v>52</v>
      </c>
      <c r="G5" s="863"/>
      <c r="H5" s="842" t="s">
        <v>2</v>
      </c>
      <c r="I5" s="854"/>
      <c r="J5" s="858"/>
      <c r="K5" s="335" t="s">
        <v>4</v>
      </c>
      <c r="L5" s="335" t="s">
        <v>52</v>
      </c>
      <c r="M5" s="778" t="s">
        <v>2</v>
      </c>
      <c r="N5" s="854"/>
      <c r="O5" s="858"/>
      <c r="P5" s="335" t="s">
        <v>4</v>
      </c>
      <c r="Q5" s="336" t="s">
        <v>52</v>
      </c>
    </row>
    <row r="6" spans="1:18" s="14" customFormat="1" ht="17.25" customHeight="1" thickBot="1" x14ac:dyDescent="0.3">
      <c r="A6" s="698"/>
      <c r="B6" s="699"/>
      <c r="C6" s="382" t="s">
        <v>55</v>
      </c>
      <c r="D6" s="307" t="s">
        <v>55</v>
      </c>
      <c r="E6" s="310" t="s">
        <v>56</v>
      </c>
      <c r="F6" s="310" t="s">
        <v>55</v>
      </c>
      <c r="G6" s="338" t="s">
        <v>56</v>
      </c>
      <c r="H6" s="312" t="s">
        <v>55</v>
      </c>
      <c r="I6" s="310" t="s">
        <v>57</v>
      </c>
      <c r="J6" s="310" t="s">
        <v>56</v>
      </c>
      <c r="K6" s="312" t="s">
        <v>55</v>
      </c>
      <c r="L6" s="310" t="s">
        <v>55</v>
      </c>
      <c r="M6" s="310" t="s">
        <v>55</v>
      </c>
      <c r="N6" s="310" t="s">
        <v>149</v>
      </c>
      <c r="O6" s="310" t="s">
        <v>56</v>
      </c>
      <c r="P6" s="310" t="s">
        <v>55</v>
      </c>
      <c r="Q6" s="338" t="s">
        <v>55</v>
      </c>
      <c r="R6" s="104"/>
    </row>
    <row r="7" spans="1:18" s="14" customFormat="1" ht="17.25" customHeight="1" x14ac:dyDescent="0.25">
      <c r="A7" s="685" t="s">
        <v>5</v>
      </c>
      <c r="B7" s="686"/>
      <c r="C7" s="32">
        <v>9229</v>
      </c>
      <c r="D7" s="379">
        <v>4850</v>
      </c>
      <c r="E7" s="389">
        <f t="shared" ref="E7" si="0">D7/C7</f>
        <v>0.525517390833243</v>
      </c>
      <c r="F7" s="371">
        <f t="shared" ref="F7:F13" si="1">C7-D7</f>
        <v>4379</v>
      </c>
      <c r="G7" s="390">
        <f t="shared" ref="G7:G13" si="2">F7/C7</f>
        <v>0.47448260916675694</v>
      </c>
      <c r="H7" s="83">
        <v>7278</v>
      </c>
      <c r="I7" s="241">
        <v>8.0071291834444516E-2</v>
      </c>
      <c r="J7" s="240">
        <v>0.78860114855347274</v>
      </c>
      <c r="K7" s="179">
        <v>3778</v>
      </c>
      <c r="L7" s="179">
        <f t="shared" ref="L7:L13" si="3">H7-K7</f>
        <v>3500</v>
      </c>
      <c r="M7" s="179">
        <v>1813</v>
      </c>
      <c r="N7" s="236">
        <v>2.1956329550821697E-2</v>
      </c>
      <c r="O7" s="242">
        <f t="shared" ref="O7:O13" si="4">M7/C7</f>
        <v>0.19644598548055045</v>
      </c>
      <c r="P7" s="180">
        <v>994</v>
      </c>
      <c r="Q7" s="111">
        <f t="shared" ref="Q7:Q13" si="5">M7-P7</f>
        <v>819</v>
      </c>
      <c r="R7" s="104"/>
    </row>
    <row r="8" spans="1:18" s="14" customFormat="1" ht="17.25" customHeight="1" x14ac:dyDescent="0.25">
      <c r="A8" s="685" t="s">
        <v>6</v>
      </c>
      <c r="B8" s="686"/>
      <c r="C8" s="32">
        <v>9677</v>
      </c>
      <c r="D8" s="379">
        <v>5186</v>
      </c>
      <c r="E8" s="389">
        <f>D8/C8</f>
        <v>0.5359098894285419</v>
      </c>
      <c r="F8" s="371">
        <f t="shared" si="1"/>
        <v>4491</v>
      </c>
      <c r="G8" s="390">
        <f t="shared" si="2"/>
        <v>0.4640901105714581</v>
      </c>
      <c r="H8" s="83">
        <v>7687</v>
      </c>
      <c r="I8" s="241">
        <v>8.3557980781773122E-2</v>
      </c>
      <c r="J8" s="240">
        <v>0.79435775550273846</v>
      </c>
      <c r="K8" s="179">
        <v>4051</v>
      </c>
      <c r="L8" s="179">
        <f t="shared" si="3"/>
        <v>3636</v>
      </c>
      <c r="M8" s="179">
        <v>1874</v>
      </c>
      <c r="N8" s="236">
        <v>2.2770629047740555E-2</v>
      </c>
      <c r="O8" s="242">
        <f t="shared" si="4"/>
        <v>0.19365505838586339</v>
      </c>
      <c r="P8" s="180">
        <v>1079</v>
      </c>
      <c r="Q8" s="111">
        <f t="shared" si="5"/>
        <v>795</v>
      </c>
      <c r="R8" s="104"/>
    </row>
    <row r="9" spans="1:18" s="14" customFormat="1" ht="17.25" customHeight="1" x14ac:dyDescent="0.25">
      <c r="A9" s="685" t="s">
        <v>7</v>
      </c>
      <c r="B9" s="686"/>
      <c r="C9" s="32">
        <v>9722</v>
      </c>
      <c r="D9" s="379">
        <v>5186</v>
      </c>
      <c r="E9" s="389">
        <f t="shared" ref="E9:E13" si="6">D9/C9</f>
        <v>0.53342933552766925</v>
      </c>
      <c r="F9" s="371">
        <f t="shared" si="1"/>
        <v>4536</v>
      </c>
      <c r="G9" s="390">
        <f t="shared" si="2"/>
        <v>0.46657066447233081</v>
      </c>
      <c r="H9" s="83">
        <v>7619</v>
      </c>
      <c r="I9" s="241">
        <v>8.1667434855777002E-2</v>
      </c>
      <c r="J9" s="240">
        <v>0.78368648426249743</v>
      </c>
      <c r="K9" s="179">
        <v>3964</v>
      </c>
      <c r="L9" s="179">
        <f t="shared" si="3"/>
        <v>3655</v>
      </c>
      <c r="M9" s="179">
        <v>1981</v>
      </c>
      <c r="N9" s="236">
        <v>2.3999612323273928E-2</v>
      </c>
      <c r="O9" s="242">
        <f t="shared" si="4"/>
        <v>0.20376465747788522</v>
      </c>
      <c r="P9" s="180">
        <v>1150</v>
      </c>
      <c r="Q9" s="111">
        <f t="shared" si="5"/>
        <v>831</v>
      </c>
      <c r="R9" s="104"/>
    </row>
    <row r="10" spans="1:18" s="14" customFormat="1" ht="17.25" customHeight="1" x14ac:dyDescent="0.25">
      <c r="A10" s="685" t="s">
        <v>8</v>
      </c>
      <c r="B10" s="686"/>
      <c r="C10" s="32">
        <v>10022</v>
      </c>
      <c r="D10" s="379">
        <v>5570</v>
      </c>
      <c r="E10" s="389">
        <f t="shared" si="6"/>
        <v>0.55577728996208342</v>
      </c>
      <c r="F10" s="371">
        <f t="shared" si="1"/>
        <v>4452</v>
      </c>
      <c r="G10" s="390">
        <f t="shared" si="2"/>
        <v>0.44422271003791658</v>
      </c>
      <c r="H10" s="83">
        <v>7853</v>
      </c>
      <c r="I10" s="241">
        <v>8.2749391471112002E-2</v>
      </c>
      <c r="J10" s="240">
        <v>0.78357613250848135</v>
      </c>
      <c r="K10" s="179">
        <v>4268</v>
      </c>
      <c r="L10" s="179">
        <f t="shared" si="3"/>
        <v>3585</v>
      </c>
      <c r="M10" s="179">
        <v>2059</v>
      </c>
      <c r="N10" s="236">
        <v>2.4682922151094487E-2</v>
      </c>
      <c r="O10" s="242">
        <f t="shared" si="4"/>
        <v>0.20544801436838955</v>
      </c>
      <c r="P10" s="180">
        <v>1237</v>
      </c>
      <c r="Q10" s="111">
        <f t="shared" si="5"/>
        <v>822</v>
      </c>
      <c r="R10" s="104"/>
    </row>
    <row r="11" spans="1:18" s="14" customFormat="1" ht="17.25" customHeight="1" x14ac:dyDescent="0.25">
      <c r="A11" s="685" t="s">
        <v>9</v>
      </c>
      <c r="B11" s="686"/>
      <c r="C11" s="32">
        <v>10395</v>
      </c>
      <c r="D11" s="379">
        <v>5725</v>
      </c>
      <c r="E11" s="389">
        <f t="shared" si="6"/>
        <v>0.55074555074555076</v>
      </c>
      <c r="F11" s="371">
        <f t="shared" si="1"/>
        <v>4670</v>
      </c>
      <c r="G11" s="390">
        <f t="shared" si="2"/>
        <v>0.44925444925444924</v>
      </c>
      <c r="H11" s="83">
        <v>8219</v>
      </c>
      <c r="I11" s="241">
        <v>8.2121838873734795E-2</v>
      </c>
      <c r="J11" s="240">
        <v>0.79066859066859063</v>
      </c>
      <c r="K11" s="179">
        <v>4450</v>
      </c>
      <c r="L11" s="179">
        <f t="shared" si="3"/>
        <v>3769</v>
      </c>
      <c r="M11" s="179">
        <v>2068</v>
      </c>
      <c r="N11" s="236">
        <v>2.4296539975327498E-2</v>
      </c>
      <c r="O11" s="242">
        <f t="shared" si="4"/>
        <v>0.19894179894179895</v>
      </c>
      <c r="P11" s="180">
        <v>1214</v>
      </c>
      <c r="Q11" s="111">
        <f t="shared" si="5"/>
        <v>854</v>
      </c>
      <c r="R11" s="104"/>
    </row>
    <row r="12" spans="1:18" s="14" customFormat="1" ht="17.25" customHeight="1" x14ac:dyDescent="0.25">
      <c r="A12" s="685" t="s">
        <v>10</v>
      </c>
      <c r="B12" s="686"/>
      <c r="C12" s="32">
        <v>10539</v>
      </c>
      <c r="D12" s="379">
        <v>5806</v>
      </c>
      <c r="E12" s="389">
        <f t="shared" si="6"/>
        <v>0.55090615807951415</v>
      </c>
      <c r="F12" s="371">
        <f t="shared" si="1"/>
        <v>4733</v>
      </c>
      <c r="G12" s="390">
        <f t="shared" si="2"/>
        <v>0.44909384192048579</v>
      </c>
      <c r="H12" s="33">
        <v>8289</v>
      </c>
      <c r="I12" s="241">
        <v>7.8670880669684806E-2</v>
      </c>
      <c r="J12" s="240">
        <v>0.78650725875320238</v>
      </c>
      <c r="K12" s="179">
        <v>4506</v>
      </c>
      <c r="L12" s="179">
        <f t="shared" si="3"/>
        <v>3783</v>
      </c>
      <c r="M12" s="179">
        <v>2143</v>
      </c>
      <c r="N12" s="236">
        <v>2.4710006226506469E-2</v>
      </c>
      <c r="O12" s="242">
        <f t="shared" si="4"/>
        <v>0.20333997532972767</v>
      </c>
      <c r="P12" s="180">
        <v>1247</v>
      </c>
      <c r="Q12" s="111">
        <f t="shared" si="5"/>
        <v>896</v>
      </c>
      <c r="R12" s="104"/>
    </row>
    <row r="13" spans="1:18" s="14" customFormat="1" ht="17.25" customHeight="1" x14ac:dyDescent="0.25">
      <c r="A13" s="685" t="s">
        <v>51</v>
      </c>
      <c r="B13" s="686"/>
      <c r="C13" s="32">
        <v>10580</v>
      </c>
      <c r="D13" s="379">
        <v>5638</v>
      </c>
      <c r="E13" s="389">
        <f t="shared" si="6"/>
        <v>0.53289224952741021</v>
      </c>
      <c r="F13" s="371">
        <f t="shared" si="1"/>
        <v>4942</v>
      </c>
      <c r="G13" s="390">
        <f t="shared" si="2"/>
        <v>0.46710775047258979</v>
      </c>
      <c r="H13" s="83">
        <v>8297</v>
      </c>
      <c r="I13" s="241">
        <v>7.5014013706308877E-2</v>
      </c>
      <c r="J13" s="240">
        <v>0.78421550094517956</v>
      </c>
      <c r="K13" s="179">
        <v>4324</v>
      </c>
      <c r="L13" s="179">
        <f t="shared" si="3"/>
        <v>3973</v>
      </c>
      <c r="M13" s="179">
        <v>2182</v>
      </c>
      <c r="N13" s="236">
        <v>2.3814201209263745E-2</v>
      </c>
      <c r="O13" s="242">
        <f t="shared" si="4"/>
        <v>0.20623818525519849</v>
      </c>
      <c r="P13" s="180">
        <v>1262</v>
      </c>
      <c r="Q13" s="111">
        <f t="shared" si="5"/>
        <v>920</v>
      </c>
      <c r="R13" s="104"/>
    </row>
    <row r="14" spans="1:18" s="14" customFormat="1" ht="17.25" customHeight="1" x14ac:dyDescent="0.25">
      <c r="A14" s="685" t="s">
        <v>81</v>
      </c>
      <c r="B14" s="686"/>
      <c r="C14" s="32">
        <v>10611</v>
      </c>
      <c r="D14" s="379">
        <v>5721</v>
      </c>
      <c r="E14" s="389">
        <v>0.53915747808877579</v>
      </c>
      <c r="F14" s="371">
        <v>4890</v>
      </c>
      <c r="G14" s="390">
        <v>0.46084252191122421</v>
      </c>
      <c r="H14" s="83">
        <v>8322</v>
      </c>
      <c r="I14" s="241">
        <v>7.0867147516413889E-2</v>
      </c>
      <c r="J14" s="240">
        <v>0.78428046366977666</v>
      </c>
      <c r="K14" s="179">
        <v>4372</v>
      </c>
      <c r="L14" s="179">
        <v>3950</v>
      </c>
      <c r="M14" s="179">
        <v>2190</v>
      </c>
      <c r="N14" s="236">
        <v>2.2636828776680964E-2</v>
      </c>
      <c r="O14" s="242">
        <v>0.20638959570257281</v>
      </c>
      <c r="P14" s="180">
        <v>1287</v>
      </c>
      <c r="Q14" s="111">
        <v>903</v>
      </c>
      <c r="R14" s="104"/>
    </row>
    <row r="15" spans="1:18" s="14" customFormat="1" ht="17.25" customHeight="1" x14ac:dyDescent="0.25">
      <c r="A15" s="685" t="s">
        <v>190</v>
      </c>
      <c r="B15" s="686"/>
      <c r="C15" s="32">
        <v>10318</v>
      </c>
      <c r="D15" s="379">
        <v>5547</v>
      </c>
      <c r="E15" s="389">
        <v>0.53760418685791822</v>
      </c>
      <c r="F15" s="371">
        <v>4771</v>
      </c>
      <c r="G15" s="390">
        <v>0.46239581314208178</v>
      </c>
      <c r="H15" s="83">
        <v>8160</v>
      </c>
      <c r="I15" s="241">
        <v>6.9615663524292964E-2</v>
      </c>
      <c r="J15" s="240">
        <v>0.7908509401046715</v>
      </c>
      <c r="K15" s="179">
        <v>4261</v>
      </c>
      <c r="L15" s="179">
        <v>3899</v>
      </c>
      <c r="M15" s="179">
        <v>2070</v>
      </c>
      <c r="N15" s="236">
        <v>2.0265705922089618E-2</v>
      </c>
      <c r="O15" s="242">
        <v>0.20062027524714091</v>
      </c>
      <c r="P15" s="180">
        <v>1231</v>
      </c>
      <c r="Q15" s="111">
        <v>839</v>
      </c>
      <c r="R15" s="104"/>
    </row>
    <row r="16" spans="1:18" s="14" customFormat="1" ht="17.25" customHeight="1" x14ac:dyDescent="0.25">
      <c r="A16" s="685" t="s">
        <v>238</v>
      </c>
      <c r="B16" s="686"/>
      <c r="C16" s="32">
        <v>10337</v>
      </c>
      <c r="D16" s="379">
        <v>5622</v>
      </c>
      <c r="E16" s="389">
        <f>D16/C16</f>
        <v>0.54387152945728934</v>
      </c>
      <c r="F16" s="371">
        <f>C16-D16</f>
        <v>4715</v>
      </c>
      <c r="G16" s="390">
        <f>F16/C16</f>
        <v>0.45612847054271066</v>
      </c>
      <c r="H16" s="83">
        <v>8077</v>
      </c>
      <c r="I16" s="241">
        <v>6.880249416494881E-2</v>
      </c>
      <c r="J16" s="240">
        <v>0.78136790171229564</v>
      </c>
      <c r="K16" s="179">
        <v>4298</v>
      </c>
      <c r="L16" s="179">
        <v>3779</v>
      </c>
      <c r="M16" s="179">
        <v>2173</v>
      </c>
      <c r="N16" s="236">
        <v>1.9893437820418924E-2</v>
      </c>
      <c r="O16" s="242">
        <v>0.21021572990229273</v>
      </c>
      <c r="P16" s="180">
        <v>1279</v>
      </c>
      <c r="Q16" s="111">
        <v>894</v>
      </c>
      <c r="R16" s="104"/>
    </row>
    <row r="17" spans="1:18" s="122" customFormat="1" ht="17.25" customHeight="1" thickBot="1" x14ac:dyDescent="0.3">
      <c r="A17" s="860" t="s">
        <v>257</v>
      </c>
      <c r="B17" s="861"/>
      <c r="C17" s="473">
        <v>10537</v>
      </c>
      <c r="D17" s="379">
        <v>5550</v>
      </c>
      <c r="E17" s="389">
        <v>0.52671538388535633</v>
      </c>
      <c r="F17" s="371">
        <v>4987</v>
      </c>
      <c r="G17" s="390">
        <v>0.47328461611464362</v>
      </c>
      <c r="H17" s="83">
        <v>8230</v>
      </c>
      <c r="I17" s="241">
        <v>7.2800934116481489E-2</v>
      </c>
      <c r="J17" s="240">
        <v>0.7810572269146816</v>
      </c>
      <c r="K17" s="179">
        <v>4269</v>
      </c>
      <c r="L17" s="179">
        <v>3961</v>
      </c>
      <c r="M17" s="179">
        <v>2166</v>
      </c>
      <c r="N17" s="236">
        <v>1.9936673907440815E-2</v>
      </c>
      <c r="O17" s="242">
        <v>0.20556135522444718</v>
      </c>
      <c r="P17" s="180">
        <v>1204</v>
      </c>
      <c r="Q17" s="111">
        <v>962</v>
      </c>
      <c r="R17" s="104"/>
    </row>
    <row r="18" spans="1:18" ht="17.25" customHeight="1" x14ac:dyDescent="0.25">
      <c r="A18" s="859" t="s">
        <v>262</v>
      </c>
      <c r="B18" s="257" t="s">
        <v>83</v>
      </c>
      <c r="C18" s="415">
        <f>C17-C16</f>
        <v>200</v>
      </c>
      <c r="D18" s="248">
        <f>D17-D16</f>
        <v>-72</v>
      </c>
      <c r="E18" s="295" t="s">
        <v>42</v>
      </c>
      <c r="F18" s="249">
        <f t="shared" ref="F18:M18" si="7">F17-F16</f>
        <v>272</v>
      </c>
      <c r="G18" s="296" t="s">
        <v>42</v>
      </c>
      <c r="H18" s="294">
        <f t="shared" si="7"/>
        <v>153</v>
      </c>
      <c r="I18" s="295" t="s">
        <v>42</v>
      </c>
      <c r="J18" s="295" t="s">
        <v>42</v>
      </c>
      <c r="K18" s="249">
        <f t="shared" si="7"/>
        <v>-29</v>
      </c>
      <c r="L18" s="249">
        <f t="shared" si="7"/>
        <v>182</v>
      </c>
      <c r="M18" s="249">
        <f t="shared" si="7"/>
        <v>-7</v>
      </c>
      <c r="N18" s="295" t="s">
        <v>42</v>
      </c>
      <c r="O18" s="295" t="s">
        <v>42</v>
      </c>
      <c r="P18" s="249">
        <f>P17-P16</f>
        <v>-75</v>
      </c>
      <c r="Q18" s="250">
        <f>Q17-Q16</f>
        <v>68</v>
      </c>
    </row>
    <row r="19" spans="1:18" ht="17.25" customHeight="1" x14ac:dyDescent="0.25">
      <c r="A19" s="856"/>
      <c r="B19" s="252" t="s">
        <v>84</v>
      </c>
      <c r="C19" s="416">
        <f>C17/C16-1</f>
        <v>1.9347973299796761E-2</v>
      </c>
      <c r="D19" s="254">
        <f t="shared" ref="D19:M19" si="8">D17/D16-1</f>
        <v>-1.2806830309498363E-2</v>
      </c>
      <c r="E19" s="302" t="s">
        <v>42</v>
      </c>
      <c r="F19" s="255">
        <f t="shared" si="8"/>
        <v>5.7688229056203522E-2</v>
      </c>
      <c r="G19" s="303" t="s">
        <v>42</v>
      </c>
      <c r="H19" s="301">
        <f t="shared" si="8"/>
        <v>1.8942676736412034E-2</v>
      </c>
      <c r="I19" s="302" t="s">
        <v>42</v>
      </c>
      <c r="J19" s="302" t="s">
        <v>42</v>
      </c>
      <c r="K19" s="255">
        <f t="shared" si="8"/>
        <v>-6.7473243369008395E-3</v>
      </c>
      <c r="L19" s="255">
        <f t="shared" si="8"/>
        <v>4.8160889124106987E-2</v>
      </c>
      <c r="M19" s="255">
        <f t="shared" si="8"/>
        <v>-3.2213529682466602E-3</v>
      </c>
      <c r="N19" s="302" t="s">
        <v>42</v>
      </c>
      <c r="O19" s="302" t="s">
        <v>42</v>
      </c>
      <c r="P19" s="255">
        <f>P17/P16-1</f>
        <v>-5.8639562157935865E-2</v>
      </c>
      <c r="Q19" s="256">
        <f>Q17/Q16-1</f>
        <v>7.6062639821029121E-2</v>
      </c>
    </row>
    <row r="20" spans="1:18" ht="17.25" customHeight="1" x14ac:dyDescent="0.25">
      <c r="A20" s="683" t="s">
        <v>263</v>
      </c>
      <c r="B20" s="265" t="s">
        <v>83</v>
      </c>
      <c r="C20" s="417">
        <f>C17-C12</f>
        <v>-2</v>
      </c>
      <c r="D20" s="267">
        <f t="shared" ref="D20:M20" si="9">D17-D12</f>
        <v>-256</v>
      </c>
      <c r="E20" s="299" t="s">
        <v>42</v>
      </c>
      <c r="F20" s="268">
        <f t="shared" si="9"/>
        <v>254</v>
      </c>
      <c r="G20" s="300" t="s">
        <v>42</v>
      </c>
      <c r="H20" s="298">
        <f t="shared" si="9"/>
        <v>-59</v>
      </c>
      <c r="I20" s="299" t="s">
        <v>42</v>
      </c>
      <c r="J20" s="299" t="s">
        <v>42</v>
      </c>
      <c r="K20" s="268">
        <f t="shared" si="9"/>
        <v>-237</v>
      </c>
      <c r="L20" s="268">
        <f t="shared" si="9"/>
        <v>178</v>
      </c>
      <c r="M20" s="268">
        <f t="shared" si="9"/>
        <v>23</v>
      </c>
      <c r="N20" s="299" t="s">
        <v>42</v>
      </c>
      <c r="O20" s="299" t="s">
        <v>42</v>
      </c>
      <c r="P20" s="268">
        <f>P17-P12</f>
        <v>-43</v>
      </c>
      <c r="Q20" s="269">
        <f>Q17-Q12</f>
        <v>66</v>
      </c>
    </row>
    <row r="21" spans="1:18" ht="17.25" customHeight="1" x14ac:dyDescent="0.25">
      <c r="A21" s="856"/>
      <c r="B21" s="252" t="s">
        <v>84</v>
      </c>
      <c r="C21" s="416">
        <f>C17/C12-1</f>
        <v>-1.8977132555275666E-4</v>
      </c>
      <c r="D21" s="254">
        <f t="shared" ref="D21:M21" si="10">D17/D12-1</f>
        <v>-4.4092318291422683E-2</v>
      </c>
      <c r="E21" s="302" t="s">
        <v>42</v>
      </c>
      <c r="F21" s="255">
        <f t="shared" si="10"/>
        <v>5.3665751109233106E-2</v>
      </c>
      <c r="G21" s="303" t="s">
        <v>42</v>
      </c>
      <c r="H21" s="301">
        <f t="shared" si="10"/>
        <v>-7.1178670527204391E-3</v>
      </c>
      <c r="I21" s="302" t="s">
        <v>42</v>
      </c>
      <c r="J21" s="302" t="s">
        <v>42</v>
      </c>
      <c r="K21" s="255">
        <f t="shared" si="10"/>
        <v>-5.2596537949400779E-2</v>
      </c>
      <c r="L21" s="255">
        <f t="shared" si="10"/>
        <v>4.7052603753634736E-2</v>
      </c>
      <c r="M21" s="255">
        <f t="shared" si="10"/>
        <v>1.0732617825478297E-2</v>
      </c>
      <c r="N21" s="302" t="s">
        <v>42</v>
      </c>
      <c r="O21" s="302" t="s">
        <v>42</v>
      </c>
      <c r="P21" s="255">
        <f>P17/P12-1</f>
        <v>-3.4482758620689613E-2</v>
      </c>
      <c r="Q21" s="256">
        <f>Q17/Q12-1</f>
        <v>7.3660714285714191E-2</v>
      </c>
    </row>
    <row r="22" spans="1:18" ht="17.25" customHeight="1" x14ac:dyDescent="0.25">
      <c r="A22" s="683" t="s">
        <v>264</v>
      </c>
      <c r="B22" s="265" t="s">
        <v>83</v>
      </c>
      <c r="C22" s="417">
        <f>C17-C7</f>
        <v>1308</v>
      </c>
      <c r="D22" s="267">
        <f t="shared" ref="D22:M22" si="11">D17-D7</f>
        <v>700</v>
      </c>
      <c r="E22" s="299" t="s">
        <v>42</v>
      </c>
      <c r="F22" s="268">
        <f t="shared" si="11"/>
        <v>608</v>
      </c>
      <c r="G22" s="300" t="s">
        <v>42</v>
      </c>
      <c r="H22" s="298">
        <f t="shared" si="11"/>
        <v>952</v>
      </c>
      <c r="I22" s="299" t="s">
        <v>42</v>
      </c>
      <c r="J22" s="299" t="s">
        <v>42</v>
      </c>
      <c r="K22" s="268">
        <f t="shared" si="11"/>
        <v>491</v>
      </c>
      <c r="L22" s="268">
        <f t="shared" si="11"/>
        <v>461</v>
      </c>
      <c r="M22" s="268">
        <f t="shared" si="11"/>
        <v>353</v>
      </c>
      <c r="N22" s="299" t="s">
        <v>42</v>
      </c>
      <c r="O22" s="299" t="s">
        <v>42</v>
      </c>
      <c r="P22" s="268">
        <f>P17-P7</f>
        <v>210</v>
      </c>
      <c r="Q22" s="269">
        <f>Q17-Q7</f>
        <v>143</v>
      </c>
    </row>
    <row r="23" spans="1:18" ht="17.25" customHeight="1" thickBot="1" x14ac:dyDescent="0.3">
      <c r="A23" s="857"/>
      <c r="B23" s="281" t="s">
        <v>84</v>
      </c>
      <c r="C23" s="418">
        <f>C17/C7-1</f>
        <v>0.14172716437317145</v>
      </c>
      <c r="D23" s="282">
        <f t="shared" ref="D23:M23" si="12">D17/D7-1</f>
        <v>0.14432989690721643</v>
      </c>
      <c r="E23" s="331" t="s">
        <v>42</v>
      </c>
      <c r="F23" s="283">
        <f t="shared" si="12"/>
        <v>0.138844485042247</v>
      </c>
      <c r="G23" s="332" t="s">
        <v>42</v>
      </c>
      <c r="H23" s="333">
        <f t="shared" si="12"/>
        <v>0.13080516625446559</v>
      </c>
      <c r="I23" s="331" t="s">
        <v>42</v>
      </c>
      <c r="J23" s="331" t="s">
        <v>42</v>
      </c>
      <c r="K23" s="283">
        <f t="shared" si="12"/>
        <v>0.12996294335627323</v>
      </c>
      <c r="L23" s="283">
        <f t="shared" si="12"/>
        <v>0.13171428571428567</v>
      </c>
      <c r="M23" s="283">
        <f t="shared" si="12"/>
        <v>0.1947049089906232</v>
      </c>
      <c r="N23" s="331" t="s">
        <v>42</v>
      </c>
      <c r="O23" s="331" t="s">
        <v>42</v>
      </c>
      <c r="P23" s="283">
        <f>P17/P7-1</f>
        <v>0.21126760563380276</v>
      </c>
      <c r="Q23" s="334">
        <f>Q17/Q7-1</f>
        <v>0.17460317460317465</v>
      </c>
    </row>
    <row r="24" spans="1:18" ht="17.25" customHeight="1" x14ac:dyDescent="0.25">
      <c r="A24" s="406" t="s">
        <v>212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7.25" customHeight="1" x14ac:dyDescent="0.25">
      <c r="A25" s="406" t="s">
        <v>246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1:18" ht="17.25" customHeight="1" x14ac:dyDescent="0.25">
      <c r="A26" s="406" t="s">
        <v>247</v>
      </c>
    </row>
    <row r="27" spans="1:18" ht="17.25" customHeight="1" x14ac:dyDescent="0.25">
      <c r="A27" s="448" t="s">
        <v>219</v>
      </c>
    </row>
    <row r="29" spans="1:18" x14ac:dyDescent="0.25"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</row>
    <row r="30" spans="1:18" x14ac:dyDescent="0.25"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</row>
    <row r="31" spans="1:18" x14ac:dyDescent="0.25"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</row>
    <row r="32" spans="1:18" x14ac:dyDescent="0.25"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</row>
    <row r="33" spans="3:17" x14ac:dyDescent="0.25"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</row>
    <row r="34" spans="3:17" x14ac:dyDescent="0.25"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</row>
  </sheetData>
  <mergeCells count="24">
    <mergeCell ref="A7:B7"/>
    <mergeCell ref="A8:B8"/>
    <mergeCell ref="A22:A23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A21"/>
    <mergeCell ref="A3:B6"/>
    <mergeCell ref="D3:G4"/>
    <mergeCell ref="D5:E5"/>
    <mergeCell ref="F5:G5"/>
    <mergeCell ref="M5:O5"/>
    <mergeCell ref="C3:C5"/>
    <mergeCell ref="H3:Q3"/>
    <mergeCell ref="H4:L4"/>
    <mergeCell ref="M4:Q4"/>
    <mergeCell ref="H5:J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9:Q23 C18:C23 D18:Q18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/>
  </sheetViews>
  <sheetFormatPr defaultColWidth="9.140625" defaultRowHeight="15" x14ac:dyDescent="0.25"/>
  <cols>
    <col min="1" max="1" width="18.42578125" style="104" customWidth="1"/>
    <col min="2" max="16" width="7.140625" style="104" customWidth="1"/>
    <col min="17" max="16384" width="9.140625" style="104"/>
  </cols>
  <sheetData>
    <row r="1" spans="1:16" s="8" customFormat="1" ht="17.25" customHeight="1" x14ac:dyDescent="0.2">
      <c r="A1" s="443" t="s">
        <v>289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s="102" customFormat="1" ht="17.25" customHeight="1" thickBot="1" x14ac:dyDescent="0.3">
      <c r="A2" s="159" t="s">
        <v>85</v>
      </c>
      <c r="B2" s="117"/>
      <c r="C2" s="117"/>
      <c r="D2" s="468"/>
      <c r="E2" s="87"/>
      <c r="F2" s="468"/>
      <c r="G2" s="117"/>
      <c r="H2" s="469"/>
      <c r="I2" s="468"/>
      <c r="J2" s="117"/>
      <c r="K2" s="117"/>
      <c r="L2" s="117"/>
      <c r="M2" s="469"/>
      <c r="N2" s="470"/>
      <c r="O2" s="87"/>
      <c r="P2" s="87"/>
    </row>
    <row r="3" spans="1:16" ht="17.25" customHeight="1" x14ac:dyDescent="0.25">
      <c r="A3" s="690" t="s">
        <v>82</v>
      </c>
      <c r="B3" s="866" t="s">
        <v>50</v>
      </c>
      <c r="C3" s="724" t="s">
        <v>180</v>
      </c>
      <c r="D3" s="725"/>
      <c r="E3" s="725"/>
      <c r="F3" s="726"/>
      <c r="G3" s="780" t="s">
        <v>189</v>
      </c>
      <c r="H3" s="865"/>
      <c r="I3" s="844"/>
      <c r="J3" s="844"/>
      <c r="K3" s="844"/>
      <c r="L3" s="844"/>
      <c r="M3" s="844"/>
      <c r="N3" s="844"/>
      <c r="O3" s="844"/>
      <c r="P3" s="836"/>
    </row>
    <row r="4" spans="1:16" ht="17.25" customHeight="1" x14ac:dyDescent="0.25">
      <c r="A4" s="696"/>
      <c r="B4" s="867"/>
      <c r="C4" s="727"/>
      <c r="D4" s="728"/>
      <c r="E4" s="728"/>
      <c r="F4" s="729"/>
      <c r="G4" s="783" t="s">
        <v>174</v>
      </c>
      <c r="H4" s="858"/>
      <c r="I4" s="838"/>
      <c r="J4" s="838"/>
      <c r="K4" s="838"/>
      <c r="L4" s="839" t="s">
        <v>147</v>
      </c>
      <c r="M4" s="838"/>
      <c r="N4" s="838"/>
      <c r="O4" s="838"/>
      <c r="P4" s="840"/>
    </row>
    <row r="5" spans="1:16" ht="17.25" customHeight="1" x14ac:dyDescent="0.25">
      <c r="A5" s="696"/>
      <c r="B5" s="867"/>
      <c r="C5" s="787" t="s">
        <v>4</v>
      </c>
      <c r="D5" s="862"/>
      <c r="E5" s="722" t="s">
        <v>52</v>
      </c>
      <c r="F5" s="863"/>
      <c r="G5" s="841" t="s">
        <v>2</v>
      </c>
      <c r="H5" s="854"/>
      <c r="I5" s="858"/>
      <c r="J5" s="525" t="s">
        <v>4</v>
      </c>
      <c r="K5" s="525" t="s">
        <v>52</v>
      </c>
      <c r="L5" s="778" t="s">
        <v>2</v>
      </c>
      <c r="M5" s="854"/>
      <c r="N5" s="858"/>
      <c r="O5" s="525" t="s">
        <v>4</v>
      </c>
      <c r="P5" s="529" t="s">
        <v>52</v>
      </c>
    </row>
    <row r="6" spans="1:16" s="14" customFormat="1" ht="17.25" customHeight="1" thickBot="1" x14ac:dyDescent="0.3">
      <c r="A6" s="698"/>
      <c r="B6" s="314" t="s">
        <v>55</v>
      </c>
      <c r="C6" s="307" t="s">
        <v>55</v>
      </c>
      <c r="D6" s="310" t="s">
        <v>56</v>
      </c>
      <c r="E6" s="310" t="s">
        <v>55</v>
      </c>
      <c r="F6" s="338" t="s">
        <v>56</v>
      </c>
      <c r="G6" s="526" t="s">
        <v>55</v>
      </c>
      <c r="H6" s="310" t="s">
        <v>57</v>
      </c>
      <c r="I6" s="310" t="s">
        <v>56</v>
      </c>
      <c r="J6" s="312" t="s">
        <v>55</v>
      </c>
      <c r="K6" s="310" t="s">
        <v>55</v>
      </c>
      <c r="L6" s="310" t="s">
        <v>55</v>
      </c>
      <c r="M6" s="310" t="s">
        <v>149</v>
      </c>
      <c r="N6" s="310" t="s">
        <v>56</v>
      </c>
      <c r="O6" s="310" t="s">
        <v>55</v>
      </c>
      <c r="P6" s="338" t="s">
        <v>55</v>
      </c>
    </row>
    <row r="7" spans="1:16" s="14" customFormat="1" ht="17.25" customHeight="1" x14ac:dyDescent="0.25">
      <c r="A7" s="9" t="s">
        <v>12</v>
      </c>
      <c r="B7" s="640">
        <v>10537</v>
      </c>
      <c r="C7" s="617">
        <v>5550</v>
      </c>
      <c r="D7" s="645">
        <f>C7/$B7</f>
        <v>0.52671538388535633</v>
      </c>
      <c r="E7" s="618">
        <v>4987</v>
      </c>
      <c r="F7" s="643">
        <f>E7/$B7</f>
        <v>0.47328461611464362</v>
      </c>
      <c r="G7" s="617">
        <v>8230</v>
      </c>
      <c r="H7" s="647">
        <v>7.3245403250209146E-2</v>
      </c>
      <c r="I7" s="645">
        <v>0.7810572269146816</v>
      </c>
      <c r="J7" s="642">
        <v>4269</v>
      </c>
      <c r="K7" s="642">
        <v>3961</v>
      </c>
      <c r="L7" s="620">
        <v>2166</v>
      </c>
      <c r="M7" s="647">
        <v>1.9936673907440815E-2</v>
      </c>
      <c r="N7" s="645">
        <v>0.20556135522444718</v>
      </c>
      <c r="O7" s="537">
        <v>1204</v>
      </c>
      <c r="P7" s="638">
        <v>962</v>
      </c>
    </row>
    <row r="8" spans="1:16" s="14" customFormat="1" ht="17.25" customHeight="1" x14ac:dyDescent="0.25">
      <c r="A8" s="72" t="s">
        <v>13</v>
      </c>
      <c r="B8" s="26">
        <v>2058</v>
      </c>
      <c r="C8" s="379">
        <v>1057</v>
      </c>
      <c r="D8" s="389">
        <f t="shared" ref="D8:F21" si="0">C8/$B8</f>
        <v>0.51360544217687076</v>
      </c>
      <c r="E8" s="407">
        <v>1001</v>
      </c>
      <c r="F8" s="390">
        <f t="shared" si="0"/>
        <v>0.48639455782312924</v>
      </c>
      <c r="G8" s="379">
        <v>1480</v>
      </c>
      <c r="H8" s="648">
        <v>0.11004535653208417</v>
      </c>
      <c r="I8" s="389">
        <v>0.7191448007774538</v>
      </c>
      <c r="J8" s="378">
        <v>748</v>
      </c>
      <c r="K8" s="378">
        <v>732</v>
      </c>
      <c r="L8" s="378">
        <v>538</v>
      </c>
      <c r="M8" s="648">
        <v>4.4015380839401132E-2</v>
      </c>
      <c r="N8" s="389">
        <v>0.26141885325558795</v>
      </c>
      <c r="O8" s="371">
        <v>286</v>
      </c>
      <c r="P8" s="380">
        <v>252</v>
      </c>
    </row>
    <row r="9" spans="1:16" s="14" customFormat="1" ht="17.25" customHeight="1" x14ac:dyDescent="0.25">
      <c r="A9" s="72" t="s">
        <v>14</v>
      </c>
      <c r="B9" s="26">
        <v>1186</v>
      </c>
      <c r="C9" s="379">
        <v>595</v>
      </c>
      <c r="D9" s="389">
        <f t="shared" si="0"/>
        <v>0.50168634064080941</v>
      </c>
      <c r="E9" s="407">
        <v>591</v>
      </c>
      <c r="F9" s="390">
        <f t="shared" si="0"/>
        <v>0.49831365935919053</v>
      </c>
      <c r="G9" s="379">
        <v>1068</v>
      </c>
      <c r="H9" s="648">
        <v>6.4535621487703185E-2</v>
      </c>
      <c r="I9" s="389">
        <v>0.9005059021922428</v>
      </c>
      <c r="J9" s="378">
        <v>530</v>
      </c>
      <c r="K9" s="378">
        <v>538</v>
      </c>
      <c r="L9" s="378">
        <v>106</v>
      </c>
      <c r="M9" s="648">
        <v>7.0027085948338504E-3</v>
      </c>
      <c r="N9" s="389">
        <v>8.9376053962900506E-2</v>
      </c>
      <c r="O9" s="371">
        <v>58</v>
      </c>
      <c r="P9" s="380">
        <v>48</v>
      </c>
    </row>
    <row r="10" spans="1:16" s="14" customFormat="1" ht="17.25" customHeight="1" x14ac:dyDescent="0.25">
      <c r="A10" s="72" t="s">
        <v>15</v>
      </c>
      <c r="B10" s="26">
        <v>685</v>
      </c>
      <c r="C10" s="379">
        <v>361</v>
      </c>
      <c r="D10" s="389">
        <f t="shared" si="0"/>
        <v>0.52700729927007295</v>
      </c>
      <c r="E10" s="407">
        <v>324</v>
      </c>
      <c r="F10" s="390">
        <f t="shared" si="0"/>
        <v>0.472992700729927</v>
      </c>
      <c r="G10" s="379">
        <v>493</v>
      </c>
      <c r="H10" s="648">
        <v>7.35820895522388E-2</v>
      </c>
      <c r="I10" s="389">
        <v>0.71970802919708032</v>
      </c>
      <c r="J10" s="378">
        <v>251</v>
      </c>
      <c r="K10" s="378">
        <v>242</v>
      </c>
      <c r="L10" s="378">
        <v>182</v>
      </c>
      <c r="M10" s="648">
        <v>2.7542372881355932E-2</v>
      </c>
      <c r="N10" s="389">
        <v>0.26569343065693429</v>
      </c>
      <c r="O10" s="371">
        <v>105</v>
      </c>
      <c r="P10" s="380">
        <v>77</v>
      </c>
    </row>
    <row r="11" spans="1:16" s="14" customFormat="1" ht="17.25" customHeight="1" x14ac:dyDescent="0.25">
      <c r="A11" s="72" t="s">
        <v>16</v>
      </c>
      <c r="B11" s="26">
        <v>648</v>
      </c>
      <c r="C11" s="379">
        <v>325</v>
      </c>
      <c r="D11" s="389">
        <f t="shared" si="0"/>
        <v>0.50154320987654322</v>
      </c>
      <c r="E11" s="407">
        <v>323</v>
      </c>
      <c r="F11" s="390">
        <f t="shared" si="0"/>
        <v>0.49845679012345678</v>
      </c>
      <c r="G11" s="379">
        <v>485</v>
      </c>
      <c r="H11" s="648">
        <v>7.9835390946502063E-2</v>
      </c>
      <c r="I11" s="389">
        <v>0.74845679012345678</v>
      </c>
      <c r="J11" s="378">
        <v>247</v>
      </c>
      <c r="K11" s="378">
        <v>238</v>
      </c>
      <c r="L11" s="378">
        <v>160</v>
      </c>
      <c r="M11" s="648">
        <v>2.6764804282368684E-2</v>
      </c>
      <c r="N11" s="389">
        <v>0.24691358024691357</v>
      </c>
      <c r="O11" s="371">
        <v>76</v>
      </c>
      <c r="P11" s="380">
        <v>84</v>
      </c>
    </row>
    <row r="12" spans="1:16" s="14" customFormat="1" ht="17.25" customHeight="1" x14ac:dyDescent="0.25">
      <c r="A12" s="72" t="s">
        <v>17</v>
      </c>
      <c r="B12" s="26">
        <v>281</v>
      </c>
      <c r="C12" s="379">
        <v>148</v>
      </c>
      <c r="D12" s="389">
        <f t="shared" si="0"/>
        <v>0.5266903914590747</v>
      </c>
      <c r="E12" s="407">
        <v>133</v>
      </c>
      <c r="F12" s="390">
        <f t="shared" si="0"/>
        <v>0.47330960854092524</v>
      </c>
      <c r="G12" s="379">
        <v>257</v>
      </c>
      <c r="H12" s="648">
        <v>8.8346510828463384E-2</v>
      </c>
      <c r="I12" s="389">
        <v>0.91459074733096091</v>
      </c>
      <c r="J12" s="378">
        <v>135</v>
      </c>
      <c r="K12" s="378">
        <v>122</v>
      </c>
      <c r="L12" s="378">
        <v>22</v>
      </c>
      <c r="M12" s="648">
        <v>7.6896190143306538E-3</v>
      </c>
      <c r="N12" s="389">
        <v>7.8291814946619215E-2</v>
      </c>
      <c r="O12" s="371">
        <v>12</v>
      </c>
      <c r="P12" s="380">
        <v>10</v>
      </c>
    </row>
    <row r="13" spans="1:16" s="14" customFormat="1" ht="17.25" customHeight="1" x14ac:dyDescent="0.25">
      <c r="A13" s="72" t="s">
        <v>18</v>
      </c>
      <c r="B13" s="26">
        <v>567</v>
      </c>
      <c r="C13" s="379">
        <v>294</v>
      </c>
      <c r="D13" s="389">
        <f t="shared" si="0"/>
        <v>0.51851851851851849</v>
      </c>
      <c r="E13" s="407">
        <v>273</v>
      </c>
      <c r="F13" s="390">
        <f t="shared" si="0"/>
        <v>0.48148148148148145</v>
      </c>
      <c r="G13" s="379">
        <v>524</v>
      </c>
      <c r="H13" s="648">
        <v>6.0140020658785723E-2</v>
      </c>
      <c r="I13" s="389">
        <v>0.92416225749559078</v>
      </c>
      <c r="J13" s="378">
        <v>266</v>
      </c>
      <c r="K13" s="378">
        <v>258</v>
      </c>
      <c r="L13" s="378">
        <v>34</v>
      </c>
      <c r="M13" s="648">
        <v>3.9120929697388099E-3</v>
      </c>
      <c r="N13" s="389">
        <v>5.9964726631393295E-2</v>
      </c>
      <c r="O13" s="371">
        <v>24</v>
      </c>
      <c r="P13" s="380">
        <v>10</v>
      </c>
    </row>
    <row r="14" spans="1:16" s="14" customFormat="1" ht="17.25" customHeight="1" x14ac:dyDescent="0.25">
      <c r="A14" s="72" t="s">
        <v>19</v>
      </c>
      <c r="B14" s="26">
        <v>309</v>
      </c>
      <c r="C14" s="379">
        <v>175</v>
      </c>
      <c r="D14" s="389">
        <f t="shared" si="0"/>
        <v>0.56634304207119746</v>
      </c>
      <c r="E14" s="407">
        <v>134</v>
      </c>
      <c r="F14" s="390">
        <f t="shared" si="0"/>
        <v>0.4336569579288026</v>
      </c>
      <c r="G14" s="379">
        <v>267</v>
      </c>
      <c r="H14" s="648">
        <v>5.5382700684505293E-2</v>
      </c>
      <c r="I14" s="389">
        <v>0.86407766990291257</v>
      </c>
      <c r="J14" s="378">
        <v>143</v>
      </c>
      <c r="K14" s="378">
        <v>124</v>
      </c>
      <c r="L14" s="378">
        <v>34</v>
      </c>
      <c r="M14" s="648">
        <v>6.9430263426587709E-3</v>
      </c>
      <c r="N14" s="389">
        <v>0.11003236245954692</v>
      </c>
      <c r="O14" s="371">
        <v>26</v>
      </c>
      <c r="P14" s="380">
        <v>8</v>
      </c>
    </row>
    <row r="15" spans="1:16" s="14" customFormat="1" ht="17.25" customHeight="1" x14ac:dyDescent="0.25">
      <c r="A15" s="72" t="s">
        <v>20</v>
      </c>
      <c r="B15" s="26">
        <v>523</v>
      </c>
      <c r="C15" s="379">
        <v>257</v>
      </c>
      <c r="D15" s="389">
        <f t="shared" si="0"/>
        <v>0.491395793499044</v>
      </c>
      <c r="E15" s="407">
        <v>266</v>
      </c>
      <c r="F15" s="390">
        <f t="shared" si="0"/>
        <v>0.50860420650095606</v>
      </c>
      <c r="G15" s="379">
        <v>335</v>
      </c>
      <c r="H15" s="648">
        <v>6.0425685425685424E-2</v>
      </c>
      <c r="I15" s="389">
        <v>0.64053537284894835</v>
      </c>
      <c r="J15" s="378">
        <v>163</v>
      </c>
      <c r="K15" s="378">
        <v>172</v>
      </c>
      <c r="L15" s="378">
        <v>184</v>
      </c>
      <c r="M15" s="648">
        <v>3.2286366029127919E-2</v>
      </c>
      <c r="N15" s="389">
        <v>0.35181644359464626</v>
      </c>
      <c r="O15" s="371">
        <v>92</v>
      </c>
      <c r="P15" s="380">
        <v>92</v>
      </c>
    </row>
    <row r="16" spans="1:16" s="14" customFormat="1" ht="17.25" customHeight="1" x14ac:dyDescent="0.25">
      <c r="A16" s="72" t="s">
        <v>21</v>
      </c>
      <c r="B16" s="26">
        <v>440</v>
      </c>
      <c r="C16" s="379">
        <v>248</v>
      </c>
      <c r="D16" s="389">
        <f t="shared" si="0"/>
        <v>0.5636363636363636</v>
      </c>
      <c r="E16" s="407">
        <v>192</v>
      </c>
      <c r="F16" s="390">
        <f t="shared" si="0"/>
        <v>0.43636363636363634</v>
      </c>
      <c r="G16" s="379">
        <v>414</v>
      </c>
      <c r="H16" s="648">
        <v>7.6271186440677971E-2</v>
      </c>
      <c r="I16" s="389">
        <v>0.94090909090909092</v>
      </c>
      <c r="J16" s="378">
        <v>232</v>
      </c>
      <c r="K16" s="378">
        <v>182</v>
      </c>
      <c r="L16" s="378">
        <v>15</v>
      </c>
      <c r="M16" s="648">
        <v>2.8285875919290969E-3</v>
      </c>
      <c r="N16" s="389">
        <v>3.4090909090909088E-2</v>
      </c>
      <c r="O16" s="371">
        <v>13</v>
      </c>
      <c r="P16" s="380">
        <v>2</v>
      </c>
    </row>
    <row r="17" spans="1:16" s="122" customFormat="1" ht="17.25" customHeight="1" x14ac:dyDescent="0.2">
      <c r="A17" s="72" t="s">
        <v>22</v>
      </c>
      <c r="B17" s="26">
        <v>438</v>
      </c>
      <c r="C17" s="379">
        <v>245</v>
      </c>
      <c r="D17" s="389">
        <f t="shared" si="0"/>
        <v>0.55936073059360736</v>
      </c>
      <c r="E17" s="407">
        <v>193</v>
      </c>
      <c r="F17" s="390">
        <f t="shared" si="0"/>
        <v>0.4406392694063927</v>
      </c>
      <c r="G17" s="379">
        <v>368</v>
      </c>
      <c r="H17" s="648">
        <v>7.0714834742505769E-2</v>
      </c>
      <c r="I17" s="389">
        <v>0.84018264840182644</v>
      </c>
      <c r="J17" s="378">
        <v>205</v>
      </c>
      <c r="K17" s="378">
        <v>163</v>
      </c>
      <c r="L17" s="378">
        <v>60</v>
      </c>
      <c r="M17" s="648">
        <v>1.1890606420927468E-2</v>
      </c>
      <c r="N17" s="389">
        <v>0.13698630136986301</v>
      </c>
      <c r="O17" s="371">
        <v>34</v>
      </c>
      <c r="P17" s="380">
        <v>26</v>
      </c>
    </row>
    <row r="18" spans="1:16" ht="17.25" customHeight="1" x14ac:dyDescent="0.25">
      <c r="A18" s="72" t="s">
        <v>23</v>
      </c>
      <c r="B18" s="26">
        <v>1291</v>
      </c>
      <c r="C18" s="379">
        <v>689</v>
      </c>
      <c r="D18" s="389">
        <f t="shared" si="0"/>
        <v>0.53369481022463205</v>
      </c>
      <c r="E18" s="407">
        <v>602</v>
      </c>
      <c r="F18" s="390">
        <f t="shared" si="0"/>
        <v>0.46630518977536795</v>
      </c>
      <c r="G18" s="379">
        <v>921</v>
      </c>
      <c r="H18" s="648">
        <v>7.3662321042949688E-2</v>
      </c>
      <c r="I18" s="389">
        <v>0.71340046475600305</v>
      </c>
      <c r="J18" s="378">
        <v>482</v>
      </c>
      <c r="K18" s="378">
        <v>439</v>
      </c>
      <c r="L18" s="378">
        <v>356</v>
      </c>
      <c r="M18" s="648">
        <v>2.9295589203423306E-2</v>
      </c>
      <c r="N18" s="389">
        <v>0.27575522850503487</v>
      </c>
      <c r="O18" s="371">
        <v>199</v>
      </c>
      <c r="P18" s="380">
        <v>157</v>
      </c>
    </row>
    <row r="19" spans="1:16" ht="17.25" customHeight="1" x14ac:dyDescent="0.25">
      <c r="A19" s="72" t="s">
        <v>24</v>
      </c>
      <c r="B19" s="26">
        <v>686</v>
      </c>
      <c r="C19" s="379">
        <v>377</v>
      </c>
      <c r="D19" s="389">
        <f t="shared" si="0"/>
        <v>0.54956268221574345</v>
      </c>
      <c r="E19" s="407">
        <v>309</v>
      </c>
      <c r="F19" s="390">
        <f t="shared" si="0"/>
        <v>0.45043731778425655</v>
      </c>
      <c r="G19" s="381">
        <v>496</v>
      </c>
      <c r="H19" s="648">
        <v>7.6602316602316603E-2</v>
      </c>
      <c r="I19" s="389">
        <v>0.72303206997084546</v>
      </c>
      <c r="J19" s="378">
        <v>265</v>
      </c>
      <c r="K19" s="378">
        <v>231</v>
      </c>
      <c r="L19" s="378">
        <v>186</v>
      </c>
      <c r="M19" s="648">
        <v>2.8814872192099147E-2</v>
      </c>
      <c r="N19" s="389">
        <v>0.27113702623906705</v>
      </c>
      <c r="O19" s="371">
        <v>110</v>
      </c>
      <c r="P19" s="380">
        <v>76</v>
      </c>
    </row>
    <row r="20" spans="1:16" ht="17.25" customHeight="1" x14ac:dyDescent="0.25">
      <c r="A20" s="72" t="s">
        <v>25</v>
      </c>
      <c r="B20" s="26">
        <v>389</v>
      </c>
      <c r="C20" s="379">
        <v>213</v>
      </c>
      <c r="D20" s="389">
        <f t="shared" si="0"/>
        <v>0.54755784061696655</v>
      </c>
      <c r="E20" s="407">
        <v>176</v>
      </c>
      <c r="F20" s="390">
        <f t="shared" si="0"/>
        <v>0.45244215938303339</v>
      </c>
      <c r="G20" s="381">
        <v>332</v>
      </c>
      <c r="H20" s="648">
        <v>5.5760833053409474E-2</v>
      </c>
      <c r="I20" s="389">
        <v>0.85347043701799485</v>
      </c>
      <c r="J20" s="378">
        <v>184</v>
      </c>
      <c r="K20" s="378">
        <v>148</v>
      </c>
      <c r="L20" s="378">
        <v>56</v>
      </c>
      <c r="M20" s="648">
        <v>9.7953472100752136E-3</v>
      </c>
      <c r="N20" s="389">
        <v>0.14395886889460155</v>
      </c>
      <c r="O20" s="371">
        <v>28</v>
      </c>
      <c r="P20" s="380">
        <v>28</v>
      </c>
    </row>
    <row r="21" spans="1:16" ht="17.25" customHeight="1" thickBot="1" x14ac:dyDescent="0.3">
      <c r="A21" s="73" t="s">
        <v>26</v>
      </c>
      <c r="B21" s="641">
        <v>1036</v>
      </c>
      <c r="C21" s="10">
        <v>566</v>
      </c>
      <c r="D21" s="646">
        <f t="shared" si="0"/>
        <v>0.54633204633204635</v>
      </c>
      <c r="E21" s="566">
        <v>470</v>
      </c>
      <c r="F21" s="644">
        <f t="shared" si="0"/>
        <v>0.45366795366795365</v>
      </c>
      <c r="G21" s="84">
        <v>790</v>
      </c>
      <c r="H21" s="649">
        <v>6.5625519189234094E-2</v>
      </c>
      <c r="I21" s="646">
        <v>0.76254826254826258</v>
      </c>
      <c r="J21" s="58">
        <v>418</v>
      </c>
      <c r="K21" s="58">
        <v>372</v>
      </c>
      <c r="L21" s="58">
        <v>233</v>
      </c>
      <c r="M21" s="649">
        <v>1.9617748589711208E-2</v>
      </c>
      <c r="N21" s="646">
        <v>0.2249034749034749</v>
      </c>
      <c r="O21" s="140">
        <v>141</v>
      </c>
      <c r="P21" s="70">
        <v>92</v>
      </c>
    </row>
    <row r="22" spans="1:16" ht="17.25" customHeight="1" x14ac:dyDescent="0.25">
      <c r="A22" s="406" t="s">
        <v>175</v>
      </c>
      <c r="D22" s="30"/>
      <c r="E22" s="30"/>
      <c r="F22" s="30"/>
    </row>
    <row r="23" spans="1:16" ht="17.25" customHeight="1" x14ac:dyDescent="0.25">
      <c r="A23" s="406" t="s">
        <v>158</v>
      </c>
    </row>
    <row r="24" spans="1:16" ht="17.25" customHeight="1" x14ac:dyDescent="0.25">
      <c r="A24" s="406" t="s">
        <v>159</v>
      </c>
    </row>
    <row r="25" spans="1:16" ht="17.25" customHeight="1" x14ac:dyDescent="0.25">
      <c r="A25" s="448" t="s">
        <v>219</v>
      </c>
    </row>
    <row r="27" spans="1:16" x14ac:dyDescent="0.25"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1:16" x14ac:dyDescent="0.25"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</sheetData>
  <sortState ref="A50:D63">
    <sortCondition descending="1" ref="B50:B63"/>
  </sortState>
  <mergeCells count="10">
    <mergeCell ref="A3:A6"/>
    <mergeCell ref="B3:B5"/>
    <mergeCell ref="C3:F4"/>
    <mergeCell ref="G3:P3"/>
    <mergeCell ref="G4:K4"/>
    <mergeCell ref="L4:P4"/>
    <mergeCell ref="C5:D5"/>
    <mergeCell ref="E5:F5"/>
    <mergeCell ref="G5:I5"/>
    <mergeCell ref="L5:N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7"/>
  <dimension ref="A1:U28"/>
  <sheetViews>
    <sheetView zoomScaleNormal="100" workbookViewId="0"/>
  </sheetViews>
  <sheetFormatPr defaultColWidth="9.140625" defaultRowHeight="15" x14ac:dyDescent="0.25"/>
  <cols>
    <col min="1" max="1" width="16.42578125" style="104" customWidth="1"/>
    <col min="2" max="2" width="6.42578125" style="104" customWidth="1"/>
    <col min="3" max="3" width="6.85546875" style="104" customWidth="1"/>
    <col min="4" max="4" width="6.42578125" style="104" customWidth="1"/>
    <col min="5" max="5" width="6.85546875" style="104" customWidth="1"/>
    <col min="6" max="6" width="6.42578125" style="104" customWidth="1"/>
    <col min="7" max="7" width="6.85546875" style="104" customWidth="1"/>
    <col min="8" max="8" width="6.42578125" style="104" customWidth="1"/>
    <col min="9" max="9" width="6.85546875" style="104" customWidth="1"/>
    <col min="10" max="10" width="6.42578125" style="104" customWidth="1"/>
    <col min="11" max="11" width="6.85546875" style="104" customWidth="1"/>
    <col min="12" max="12" width="6.42578125" style="104" customWidth="1"/>
    <col min="13" max="13" width="6.85546875" style="104" customWidth="1"/>
    <col min="14" max="14" width="6.42578125" style="104" customWidth="1"/>
    <col min="15" max="15" width="6.85546875" style="104" customWidth="1"/>
    <col min="16" max="16" width="6.42578125" style="104" customWidth="1"/>
    <col min="17" max="17" width="7.7109375" style="104" customWidth="1"/>
    <col min="18" max="18" width="7.42578125" style="104" customWidth="1"/>
    <col min="19" max="16384" width="9.140625" style="104"/>
  </cols>
  <sheetData>
    <row r="1" spans="1:21" s="101" customFormat="1" ht="17.25" customHeight="1" x14ac:dyDescent="0.2">
      <c r="A1" s="120" t="s">
        <v>290</v>
      </c>
      <c r="B1" s="120"/>
      <c r="O1" s="232"/>
    </row>
    <row r="2" spans="1:21" s="102" customFormat="1" ht="17.25" customHeight="1" thickBot="1" x14ac:dyDescent="0.3">
      <c r="A2" s="159" t="s">
        <v>85</v>
      </c>
    </row>
    <row r="3" spans="1:21" s="414" customFormat="1" ht="17.25" customHeight="1" x14ac:dyDescent="0.25">
      <c r="A3" s="690" t="s">
        <v>89</v>
      </c>
      <c r="B3" s="695"/>
      <c r="C3" s="780" t="s">
        <v>148</v>
      </c>
      <c r="D3" s="844"/>
      <c r="E3" s="780" t="s">
        <v>181</v>
      </c>
      <c r="F3" s="844"/>
      <c r="G3" s="844"/>
      <c r="H3" s="836"/>
      <c r="I3" s="780" t="s">
        <v>243</v>
      </c>
      <c r="J3" s="844"/>
      <c r="K3" s="844"/>
      <c r="L3" s="844"/>
      <c r="M3" s="844"/>
      <c r="N3" s="844"/>
      <c r="O3" s="844"/>
      <c r="P3" s="844"/>
      <c r="Q3" s="844"/>
      <c r="R3" s="836"/>
    </row>
    <row r="4" spans="1:21" s="414" customFormat="1" ht="17.25" customHeight="1" x14ac:dyDescent="0.25">
      <c r="A4" s="696"/>
      <c r="B4" s="697"/>
      <c r="C4" s="855"/>
      <c r="D4" s="838"/>
      <c r="E4" s="783" t="s">
        <v>2</v>
      </c>
      <c r="F4" s="838"/>
      <c r="G4" s="870" t="s">
        <v>95</v>
      </c>
      <c r="H4" s="871"/>
      <c r="I4" s="830" t="s">
        <v>2</v>
      </c>
      <c r="J4" s="873"/>
      <c r="K4" s="839" t="s">
        <v>58</v>
      </c>
      <c r="L4" s="838"/>
      <c r="M4" s="838"/>
      <c r="N4" s="838"/>
      <c r="O4" s="838"/>
      <c r="P4" s="838"/>
      <c r="Q4" s="838"/>
      <c r="R4" s="840"/>
    </row>
    <row r="5" spans="1:21" s="414" customFormat="1" ht="38.25" customHeight="1" x14ac:dyDescent="0.25">
      <c r="A5" s="696"/>
      <c r="B5" s="697"/>
      <c r="C5" s="855"/>
      <c r="D5" s="838"/>
      <c r="E5" s="855"/>
      <c r="F5" s="869"/>
      <c r="G5" s="872"/>
      <c r="H5" s="729"/>
      <c r="I5" s="727"/>
      <c r="J5" s="874"/>
      <c r="K5" s="839" t="s">
        <v>93</v>
      </c>
      <c r="L5" s="838"/>
      <c r="M5" s="839" t="s">
        <v>92</v>
      </c>
      <c r="N5" s="838"/>
      <c r="O5" s="839" t="s">
        <v>94</v>
      </c>
      <c r="P5" s="838"/>
      <c r="Q5" s="839" t="s">
        <v>242</v>
      </c>
      <c r="R5" s="840"/>
    </row>
    <row r="6" spans="1:21" s="414" customFormat="1" ht="17.25" customHeight="1" thickBot="1" x14ac:dyDescent="0.3">
      <c r="A6" s="698"/>
      <c r="B6" s="699"/>
      <c r="C6" s="307" t="s">
        <v>55</v>
      </c>
      <c r="D6" s="308" t="s">
        <v>59</v>
      </c>
      <c r="E6" s="307" t="s">
        <v>55</v>
      </c>
      <c r="F6" s="309" t="s">
        <v>63</v>
      </c>
      <c r="G6" s="310" t="s">
        <v>55</v>
      </c>
      <c r="H6" s="311" t="s">
        <v>63</v>
      </c>
      <c r="I6" s="539" t="s">
        <v>55</v>
      </c>
      <c r="J6" s="313" t="s">
        <v>63</v>
      </c>
      <c r="K6" s="310" t="s">
        <v>55</v>
      </c>
      <c r="L6" s="313" t="s">
        <v>63</v>
      </c>
      <c r="M6" s="310" t="s">
        <v>55</v>
      </c>
      <c r="N6" s="313" t="s">
        <v>63</v>
      </c>
      <c r="O6" s="310" t="s">
        <v>55</v>
      </c>
      <c r="P6" s="313" t="s">
        <v>63</v>
      </c>
      <c r="Q6" s="310" t="s">
        <v>55</v>
      </c>
      <c r="R6" s="311" t="s">
        <v>63</v>
      </c>
    </row>
    <row r="7" spans="1:21" s="14" customFormat="1" ht="17.25" customHeight="1" x14ac:dyDescent="0.25">
      <c r="A7" s="685" t="s">
        <v>6</v>
      </c>
      <c r="B7" s="686"/>
      <c r="C7" s="391">
        <v>14551</v>
      </c>
      <c r="D7" s="182">
        <v>1.8009777832786681E-2</v>
      </c>
      <c r="E7" s="391">
        <v>4471</v>
      </c>
      <c r="F7" s="92">
        <v>0.30726410555975536</v>
      </c>
      <c r="G7" s="183">
        <v>3285</v>
      </c>
      <c r="H7" s="129">
        <v>0.22575767988454401</v>
      </c>
      <c r="I7" s="391">
        <v>10080</v>
      </c>
      <c r="J7" s="395">
        <v>0.69273589444024464</v>
      </c>
      <c r="K7" s="362">
        <v>3422</v>
      </c>
      <c r="L7" s="395">
        <v>0.2351728403546148</v>
      </c>
      <c r="M7" s="362">
        <v>2763</v>
      </c>
      <c r="N7" s="395">
        <v>0.18988385677960279</v>
      </c>
      <c r="O7" s="362">
        <v>1266</v>
      </c>
      <c r="P7" s="395">
        <v>8.7004329599340249E-2</v>
      </c>
      <c r="Q7" s="362">
        <v>2629</v>
      </c>
      <c r="R7" s="129">
        <v>0.18067486770668684</v>
      </c>
      <c r="T7" s="23"/>
      <c r="U7" s="23"/>
    </row>
    <row r="8" spans="1:21" s="14" customFormat="1" ht="17.25" customHeight="1" x14ac:dyDescent="0.25">
      <c r="A8" s="685" t="s">
        <v>7</v>
      </c>
      <c r="B8" s="686"/>
      <c r="C8" s="391">
        <v>15109</v>
      </c>
      <c r="D8" s="182">
        <v>1.8255212927141051E-2</v>
      </c>
      <c r="E8" s="391">
        <v>4852</v>
      </c>
      <c r="F8" s="92">
        <v>0.32113309947713281</v>
      </c>
      <c r="G8" s="183">
        <v>3439</v>
      </c>
      <c r="H8" s="129">
        <v>0.22761268118340061</v>
      </c>
      <c r="I8" s="391">
        <v>10257</v>
      </c>
      <c r="J8" s="395">
        <v>0.67886690052286713</v>
      </c>
      <c r="K8" s="362">
        <v>3589</v>
      </c>
      <c r="L8" s="395">
        <v>0.23754053875173736</v>
      </c>
      <c r="M8" s="362">
        <v>2906</v>
      </c>
      <c r="N8" s="395">
        <v>0.19233569395724404</v>
      </c>
      <c r="O8" s="362">
        <v>1263</v>
      </c>
      <c r="P8" s="395">
        <v>8.3592560725395462E-2</v>
      </c>
      <c r="Q8" s="362">
        <v>2499</v>
      </c>
      <c r="R8" s="129">
        <v>0.16539810708849031</v>
      </c>
      <c r="T8" s="23"/>
      <c r="U8" s="23"/>
    </row>
    <row r="9" spans="1:21" s="14" customFormat="1" ht="17.25" customHeight="1" x14ac:dyDescent="0.25">
      <c r="A9" s="685" t="s">
        <v>8</v>
      </c>
      <c r="B9" s="686"/>
      <c r="C9" s="391">
        <v>16477</v>
      </c>
      <c r="D9" s="182">
        <v>1.9290816344450599E-2</v>
      </c>
      <c r="E9" s="391">
        <v>5334</v>
      </c>
      <c r="F9" s="92">
        <v>0.32372397887965043</v>
      </c>
      <c r="G9" s="183">
        <v>3775</v>
      </c>
      <c r="H9" s="129">
        <v>0.2291072403957031</v>
      </c>
      <c r="I9" s="391">
        <v>11143</v>
      </c>
      <c r="J9" s="395">
        <v>0.67627602112034957</v>
      </c>
      <c r="K9" s="362">
        <v>4039</v>
      </c>
      <c r="L9" s="395">
        <v>0.24512957455847545</v>
      </c>
      <c r="M9" s="362">
        <v>3220</v>
      </c>
      <c r="N9" s="395">
        <v>0.19542392425805669</v>
      </c>
      <c r="O9" s="362">
        <v>1321</v>
      </c>
      <c r="P9" s="395">
        <v>8.0172361473569223E-2</v>
      </c>
      <c r="Q9" s="362">
        <v>2563</v>
      </c>
      <c r="R9" s="129">
        <v>0.15555016083024822</v>
      </c>
      <c r="T9" s="23"/>
      <c r="U9" s="23"/>
    </row>
    <row r="10" spans="1:21" s="14" customFormat="1" ht="17.25" customHeight="1" x14ac:dyDescent="0.25">
      <c r="A10" s="685" t="s">
        <v>9</v>
      </c>
      <c r="B10" s="686"/>
      <c r="C10" s="391">
        <v>18281</v>
      </c>
      <c r="D10" s="182">
        <v>2.0767940053462025E-2</v>
      </c>
      <c r="E10" s="391">
        <v>5865</v>
      </c>
      <c r="F10" s="92">
        <v>0.32082490016957499</v>
      </c>
      <c r="G10" s="183">
        <v>4112</v>
      </c>
      <c r="H10" s="129">
        <v>0.22493299053662272</v>
      </c>
      <c r="I10" s="391">
        <v>12416</v>
      </c>
      <c r="J10" s="395">
        <v>0.67917509983042501</v>
      </c>
      <c r="K10" s="362">
        <v>4716</v>
      </c>
      <c r="L10" s="395">
        <v>0.25797275860182706</v>
      </c>
      <c r="M10" s="362">
        <v>3626</v>
      </c>
      <c r="N10" s="395">
        <v>0.19834801159673979</v>
      </c>
      <c r="O10" s="362">
        <v>1377</v>
      </c>
      <c r="P10" s="395">
        <v>7.5324106996334989E-2</v>
      </c>
      <c r="Q10" s="362">
        <v>2697</v>
      </c>
      <c r="R10" s="129">
        <v>0.14753022263552323</v>
      </c>
      <c r="T10" s="23"/>
      <c r="U10" s="23"/>
    </row>
    <row r="11" spans="1:21" s="14" customFormat="1" ht="17.25" customHeight="1" x14ac:dyDescent="0.25">
      <c r="A11" s="685" t="s">
        <v>10</v>
      </c>
      <c r="B11" s="686"/>
      <c r="C11" s="391">
        <v>20237</v>
      </c>
      <c r="D11" s="182">
        <v>2.2332010576171832E-2</v>
      </c>
      <c r="E11" s="391">
        <v>6549</v>
      </c>
      <c r="F11" s="92">
        <v>0.32361516034985421</v>
      </c>
      <c r="G11" s="183">
        <v>4505</v>
      </c>
      <c r="H11" s="129">
        <v>0.22261204724020359</v>
      </c>
      <c r="I11" s="391">
        <v>13688</v>
      </c>
      <c r="J11" s="395">
        <v>0.67638483965014573</v>
      </c>
      <c r="K11" s="362">
        <v>5332</v>
      </c>
      <c r="L11" s="395">
        <v>0.2634777882097149</v>
      </c>
      <c r="M11" s="362">
        <v>4003</v>
      </c>
      <c r="N11" s="395">
        <v>0.19780599891288234</v>
      </c>
      <c r="O11" s="362">
        <v>1484</v>
      </c>
      <c r="P11" s="395">
        <v>7.3331027326184711E-2</v>
      </c>
      <c r="Q11" s="362">
        <v>2869</v>
      </c>
      <c r="R11" s="129">
        <v>0.14177002520136384</v>
      </c>
      <c r="T11" s="23"/>
      <c r="U11" s="23"/>
    </row>
    <row r="12" spans="1:21" s="14" customFormat="1" ht="17.25" customHeight="1" x14ac:dyDescent="0.25">
      <c r="A12" s="685" t="s">
        <v>51</v>
      </c>
      <c r="B12" s="686"/>
      <c r="C12" s="391">
        <v>21992</v>
      </c>
      <c r="D12" s="182">
        <v>2.3746690450789757E-2</v>
      </c>
      <c r="E12" s="391">
        <v>7157</v>
      </c>
      <c r="F12" s="92">
        <v>0.32543652237177156</v>
      </c>
      <c r="G12" s="183">
        <v>4861</v>
      </c>
      <c r="H12" s="129">
        <v>0.22103492178974171</v>
      </c>
      <c r="I12" s="391">
        <v>14835</v>
      </c>
      <c r="J12" s="395">
        <v>0.67456347762822844</v>
      </c>
      <c r="K12" s="362">
        <v>5893</v>
      </c>
      <c r="L12" s="395">
        <v>0.26796107675518371</v>
      </c>
      <c r="M12" s="362">
        <v>4318</v>
      </c>
      <c r="N12" s="395">
        <v>0.19634412513641325</v>
      </c>
      <c r="O12" s="362">
        <v>1500</v>
      </c>
      <c r="P12" s="395">
        <v>6.8206620589305197E-2</v>
      </c>
      <c r="Q12" s="362">
        <v>3124</v>
      </c>
      <c r="R12" s="129">
        <v>0.14205165514732629</v>
      </c>
      <c r="T12" s="23"/>
      <c r="U12" s="23"/>
    </row>
    <row r="13" spans="1:21" s="14" customFormat="1" ht="17.25" customHeight="1" x14ac:dyDescent="0.25">
      <c r="A13" s="685" t="s">
        <v>81</v>
      </c>
      <c r="B13" s="686"/>
      <c r="C13" s="391">
        <v>24026</v>
      </c>
      <c r="D13" s="182">
        <v>2.5534366072643179E-2</v>
      </c>
      <c r="E13" s="391">
        <v>7803</v>
      </c>
      <c r="F13" s="92">
        <v>0.32477316240739201</v>
      </c>
      <c r="G13" s="183">
        <v>5181</v>
      </c>
      <c r="H13" s="129">
        <v>0.21564138849579623</v>
      </c>
      <c r="I13" s="391">
        <v>16223</v>
      </c>
      <c r="J13" s="395">
        <v>0.67522683759260804</v>
      </c>
      <c r="K13" s="362">
        <v>6619</v>
      </c>
      <c r="L13" s="395">
        <v>0.27549321568301005</v>
      </c>
      <c r="M13" s="362">
        <v>4631</v>
      </c>
      <c r="N13" s="395">
        <v>0.19274952135186882</v>
      </c>
      <c r="O13" s="362">
        <v>1583</v>
      </c>
      <c r="P13" s="395">
        <v>6.588695579788563E-2</v>
      </c>
      <c r="Q13" s="362">
        <v>3390</v>
      </c>
      <c r="R13" s="129">
        <v>0.1410971447598435</v>
      </c>
      <c r="T13" s="23"/>
      <c r="U13" s="23"/>
    </row>
    <row r="14" spans="1:21" s="14" customFormat="1" ht="17.25" customHeight="1" x14ac:dyDescent="0.25">
      <c r="A14" s="685" t="s">
        <v>190</v>
      </c>
      <c r="B14" s="686"/>
      <c r="C14" s="391">
        <v>26527</v>
      </c>
      <c r="D14" s="182">
        <v>2.7836834406146833E-2</v>
      </c>
      <c r="E14" s="391">
        <v>8325</v>
      </c>
      <c r="F14" s="92">
        <v>0.31383119086214045</v>
      </c>
      <c r="G14" s="183">
        <v>5418</v>
      </c>
      <c r="H14" s="129">
        <v>0.20424473178271196</v>
      </c>
      <c r="I14" s="391">
        <v>18202</v>
      </c>
      <c r="J14" s="395">
        <v>0.68616880913785949</v>
      </c>
      <c r="K14" s="362">
        <v>7569</v>
      </c>
      <c r="L14" s="395">
        <v>0.28533192596222717</v>
      </c>
      <c r="M14" s="362">
        <v>5119</v>
      </c>
      <c r="N14" s="395">
        <v>0.19297319711991556</v>
      </c>
      <c r="O14" s="362">
        <v>1708</v>
      </c>
      <c r="P14" s="395">
        <v>6.4387228107211522E-2</v>
      </c>
      <c r="Q14" s="362">
        <v>3806</v>
      </c>
      <c r="R14" s="129">
        <v>0.1434764579485053</v>
      </c>
      <c r="T14" s="23"/>
      <c r="U14" s="23"/>
    </row>
    <row r="15" spans="1:21" s="14" customFormat="1" ht="17.25" customHeight="1" x14ac:dyDescent="0.25">
      <c r="A15" s="685" t="s">
        <v>238</v>
      </c>
      <c r="B15" s="686"/>
      <c r="C15" s="391">
        <v>28380</v>
      </c>
      <c r="D15" s="182">
        <v>2.9490371466454963E-2</v>
      </c>
      <c r="E15" s="391">
        <v>8499</v>
      </c>
      <c r="F15" s="92">
        <v>0.29947145877378434</v>
      </c>
      <c r="G15" s="183">
        <v>5569</v>
      </c>
      <c r="H15" s="129">
        <v>0.19622973925299506</v>
      </c>
      <c r="I15" s="391">
        <v>19881</v>
      </c>
      <c r="J15" s="395">
        <v>0.70052854122621566</v>
      </c>
      <c r="K15" s="362">
        <v>8408</v>
      </c>
      <c r="L15" s="395">
        <v>0.29626497533474278</v>
      </c>
      <c r="M15" s="362">
        <v>5497</v>
      </c>
      <c r="N15" s="395">
        <v>0.19369274136715997</v>
      </c>
      <c r="O15" s="362">
        <v>1703</v>
      </c>
      <c r="P15" s="395">
        <v>6.0007047216349543E-2</v>
      </c>
      <c r="Q15" s="362">
        <v>4273</v>
      </c>
      <c r="R15" s="129">
        <v>0.15056377730796336</v>
      </c>
      <c r="T15" s="23"/>
      <c r="U15" s="23"/>
    </row>
    <row r="16" spans="1:21" s="14" customFormat="1" ht="17.25" customHeight="1" x14ac:dyDescent="0.25">
      <c r="A16" s="685" t="s">
        <v>257</v>
      </c>
      <c r="B16" s="686"/>
      <c r="C16" s="391">
        <v>30543</v>
      </c>
      <c r="D16" s="182">
        <v>3.1664854116493238E-2</v>
      </c>
      <c r="E16" s="391">
        <v>8689</v>
      </c>
      <c r="F16" s="92">
        <v>0.28448416985888747</v>
      </c>
      <c r="G16" s="183">
        <v>5664</v>
      </c>
      <c r="H16" s="129">
        <v>0.18544347313623416</v>
      </c>
      <c r="I16" s="391">
        <v>21854</v>
      </c>
      <c r="J16" s="395">
        <v>0.71551583014111253</v>
      </c>
      <c r="K16" s="362">
        <v>9646</v>
      </c>
      <c r="L16" s="395">
        <v>0.31581704482205414</v>
      </c>
      <c r="M16" s="362">
        <v>5848</v>
      </c>
      <c r="N16" s="395">
        <v>0.19146776675506663</v>
      </c>
      <c r="O16" s="362">
        <v>1775</v>
      </c>
      <c r="P16" s="395">
        <v>5.8114788986019711E-2</v>
      </c>
      <c r="Q16" s="362">
        <v>4585</v>
      </c>
      <c r="R16" s="129">
        <v>0.15011622957797205</v>
      </c>
      <c r="T16" s="23"/>
      <c r="U16" s="23"/>
    </row>
    <row r="17" spans="1:21" s="14" customFormat="1" ht="17.25" customHeight="1" thickBot="1" x14ac:dyDescent="0.3">
      <c r="A17" s="685" t="s">
        <v>265</v>
      </c>
      <c r="B17" s="686"/>
      <c r="C17" s="91">
        <v>72748</v>
      </c>
      <c r="D17" s="131">
        <v>7.2186533145196657E-2</v>
      </c>
      <c r="E17" s="91">
        <v>9015</v>
      </c>
      <c r="F17" s="133">
        <v>0.12392093253422774</v>
      </c>
      <c r="G17" s="28">
        <v>5828</v>
      </c>
      <c r="H17" s="133">
        <v>8.0112168032110853E-2</v>
      </c>
      <c r="I17" s="91">
        <v>63733</v>
      </c>
      <c r="J17" s="133">
        <v>0.87607906746577224</v>
      </c>
      <c r="K17" s="362">
        <v>50849</v>
      </c>
      <c r="L17" s="133">
        <v>0.69897454225545719</v>
      </c>
      <c r="M17" s="362">
        <v>6031</v>
      </c>
      <c r="N17" s="133">
        <v>8.2902622752515531E-2</v>
      </c>
      <c r="O17" s="362">
        <v>1830</v>
      </c>
      <c r="P17" s="133">
        <v>2.5155330730741738E-2</v>
      </c>
      <c r="Q17" s="362">
        <v>5023</v>
      </c>
      <c r="R17" s="134">
        <v>6.904657172705779E-2</v>
      </c>
      <c r="T17" s="23"/>
      <c r="U17" s="23"/>
    </row>
    <row r="18" spans="1:21" s="14" customFormat="1" ht="17.25" customHeight="1" x14ac:dyDescent="0.25">
      <c r="A18" s="868" t="s">
        <v>262</v>
      </c>
      <c r="B18" s="246" t="s">
        <v>83</v>
      </c>
      <c r="C18" s="248">
        <f>C17-C16</f>
        <v>42205</v>
      </c>
      <c r="D18" s="296" t="s">
        <v>42</v>
      </c>
      <c r="E18" s="248">
        <f t="shared" ref="E18:K18" si="0">E17-E16</f>
        <v>326</v>
      </c>
      <c r="F18" s="295" t="s">
        <v>42</v>
      </c>
      <c r="G18" s="249">
        <f t="shared" si="0"/>
        <v>164</v>
      </c>
      <c r="H18" s="296" t="s">
        <v>42</v>
      </c>
      <c r="I18" s="248">
        <f t="shared" si="0"/>
        <v>41879</v>
      </c>
      <c r="J18" s="295" t="s">
        <v>42</v>
      </c>
      <c r="K18" s="249">
        <f t="shared" si="0"/>
        <v>41203</v>
      </c>
      <c r="L18" s="295" t="s">
        <v>42</v>
      </c>
      <c r="M18" s="249">
        <f>M17-M16</f>
        <v>183</v>
      </c>
      <c r="N18" s="295" t="s">
        <v>42</v>
      </c>
      <c r="O18" s="249">
        <f>O17-O16</f>
        <v>55</v>
      </c>
      <c r="P18" s="295" t="s">
        <v>42</v>
      </c>
      <c r="Q18" s="249">
        <f>Q17-Q16</f>
        <v>438</v>
      </c>
      <c r="R18" s="296" t="s">
        <v>42</v>
      </c>
      <c r="T18" s="23"/>
      <c r="U18" s="23"/>
    </row>
    <row r="19" spans="1:21" s="14" customFormat="1" ht="17.25" customHeight="1" x14ac:dyDescent="0.25">
      <c r="A19" s="682"/>
      <c r="B19" s="261" t="s">
        <v>84</v>
      </c>
      <c r="C19" s="254">
        <f>C17/C16-1</f>
        <v>1.3818223488196968</v>
      </c>
      <c r="D19" s="303" t="s">
        <v>42</v>
      </c>
      <c r="E19" s="254">
        <f t="shared" ref="E19:M19" si="1">E17/E16-1</f>
        <v>3.7518701806882326E-2</v>
      </c>
      <c r="F19" s="302" t="s">
        <v>42</v>
      </c>
      <c r="G19" s="255">
        <f t="shared" si="1"/>
        <v>2.8954802259887114E-2</v>
      </c>
      <c r="H19" s="303" t="s">
        <v>42</v>
      </c>
      <c r="I19" s="254">
        <f t="shared" si="1"/>
        <v>1.9163082273268053</v>
      </c>
      <c r="J19" s="302" t="s">
        <v>42</v>
      </c>
      <c r="K19" s="255">
        <f t="shared" si="1"/>
        <v>4.2715115073605636</v>
      </c>
      <c r="L19" s="302" t="s">
        <v>42</v>
      </c>
      <c r="M19" s="255">
        <f t="shared" si="1"/>
        <v>3.1292749658002661E-2</v>
      </c>
      <c r="N19" s="302" t="s">
        <v>42</v>
      </c>
      <c r="O19" s="255">
        <f>O17/O16-1</f>
        <v>3.0985915492957705E-2</v>
      </c>
      <c r="P19" s="302" t="s">
        <v>42</v>
      </c>
      <c r="Q19" s="255">
        <f>Q17/Q16-1</f>
        <v>9.552889858233371E-2</v>
      </c>
      <c r="R19" s="303" t="s">
        <v>42</v>
      </c>
    </row>
    <row r="20" spans="1:21" s="14" customFormat="1" ht="17.25" customHeight="1" x14ac:dyDescent="0.25">
      <c r="A20" s="683" t="s">
        <v>263</v>
      </c>
      <c r="B20" s="265" t="s">
        <v>83</v>
      </c>
      <c r="C20" s="267">
        <f>C17-C12</f>
        <v>50756</v>
      </c>
      <c r="D20" s="300" t="s">
        <v>42</v>
      </c>
      <c r="E20" s="267">
        <f t="shared" ref="E20:M20" si="2">E17-E12</f>
        <v>1858</v>
      </c>
      <c r="F20" s="299" t="s">
        <v>42</v>
      </c>
      <c r="G20" s="268">
        <f t="shared" si="2"/>
        <v>967</v>
      </c>
      <c r="H20" s="300" t="s">
        <v>42</v>
      </c>
      <c r="I20" s="267">
        <f t="shared" si="2"/>
        <v>48898</v>
      </c>
      <c r="J20" s="299" t="s">
        <v>42</v>
      </c>
      <c r="K20" s="268">
        <f t="shared" si="2"/>
        <v>44956</v>
      </c>
      <c r="L20" s="299" t="s">
        <v>42</v>
      </c>
      <c r="M20" s="268">
        <f t="shared" si="2"/>
        <v>1713</v>
      </c>
      <c r="N20" s="299" t="s">
        <v>42</v>
      </c>
      <c r="O20" s="268">
        <f>O17-O12</f>
        <v>330</v>
      </c>
      <c r="P20" s="299" t="s">
        <v>42</v>
      </c>
      <c r="Q20" s="268">
        <f>Q17-Q12</f>
        <v>1899</v>
      </c>
      <c r="R20" s="300" t="s">
        <v>42</v>
      </c>
    </row>
    <row r="21" spans="1:21" s="14" customFormat="1" ht="17.25" customHeight="1" x14ac:dyDescent="0.25">
      <c r="A21" s="682"/>
      <c r="B21" s="261" t="s">
        <v>84</v>
      </c>
      <c r="C21" s="254">
        <f>C17/C12-1</f>
        <v>2.3079301564205164</v>
      </c>
      <c r="D21" s="303" t="s">
        <v>42</v>
      </c>
      <c r="E21" s="254">
        <f t="shared" ref="E21:K21" si="3">E17/E12-1</f>
        <v>0.25960598015928471</v>
      </c>
      <c r="F21" s="302" t="s">
        <v>42</v>
      </c>
      <c r="G21" s="255">
        <f t="shared" si="3"/>
        <v>0.19893026126311453</v>
      </c>
      <c r="H21" s="303" t="s">
        <v>42</v>
      </c>
      <c r="I21" s="254">
        <f t="shared" si="3"/>
        <v>3.2961240310077518</v>
      </c>
      <c r="J21" s="302" t="s">
        <v>42</v>
      </c>
      <c r="K21" s="255">
        <f t="shared" si="3"/>
        <v>7.6287120312234862</v>
      </c>
      <c r="L21" s="302" t="s">
        <v>42</v>
      </c>
      <c r="M21" s="255">
        <f>M17/M12-1</f>
        <v>0.39671144048170448</v>
      </c>
      <c r="N21" s="302" t="s">
        <v>42</v>
      </c>
      <c r="O21" s="255">
        <f>O17/O12-1</f>
        <v>0.21999999999999997</v>
      </c>
      <c r="P21" s="302" t="s">
        <v>42</v>
      </c>
      <c r="Q21" s="255">
        <f>Q17/Q12-1</f>
        <v>0.60787451984635088</v>
      </c>
      <c r="R21" s="303" t="s">
        <v>42</v>
      </c>
    </row>
    <row r="22" spans="1:21" s="122" customFormat="1" ht="17.25" customHeight="1" x14ac:dyDescent="0.2">
      <c r="A22" s="683" t="s">
        <v>264</v>
      </c>
      <c r="B22" s="265" t="s">
        <v>83</v>
      </c>
      <c r="C22" s="267">
        <f>C17-C7</f>
        <v>58197</v>
      </c>
      <c r="D22" s="300" t="s">
        <v>42</v>
      </c>
      <c r="E22" s="267">
        <f t="shared" ref="E22:M22" si="4">E17-E7</f>
        <v>4544</v>
      </c>
      <c r="F22" s="299" t="s">
        <v>42</v>
      </c>
      <c r="G22" s="268">
        <f t="shared" si="4"/>
        <v>2543</v>
      </c>
      <c r="H22" s="300" t="s">
        <v>42</v>
      </c>
      <c r="I22" s="267">
        <f t="shared" si="4"/>
        <v>53653</v>
      </c>
      <c r="J22" s="299" t="s">
        <v>42</v>
      </c>
      <c r="K22" s="268">
        <f t="shared" si="4"/>
        <v>47427</v>
      </c>
      <c r="L22" s="299" t="s">
        <v>42</v>
      </c>
      <c r="M22" s="268">
        <f t="shared" si="4"/>
        <v>3268</v>
      </c>
      <c r="N22" s="299" t="s">
        <v>42</v>
      </c>
      <c r="O22" s="268">
        <f>O17-O7</f>
        <v>564</v>
      </c>
      <c r="P22" s="299" t="s">
        <v>42</v>
      </c>
      <c r="Q22" s="268">
        <f>Q17-Q7</f>
        <v>2394</v>
      </c>
      <c r="R22" s="300" t="s">
        <v>42</v>
      </c>
    </row>
    <row r="23" spans="1:21" s="414" customFormat="1" ht="17.25" customHeight="1" thickBot="1" x14ac:dyDescent="0.3">
      <c r="A23" s="684"/>
      <c r="B23" s="271" t="s">
        <v>84</v>
      </c>
      <c r="C23" s="282">
        <f>C17/C7-1</f>
        <v>3.9995189334066383</v>
      </c>
      <c r="D23" s="332" t="s">
        <v>42</v>
      </c>
      <c r="E23" s="282">
        <f t="shared" ref="E23:M23" si="5">E17/E7-1</f>
        <v>1.0163274435249385</v>
      </c>
      <c r="F23" s="331" t="s">
        <v>42</v>
      </c>
      <c r="G23" s="283">
        <f t="shared" si="5"/>
        <v>0.77412480974124809</v>
      </c>
      <c r="H23" s="332" t="s">
        <v>42</v>
      </c>
      <c r="I23" s="282">
        <f t="shared" si="5"/>
        <v>5.3227182539682536</v>
      </c>
      <c r="J23" s="331" t="s">
        <v>42</v>
      </c>
      <c r="K23" s="283">
        <f t="shared" si="5"/>
        <v>13.859438924605493</v>
      </c>
      <c r="L23" s="331" t="s">
        <v>42</v>
      </c>
      <c r="M23" s="283">
        <f t="shared" si="5"/>
        <v>1.1827723488961275</v>
      </c>
      <c r="N23" s="331" t="s">
        <v>42</v>
      </c>
      <c r="O23" s="283">
        <f>O17/O7-1</f>
        <v>0.44549763033175349</v>
      </c>
      <c r="P23" s="331" t="s">
        <v>42</v>
      </c>
      <c r="Q23" s="283">
        <f>Q17/Q7-1</f>
        <v>0.91061240015214917</v>
      </c>
      <c r="R23" s="332" t="s">
        <v>42</v>
      </c>
      <c r="T23"/>
      <c r="U23"/>
    </row>
    <row r="24" spans="1:21" s="414" customFormat="1" ht="17.25" customHeight="1" x14ac:dyDescent="0.25">
      <c r="A24" s="448" t="s">
        <v>176</v>
      </c>
      <c r="R24" s="92"/>
      <c r="T24"/>
      <c r="U24"/>
    </row>
    <row r="25" spans="1:21" s="414" customFormat="1" ht="17.25" customHeight="1" x14ac:dyDescent="0.25">
      <c r="A25" s="445" t="s">
        <v>160</v>
      </c>
    </row>
    <row r="26" spans="1:21" s="414" customFormat="1" ht="17.25" customHeight="1" x14ac:dyDescent="0.25">
      <c r="A26" s="435" t="s">
        <v>161</v>
      </c>
    </row>
    <row r="27" spans="1:21" ht="15" customHeight="1" x14ac:dyDescent="0.25"/>
    <row r="28" spans="1:21" x14ac:dyDescent="0.25">
      <c r="C28" s="453"/>
      <c r="D28" s="453"/>
      <c r="E28" s="453"/>
      <c r="F28" s="453"/>
    </row>
  </sheetData>
  <mergeCells count="26"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Q23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8"/>
  <dimension ref="A1:V27"/>
  <sheetViews>
    <sheetView zoomScaleNormal="100" workbookViewId="0">
      <pane xSplit="1" topLeftCell="B1" activePane="topRight" state="frozen"/>
      <selection activeCell="Z23" sqref="Y22:Z23"/>
      <selection pane="topRight"/>
    </sheetView>
  </sheetViews>
  <sheetFormatPr defaultRowHeight="15" x14ac:dyDescent="0.25"/>
  <cols>
    <col min="1" max="1" width="17.85546875" customWidth="1"/>
    <col min="2" max="11" width="6.28515625" customWidth="1"/>
    <col min="12" max="14" width="6.28515625" style="104" customWidth="1"/>
    <col min="15" max="19" width="6.28515625" customWidth="1"/>
  </cols>
  <sheetData>
    <row r="1" spans="1:22" s="414" customFormat="1" ht="17.25" customHeight="1" x14ac:dyDescent="0.25">
      <c r="A1" s="120" t="s">
        <v>291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22" s="414" customFormat="1" ht="17.25" customHeight="1" thickBot="1" x14ac:dyDescent="0.3">
      <c r="A2" s="159" t="s">
        <v>85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2" s="414" customFormat="1" ht="17.25" customHeight="1" x14ac:dyDescent="0.25">
      <c r="A3" s="810" t="s">
        <v>82</v>
      </c>
      <c r="B3" s="780" t="s">
        <v>148</v>
      </c>
      <c r="C3" s="836"/>
      <c r="D3" s="875" t="s">
        <v>181</v>
      </c>
      <c r="E3" s="876"/>
      <c r="F3" s="781" t="s">
        <v>182</v>
      </c>
      <c r="G3" s="844"/>
      <c r="H3" s="844"/>
      <c r="I3" s="844"/>
      <c r="J3" s="844"/>
      <c r="K3" s="836"/>
      <c r="L3" s="780" t="s">
        <v>251</v>
      </c>
      <c r="M3" s="781"/>
      <c r="N3" s="781"/>
      <c r="O3" s="781"/>
      <c r="P3" s="781"/>
      <c r="Q3" s="781"/>
      <c r="R3" s="781"/>
      <c r="S3" s="782"/>
    </row>
    <row r="4" spans="1:22" s="414" customFormat="1" ht="17.25" customHeight="1" x14ac:dyDescent="0.25">
      <c r="A4" s="811"/>
      <c r="B4" s="855"/>
      <c r="C4" s="840"/>
      <c r="D4" s="877"/>
      <c r="E4" s="878"/>
      <c r="F4" s="722" t="s">
        <v>2</v>
      </c>
      <c r="G4" s="862"/>
      <c r="H4" s="839" t="s">
        <v>130</v>
      </c>
      <c r="I4" s="838"/>
      <c r="J4" s="838"/>
      <c r="K4" s="840"/>
      <c r="L4" s="787" t="s">
        <v>252</v>
      </c>
      <c r="M4" s="862"/>
      <c r="N4" s="722" t="s">
        <v>254</v>
      </c>
      <c r="O4" s="862"/>
      <c r="P4" s="722" t="s">
        <v>253</v>
      </c>
      <c r="Q4" s="862"/>
      <c r="R4" s="722" t="s">
        <v>255</v>
      </c>
      <c r="S4" s="863"/>
    </row>
    <row r="5" spans="1:22" s="414" customFormat="1" ht="33" customHeight="1" x14ac:dyDescent="0.25">
      <c r="A5" s="811"/>
      <c r="B5" s="855"/>
      <c r="C5" s="840"/>
      <c r="D5" s="879"/>
      <c r="E5" s="880"/>
      <c r="F5" s="744"/>
      <c r="G5" s="744"/>
      <c r="H5" s="839" t="s">
        <v>64</v>
      </c>
      <c r="I5" s="838"/>
      <c r="J5" s="839" t="s">
        <v>239</v>
      </c>
      <c r="K5" s="840"/>
      <c r="L5" s="743"/>
      <c r="M5" s="744"/>
      <c r="N5" s="744"/>
      <c r="O5" s="744"/>
      <c r="P5" s="744"/>
      <c r="Q5" s="744"/>
      <c r="R5" s="744"/>
      <c r="S5" s="745"/>
    </row>
    <row r="6" spans="1:22" s="414" customFormat="1" ht="17.25" customHeight="1" thickBot="1" x14ac:dyDescent="0.3">
      <c r="A6" s="812"/>
      <c r="B6" s="307" t="s">
        <v>55</v>
      </c>
      <c r="C6" s="315" t="s">
        <v>63</v>
      </c>
      <c r="D6" s="307" t="s">
        <v>55</v>
      </c>
      <c r="E6" s="308" t="s">
        <v>60</v>
      </c>
      <c r="F6" s="310" t="s">
        <v>55</v>
      </c>
      <c r="G6" s="308" t="s">
        <v>60</v>
      </c>
      <c r="H6" s="310" t="s">
        <v>55</v>
      </c>
      <c r="I6" s="308" t="s">
        <v>60</v>
      </c>
      <c r="J6" s="310" t="s">
        <v>55</v>
      </c>
      <c r="K6" s="315" t="s">
        <v>60</v>
      </c>
      <c r="L6" s="307" t="s">
        <v>55</v>
      </c>
      <c r="M6" s="308" t="s">
        <v>60</v>
      </c>
      <c r="N6" s="310" t="s">
        <v>55</v>
      </c>
      <c r="O6" s="308" t="s">
        <v>60</v>
      </c>
      <c r="P6" s="310" t="s">
        <v>55</v>
      </c>
      <c r="Q6" s="308" t="s">
        <v>60</v>
      </c>
      <c r="R6" s="310" t="s">
        <v>55</v>
      </c>
      <c r="S6" s="315" t="s">
        <v>60</v>
      </c>
    </row>
    <row r="7" spans="1:22" s="414" customFormat="1" ht="17.25" customHeight="1" x14ac:dyDescent="0.25">
      <c r="A7" s="93" t="s">
        <v>12</v>
      </c>
      <c r="B7" s="531">
        <v>72748</v>
      </c>
      <c r="C7" s="522">
        <v>7.2186533145196657E-2</v>
      </c>
      <c r="D7" s="531">
        <v>9015</v>
      </c>
      <c r="E7" s="521">
        <f>D7/$B7</f>
        <v>0.12392093253422774</v>
      </c>
      <c r="F7" s="524">
        <v>63733</v>
      </c>
      <c r="G7" s="521">
        <f>F7/$B7</f>
        <v>0.87607906746577224</v>
      </c>
      <c r="H7" s="524">
        <v>54289</v>
      </c>
      <c r="I7" s="521">
        <f>H7/$B7</f>
        <v>0.74626106559630501</v>
      </c>
      <c r="J7" s="524">
        <v>9444</v>
      </c>
      <c r="K7" s="521">
        <f>J7/$B7</f>
        <v>0.12981800186946721</v>
      </c>
      <c r="L7" s="531">
        <v>50849</v>
      </c>
      <c r="M7" s="521">
        <f>L7/$B7</f>
        <v>0.69897454225545719</v>
      </c>
      <c r="N7" s="524">
        <v>5828</v>
      </c>
      <c r="O7" s="521">
        <f>N7/$B7</f>
        <v>8.0112168032110853E-2</v>
      </c>
      <c r="P7" s="524">
        <v>6031</v>
      </c>
      <c r="Q7" s="521">
        <f>P7/$B7</f>
        <v>8.2902622752515531E-2</v>
      </c>
      <c r="R7" s="524">
        <v>1830</v>
      </c>
      <c r="S7" s="521">
        <f>R7/$B7</f>
        <v>2.5155330730741738E-2</v>
      </c>
      <c r="T7" s="146"/>
      <c r="U7" s="90"/>
      <c r="V7" s="90"/>
    </row>
    <row r="8" spans="1:22" s="414" customFormat="1" ht="17.25" customHeight="1" x14ac:dyDescent="0.25">
      <c r="A8" s="95" t="s">
        <v>13</v>
      </c>
      <c r="B8" s="391">
        <v>19594</v>
      </c>
      <c r="C8" s="394">
        <v>0.16139900000823718</v>
      </c>
      <c r="D8" s="391">
        <v>2683</v>
      </c>
      <c r="E8" s="475">
        <f t="shared" ref="E8:G21" si="0">D8/$B8</f>
        <v>0.13692967234867817</v>
      </c>
      <c r="F8" s="362">
        <v>16911</v>
      </c>
      <c r="G8" s="475">
        <f t="shared" si="0"/>
        <v>0.86307032765132186</v>
      </c>
      <c r="H8" s="362">
        <v>14049</v>
      </c>
      <c r="I8" s="475">
        <f t="shared" ref="I8" si="1">H8/$B8</f>
        <v>0.71700520567520665</v>
      </c>
      <c r="J8" s="362">
        <v>2862</v>
      </c>
      <c r="K8" s="475">
        <f t="shared" ref="K8" si="2">J8/$B8</f>
        <v>0.14606512197611513</v>
      </c>
      <c r="L8" s="391">
        <v>12211</v>
      </c>
      <c r="M8" s="475">
        <f t="shared" ref="M8" si="3">L8/$B8</f>
        <v>0.62320097989180356</v>
      </c>
      <c r="N8" s="362">
        <v>1512</v>
      </c>
      <c r="O8" s="475">
        <f t="shared" ref="O8" si="4">N8/$B8</f>
        <v>7.7166479534551399E-2</v>
      </c>
      <c r="P8" s="362">
        <v>1567</v>
      </c>
      <c r="Q8" s="475">
        <f t="shared" ref="Q8" si="5">P8/$B8</f>
        <v>7.9973461263652137E-2</v>
      </c>
      <c r="R8" s="362">
        <v>1197</v>
      </c>
      <c r="S8" s="475">
        <f t="shared" ref="S8" si="6">R8/$B8</f>
        <v>6.109012963151985E-2</v>
      </c>
      <c r="T8" s="146"/>
      <c r="U8" s="90"/>
      <c r="V8" s="90"/>
    </row>
    <row r="9" spans="1:22" s="414" customFormat="1" ht="17.25" customHeight="1" x14ac:dyDescent="0.25">
      <c r="A9" s="95" t="s">
        <v>14</v>
      </c>
      <c r="B9" s="391">
        <v>10809</v>
      </c>
      <c r="C9" s="394">
        <v>7.3589183227466756E-2</v>
      </c>
      <c r="D9" s="391">
        <v>1719</v>
      </c>
      <c r="E9" s="475">
        <f t="shared" si="0"/>
        <v>0.15903413821815154</v>
      </c>
      <c r="F9" s="362">
        <v>9090</v>
      </c>
      <c r="G9" s="475">
        <f t="shared" si="0"/>
        <v>0.84096586178184851</v>
      </c>
      <c r="H9" s="362">
        <v>8164</v>
      </c>
      <c r="I9" s="475">
        <f t="shared" ref="I9" si="7">H9/$B9</f>
        <v>0.75529651216578775</v>
      </c>
      <c r="J9" s="362">
        <v>926</v>
      </c>
      <c r="K9" s="475">
        <f t="shared" ref="K9" si="8">J9/$B9</f>
        <v>8.5669349616060694E-2</v>
      </c>
      <c r="L9" s="391">
        <v>7672</v>
      </c>
      <c r="M9" s="475">
        <f t="shared" ref="M9" si="9">L9/$B9</f>
        <v>0.7097788879637339</v>
      </c>
      <c r="N9" s="362">
        <v>1244</v>
      </c>
      <c r="O9" s="475">
        <f t="shared" ref="O9" si="10">N9/$B9</f>
        <v>0.11508927745397354</v>
      </c>
      <c r="P9" s="362">
        <v>606</v>
      </c>
      <c r="Q9" s="475">
        <f t="shared" ref="Q9" si="11">P9/$B9</f>
        <v>5.6064390785456567E-2</v>
      </c>
      <c r="R9" s="362">
        <v>209</v>
      </c>
      <c r="S9" s="475">
        <f t="shared" ref="S9" si="12">R9/$B9</f>
        <v>1.9335738736238318E-2</v>
      </c>
      <c r="T9" s="146"/>
      <c r="U9" s="90"/>
      <c r="V9" s="90"/>
    </row>
    <row r="10" spans="1:22" s="414" customFormat="1" ht="17.25" customHeight="1" x14ac:dyDescent="0.25">
      <c r="A10" s="95" t="s">
        <v>15</v>
      </c>
      <c r="B10" s="391">
        <v>3583</v>
      </c>
      <c r="C10" s="394">
        <v>5.9115657482263655E-2</v>
      </c>
      <c r="D10" s="391">
        <v>291</v>
      </c>
      <c r="E10" s="475">
        <f t="shared" si="0"/>
        <v>8.121685738208205E-2</v>
      </c>
      <c r="F10" s="362">
        <v>3292</v>
      </c>
      <c r="G10" s="475">
        <f t="shared" si="0"/>
        <v>0.91878314261791794</v>
      </c>
      <c r="H10" s="362">
        <v>2842</v>
      </c>
      <c r="I10" s="475">
        <f t="shared" ref="I10" si="13">H10/$B10</f>
        <v>0.79319006419201787</v>
      </c>
      <c r="J10" s="362">
        <v>450</v>
      </c>
      <c r="K10" s="475">
        <f t="shared" ref="K10" si="14">J10/$B10</f>
        <v>0.12559307842590009</v>
      </c>
      <c r="L10" s="391">
        <v>2745</v>
      </c>
      <c r="M10" s="475">
        <f t="shared" ref="M10" si="15">L10/$B10</f>
        <v>0.76611777839799056</v>
      </c>
      <c r="N10" s="362">
        <v>196</v>
      </c>
      <c r="O10" s="475">
        <f t="shared" ref="O10" si="16">N10/$B10</f>
        <v>5.4702763047725367E-2</v>
      </c>
      <c r="P10" s="362">
        <v>360</v>
      </c>
      <c r="Q10" s="475">
        <f t="shared" ref="Q10" si="17">P10/$B10</f>
        <v>0.10047446274072007</v>
      </c>
      <c r="R10" s="362">
        <v>27</v>
      </c>
      <c r="S10" s="475">
        <f t="shared" ref="S10" si="18">R10/$B10</f>
        <v>7.5355847055540047E-3</v>
      </c>
      <c r="T10" s="146"/>
      <c r="U10" s="90"/>
      <c r="V10" s="90"/>
    </row>
    <row r="11" spans="1:22" s="414" customFormat="1" ht="17.25" customHeight="1" x14ac:dyDescent="0.25">
      <c r="A11" s="95" t="s">
        <v>16</v>
      </c>
      <c r="B11" s="391">
        <v>5610</v>
      </c>
      <c r="C11" s="394">
        <v>0.10127816291161179</v>
      </c>
      <c r="D11" s="391">
        <v>936</v>
      </c>
      <c r="E11" s="475">
        <f t="shared" si="0"/>
        <v>0.16684491978609625</v>
      </c>
      <c r="F11" s="362">
        <v>4674</v>
      </c>
      <c r="G11" s="475">
        <f t="shared" si="0"/>
        <v>0.83315508021390372</v>
      </c>
      <c r="H11" s="362">
        <v>3911</v>
      </c>
      <c r="I11" s="475">
        <f t="shared" ref="I11" si="19">H11/$B11</f>
        <v>0.69714795008912656</v>
      </c>
      <c r="J11" s="362">
        <v>763</v>
      </c>
      <c r="K11" s="475">
        <f t="shared" ref="K11" si="20">J11/$B11</f>
        <v>0.13600713012477719</v>
      </c>
      <c r="L11" s="391">
        <v>3780</v>
      </c>
      <c r="M11" s="475">
        <f t="shared" ref="M11" si="21">L11/$B11</f>
        <v>0.6737967914438503</v>
      </c>
      <c r="N11" s="362">
        <v>576</v>
      </c>
      <c r="O11" s="475">
        <f t="shared" ref="O11" si="22">N11/$B11</f>
        <v>0.10267379679144385</v>
      </c>
      <c r="P11" s="362">
        <v>663</v>
      </c>
      <c r="Q11" s="475">
        <f t="shared" ref="Q11" si="23">P11/$B11</f>
        <v>0.11818181818181818</v>
      </c>
      <c r="R11" s="362">
        <v>32</v>
      </c>
      <c r="S11" s="475">
        <f t="shared" ref="S11" si="24">R11/$B11</f>
        <v>5.7040998217468804E-3</v>
      </c>
      <c r="T11" s="146"/>
      <c r="U11" s="90"/>
      <c r="V11" s="90"/>
    </row>
    <row r="12" spans="1:22" s="414" customFormat="1" ht="17.25" customHeight="1" x14ac:dyDescent="0.25">
      <c r="A12" s="95" t="s">
        <v>17</v>
      </c>
      <c r="B12" s="391">
        <v>2796</v>
      </c>
      <c r="C12" s="394">
        <v>0.10716749712533538</v>
      </c>
      <c r="D12" s="391">
        <v>202</v>
      </c>
      <c r="E12" s="475">
        <f t="shared" si="0"/>
        <v>7.2246065808297566E-2</v>
      </c>
      <c r="F12" s="362">
        <v>2594</v>
      </c>
      <c r="G12" s="475">
        <f t="shared" si="0"/>
        <v>0.92775393419170238</v>
      </c>
      <c r="H12" s="362">
        <v>1994</v>
      </c>
      <c r="I12" s="475">
        <f t="shared" ref="I12" si="25">H12/$B12</f>
        <v>0.7131616595135909</v>
      </c>
      <c r="J12" s="362">
        <v>600</v>
      </c>
      <c r="K12" s="475">
        <f t="shared" ref="K12" si="26">J12/$B12</f>
        <v>0.21459227467811159</v>
      </c>
      <c r="L12" s="391">
        <v>1863</v>
      </c>
      <c r="M12" s="475">
        <f t="shared" ref="M12" si="27">L12/$B12</f>
        <v>0.66630901287553645</v>
      </c>
      <c r="N12" s="362">
        <v>110</v>
      </c>
      <c r="O12" s="475">
        <f t="shared" ref="O12" si="28">N12/$B12</f>
        <v>3.9341917024320459E-2</v>
      </c>
      <c r="P12" s="362">
        <v>502</v>
      </c>
      <c r="Q12" s="475">
        <f t="shared" ref="Q12" si="29">P12/$B12</f>
        <v>0.17954220314735336</v>
      </c>
      <c r="R12" s="362">
        <v>94</v>
      </c>
      <c r="S12" s="475">
        <f t="shared" ref="S12" si="30">R12/$B12</f>
        <v>3.3619456366237484E-2</v>
      </c>
      <c r="T12" s="146"/>
      <c r="U12" s="90"/>
      <c r="V12" s="90"/>
    </row>
    <row r="13" spans="1:22" s="414" customFormat="1" ht="17.25" customHeight="1" x14ac:dyDescent="0.25">
      <c r="A13" s="95" t="s">
        <v>18</v>
      </c>
      <c r="B13" s="391">
        <v>4595</v>
      </c>
      <c r="C13" s="394">
        <v>5.9506080109817533E-2</v>
      </c>
      <c r="D13" s="391">
        <v>409</v>
      </c>
      <c r="E13" s="475">
        <f t="shared" si="0"/>
        <v>8.9009793253536459E-2</v>
      </c>
      <c r="F13" s="362">
        <v>4186</v>
      </c>
      <c r="G13" s="475">
        <f t="shared" si="0"/>
        <v>0.91099020674646358</v>
      </c>
      <c r="H13" s="362">
        <v>3225</v>
      </c>
      <c r="I13" s="475">
        <f t="shared" ref="I13" si="31">H13/$B13</f>
        <v>0.70184983677910773</v>
      </c>
      <c r="J13" s="362">
        <v>961</v>
      </c>
      <c r="K13" s="475">
        <f t="shared" ref="K13" si="32">J13/$B13</f>
        <v>0.20914036996735583</v>
      </c>
      <c r="L13" s="391">
        <v>3065</v>
      </c>
      <c r="M13" s="475">
        <f t="shared" ref="M13" si="33">L13/$B13</f>
        <v>0.66702937976060939</v>
      </c>
      <c r="N13" s="362">
        <v>294</v>
      </c>
      <c r="O13" s="475">
        <f t="shared" ref="O13" si="34">N13/$B13</f>
        <v>6.3982589771490753E-2</v>
      </c>
      <c r="P13" s="362">
        <v>691</v>
      </c>
      <c r="Q13" s="475">
        <f t="shared" ref="Q13" si="35">P13/$B13</f>
        <v>0.15038084874863983</v>
      </c>
      <c r="R13" s="362">
        <v>81</v>
      </c>
      <c r="S13" s="475">
        <f t="shared" ref="S13" si="36">R13/$B13</f>
        <v>1.76278563656148E-2</v>
      </c>
      <c r="T13" s="146"/>
      <c r="U13" s="90"/>
      <c r="V13" s="90"/>
    </row>
    <row r="14" spans="1:22" s="414" customFormat="1" ht="17.25" customHeight="1" x14ac:dyDescent="0.25">
      <c r="A14" s="95" t="s">
        <v>19</v>
      </c>
      <c r="B14" s="391">
        <v>3325</v>
      </c>
      <c r="C14" s="394">
        <v>7.6153176675369888E-2</v>
      </c>
      <c r="D14" s="391">
        <v>336</v>
      </c>
      <c r="E14" s="475">
        <f t="shared" si="0"/>
        <v>0.10105263157894737</v>
      </c>
      <c r="F14" s="362">
        <v>2989</v>
      </c>
      <c r="G14" s="475">
        <f t="shared" si="0"/>
        <v>0.89894736842105261</v>
      </c>
      <c r="H14" s="362">
        <v>2490</v>
      </c>
      <c r="I14" s="475">
        <f t="shared" ref="I14" si="37">H14/$B14</f>
        <v>0.7488721804511278</v>
      </c>
      <c r="J14" s="362">
        <v>499</v>
      </c>
      <c r="K14" s="475">
        <f t="shared" ref="K14" si="38">J14/$B14</f>
        <v>0.15007518796992481</v>
      </c>
      <c r="L14" s="391">
        <v>2400</v>
      </c>
      <c r="M14" s="475">
        <f t="shared" ref="M14" si="39">L14/$B14</f>
        <v>0.72180451127819545</v>
      </c>
      <c r="N14" s="362">
        <v>220</v>
      </c>
      <c r="O14" s="475">
        <f t="shared" ref="O14" si="40">N14/$B14</f>
        <v>6.616541353383458E-2</v>
      </c>
      <c r="P14" s="362">
        <v>191</v>
      </c>
      <c r="Q14" s="475">
        <f t="shared" ref="Q14" si="41">P14/$B14</f>
        <v>5.7443609022556394E-2</v>
      </c>
      <c r="R14" s="362">
        <v>23</v>
      </c>
      <c r="S14" s="475">
        <f t="shared" ref="S14" si="42">R14/$B14</f>
        <v>6.9172932330827065E-3</v>
      </c>
      <c r="T14" s="146"/>
      <c r="U14" s="90"/>
      <c r="V14" s="90"/>
    </row>
    <row r="15" spans="1:22" s="414" customFormat="1" ht="17.25" customHeight="1" x14ac:dyDescent="0.25">
      <c r="A15" s="95" t="s">
        <v>20</v>
      </c>
      <c r="B15" s="391">
        <v>3002</v>
      </c>
      <c r="C15" s="394">
        <v>5.8276551550094154E-2</v>
      </c>
      <c r="D15" s="391">
        <v>176</v>
      </c>
      <c r="E15" s="475">
        <f t="shared" si="0"/>
        <v>5.8627581612258492E-2</v>
      </c>
      <c r="F15" s="362">
        <v>2826</v>
      </c>
      <c r="G15" s="475">
        <f t="shared" si="0"/>
        <v>0.94137241838774155</v>
      </c>
      <c r="H15" s="362">
        <v>2561</v>
      </c>
      <c r="I15" s="475">
        <f t="shared" ref="I15" si="43">H15/$B15</f>
        <v>0.85309793471019324</v>
      </c>
      <c r="J15" s="362">
        <v>265</v>
      </c>
      <c r="K15" s="475">
        <f t="shared" ref="K15" si="44">J15/$B15</f>
        <v>8.8274483677548296E-2</v>
      </c>
      <c r="L15" s="391">
        <v>2488</v>
      </c>
      <c r="M15" s="475">
        <f t="shared" ref="M15" si="45">L15/$B15</f>
        <v>0.82878081279147231</v>
      </c>
      <c r="N15" s="362">
        <v>119</v>
      </c>
      <c r="O15" s="475">
        <f t="shared" ref="O15" si="46">N15/$B15</f>
        <v>3.9640239840106596E-2</v>
      </c>
      <c r="P15" s="362">
        <v>177</v>
      </c>
      <c r="Q15" s="475">
        <f t="shared" ref="Q15" si="47">P15/$B15</f>
        <v>5.8960692871419057E-2</v>
      </c>
      <c r="R15" s="362">
        <v>19</v>
      </c>
      <c r="S15" s="475">
        <f t="shared" ref="S15" si="48">R15/$B15</f>
        <v>6.3291139240506328E-3</v>
      </c>
      <c r="T15" s="146"/>
      <c r="U15" s="90"/>
      <c r="V15" s="90"/>
    </row>
    <row r="16" spans="1:22" s="414" customFormat="1" ht="17.25" customHeight="1" x14ac:dyDescent="0.25">
      <c r="A16" s="95" t="s">
        <v>21</v>
      </c>
      <c r="B16" s="391">
        <v>2880</v>
      </c>
      <c r="C16" s="394">
        <v>5.8239469373723485E-2</v>
      </c>
      <c r="D16" s="391">
        <v>251</v>
      </c>
      <c r="E16" s="475">
        <f t="shared" si="0"/>
        <v>8.7152777777777773E-2</v>
      </c>
      <c r="F16" s="362">
        <v>2629</v>
      </c>
      <c r="G16" s="475">
        <f t="shared" si="0"/>
        <v>0.91284722222222225</v>
      </c>
      <c r="H16" s="362">
        <v>2271</v>
      </c>
      <c r="I16" s="475">
        <f t="shared" ref="I16" si="49">H16/$B16</f>
        <v>0.7885416666666667</v>
      </c>
      <c r="J16" s="362">
        <v>358</v>
      </c>
      <c r="K16" s="475">
        <f t="shared" ref="K16" si="50">J16/$B16</f>
        <v>0.12430555555555556</v>
      </c>
      <c r="L16" s="391">
        <v>2224</v>
      </c>
      <c r="M16" s="475">
        <f t="shared" ref="M16" si="51">L16/$B16</f>
        <v>0.77222222222222225</v>
      </c>
      <c r="N16" s="362">
        <v>179</v>
      </c>
      <c r="O16" s="475">
        <f t="shared" ref="O16" si="52">N16/$B16</f>
        <v>6.2152777777777779E-2</v>
      </c>
      <c r="P16" s="362">
        <v>183</v>
      </c>
      <c r="Q16" s="475">
        <f t="shared" ref="Q16" si="53">P16/$B16</f>
        <v>6.3541666666666663E-2</v>
      </c>
      <c r="R16" s="362">
        <v>13</v>
      </c>
      <c r="S16" s="475">
        <f t="shared" ref="S16" si="54">R16/$B16</f>
        <v>4.5138888888888885E-3</v>
      </c>
      <c r="T16" s="146"/>
      <c r="U16" s="90"/>
      <c r="V16" s="90"/>
    </row>
    <row r="17" spans="1:22" s="414" customFormat="1" ht="17.25" customHeight="1" x14ac:dyDescent="0.25">
      <c r="A17" s="95" t="s">
        <v>22</v>
      </c>
      <c r="B17" s="391">
        <v>2239</v>
      </c>
      <c r="C17" s="394">
        <v>4.7461579226285106E-2</v>
      </c>
      <c r="D17" s="391">
        <v>203</v>
      </c>
      <c r="E17" s="475">
        <f t="shared" si="0"/>
        <v>9.0665475658776237E-2</v>
      </c>
      <c r="F17" s="362">
        <v>2036</v>
      </c>
      <c r="G17" s="475">
        <f t="shared" si="0"/>
        <v>0.90933452434122375</v>
      </c>
      <c r="H17" s="362">
        <v>1786</v>
      </c>
      <c r="I17" s="475">
        <f t="shared" ref="I17" si="55">H17/$B17</f>
        <v>0.79767753461366686</v>
      </c>
      <c r="J17" s="362">
        <v>250</v>
      </c>
      <c r="K17" s="475">
        <f t="shared" ref="K17" si="56">J17/$B17</f>
        <v>0.11165698972755694</v>
      </c>
      <c r="L17" s="391">
        <v>1736</v>
      </c>
      <c r="M17" s="475">
        <f t="shared" ref="M17" si="57">L17/$B17</f>
        <v>0.77534613666815544</v>
      </c>
      <c r="N17" s="362">
        <v>118</v>
      </c>
      <c r="O17" s="475">
        <f t="shared" ref="O17" si="58">N17/$B17</f>
        <v>5.2702099151406875E-2</v>
      </c>
      <c r="P17" s="362">
        <v>125</v>
      </c>
      <c r="Q17" s="475">
        <f t="shared" ref="Q17" si="59">P17/$B17</f>
        <v>5.5828494863778472E-2</v>
      </c>
      <c r="R17" s="362">
        <v>5</v>
      </c>
      <c r="S17" s="475">
        <f t="shared" ref="S17" si="60">R17/$B17</f>
        <v>2.2331397945511387E-3</v>
      </c>
      <c r="T17" s="146"/>
      <c r="U17" s="90"/>
      <c r="V17" s="90"/>
    </row>
    <row r="18" spans="1:22" s="414" customFormat="1" ht="17.25" customHeight="1" x14ac:dyDescent="0.25">
      <c r="A18" s="95" t="s">
        <v>23</v>
      </c>
      <c r="B18" s="391">
        <v>6414</v>
      </c>
      <c r="C18" s="394">
        <v>5.6840538097516879E-2</v>
      </c>
      <c r="D18" s="391">
        <v>836</v>
      </c>
      <c r="E18" s="475">
        <f t="shared" si="0"/>
        <v>0.13033988150919862</v>
      </c>
      <c r="F18" s="362">
        <v>5578</v>
      </c>
      <c r="G18" s="475">
        <f t="shared" si="0"/>
        <v>0.86966011849080138</v>
      </c>
      <c r="H18" s="362">
        <v>4777</v>
      </c>
      <c r="I18" s="475">
        <f t="shared" ref="I18" si="61">H18/$B18</f>
        <v>0.74477705020268159</v>
      </c>
      <c r="J18" s="362">
        <v>801</v>
      </c>
      <c r="K18" s="475">
        <f t="shared" ref="K18" si="62">J18/$B18</f>
        <v>0.12488306828811974</v>
      </c>
      <c r="L18" s="391">
        <v>4588</v>
      </c>
      <c r="M18" s="475">
        <f t="shared" ref="M18" si="63">L18/$B18</f>
        <v>0.71531025880885568</v>
      </c>
      <c r="N18" s="362">
        <v>600</v>
      </c>
      <c r="O18" s="475">
        <f t="shared" ref="O18" si="64">N18/$B18</f>
        <v>9.3545369504209538E-2</v>
      </c>
      <c r="P18" s="362">
        <v>464</v>
      </c>
      <c r="Q18" s="475">
        <f t="shared" ref="Q18" si="65">P18/$B18</f>
        <v>7.2341752416588717E-2</v>
      </c>
      <c r="R18" s="362">
        <v>76</v>
      </c>
      <c r="S18" s="475">
        <f t="shared" ref="S18" si="66">R18/$B18</f>
        <v>1.1849080137199874E-2</v>
      </c>
      <c r="T18" s="146"/>
      <c r="U18" s="90"/>
      <c r="V18" s="90"/>
    </row>
    <row r="19" spans="1:22" s="414" customFormat="1" ht="17.25" customHeight="1" x14ac:dyDescent="0.25">
      <c r="A19" s="95" t="s">
        <v>24</v>
      </c>
      <c r="B19" s="391">
        <v>2034</v>
      </c>
      <c r="C19" s="394">
        <v>3.5573122529644272E-2</v>
      </c>
      <c r="D19" s="391">
        <v>160</v>
      </c>
      <c r="E19" s="475">
        <f t="shared" si="0"/>
        <v>7.8662733529990161E-2</v>
      </c>
      <c r="F19" s="362">
        <v>1874</v>
      </c>
      <c r="G19" s="475">
        <f t="shared" si="0"/>
        <v>0.9213372664700098</v>
      </c>
      <c r="H19" s="362">
        <v>1682</v>
      </c>
      <c r="I19" s="475">
        <f t="shared" ref="I19" si="67">H19/$B19</f>
        <v>0.8269419862340216</v>
      </c>
      <c r="J19" s="362">
        <v>192</v>
      </c>
      <c r="K19" s="475">
        <f t="shared" ref="K19" si="68">J19/$B19</f>
        <v>9.4395280235988199E-2</v>
      </c>
      <c r="L19" s="391">
        <v>1631</v>
      </c>
      <c r="M19" s="475">
        <f t="shared" ref="M19" si="69">L19/$B19</f>
        <v>0.80186823992133727</v>
      </c>
      <c r="N19" s="362">
        <v>116</v>
      </c>
      <c r="O19" s="475">
        <f t="shared" ref="O19" si="70">N19/$B19</f>
        <v>5.7030481809242868E-2</v>
      </c>
      <c r="P19" s="362">
        <v>153</v>
      </c>
      <c r="Q19" s="475">
        <f t="shared" ref="Q19" si="71">P19/$B19</f>
        <v>7.5221238938053103E-2</v>
      </c>
      <c r="R19" s="362">
        <v>19</v>
      </c>
      <c r="S19" s="475">
        <f t="shared" ref="S19" si="72">R19/$B19</f>
        <v>9.3411996066863328E-3</v>
      </c>
      <c r="T19" s="146"/>
      <c r="U19" s="90"/>
      <c r="V19" s="90"/>
    </row>
    <row r="20" spans="1:22" s="414" customFormat="1" ht="17.25" customHeight="1" x14ac:dyDescent="0.25">
      <c r="A20" s="95" t="s">
        <v>25</v>
      </c>
      <c r="B20" s="391">
        <v>2039</v>
      </c>
      <c r="C20" s="394">
        <v>3.8982888825160121E-2</v>
      </c>
      <c r="D20" s="391">
        <v>235</v>
      </c>
      <c r="E20" s="475">
        <f t="shared" si="0"/>
        <v>0.11525257479156449</v>
      </c>
      <c r="F20" s="362">
        <v>1804</v>
      </c>
      <c r="G20" s="475">
        <f t="shared" si="0"/>
        <v>0.88474742520843552</v>
      </c>
      <c r="H20" s="362">
        <v>1612</v>
      </c>
      <c r="I20" s="475">
        <f t="shared" ref="I20" si="73">H20/$B20</f>
        <v>0.79058361942128497</v>
      </c>
      <c r="J20" s="362">
        <v>192</v>
      </c>
      <c r="K20" s="475">
        <f t="shared" ref="K20" si="74">J20/$B20</f>
        <v>9.416380578715057E-2</v>
      </c>
      <c r="L20" s="391">
        <v>1577</v>
      </c>
      <c r="M20" s="475">
        <f t="shared" ref="M20" si="75">L20/$B20</f>
        <v>0.77341834232466899</v>
      </c>
      <c r="N20" s="362">
        <v>194</v>
      </c>
      <c r="O20" s="475">
        <f t="shared" ref="O20" si="76">N20/$B20</f>
        <v>9.5144678764100044E-2</v>
      </c>
      <c r="P20" s="362">
        <v>110</v>
      </c>
      <c r="Q20" s="475">
        <f t="shared" ref="Q20" si="77">P20/$B20</f>
        <v>5.3948013732221675E-2</v>
      </c>
      <c r="R20" s="362">
        <v>11</v>
      </c>
      <c r="S20" s="475">
        <f t="shared" ref="S20" si="78">R20/$B20</f>
        <v>5.3948013732221679E-3</v>
      </c>
      <c r="T20" s="146"/>
      <c r="U20" s="90"/>
      <c r="V20" s="90"/>
    </row>
    <row r="21" spans="1:22" s="414" customFormat="1" ht="17.25" customHeight="1" thickBot="1" x14ac:dyDescent="0.3">
      <c r="A21" s="94" t="s">
        <v>26</v>
      </c>
      <c r="B21" s="91">
        <v>3828</v>
      </c>
      <c r="C21" s="149">
        <v>3.609379861772443E-2</v>
      </c>
      <c r="D21" s="91">
        <v>578</v>
      </c>
      <c r="E21" s="131">
        <f t="shared" si="0"/>
        <v>0.15099268547544409</v>
      </c>
      <c r="F21" s="28">
        <v>3250</v>
      </c>
      <c r="G21" s="131">
        <f t="shared" si="0"/>
        <v>0.84900731452455591</v>
      </c>
      <c r="H21" s="28">
        <v>2925</v>
      </c>
      <c r="I21" s="131">
        <f t="shared" ref="I21" si="79">H21/$B21</f>
        <v>0.76410658307210033</v>
      </c>
      <c r="J21" s="28">
        <v>325</v>
      </c>
      <c r="K21" s="131">
        <f t="shared" ref="K21" si="80">J21/$B21</f>
        <v>8.4900731452455594E-2</v>
      </c>
      <c r="L21" s="91">
        <v>2869</v>
      </c>
      <c r="M21" s="131">
        <f t="shared" ref="M21" si="81">L21/$B21</f>
        <v>0.7494775339602926</v>
      </c>
      <c r="N21" s="28">
        <v>350</v>
      </c>
      <c r="O21" s="131">
        <f t="shared" ref="O21" si="82">N21/$B21</f>
        <v>9.1431556948798329E-2</v>
      </c>
      <c r="P21" s="28">
        <v>239</v>
      </c>
      <c r="Q21" s="131">
        <f t="shared" ref="Q21" si="83">P21/$B21</f>
        <v>6.2434691745036575E-2</v>
      </c>
      <c r="R21" s="28">
        <v>24</v>
      </c>
      <c r="S21" s="131">
        <f t="shared" ref="S21" si="84">R21/$B21</f>
        <v>6.269592476489028E-3</v>
      </c>
      <c r="T21" s="146"/>
      <c r="U21" s="90"/>
      <c r="V21" s="90"/>
    </row>
    <row r="22" spans="1:22" s="414" customFormat="1" ht="17.25" customHeight="1" x14ac:dyDescent="0.25">
      <c r="A22" s="448" t="s">
        <v>176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</row>
    <row r="23" spans="1:22" s="414" customFormat="1" ht="17.25" customHeight="1" x14ac:dyDescent="0.25">
      <c r="A23" s="448" t="s">
        <v>349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M23" s="90"/>
      <c r="O23" s="90"/>
      <c r="Q23" s="90"/>
      <c r="R23" s="90"/>
      <c r="S23" s="90"/>
    </row>
    <row r="24" spans="1:22" s="414" customFormat="1" ht="17.25" customHeight="1" x14ac:dyDescent="0.25">
      <c r="A24" s="445" t="s">
        <v>241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</row>
    <row r="25" spans="1:22" s="414" customFormat="1" ht="17.25" customHeight="1" x14ac:dyDescent="0.25">
      <c r="A25" s="445" t="s">
        <v>240</v>
      </c>
    </row>
    <row r="27" spans="1:22" x14ac:dyDescent="0.25">
      <c r="B27" s="90"/>
      <c r="C27" s="90"/>
      <c r="D27" s="90"/>
      <c r="E27" s="90"/>
      <c r="F27" s="90"/>
      <c r="G27" s="90"/>
      <c r="H27" s="90"/>
      <c r="I27" s="90"/>
      <c r="J27" s="90"/>
      <c r="K27" s="90"/>
    </row>
  </sheetData>
  <sortState ref="A28:C41">
    <sortCondition descending="1" ref="C28:C41"/>
  </sortState>
  <mergeCells count="13"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Normal="100" workbookViewId="0"/>
  </sheetViews>
  <sheetFormatPr defaultColWidth="9.140625" defaultRowHeight="15" x14ac:dyDescent="0.25"/>
  <cols>
    <col min="1" max="1" width="18" style="104" customWidth="1"/>
    <col min="2" max="12" width="6.7109375" style="104" customWidth="1"/>
    <col min="13" max="18" width="6.42578125" style="104" customWidth="1"/>
    <col min="19" max="16384" width="9.140625" style="104"/>
  </cols>
  <sheetData>
    <row r="1" spans="1:27" s="24" customFormat="1" ht="17.25" customHeight="1" x14ac:dyDescent="0.2">
      <c r="A1" s="76" t="s">
        <v>292</v>
      </c>
      <c r="B1" s="78"/>
      <c r="C1" s="78"/>
      <c r="D1" s="78"/>
      <c r="E1" s="29"/>
      <c r="F1" s="29"/>
      <c r="G1" s="29"/>
      <c r="H1" s="29"/>
      <c r="I1" s="29"/>
      <c r="Q1" s="232"/>
    </row>
    <row r="2" spans="1:27" ht="17.25" customHeight="1" thickBot="1" x14ac:dyDescent="0.3">
      <c r="A2" s="159" t="s">
        <v>85</v>
      </c>
      <c r="B2" s="102"/>
      <c r="C2" s="102"/>
    </row>
    <row r="3" spans="1:27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264</v>
      </c>
      <c r="R3" s="799"/>
    </row>
    <row r="4" spans="1:27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8" t="s">
        <v>81</v>
      </c>
      <c r="I4" s="288" t="s">
        <v>190</v>
      </c>
      <c r="J4" s="288" t="s">
        <v>238</v>
      </c>
      <c r="K4" s="288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7" ht="17.25" customHeight="1" x14ac:dyDescent="0.25">
      <c r="A5" s="93" t="s">
        <v>12</v>
      </c>
      <c r="B5" s="160">
        <v>14551</v>
      </c>
      <c r="C5" s="160">
        <v>15109</v>
      </c>
      <c r="D5" s="160">
        <v>16477</v>
      </c>
      <c r="E5" s="160">
        <v>18281</v>
      </c>
      <c r="F5" s="160">
        <v>20237</v>
      </c>
      <c r="G5" s="160">
        <v>21992</v>
      </c>
      <c r="H5" s="160">
        <v>24026</v>
      </c>
      <c r="I5" s="160">
        <v>26527</v>
      </c>
      <c r="J5" s="160">
        <v>28380</v>
      </c>
      <c r="K5" s="160">
        <v>30543</v>
      </c>
      <c r="L5" s="161">
        <v>72748</v>
      </c>
      <c r="M5" s="218">
        <f>L5-K5</f>
        <v>42205</v>
      </c>
      <c r="N5" s="219">
        <f>L5/K5-1</f>
        <v>1.3818223488196968</v>
      </c>
      <c r="O5" s="222">
        <f>L5-G5</f>
        <v>50756</v>
      </c>
      <c r="P5" s="219">
        <f>L5/G5-1</f>
        <v>2.3079301564205164</v>
      </c>
      <c r="Q5" s="222">
        <f>L5-B5</f>
        <v>58197</v>
      </c>
      <c r="R5" s="205">
        <f>L5/B5-1</f>
        <v>3.9995189334066383</v>
      </c>
      <c r="S5"/>
      <c r="T5"/>
      <c r="U5"/>
      <c r="V5"/>
      <c r="W5"/>
      <c r="X5"/>
      <c r="Y5"/>
      <c r="Z5"/>
      <c r="AA5"/>
    </row>
    <row r="6" spans="1:27" ht="17.25" customHeight="1" x14ac:dyDescent="0.25">
      <c r="A6" s="95" t="s">
        <v>13</v>
      </c>
      <c r="B6" s="108">
        <v>5062</v>
      </c>
      <c r="C6" s="108">
        <v>5428</v>
      </c>
      <c r="D6" s="108">
        <v>6022</v>
      </c>
      <c r="E6" s="108">
        <v>6824</v>
      </c>
      <c r="F6" s="108">
        <v>7650</v>
      </c>
      <c r="G6" s="108">
        <v>8254</v>
      </c>
      <c r="H6" s="108">
        <v>8975</v>
      </c>
      <c r="I6" s="108">
        <v>9657</v>
      </c>
      <c r="J6" s="108">
        <v>10188</v>
      </c>
      <c r="K6" s="108">
        <v>10857</v>
      </c>
      <c r="L6" s="162">
        <v>19594</v>
      </c>
      <c r="M6" s="220">
        <f t="shared" ref="M6:M19" si="0">L6-K6</f>
        <v>8737</v>
      </c>
      <c r="N6" s="209">
        <f t="shared" ref="N6:N19" si="1">L6/K6-1</f>
        <v>0.80473427281937915</v>
      </c>
      <c r="O6" s="223">
        <f t="shared" ref="O6:O19" si="2">L6-G6</f>
        <v>11340</v>
      </c>
      <c r="P6" s="209">
        <f t="shared" ref="P6:P19" si="3">L6/G6-1</f>
        <v>1.3738793312333413</v>
      </c>
      <c r="Q6" s="223">
        <f t="shared" ref="Q6:Q19" si="4">L6-B6</f>
        <v>14532</v>
      </c>
      <c r="R6" s="211">
        <f t="shared" ref="R6:R19" si="5">L6/B6-1</f>
        <v>2.8708020545239035</v>
      </c>
      <c r="S6"/>
      <c r="T6"/>
      <c r="U6"/>
      <c r="V6"/>
      <c r="W6"/>
      <c r="X6"/>
      <c r="Y6"/>
      <c r="Z6"/>
      <c r="AA6"/>
    </row>
    <row r="7" spans="1:27" ht="17.25" customHeight="1" x14ac:dyDescent="0.25">
      <c r="A7" s="95" t="s">
        <v>14</v>
      </c>
      <c r="B7" s="108">
        <v>1801</v>
      </c>
      <c r="C7" s="108">
        <v>1833</v>
      </c>
      <c r="D7" s="108">
        <v>2012</v>
      </c>
      <c r="E7" s="108">
        <v>2214</v>
      </c>
      <c r="F7" s="108">
        <v>2453</v>
      </c>
      <c r="G7" s="108">
        <v>2750</v>
      </c>
      <c r="H7" s="108">
        <v>3114</v>
      </c>
      <c r="I7" s="108">
        <v>3578</v>
      </c>
      <c r="J7" s="108">
        <v>4049</v>
      </c>
      <c r="K7" s="108">
        <v>4549</v>
      </c>
      <c r="L7" s="162">
        <v>10809</v>
      </c>
      <c r="M7" s="220">
        <f t="shared" si="0"/>
        <v>6260</v>
      </c>
      <c r="N7" s="209">
        <f t="shared" si="1"/>
        <v>1.3761266212354362</v>
      </c>
      <c r="O7" s="223">
        <f t="shared" si="2"/>
        <v>8059</v>
      </c>
      <c r="P7" s="209">
        <f t="shared" si="3"/>
        <v>2.9305454545454546</v>
      </c>
      <c r="Q7" s="223">
        <f t="shared" si="4"/>
        <v>9008</v>
      </c>
      <c r="R7" s="211">
        <f t="shared" si="5"/>
        <v>5.0016657412548584</v>
      </c>
      <c r="S7"/>
      <c r="T7"/>
      <c r="U7"/>
      <c r="V7"/>
      <c r="W7"/>
      <c r="X7"/>
      <c r="Y7"/>
      <c r="Z7"/>
      <c r="AA7"/>
    </row>
    <row r="8" spans="1:27" ht="17.25" customHeight="1" x14ac:dyDescent="0.25">
      <c r="A8" s="95" t="s">
        <v>15</v>
      </c>
      <c r="B8" s="108">
        <v>592</v>
      </c>
      <c r="C8" s="108">
        <v>635</v>
      </c>
      <c r="D8" s="108">
        <v>650</v>
      </c>
      <c r="E8" s="108">
        <v>725</v>
      </c>
      <c r="F8" s="108">
        <v>798</v>
      </c>
      <c r="G8" s="108">
        <v>868</v>
      </c>
      <c r="H8" s="108">
        <v>936</v>
      </c>
      <c r="I8" s="108">
        <v>1039</v>
      </c>
      <c r="J8" s="108">
        <v>1114</v>
      </c>
      <c r="K8" s="108">
        <v>1218</v>
      </c>
      <c r="L8" s="162">
        <v>3583</v>
      </c>
      <c r="M8" s="220">
        <f t="shared" si="0"/>
        <v>2365</v>
      </c>
      <c r="N8" s="209">
        <f t="shared" si="1"/>
        <v>1.9417077175697863</v>
      </c>
      <c r="O8" s="223">
        <f t="shared" si="2"/>
        <v>2715</v>
      </c>
      <c r="P8" s="209">
        <f t="shared" si="3"/>
        <v>3.1278801843317972</v>
      </c>
      <c r="Q8" s="223">
        <f t="shared" si="4"/>
        <v>2991</v>
      </c>
      <c r="R8" s="211">
        <f t="shared" si="5"/>
        <v>5.0523648648648649</v>
      </c>
      <c r="S8"/>
      <c r="T8"/>
      <c r="U8"/>
      <c r="V8"/>
      <c r="W8"/>
      <c r="X8"/>
      <c r="Y8"/>
      <c r="Z8"/>
      <c r="AA8"/>
    </row>
    <row r="9" spans="1:27" ht="17.25" customHeight="1" x14ac:dyDescent="0.25">
      <c r="A9" s="95" t="s">
        <v>16</v>
      </c>
      <c r="B9" s="108">
        <v>986</v>
      </c>
      <c r="C9" s="108">
        <v>1091</v>
      </c>
      <c r="D9" s="108">
        <v>1225</v>
      </c>
      <c r="E9" s="108">
        <v>1397</v>
      </c>
      <c r="F9" s="108">
        <v>1591</v>
      </c>
      <c r="G9" s="108">
        <v>1732</v>
      </c>
      <c r="H9" s="108">
        <v>1962</v>
      </c>
      <c r="I9" s="108">
        <v>2204</v>
      </c>
      <c r="J9" s="108">
        <v>2325</v>
      </c>
      <c r="K9" s="108">
        <v>2512</v>
      </c>
      <c r="L9" s="162">
        <v>5610</v>
      </c>
      <c r="M9" s="220">
        <f t="shared" si="0"/>
        <v>3098</v>
      </c>
      <c r="N9" s="209">
        <f t="shared" si="1"/>
        <v>1.2332802547770703</v>
      </c>
      <c r="O9" s="223">
        <f t="shared" si="2"/>
        <v>3878</v>
      </c>
      <c r="P9" s="209">
        <f t="shared" si="3"/>
        <v>2.239030023094688</v>
      </c>
      <c r="Q9" s="223">
        <f t="shared" si="4"/>
        <v>4624</v>
      </c>
      <c r="R9" s="211">
        <f t="shared" si="5"/>
        <v>4.6896551724137927</v>
      </c>
      <c r="S9"/>
      <c r="T9"/>
      <c r="U9"/>
      <c r="V9"/>
      <c r="W9"/>
      <c r="X9"/>
      <c r="Y9"/>
      <c r="Z9"/>
      <c r="AA9"/>
    </row>
    <row r="10" spans="1:27" ht="17.25" customHeight="1" x14ac:dyDescent="0.25">
      <c r="A10" s="95" t="s">
        <v>17</v>
      </c>
      <c r="B10" s="108">
        <v>750</v>
      </c>
      <c r="C10" s="108">
        <v>728</v>
      </c>
      <c r="D10" s="108">
        <v>773</v>
      </c>
      <c r="E10" s="108">
        <v>854</v>
      </c>
      <c r="F10" s="108">
        <v>933</v>
      </c>
      <c r="G10" s="108">
        <v>965</v>
      </c>
      <c r="H10" s="108">
        <v>1044</v>
      </c>
      <c r="I10" s="108">
        <v>1128</v>
      </c>
      <c r="J10" s="108">
        <v>1165</v>
      </c>
      <c r="K10" s="108">
        <v>1178</v>
      </c>
      <c r="L10" s="162">
        <v>2796</v>
      </c>
      <c r="M10" s="220">
        <f t="shared" si="0"/>
        <v>1618</v>
      </c>
      <c r="N10" s="209">
        <f t="shared" si="1"/>
        <v>1.3735144312393888</v>
      </c>
      <c r="O10" s="223">
        <f t="shared" si="2"/>
        <v>1831</v>
      </c>
      <c r="P10" s="209">
        <f t="shared" si="3"/>
        <v>1.8974093264248704</v>
      </c>
      <c r="Q10" s="223">
        <f t="shared" si="4"/>
        <v>2046</v>
      </c>
      <c r="R10" s="211">
        <f t="shared" si="5"/>
        <v>2.7280000000000002</v>
      </c>
      <c r="S10"/>
      <c r="T10"/>
      <c r="U10"/>
      <c r="V10"/>
      <c r="W10"/>
      <c r="X10"/>
      <c r="Y10"/>
      <c r="Z10"/>
      <c r="AA10"/>
    </row>
    <row r="11" spans="1:27" ht="17.25" customHeight="1" x14ac:dyDescent="0.25">
      <c r="A11" s="95" t="s">
        <v>18</v>
      </c>
      <c r="B11" s="108">
        <v>1114</v>
      </c>
      <c r="C11" s="108">
        <v>1115</v>
      </c>
      <c r="D11" s="108">
        <v>1158</v>
      </c>
      <c r="E11" s="108">
        <v>1248</v>
      </c>
      <c r="F11" s="108">
        <v>1390</v>
      </c>
      <c r="G11" s="108">
        <v>1448</v>
      </c>
      <c r="H11" s="108">
        <v>1549</v>
      </c>
      <c r="I11" s="108">
        <v>1676</v>
      </c>
      <c r="J11" s="108">
        <v>1771</v>
      </c>
      <c r="K11" s="108">
        <v>1895</v>
      </c>
      <c r="L11" s="162">
        <v>4595</v>
      </c>
      <c r="M11" s="220">
        <f t="shared" si="0"/>
        <v>2700</v>
      </c>
      <c r="N11" s="209">
        <f t="shared" si="1"/>
        <v>1.4248021108179421</v>
      </c>
      <c r="O11" s="223">
        <f t="shared" si="2"/>
        <v>3147</v>
      </c>
      <c r="P11" s="209">
        <f t="shared" si="3"/>
        <v>2.173342541436464</v>
      </c>
      <c r="Q11" s="223">
        <f t="shared" si="4"/>
        <v>3481</v>
      </c>
      <c r="R11" s="211">
        <f t="shared" si="5"/>
        <v>3.1247755834829443</v>
      </c>
      <c r="S11"/>
      <c r="T11"/>
      <c r="U11"/>
      <c r="V11"/>
      <c r="W11"/>
      <c r="X11"/>
      <c r="Y11"/>
      <c r="Z11"/>
      <c r="AA11"/>
    </row>
    <row r="12" spans="1:27" ht="17.25" customHeight="1" x14ac:dyDescent="0.25">
      <c r="A12" s="95" t="s">
        <v>19</v>
      </c>
      <c r="B12" s="108">
        <v>640</v>
      </c>
      <c r="C12" s="108">
        <v>664</v>
      </c>
      <c r="D12" s="108">
        <v>762</v>
      </c>
      <c r="E12" s="108">
        <v>841</v>
      </c>
      <c r="F12" s="108">
        <v>915</v>
      </c>
      <c r="G12" s="108">
        <v>985</v>
      </c>
      <c r="H12" s="108">
        <v>1054</v>
      </c>
      <c r="I12" s="108">
        <v>1166</v>
      </c>
      <c r="J12" s="108">
        <v>1246</v>
      </c>
      <c r="K12" s="108">
        <v>1317</v>
      </c>
      <c r="L12" s="162">
        <v>3325</v>
      </c>
      <c r="M12" s="220">
        <f t="shared" si="0"/>
        <v>2008</v>
      </c>
      <c r="N12" s="209">
        <f t="shared" si="1"/>
        <v>1.524677296886864</v>
      </c>
      <c r="O12" s="223">
        <f t="shared" si="2"/>
        <v>2340</v>
      </c>
      <c r="P12" s="209">
        <f t="shared" si="3"/>
        <v>2.3756345177664975</v>
      </c>
      <c r="Q12" s="223">
        <f t="shared" si="4"/>
        <v>2685</v>
      </c>
      <c r="R12" s="211">
        <f t="shared" si="5"/>
        <v>4.1953125</v>
      </c>
      <c r="S12"/>
      <c r="T12"/>
      <c r="U12"/>
      <c r="V12"/>
      <c r="W12"/>
      <c r="X12"/>
      <c r="Y12"/>
      <c r="Z12"/>
      <c r="AA12"/>
    </row>
    <row r="13" spans="1:27" ht="17.25" customHeight="1" x14ac:dyDescent="0.25">
      <c r="A13" s="95" t="s">
        <v>20</v>
      </c>
      <c r="B13" s="108">
        <v>445</v>
      </c>
      <c r="C13" s="108">
        <v>433</v>
      </c>
      <c r="D13" s="108">
        <v>452</v>
      </c>
      <c r="E13" s="108">
        <v>527</v>
      </c>
      <c r="F13" s="108">
        <v>595</v>
      </c>
      <c r="G13" s="108">
        <v>666</v>
      </c>
      <c r="H13" s="108">
        <v>689</v>
      </c>
      <c r="I13" s="108">
        <v>817</v>
      </c>
      <c r="J13" s="108">
        <v>837</v>
      </c>
      <c r="K13" s="108">
        <v>869</v>
      </c>
      <c r="L13" s="162">
        <v>3002</v>
      </c>
      <c r="M13" s="220">
        <f t="shared" si="0"/>
        <v>2133</v>
      </c>
      <c r="N13" s="209">
        <f t="shared" si="1"/>
        <v>2.4545454545454546</v>
      </c>
      <c r="O13" s="223">
        <f t="shared" si="2"/>
        <v>2336</v>
      </c>
      <c r="P13" s="209">
        <f t="shared" si="3"/>
        <v>3.5075075075075075</v>
      </c>
      <c r="Q13" s="223">
        <f t="shared" si="4"/>
        <v>2557</v>
      </c>
      <c r="R13" s="211">
        <f t="shared" si="5"/>
        <v>5.7460674157303373</v>
      </c>
      <c r="S13"/>
      <c r="T13"/>
      <c r="U13"/>
      <c r="V13"/>
      <c r="W13"/>
      <c r="X13"/>
      <c r="Y13"/>
      <c r="Z13"/>
      <c r="AA13"/>
    </row>
    <row r="14" spans="1:27" ht="17.25" customHeight="1" x14ac:dyDescent="0.25">
      <c r="A14" s="95" t="s">
        <v>21</v>
      </c>
      <c r="B14" s="108">
        <v>423</v>
      </c>
      <c r="C14" s="108">
        <v>424</v>
      </c>
      <c r="D14" s="108">
        <v>451</v>
      </c>
      <c r="E14" s="108">
        <v>474</v>
      </c>
      <c r="F14" s="108">
        <v>498</v>
      </c>
      <c r="G14" s="108">
        <v>571</v>
      </c>
      <c r="H14" s="108">
        <v>677</v>
      </c>
      <c r="I14" s="108">
        <v>786</v>
      </c>
      <c r="J14" s="108">
        <v>842</v>
      </c>
      <c r="K14" s="108">
        <v>945</v>
      </c>
      <c r="L14" s="162">
        <v>2880</v>
      </c>
      <c r="M14" s="220">
        <f t="shared" si="0"/>
        <v>1935</v>
      </c>
      <c r="N14" s="209">
        <f t="shared" si="1"/>
        <v>2.0476190476190474</v>
      </c>
      <c r="O14" s="223">
        <f t="shared" si="2"/>
        <v>2309</v>
      </c>
      <c r="P14" s="209">
        <f t="shared" si="3"/>
        <v>4.0437828371278455</v>
      </c>
      <c r="Q14" s="223">
        <f t="shared" si="4"/>
        <v>2457</v>
      </c>
      <c r="R14" s="211">
        <f t="shared" si="5"/>
        <v>5.8085106382978724</v>
      </c>
      <c r="S14"/>
      <c r="T14"/>
      <c r="U14"/>
      <c r="V14"/>
      <c r="W14"/>
      <c r="X14"/>
      <c r="Y14"/>
      <c r="Z14"/>
      <c r="AA14"/>
    </row>
    <row r="15" spans="1:27" ht="17.25" customHeight="1" x14ac:dyDescent="0.25">
      <c r="A15" s="95" t="s">
        <v>22</v>
      </c>
      <c r="B15" s="108">
        <v>292</v>
      </c>
      <c r="C15" s="108">
        <v>297</v>
      </c>
      <c r="D15" s="108">
        <v>324</v>
      </c>
      <c r="E15" s="108">
        <v>346</v>
      </c>
      <c r="F15" s="108">
        <v>387</v>
      </c>
      <c r="G15" s="108">
        <v>422</v>
      </c>
      <c r="H15" s="108">
        <v>479</v>
      </c>
      <c r="I15" s="108">
        <v>564</v>
      </c>
      <c r="J15" s="108">
        <v>624</v>
      </c>
      <c r="K15" s="108">
        <v>720</v>
      </c>
      <c r="L15" s="162">
        <v>2239</v>
      </c>
      <c r="M15" s="220">
        <f t="shared" si="0"/>
        <v>1519</v>
      </c>
      <c r="N15" s="209">
        <f t="shared" si="1"/>
        <v>2.1097222222222221</v>
      </c>
      <c r="O15" s="223">
        <f t="shared" si="2"/>
        <v>1817</v>
      </c>
      <c r="P15" s="209">
        <f t="shared" si="3"/>
        <v>4.3056872037914689</v>
      </c>
      <c r="Q15" s="223">
        <f t="shared" si="4"/>
        <v>1947</v>
      </c>
      <c r="R15" s="211">
        <f t="shared" si="5"/>
        <v>6.6678082191780819</v>
      </c>
      <c r="S15"/>
      <c r="T15"/>
      <c r="U15"/>
      <c r="V15"/>
      <c r="W15"/>
      <c r="X15"/>
      <c r="Y15"/>
      <c r="Z15"/>
      <c r="AA15"/>
    </row>
    <row r="16" spans="1:27" ht="17.25" customHeight="1" x14ac:dyDescent="0.25">
      <c r="A16" s="95" t="s">
        <v>23</v>
      </c>
      <c r="B16" s="108">
        <v>1186</v>
      </c>
      <c r="C16" s="108">
        <v>1200</v>
      </c>
      <c r="D16" s="108">
        <v>1293</v>
      </c>
      <c r="E16" s="108">
        <v>1400</v>
      </c>
      <c r="F16" s="108">
        <v>1527</v>
      </c>
      <c r="G16" s="108">
        <v>1694</v>
      </c>
      <c r="H16" s="108">
        <v>1821</v>
      </c>
      <c r="I16" s="108">
        <v>2022</v>
      </c>
      <c r="J16" s="108">
        <v>2259</v>
      </c>
      <c r="K16" s="108">
        <v>2404</v>
      </c>
      <c r="L16" s="162">
        <v>6414</v>
      </c>
      <c r="M16" s="220">
        <f t="shared" si="0"/>
        <v>4010</v>
      </c>
      <c r="N16" s="209">
        <f t="shared" si="1"/>
        <v>1.6680532445923459</v>
      </c>
      <c r="O16" s="223">
        <f t="shared" si="2"/>
        <v>4720</v>
      </c>
      <c r="P16" s="209">
        <f t="shared" si="3"/>
        <v>2.7863046044864226</v>
      </c>
      <c r="Q16" s="223">
        <f t="shared" si="4"/>
        <v>5228</v>
      </c>
      <c r="R16" s="211">
        <f t="shared" si="5"/>
        <v>4.4080944350758857</v>
      </c>
      <c r="S16"/>
      <c r="T16"/>
      <c r="U16"/>
      <c r="V16"/>
      <c r="W16"/>
      <c r="X16"/>
      <c r="Y16"/>
      <c r="Z16"/>
      <c r="AA16"/>
    </row>
    <row r="17" spans="1:27" ht="17.25" customHeight="1" x14ac:dyDescent="0.25">
      <c r="A17" s="95" t="s">
        <v>24</v>
      </c>
      <c r="B17" s="108">
        <v>350</v>
      </c>
      <c r="C17" s="108">
        <v>335</v>
      </c>
      <c r="D17" s="108">
        <v>355</v>
      </c>
      <c r="E17" s="108">
        <v>361</v>
      </c>
      <c r="F17" s="108">
        <v>393</v>
      </c>
      <c r="G17" s="108">
        <v>429</v>
      </c>
      <c r="H17" s="108">
        <v>432</v>
      </c>
      <c r="I17" s="108">
        <v>491</v>
      </c>
      <c r="J17" s="108">
        <v>505</v>
      </c>
      <c r="K17" s="108">
        <v>510</v>
      </c>
      <c r="L17" s="162">
        <v>2034</v>
      </c>
      <c r="M17" s="220">
        <f t="shared" si="0"/>
        <v>1524</v>
      </c>
      <c r="N17" s="209">
        <f t="shared" si="1"/>
        <v>2.9882352941176471</v>
      </c>
      <c r="O17" s="223">
        <f t="shared" si="2"/>
        <v>1605</v>
      </c>
      <c r="P17" s="209">
        <f t="shared" si="3"/>
        <v>3.7412587412587417</v>
      </c>
      <c r="Q17" s="223">
        <f t="shared" si="4"/>
        <v>1684</v>
      </c>
      <c r="R17" s="211">
        <f t="shared" si="5"/>
        <v>4.8114285714285714</v>
      </c>
      <c r="S17"/>
      <c r="T17"/>
      <c r="U17"/>
      <c r="V17"/>
      <c r="W17"/>
      <c r="X17"/>
      <c r="Y17"/>
      <c r="Z17"/>
      <c r="AA17"/>
    </row>
    <row r="18" spans="1:27" ht="17.25" customHeight="1" x14ac:dyDescent="0.25">
      <c r="A18" s="95" t="s">
        <v>25</v>
      </c>
      <c r="B18" s="108">
        <v>286</v>
      </c>
      <c r="C18" s="108">
        <v>282</v>
      </c>
      <c r="D18" s="108">
        <v>303</v>
      </c>
      <c r="E18" s="108">
        <v>325</v>
      </c>
      <c r="F18" s="108">
        <v>297</v>
      </c>
      <c r="G18" s="108">
        <v>333</v>
      </c>
      <c r="H18" s="108">
        <v>391</v>
      </c>
      <c r="I18" s="108">
        <v>443</v>
      </c>
      <c r="J18" s="108">
        <v>483</v>
      </c>
      <c r="K18" s="108">
        <v>525</v>
      </c>
      <c r="L18" s="162">
        <v>2039</v>
      </c>
      <c r="M18" s="220">
        <f t="shared" si="0"/>
        <v>1514</v>
      </c>
      <c r="N18" s="209">
        <f t="shared" si="1"/>
        <v>2.8838095238095236</v>
      </c>
      <c r="O18" s="223">
        <f t="shared" si="2"/>
        <v>1706</v>
      </c>
      <c r="P18" s="209">
        <f t="shared" si="3"/>
        <v>5.1231231231231229</v>
      </c>
      <c r="Q18" s="223">
        <f t="shared" si="4"/>
        <v>1753</v>
      </c>
      <c r="R18" s="211">
        <f t="shared" si="5"/>
        <v>6.1293706293706292</v>
      </c>
      <c r="S18"/>
      <c r="T18"/>
      <c r="U18"/>
      <c r="V18"/>
      <c r="W18"/>
      <c r="X18"/>
      <c r="Y18"/>
      <c r="Z18"/>
      <c r="AA18"/>
    </row>
    <row r="19" spans="1:27" ht="17.25" customHeight="1" thickBot="1" x14ac:dyDescent="0.3">
      <c r="A19" s="94" t="s">
        <v>26</v>
      </c>
      <c r="B19" s="115">
        <v>624</v>
      </c>
      <c r="C19" s="115">
        <v>644</v>
      </c>
      <c r="D19" s="115">
        <v>697</v>
      </c>
      <c r="E19" s="115">
        <v>745</v>
      </c>
      <c r="F19" s="115">
        <v>810</v>
      </c>
      <c r="G19" s="115">
        <v>875</v>
      </c>
      <c r="H19" s="115">
        <v>903</v>
      </c>
      <c r="I19" s="115">
        <v>956</v>
      </c>
      <c r="J19" s="115">
        <v>972</v>
      </c>
      <c r="K19" s="115">
        <v>1044</v>
      </c>
      <c r="L19" s="163">
        <v>3828</v>
      </c>
      <c r="M19" s="221">
        <f t="shared" si="0"/>
        <v>2784</v>
      </c>
      <c r="N19" s="214">
        <f t="shared" si="1"/>
        <v>2.6666666666666665</v>
      </c>
      <c r="O19" s="224">
        <f t="shared" si="2"/>
        <v>2953</v>
      </c>
      <c r="P19" s="214">
        <f t="shared" si="3"/>
        <v>3.3748571428571426</v>
      </c>
      <c r="Q19" s="224">
        <f t="shared" si="4"/>
        <v>3204</v>
      </c>
      <c r="R19" s="216">
        <f t="shared" si="5"/>
        <v>5.134615384615385</v>
      </c>
      <c r="S19"/>
      <c r="T19"/>
      <c r="U19"/>
      <c r="V19"/>
      <c r="W19"/>
      <c r="X19"/>
      <c r="Y19"/>
      <c r="Z19"/>
      <c r="AA19"/>
    </row>
    <row r="20" spans="1:27" s="15" customFormat="1" ht="17.25" customHeight="1" x14ac:dyDescent="0.25">
      <c r="A20" s="448" t="s">
        <v>260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1:27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7" x14ac:dyDescent="0.25">
      <c r="B22"/>
      <c r="C22"/>
      <c r="D22"/>
      <c r="E22"/>
      <c r="F22"/>
      <c r="G22"/>
      <c r="H22"/>
      <c r="I22"/>
      <c r="J22"/>
      <c r="K22"/>
      <c r="L22" s="229"/>
      <c r="M22"/>
      <c r="N22"/>
      <c r="O22"/>
      <c r="P22"/>
      <c r="Q22"/>
      <c r="R22"/>
      <c r="S22"/>
    </row>
    <row r="23" spans="1:27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7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3"/>
  <dimension ref="A1:R30"/>
  <sheetViews>
    <sheetView zoomScaleNormal="100" workbookViewId="0"/>
  </sheetViews>
  <sheetFormatPr defaultColWidth="9.140625" defaultRowHeight="15" x14ac:dyDescent="0.25"/>
  <cols>
    <col min="1" max="1" width="11" customWidth="1"/>
    <col min="2" max="2" width="4.5703125" customWidth="1"/>
    <col min="3" max="3" width="8.140625" customWidth="1"/>
    <col min="4" max="5" width="8.140625" style="104" customWidth="1"/>
    <col min="6" max="16" width="8.140625" customWidth="1"/>
  </cols>
  <sheetData>
    <row r="1" spans="1:18" s="2" customFormat="1" ht="17.25" customHeight="1" x14ac:dyDescent="0.2">
      <c r="A1" s="120" t="s">
        <v>267</v>
      </c>
      <c r="B1" s="39"/>
      <c r="C1" s="39"/>
      <c r="D1" s="101"/>
      <c r="E1" s="101"/>
      <c r="F1" s="39"/>
      <c r="G1" s="39"/>
      <c r="H1" s="39"/>
      <c r="I1" s="39"/>
      <c r="J1" s="39"/>
      <c r="K1" s="39"/>
      <c r="L1" s="39"/>
      <c r="M1" s="39"/>
      <c r="N1" s="232"/>
      <c r="O1" s="39"/>
      <c r="P1" s="39"/>
    </row>
    <row r="2" spans="1:18" s="3" customFormat="1" ht="17.25" customHeight="1" thickBot="1" x14ac:dyDescent="0.3">
      <c r="A2" s="159" t="s">
        <v>85</v>
      </c>
      <c r="B2" s="40"/>
      <c r="C2" s="40"/>
      <c r="D2" s="102"/>
      <c r="E2" s="102"/>
      <c r="F2" s="40"/>
      <c r="G2" s="40"/>
      <c r="H2" s="40"/>
      <c r="I2" s="40"/>
      <c r="J2" s="40"/>
      <c r="K2" s="40"/>
      <c r="L2" s="40"/>
      <c r="M2" s="40"/>
      <c r="N2" s="40"/>
      <c r="O2" s="40"/>
      <c r="P2" s="40" t="s">
        <v>0</v>
      </c>
    </row>
    <row r="3" spans="1:18" s="16" customFormat="1" ht="17.25" customHeight="1" x14ac:dyDescent="0.25">
      <c r="A3" s="690" t="s">
        <v>90</v>
      </c>
      <c r="B3" s="695"/>
      <c r="C3" s="690" t="s">
        <v>86</v>
      </c>
      <c r="D3" s="691"/>
      <c r="E3" s="691"/>
      <c r="F3" s="687" t="s">
        <v>87</v>
      </c>
      <c r="G3" s="688"/>
      <c r="H3" s="689"/>
      <c r="I3" s="687" t="s">
        <v>96</v>
      </c>
      <c r="J3" s="688"/>
      <c r="K3" s="688"/>
      <c r="L3" s="688"/>
      <c r="M3" s="689"/>
      <c r="N3" s="687" t="s">
        <v>88</v>
      </c>
      <c r="O3" s="688"/>
      <c r="P3" s="689"/>
    </row>
    <row r="4" spans="1:18" s="16" customFormat="1" ht="12.75" customHeight="1" x14ac:dyDescent="0.25">
      <c r="A4" s="696"/>
      <c r="B4" s="697"/>
      <c r="C4" s="692" t="s">
        <v>2</v>
      </c>
      <c r="D4" s="700" t="s">
        <v>115</v>
      </c>
      <c r="E4" s="701"/>
      <c r="F4" s="692" t="s">
        <v>2</v>
      </c>
      <c r="G4" s="700" t="s">
        <v>155</v>
      </c>
      <c r="H4" s="704"/>
      <c r="I4" s="692" t="s">
        <v>2</v>
      </c>
      <c r="J4" s="709" t="s">
        <v>33</v>
      </c>
      <c r="K4" s="710"/>
      <c r="L4" s="710"/>
      <c r="M4" s="711"/>
      <c r="N4" s="706" t="s">
        <v>2</v>
      </c>
      <c r="O4" s="713" t="s">
        <v>111</v>
      </c>
      <c r="P4" s="714"/>
    </row>
    <row r="5" spans="1:18" s="16" customFormat="1" ht="17.25" customHeight="1" x14ac:dyDescent="0.25">
      <c r="A5" s="696"/>
      <c r="B5" s="697"/>
      <c r="C5" s="693"/>
      <c r="D5" s="702"/>
      <c r="E5" s="703"/>
      <c r="F5" s="693"/>
      <c r="G5" s="702"/>
      <c r="H5" s="705"/>
      <c r="I5" s="693"/>
      <c r="J5" s="709" t="s">
        <v>124</v>
      </c>
      <c r="K5" s="710"/>
      <c r="L5" s="709" t="s">
        <v>125</v>
      </c>
      <c r="M5" s="711"/>
      <c r="N5" s="707"/>
      <c r="O5" s="715"/>
      <c r="P5" s="716"/>
    </row>
    <row r="6" spans="1:18" s="16" customFormat="1" ht="48" customHeight="1" thickBot="1" x14ac:dyDescent="0.3">
      <c r="A6" s="698"/>
      <c r="B6" s="699"/>
      <c r="C6" s="694"/>
      <c r="D6" s="317" t="s">
        <v>109</v>
      </c>
      <c r="E6" s="317" t="s">
        <v>110</v>
      </c>
      <c r="F6" s="694"/>
      <c r="G6" s="317" t="s">
        <v>109</v>
      </c>
      <c r="H6" s="318" t="s">
        <v>110</v>
      </c>
      <c r="I6" s="694"/>
      <c r="J6" s="317" t="s">
        <v>2</v>
      </c>
      <c r="K6" s="317" t="s">
        <v>62</v>
      </c>
      <c r="L6" s="317" t="s">
        <v>2</v>
      </c>
      <c r="M6" s="318" t="s">
        <v>258</v>
      </c>
      <c r="N6" s="708"/>
      <c r="O6" s="317" t="s">
        <v>109</v>
      </c>
      <c r="P6" s="318" t="s">
        <v>110</v>
      </c>
    </row>
    <row r="7" spans="1:18" s="16" customFormat="1" ht="17.25" customHeight="1" x14ac:dyDescent="0.25">
      <c r="A7" s="685" t="s">
        <v>6</v>
      </c>
      <c r="B7" s="686"/>
      <c r="C7" s="187">
        <v>4095</v>
      </c>
      <c r="D7" s="188">
        <v>4074</v>
      </c>
      <c r="E7" s="188">
        <v>2718</v>
      </c>
      <c r="F7" s="187">
        <v>41739</v>
      </c>
      <c r="G7" s="189">
        <v>25187</v>
      </c>
      <c r="H7" s="190">
        <v>16552</v>
      </c>
      <c r="I7" s="191">
        <v>807950</v>
      </c>
      <c r="J7" s="192">
        <v>488106</v>
      </c>
      <c r="K7" s="192">
        <v>106698</v>
      </c>
      <c r="L7" s="192">
        <v>319844</v>
      </c>
      <c r="M7" s="193">
        <v>74705</v>
      </c>
      <c r="N7" s="500">
        <v>57668.9</v>
      </c>
      <c r="O7" s="501">
        <v>28374.9</v>
      </c>
      <c r="P7" s="502">
        <v>29294</v>
      </c>
    </row>
    <row r="8" spans="1:18" s="16" customFormat="1" ht="17.25" customHeight="1" x14ac:dyDescent="0.25">
      <c r="A8" s="685" t="s">
        <v>7</v>
      </c>
      <c r="B8" s="686"/>
      <c r="C8" s="187">
        <v>4095</v>
      </c>
      <c r="D8" s="188">
        <v>4074</v>
      </c>
      <c r="E8" s="188">
        <v>2705</v>
      </c>
      <c r="F8" s="187">
        <v>42334</v>
      </c>
      <c r="G8" s="189">
        <v>25764</v>
      </c>
      <c r="H8" s="190">
        <v>16570</v>
      </c>
      <c r="I8" s="191">
        <v>827654</v>
      </c>
      <c r="J8" s="192">
        <v>505983</v>
      </c>
      <c r="K8" s="192">
        <v>111880</v>
      </c>
      <c r="L8" s="192">
        <v>321671</v>
      </c>
      <c r="M8" s="193">
        <v>75218</v>
      </c>
      <c r="N8" s="500">
        <v>58269.099999999933</v>
      </c>
      <c r="O8" s="501">
        <v>29025.1</v>
      </c>
      <c r="P8" s="502">
        <v>29244</v>
      </c>
      <c r="R8" s="453"/>
    </row>
    <row r="9" spans="1:18" s="16" customFormat="1" ht="17.25" customHeight="1" x14ac:dyDescent="0.25">
      <c r="A9" s="685" t="s">
        <v>8</v>
      </c>
      <c r="B9" s="686"/>
      <c r="C9" s="187">
        <v>4106</v>
      </c>
      <c r="D9" s="188">
        <v>4085</v>
      </c>
      <c r="E9" s="188">
        <v>2707</v>
      </c>
      <c r="F9" s="187">
        <v>43259</v>
      </c>
      <c r="G9" s="189">
        <v>26663</v>
      </c>
      <c r="H9" s="190">
        <v>16596</v>
      </c>
      <c r="I9" s="191">
        <v>854137</v>
      </c>
      <c r="J9" s="192">
        <v>529604</v>
      </c>
      <c r="K9" s="192">
        <v>118549</v>
      </c>
      <c r="L9" s="192">
        <v>324533</v>
      </c>
      <c r="M9" s="193">
        <v>75652</v>
      </c>
      <c r="N9" s="500">
        <v>59128.7</v>
      </c>
      <c r="O9" s="501">
        <v>29888.3</v>
      </c>
      <c r="P9" s="502">
        <v>29240.400000000001</v>
      </c>
    </row>
    <row r="10" spans="1:18" s="16" customFormat="1" ht="17.25" customHeight="1" x14ac:dyDescent="0.25">
      <c r="A10" s="685" t="s">
        <v>9</v>
      </c>
      <c r="B10" s="686"/>
      <c r="C10" s="187">
        <v>4115</v>
      </c>
      <c r="D10" s="188">
        <v>4098</v>
      </c>
      <c r="E10" s="188">
        <v>2710</v>
      </c>
      <c r="F10" s="187">
        <v>44091</v>
      </c>
      <c r="G10" s="189">
        <v>27465</v>
      </c>
      <c r="H10" s="190">
        <v>16626</v>
      </c>
      <c r="I10" s="194">
        <v>880251</v>
      </c>
      <c r="J10" s="192">
        <v>551428</v>
      </c>
      <c r="K10" s="192">
        <v>118011</v>
      </c>
      <c r="L10" s="192">
        <v>328823</v>
      </c>
      <c r="M10" s="193">
        <v>76001</v>
      </c>
      <c r="N10" s="500">
        <v>60220.7</v>
      </c>
      <c r="O10" s="501">
        <v>30829</v>
      </c>
      <c r="P10" s="502">
        <v>29391.7</v>
      </c>
    </row>
    <row r="11" spans="1:18" s="16" customFormat="1" ht="17.25" customHeight="1" x14ac:dyDescent="0.25">
      <c r="A11" s="685" t="s">
        <v>10</v>
      </c>
      <c r="B11" s="686"/>
      <c r="C11" s="187">
        <v>4140</v>
      </c>
      <c r="D11" s="188">
        <v>4125</v>
      </c>
      <c r="E11" s="188">
        <v>2719</v>
      </c>
      <c r="F11" s="187">
        <v>45116</v>
      </c>
      <c r="G11" s="189">
        <v>28222</v>
      </c>
      <c r="H11" s="190">
        <v>16894</v>
      </c>
      <c r="I11" s="194">
        <v>906188</v>
      </c>
      <c r="J11" s="192">
        <v>568966</v>
      </c>
      <c r="K11" s="192">
        <v>118335</v>
      </c>
      <c r="L11" s="192">
        <v>337222</v>
      </c>
      <c r="M11" s="193">
        <v>76723</v>
      </c>
      <c r="N11" s="500">
        <v>61634.9</v>
      </c>
      <c r="O11" s="501">
        <v>31827.9</v>
      </c>
      <c r="P11" s="502">
        <v>29807</v>
      </c>
    </row>
    <row r="12" spans="1:18" s="16" customFormat="1" ht="17.25" customHeight="1" x14ac:dyDescent="0.25">
      <c r="A12" s="685" t="s">
        <v>51</v>
      </c>
      <c r="B12" s="686"/>
      <c r="C12" s="187">
        <v>4155</v>
      </c>
      <c r="D12" s="188">
        <v>4139</v>
      </c>
      <c r="E12" s="188">
        <v>2729</v>
      </c>
      <c r="F12" s="187">
        <v>46023</v>
      </c>
      <c r="G12" s="138">
        <v>28624</v>
      </c>
      <c r="H12" s="136">
        <v>17399</v>
      </c>
      <c r="I12" s="194">
        <v>926108</v>
      </c>
      <c r="J12" s="192">
        <v>575699</v>
      </c>
      <c r="K12" s="192">
        <v>113042</v>
      </c>
      <c r="L12" s="192">
        <v>350409</v>
      </c>
      <c r="M12" s="193">
        <v>78142</v>
      </c>
      <c r="N12" s="500">
        <v>63004.800000000003</v>
      </c>
      <c r="O12" s="501">
        <v>32452.3</v>
      </c>
      <c r="P12" s="503">
        <v>30552.5</v>
      </c>
    </row>
    <row r="13" spans="1:18" s="16" customFormat="1" ht="17.25" customHeight="1" x14ac:dyDescent="0.25">
      <c r="A13" s="685" t="s">
        <v>81</v>
      </c>
      <c r="B13" s="686"/>
      <c r="C13" s="187">
        <v>4172</v>
      </c>
      <c r="D13" s="188">
        <v>4156</v>
      </c>
      <c r="E13" s="188">
        <v>2746</v>
      </c>
      <c r="F13" s="187">
        <v>46774</v>
      </c>
      <c r="G13" s="138">
        <v>28759</v>
      </c>
      <c r="H13" s="136">
        <v>18015</v>
      </c>
      <c r="I13" s="194">
        <v>940928</v>
      </c>
      <c r="J13" s="192">
        <v>573442</v>
      </c>
      <c r="K13" s="192">
        <v>109209</v>
      </c>
      <c r="L13" s="192">
        <v>367486</v>
      </c>
      <c r="M13" s="193">
        <v>79825</v>
      </c>
      <c r="N13" s="500">
        <v>64345.3</v>
      </c>
      <c r="O13" s="501">
        <v>32829.699999999997</v>
      </c>
      <c r="P13" s="503">
        <v>31515.599999999999</v>
      </c>
    </row>
    <row r="14" spans="1:18" s="16" customFormat="1" ht="17.25" customHeight="1" x14ac:dyDescent="0.25">
      <c r="A14" s="685" t="s">
        <v>190</v>
      </c>
      <c r="B14" s="686"/>
      <c r="C14" s="187">
        <v>4192</v>
      </c>
      <c r="D14" s="188">
        <v>4176</v>
      </c>
      <c r="E14" s="188">
        <v>2778</v>
      </c>
      <c r="F14" s="187">
        <v>48117</v>
      </c>
      <c r="G14" s="138">
        <v>29035</v>
      </c>
      <c r="H14" s="136">
        <v>19082</v>
      </c>
      <c r="I14" s="194">
        <v>952946</v>
      </c>
      <c r="J14" s="192">
        <v>563346</v>
      </c>
      <c r="K14" s="192">
        <v>107738</v>
      </c>
      <c r="L14" s="192">
        <v>389600</v>
      </c>
      <c r="M14" s="193">
        <v>84462</v>
      </c>
      <c r="N14" s="500">
        <v>67040.899999999994</v>
      </c>
      <c r="O14" s="501">
        <v>33463.699999999997</v>
      </c>
      <c r="P14" s="503">
        <v>33577.199999999997</v>
      </c>
    </row>
    <row r="15" spans="1:18" s="16" customFormat="1" ht="17.25" customHeight="1" x14ac:dyDescent="0.25">
      <c r="A15" s="685" t="s">
        <v>238</v>
      </c>
      <c r="B15" s="686"/>
      <c r="C15" s="187">
        <v>4214</v>
      </c>
      <c r="D15" s="188">
        <v>4194</v>
      </c>
      <c r="E15" s="188">
        <v>2803</v>
      </c>
      <c r="F15" s="187">
        <v>49201</v>
      </c>
      <c r="G15" s="138">
        <v>29213</v>
      </c>
      <c r="H15" s="136">
        <v>19988</v>
      </c>
      <c r="I15" s="194">
        <v>962348</v>
      </c>
      <c r="J15" s="192">
        <v>555089</v>
      </c>
      <c r="K15" s="192">
        <v>109430</v>
      </c>
      <c r="L15" s="192">
        <v>407259</v>
      </c>
      <c r="M15" s="193">
        <v>90517</v>
      </c>
      <c r="N15" s="500">
        <v>69534.899999999994</v>
      </c>
      <c r="O15" s="501">
        <v>34057.300000000003</v>
      </c>
      <c r="P15" s="503">
        <v>35477.599999999999</v>
      </c>
    </row>
    <row r="16" spans="1:18" s="16" customFormat="1" ht="17.25" customHeight="1" x14ac:dyDescent="0.25">
      <c r="A16" s="685" t="s">
        <v>257</v>
      </c>
      <c r="B16" s="686"/>
      <c r="C16" s="187">
        <v>4238</v>
      </c>
      <c r="D16" s="188">
        <v>4220</v>
      </c>
      <c r="E16" s="188">
        <v>2830</v>
      </c>
      <c r="F16" s="187">
        <v>50050</v>
      </c>
      <c r="G16" s="138">
        <v>29304</v>
      </c>
      <c r="H16" s="136">
        <v>20746</v>
      </c>
      <c r="I16" s="194">
        <v>964571</v>
      </c>
      <c r="J16" s="192">
        <v>545711</v>
      </c>
      <c r="K16" s="192">
        <v>109497</v>
      </c>
      <c r="L16" s="192">
        <v>418860</v>
      </c>
      <c r="M16" s="193">
        <v>95286</v>
      </c>
      <c r="N16" s="500">
        <v>71325.3</v>
      </c>
      <c r="O16" s="501">
        <v>34421.800000000003</v>
      </c>
      <c r="P16" s="503">
        <v>36903.5</v>
      </c>
    </row>
    <row r="17" spans="1:17" s="16" customFormat="1" ht="17.25" customHeight="1" thickBot="1" x14ac:dyDescent="0.3">
      <c r="A17" s="685" t="s">
        <v>265</v>
      </c>
      <c r="B17" s="686"/>
      <c r="C17" s="141">
        <v>4261</v>
      </c>
      <c r="D17" s="188">
        <v>4241</v>
      </c>
      <c r="E17" s="188">
        <v>2866</v>
      </c>
      <c r="F17" s="141">
        <v>51190</v>
      </c>
      <c r="G17" s="142">
        <v>29924</v>
      </c>
      <c r="H17" s="143">
        <v>21266</v>
      </c>
      <c r="I17" s="144">
        <v>1007778</v>
      </c>
      <c r="J17" s="145">
        <v>569927</v>
      </c>
      <c r="K17" s="192">
        <v>118947</v>
      </c>
      <c r="L17" s="145">
        <v>437851</v>
      </c>
      <c r="M17" s="438">
        <v>106457</v>
      </c>
      <c r="N17" s="500">
        <v>73725.8</v>
      </c>
      <c r="O17" s="501">
        <v>35352.1</v>
      </c>
      <c r="P17" s="503">
        <v>38373.699999999997</v>
      </c>
      <c r="Q17" s="461"/>
    </row>
    <row r="18" spans="1:17" s="7" customFormat="1" ht="17.25" customHeight="1" x14ac:dyDescent="0.2">
      <c r="A18" s="681" t="s">
        <v>262</v>
      </c>
      <c r="B18" s="246" t="s">
        <v>83</v>
      </c>
      <c r="C18" s="248">
        <f>C17-C16</f>
        <v>23</v>
      </c>
      <c r="D18" s="294">
        <f>D17-D16</f>
        <v>21</v>
      </c>
      <c r="E18" s="294">
        <f>E17-E16</f>
        <v>36</v>
      </c>
      <c r="F18" s="248">
        <f t="shared" ref="F18:P18" si="0">F17-F16</f>
        <v>1140</v>
      </c>
      <c r="G18" s="249">
        <f t="shared" si="0"/>
        <v>620</v>
      </c>
      <c r="H18" s="250">
        <f t="shared" si="0"/>
        <v>520</v>
      </c>
      <c r="I18" s="248">
        <f t="shared" si="0"/>
        <v>43207</v>
      </c>
      <c r="J18" s="249">
        <f t="shared" si="0"/>
        <v>24216</v>
      </c>
      <c r="K18" s="249">
        <f t="shared" si="0"/>
        <v>9450</v>
      </c>
      <c r="L18" s="249">
        <f t="shared" si="0"/>
        <v>18991</v>
      </c>
      <c r="M18" s="250">
        <f t="shared" si="0"/>
        <v>11171</v>
      </c>
      <c r="N18" s="504">
        <f t="shared" si="0"/>
        <v>2400.5</v>
      </c>
      <c r="O18" s="496">
        <f t="shared" si="0"/>
        <v>930.29999999999563</v>
      </c>
      <c r="P18" s="251">
        <f t="shared" si="0"/>
        <v>1470.1999999999971</v>
      </c>
    </row>
    <row r="19" spans="1:17" s="7" customFormat="1" ht="17.25" customHeight="1" x14ac:dyDescent="0.2">
      <c r="A19" s="682"/>
      <c r="B19" s="261" t="s">
        <v>84</v>
      </c>
      <c r="C19" s="262">
        <f>C17/C16-1</f>
        <v>5.4270882491740391E-3</v>
      </c>
      <c r="D19" s="297">
        <f>D17/D16-1</f>
        <v>4.9763033175356242E-3</v>
      </c>
      <c r="E19" s="297">
        <f>E17/E16-1</f>
        <v>1.272084805653706E-2</v>
      </c>
      <c r="F19" s="262">
        <f t="shared" ref="F19:P19" si="1">F17/F16-1</f>
        <v>2.2777222777222716E-2</v>
      </c>
      <c r="G19" s="263">
        <f t="shared" si="1"/>
        <v>2.1157521157521231E-2</v>
      </c>
      <c r="H19" s="264">
        <f t="shared" si="1"/>
        <v>2.5065072785115161E-2</v>
      </c>
      <c r="I19" s="262">
        <f t="shared" si="1"/>
        <v>4.4794006869375069E-2</v>
      </c>
      <c r="J19" s="263">
        <f t="shared" si="1"/>
        <v>4.4375136290087713E-2</v>
      </c>
      <c r="K19" s="263">
        <f t="shared" si="1"/>
        <v>8.6303734348886163E-2</v>
      </c>
      <c r="L19" s="263">
        <f t="shared" si="1"/>
        <v>4.5339731652580761E-2</v>
      </c>
      <c r="M19" s="264">
        <f t="shared" si="1"/>
        <v>0.11723653002539725</v>
      </c>
      <c r="N19" s="471">
        <f t="shared" si="1"/>
        <v>3.3655659352291645E-2</v>
      </c>
      <c r="O19" s="263">
        <f t="shared" si="1"/>
        <v>2.7026477406759453E-2</v>
      </c>
      <c r="P19" s="264">
        <f t="shared" si="1"/>
        <v>3.9839039657485031E-2</v>
      </c>
    </row>
    <row r="20" spans="1:17" s="7" customFormat="1" ht="17.25" customHeight="1" x14ac:dyDescent="0.2">
      <c r="A20" s="683" t="s">
        <v>263</v>
      </c>
      <c r="B20" s="265" t="s">
        <v>83</v>
      </c>
      <c r="C20" s="267">
        <f>C17-C12</f>
        <v>106</v>
      </c>
      <c r="D20" s="298">
        <f>D17-D12</f>
        <v>102</v>
      </c>
      <c r="E20" s="298">
        <f>E17-E12</f>
        <v>137</v>
      </c>
      <c r="F20" s="267">
        <f t="shared" ref="F20:P20" si="2">F17-F12</f>
        <v>5167</v>
      </c>
      <c r="G20" s="268">
        <f t="shared" si="2"/>
        <v>1300</v>
      </c>
      <c r="H20" s="269">
        <f t="shared" si="2"/>
        <v>3867</v>
      </c>
      <c r="I20" s="267">
        <f t="shared" si="2"/>
        <v>81670</v>
      </c>
      <c r="J20" s="268">
        <f t="shared" si="2"/>
        <v>-5772</v>
      </c>
      <c r="K20" s="268">
        <f t="shared" si="2"/>
        <v>5905</v>
      </c>
      <c r="L20" s="268">
        <f t="shared" si="2"/>
        <v>87442</v>
      </c>
      <c r="M20" s="269">
        <f t="shared" si="2"/>
        <v>28315</v>
      </c>
      <c r="N20" s="505">
        <f t="shared" si="2"/>
        <v>10721</v>
      </c>
      <c r="O20" s="497">
        <f t="shared" si="2"/>
        <v>2899.7999999999993</v>
      </c>
      <c r="P20" s="270">
        <f t="shared" si="2"/>
        <v>7821.1999999999971</v>
      </c>
    </row>
    <row r="21" spans="1:17" s="7" customFormat="1" ht="17.25" customHeight="1" x14ac:dyDescent="0.2">
      <c r="A21" s="682"/>
      <c r="B21" s="261" t="s">
        <v>84</v>
      </c>
      <c r="C21" s="262">
        <f>C17/C12-1</f>
        <v>2.5511432009627022E-2</v>
      </c>
      <c r="D21" s="297">
        <f>D17/D12-1</f>
        <v>2.464363372795364E-2</v>
      </c>
      <c r="E21" s="297">
        <f>E17/E12-1</f>
        <v>5.0201539025283903E-2</v>
      </c>
      <c r="F21" s="262">
        <f t="shared" ref="F21:P21" si="3">F17/F12-1</f>
        <v>0.11226995198053147</v>
      </c>
      <c r="G21" s="263">
        <f t="shared" si="3"/>
        <v>4.5416433761878094E-2</v>
      </c>
      <c r="H21" s="264">
        <f t="shared" si="3"/>
        <v>0.22225415253750214</v>
      </c>
      <c r="I21" s="262">
        <f t="shared" si="3"/>
        <v>8.8186259054019667E-2</v>
      </c>
      <c r="J21" s="263">
        <f t="shared" si="3"/>
        <v>-1.0026072652549289E-2</v>
      </c>
      <c r="K21" s="263">
        <f t="shared" si="3"/>
        <v>5.2237221563666614E-2</v>
      </c>
      <c r="L21" s="263">
        <f t="shared" si="3"/>
        <v>0.2495426772714171</v>
      </c>
      <c r="M21" s="264">
        <f t="shared" si="3"/>
        <v>0.36235315195413476</v>
      </c>
      <c r="N21" s="471">
        <f t="shared" si="3"/>
        <v>0.17016163847833821</v>
      </c>
      <c r="O21" s="263">
        <f t="shared" si="3"/>
        <v>8.9355762149369911E-2</v>
      </c>
      <c r="P21" s="264">
        <f t="shared" si="3"/>
        <v>0.25599214466901232</v>
      </c>
    </row>
    <row r="22" spans="1:17" ht="17.25" customHeight="1" x14ac:dyDescent="0.25">
      <c r="A22" s="683" t="s">
        <v>301</v>
      </c>
      <c r="B22" s="265" t="s">
        <v>83</v>
      </c>
      <c r="C22" s="267">
        <f>C17-C7</f>
        <v>166</v>
      </c>
      <c r="D22" s="298">
        <f>D17-D7</f>
        <v>167</v>
      </c>
      <c r="E22" s="298">
        <f>E17-E7</f>
        <v>148</v>
      </c>
      <c r="F22" s="267">
        <f t="shared" ref="F22:P22" si="4">F17-F7</f>
        <v>9451</v>
      </c>
      <c r="G22" s="268">
        <f t="shared" si="4"/>
        <v>4737</v>
      </c>
      <c r="H22" s="269">
        <f t="shared" si="4"/>
        <v>4714</v>
      </c>
      <c r="I22" s="267">
        <f t="shared" si="4"/>
        <v>199828</v>
      </c>
      <c r="J22" s="268">
        <f t="shared" si="4"/>
        <v>81821</v>
      </c>
      <c r="K22" s="268">
        <f t="shared" si="4"/>
        <v>12249</v>
      </c>
      <c r="L22" s="268">
        <f t="shared" si="4"/>
        <v>118007</v>
      </c>
      <c r="M22" s="269">
        <f t="shared" si="4"/>
        <v>31752</v>
      </c>
      <c r="N22" s="505">
        <f t="shared" si="4"/>
        <v>16056.900000000001</v>
      </c>
      <c r="O22" s="497">
        <f t="shared" si="4"/>
        <v>6977.1999999999971</v>
      </c>
      <c r="P22" s="270">
        <f t="shared" si="4"/>
        <v>9079.6999999999971</v>
      </c>
    </row>
    <row r="23" spans="1:17" ht="17.25" customHeight="1" thickBot="1" x14ac:dyDescent="0.3">
      <c r="A23" s="684"/>
      <c r="B23" s="271" t="s">
        <v>84</v>
      </c>
      <c r="C23" s="272">
        <f>C17/C7-1</f>
        <v>4.0537240537240615E-2</v>
      </c>
      <c r="D23" s="306">
        <f>D17/D7-1</f>
        <v>4.0991654393716326E-2</v>
      </c>
      <c r="E23" s="306">
        <f>E17/E7-1</f>
        <v>5.4451802796173565E-2</v>
      </c>
      <c r="F23" s="272">
        <f t="shared" ref="F23:P23" si="5">F17/F7-1</f>
        <v>0.22643091592994558</v>
      </c>
      <c r="G23" s="273">
        <f t="shared" si="5"/>
        <v>0.18807321237146146</v>
      </c>
      <c r="H23" s="274">
        <f t="shared" si="5"/>
        <v>0.2847994200096664</v>
      </c>
      <c r="I23" s="272">
        <f t="shared" si="5"/>
        <v>0.247327186088248</v>
      </c>
      <c r="J23" s="273">
        <f t="shared" si="5"/>
        <v>0.16762957226504072</v>
      </c>
      <c r="K23" s="273">
        <f t="shared" si="5"/>
        <v>0.11480065230838443</v>
      </c>
      <c r="L23" s="273">
        <f t="shared" si="5"/>
        <v>0.36895173897274924</v>
      </c>
      <c r="M23" s="274">
        <f t="shared" si="5"/>
        <v>0.42503179171407535</v>
      </c>
      <c r="N23" s="436">
        <f t="shared" si="5"/>
        <v>0.27843256937448091</v>
      </c>
      <c r="O23" s="273">
        <f t="shared" si="5"/>
        <v>0.2458933775978065</v>
      </c>
      <c r="P23" s="274">
        <f t="shared" si="5"/>
        <v>0.30995084317607691</v>
      </c>
    </row>
    <row r="24" spans="1:17" ht="17.25" customHeight="1" x14ac:dyDescent="0.25">
      <c r="A24" s="493" t="s">
        <v>259</v>
      </c>
      <c r="F24" s="90"/>
      <c r="H24" s="155"/>
      <c r="I24" s="156"/>
      <c r="J24" s="156"/>
      <c r="K24" s="158"/>
      <c r="L24" s="712"/>
      <c r="M24" s="712"/>
      <c r="N24" s="38"/>
      <c r="O24" s="157"/>
      <c r="P24" s="38"/>
    </row>
    <row r="25" spans="1:17" ht="17.25" customHeight="1" x14ac:dyDescent="0.25">
      <c r="A25" s="445" t="s">
        <v>126</v>
      </c>
      <c r="F25" s="90"/>
      <c r="H25" s="155"/>
      <c r="I25" s="156"/>
      <c r="J25" s="156"/>
      <c r="K25" s="158"/>
      <c r="L25" s="712"/>
      <c r="M25" s="712"/>
      <c r="N25" s="38"/>
      <c r="O25" s="157"/>
      <c r="P25" s="38"/>
    </row>
    <row r="26" spans="1:17" ht="17.25" customHeight="1" x14ac:dyDescent="0.25">
      <c r="A26" s="445" t="s">
        <v>127</v>
      </c>
      <c r="F26" s="90"/>
      <c r="H26" s="155"/>
      <c r="I26" s="156"/>
      <c r="J26" s="156"/>
      <c r="K26" s="158"/>
      <c r="L26" s="712"/>
      <c r="M26" s="712"/>
      <c r="N26" s="38"/>
      <c r="O26" s="157"/>
      <c r="P26" s="38"/>
    </row>
    <row r="27" spans="1:17" ht="17.25" customHeight="1" x14ac:dyDescent="0.25">
      <c r="A27" s="435" t="s">
        <v>208</v>
      </c>
      <c r="F27" s="90"/>
      <c r="H27" s="155"/>
      <c r="I27" s="156"/>
      <c r="J27" s="156"/>
      <c r="K27" s="158"/>
      <c r="L27" s="712"/>
      <c r="M27" s="712"/>
      <c r="N27" s="38"/>
      <c r="O27" s="157"/>
      <c r="P27" s="38"/>
    </row>
    <row r="28" spans="1:17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</row>
    <row r="29" spans="1:17" x14ac:dyDescent="0.25">
      <c r="A29" s="484"/>
      <c r="C29" s="90"/>
      <c r="D29" s="90"/>
      <c r="E29" s="90"/>
      <c r="F29" s="90"/>
      <c r="G29" s="90"/>
      <c r="H29" s="453"/>
      <c r="I29" s="453"/>
      <c r="J29" s="453"/>
      <c r="K29" s="90"/>
      <c r="L29" s="90"/>
      <c r="M29" s="90"/>
      <c r="N29" s="90"/>
      <c r="O29" s="90"/>
      <c r="P29" s="90"/>
    </row>
    <row r="30" spans="1:17" x14ac:dyDescent="0.25"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</row>
  </sheetData>
  <mergeCells count="33">
    <mergeCell ref="L24:M24"/>
    <mergeCell ref="L25:M25"/>
    <mergeCell ref="L26:M26"/>
    <mergeCell ref="L27:M27"/>
    <mergeCell ref="N3:P3"/>
    <mergeCell ref="O4:P5"/>
    <mergeCell ref="I4:I6"/>
    <mergeCell ref="N4:N6"/>
    <mergeCell ref="I3:M3"/>
    <mergeCell ref="J4:M4"/>
    <mergeCell ref="J5:K5"/>
    <mergeCell ref="L5:M5"/>
    <mergeCell ref="A11:B11"/>
    <mergeCell ref="A12:B12"/>
    <mergeCell ref="A13:B13"/>
    <mergeCell ref="A14:B14"/>
    <mergeCell ref="F3:H3"/>
    <mergeCell ref="C3:E3"/>
    <mergeCell ref="C4:C6"/>
    <mergeCell ref="A3:B6"/>
    <mergeCell ref="A7:B7"/>
    <mergeCell ref="A8:B8"/>
    <mergeCell ref="A9:B9"/>
    <mergeCell ref="A10:B10"/>
    <mergeCell ref="D4:E5"/>
    <mergeCell ref="F4:F6"/>
    <mergeCell ref="G4:H5"/>
    <mergeCell ref="A18:A19"/>
    <mergeCell ref="A20:A21"/>
    <mergeCell ref="A22:A23"/>
    <mergeCell ref="A15:B15"/>
    <mergeCell ref="A17:B17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O18:P23 C18:N23" unlocked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9"/>
  <dimension ref="A1:V30"/>
  <sheetViews>
    <sheetView zoomScaleNormal="100" workbookViewId="0"/>
  </sheetViews>
  <sheetFormatPr defaultRowHeight="15" x14ac:dyDescent="0.25"/>
  <cols>
    <col min="1" max="1" width="11.28515625" customWidth="1"/>
    <col min="2" max="2" width="5.7109375" style="104" customWidth="1"/>
    <col min="3" max="3" width="6.7109375" customWidth="1"/>
    <col min="4" max="4" width="5.85546875" customWidth="1"/>
    <col min="5" max="5" width="6.7109375" customWidth="1"/>
    <col min="6" max="6" width="5.85546875" customWidth="1"/>
    <col min="7" max="7" width="6.7109375" customWidth="1"/>
    <col min="8" max="8" width="5.85546875" customWidth="1"/>
    <col min="9" max="9" width="6.7109375" customWidth="1"/>
    <col min="10" max="10" width="5.85546875" customWidth="1"/>
    <col min="11" max="11" width="6.7109375" customWidth="1"/>
    <col min="12" max="12" width="5.85546875" customWidth="1"/>
    <col min="13" max="13" width="6.7109375" customWidth="1"/>
    <col min="14" max="14" width="5.85546875" customWidth="1"/>
    <col min="15" max="15" width="6.7109375" customWidth="1"/>
    <col min="16" max="16" width="5.85546875" customWidth="1"/>
    <col min="17" max="17" width="7.28515625" customWidth="1"/>
    <col min="18" max="18" width="5.85546875" customWidth="1"/>
    <col min="19" max="19" width="7" customWidth="1"/>
    <col min="20" max="20" width="5.85546875" customWidth="1"/>
    <col min="22" max="22" width="11.85546875" bestFit="1" customWidth="1"/>
  </cols>
  <sheetData>
    <row r="1" spans="1:22" ht="17.25" customHeight="1" x14ac:dyDescent="0.25">
      <c r="A1" s="85" t="s">
        <v>293</v>
      </c>
      <c r="B1" s="120"/>
      <c r="C1" s="59"/>
      <c r="D1" s="59"/>
      <c r="E1" s="59"/>
      <c r="F1" s="59"/>
      <c r="G1" s="59"/>
      <c r="H1" s="59"/>
      <c r="I1" s="59"/>
      <c r="J1" s="59"/>
      <c r="K1" s="59"/>
      <c r="L1" s="232"/>
      <c r="M1" s="59"/>
      <c r="N1" s="59"/>
    </row>
    <row r="2" spans="1:22" ht="17.25" customHeight="1" thickBot="1" x14ac:dyDescent="0.3">
      <c r="A2" s="159" t="s">
        <v>85</v>
      </c>
      <c r="B2" s="102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22" ht="17.25" customHeight="1" x14ac:dyDescent="0.25">
      <c r="A3" s="690" t="s">
        <v>89</v>
      </c>
      <c r="B3" s="695"/>
      <c r="C3" s="780" t="s">
        <v>50</v>
      </c>
      <c r="D3" s="836"/>
      <c r="E3" s="833" t="s">
        <v>107</v>
      </c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5"/>
    </row>
    <row r="4" spans="1:22" ht="17.25" customHeight="1" x14ac:dyDescent="0.25">
      <c r="A4" s="696"/>
      <c r="B4" s="697"/>
      <c r="C4" s="855"/>
      <c r="D4" s="840"/>
      <c r="E4" s="788" t="s">
        <v>65</v>
      </c>
      <c r="F4" s="873"/>
      <c r="G4" s="788" t="s">
        <v>66</v>
      </c>
      <c r="H4" s="873"/>
      <c r="I4" s="788" t="s">
        <v>67</v>
      </c>
      <c r="J4" s="873"/>
      <c r="K4" s="788" t="s">
        <v>68</v>
      </c>
      <c r="L4" s="873"/>
      <c r="M4" s="788" t="s">
        <v>69</v>
      </c>
      <c r="N4" s="873"/>
      <c r="O4" s="870" t="s">
        <v>244</v>
      </c>
      <c r="P4" s="873"/>
      <c r="Q4" s="788" t="s">
        <v>245</v>
      </c>
      <c r="R4" s="873"/>
      <c r="S4" s="788" t="s">
        <v>70</v>
      </c>
      <c r="T4" s="871"/>
    </row>
    <row r="5" spans="1:22" ht="17.25" customHeight="1" x14ac:dyDescent="0.25">
      <c r="A5" s="696"/>
      <c r="B5" s="697"/>
      <c r="C5" s="855"/>
      <c r="D5" s="840"/>
      <c r="E5" s="728"/>
      <c r="F5" s="874"/>
      <c r="G5" s="728"/>
      <c r="H5" s="874"/>
      <c r="I5" s="728"/>
      <c r="J5" s="874"/>
      <c r="K5" s="728"/>
      <c r="L5" s="874"/>
      <c r="M5" s="728"/>
      <c r="N5" s="874"/>
      <c r="O5" s="872"/>
      <c r="P5" s="874"/>
      <c r="Q5" s="728"/>
      <c r="R5" s="874"/>
      <c r="S5" s="728" t="s">
        <v>34</v>
      </c>
      <c r="T5" s="729"/>
    </row>
    <row r="6" spans="1:22" ht="17.25" customHeight="1" thickBot="1" x14ac:dyDescent="0.3">
      <c r="A6" s="698"/>
      <c r="B6" s="699"/>
      <c r="C6" s="307" t="s">
        <v>55</v>
      </c>
      <c r="D6" s="338" t="s">
        <v>56</v>
      </c>
      <c r="E6" s="312" t="s">
        <v>55</v>
      </c>
      <c r="F6" s="312" t="s">
        <v>57</v>
      </c>
      <c r="G6" s="310" t="s">
        <v>55</v>
      </c>
      <c r="H6" s="312" t="s">
        <v>57</v>
      </c>
      <c r="I6" s="310" t="s">
        <v>55</v>
      </c>
      <c r="J6" s="312" t="s">
        <v>57</v>
      </c>
      <c r="K6" s="310" t="s">
        <v>55</v>
      </c>
      <c r="L6" s="312" t="s">
        <v>57</v>
      </c>
      <c r="M6" s="310" t="s">
        <v>55</v>
      </c>
      <c r="N6" s="312" t="s">
        <v>57</v>
      </c>
      <c r="O6" s="310" t="s">
        <v>55</v>
      </c>
      <c r="P6" s="313" t="s">
        <v>59</v>
      </c>
      <c r="Q6" s="312" t="s">
        <v>55</v>
      </c>
      <c r="R6" s="313" t="s">
        <v>59</v>
      </c>
      <c r="S6" s="310" t="s">
        <v>55</v>
      </c>
      <c r="T6" s="311" t="s">
        <v>59</v>
      </c>
    </row>
    <row r="7" spans="1:22" ht="17.25" customHeight="1" x14ac:dyDescent="0.25">
      <c r="A7" s="685" t="s">
        <v>6</v>
      </c>
      <c r="B7" s="686"/>
      <c r="C7" s="393">
        <v>660748</v>
      </c>
      <c r="D7" s="151">
        <v>0.81780803267528934</v>
      </c>
      <c r="E7" s="393">
        <v>652632</v>
      </c>
      <c r="F7" s="395">
        <v>0.98771695109179292</v>
      </c>
      <c r="G7" s="183">
        <v>106364</v>
      </c>
      <c r="H7" s="395">
        <v>0.16097513726867127</v>
      </c>
      <c r="I7" s="183">
        <v>26194</v>
      </c>
      <c r="J7" s="395">
        <v>3.9642950111086227E-2</v>
      </c>
      <c r="K7" s="183">
        <v>2698</v>
      </c>
      <c r="L7" s="395">
        <v>4.0832511032950535E-3</v>
      </c>
      <c r="M7" s="183">
        <v>6319</v>
      </c>
      <c r="N7" s="395">
        <v>9.563403899822626E-3</v>
      </c>
      <c r="O7" s="183">
        <v>147</v>
      </c>
      <c r="P7" s="462">
        <v>2.2247513424179869E-4</v>
      </c>
      <c r="Q7" s="393">
        <v>64</v>
      </c>
      <c r="R7" s="462">
        <v>9.6859922390987187E-5</v>
      </c>
      <c r="S7" s="488" t="s">
        <v>74</v>
      </c>
      <c r="T7" s="463" t="s">
        <v>74</v>
      </c>
      <c r="U7" s="433"/>
      <c r="V7" s="680"/>
    </row>
    <row r="8" spans="1:22" ht="17.25" customHeight="1" x14ac:dyDescent="0.25">
      <c r="A8" s="685" t="s">
        <v>7</v>
      </c>
      <c r="B8" s="686"/>
      <c r="C8" s="393">
        <v>680871</v>
      </c>
      <c r="D8" s="151">
        <v>0.82265173611195019</v>
      </c>
      <c r="E8" s="393">
        <v>674514</v>
      </c>
      <c r="F8" s="395">
        <v>0.99066342963645093</v>
      </c>
      <c r="G8" s="183">
        <v>140285</v>
      </c>
      <c r="H8" s="395">
        <v>0.20603756071267537</v>
      </c>
      <c r="I8" s="183">
        <v>41538</v>
      </c>
      <c r="J8" s="395">
        <v>6.1007151134355848E-2</v>
      </c>
      <c r="K8" s="183">
        <v>3884</v>
      </c>
      <c r="L8" s="395">
        <v>5.7044579663401733E-3</v>
      </c>
      <c r="M8" s="183">
        <v>6583</v>
      </c>
      <c r="N8" s="395">
        <v>9.6684981442887123E-3</v>
      </c>
      <c r="O8" s="183">
        <v>129</v>
      </c>
      <c r="P8" s="462">
        <v>1.8946320228060821E-4</v>
      </c>
      <c r="Q8" s="393">
        <v>99</v>
      </c>
      <c r="R8" s="462">
        <v>1.4540199244790863E-4</v>
      </c>
      <c r="S8" s="488" t="s">
        <v>74</v>
      </c>
      <c r="T8" s="463" t="s">
        <v>74</v>
      </c>
      <c r="U8" s="433"/>
      <c r="V8" s="680"/>
    </row>
    <row r="9" spans="1:22" ht="17.25" customHeight="1" x14ac:dyDescent="0.25">
      <c r="A9" s="685" t="s">
        <v>8</v>
      </c>
      <c r="B9" s="686"/>
      <c r="C9" s="393">
        <v>703840</v>
      </c>
      <c r="D9" s="151">
        <v>0.82403642506998287</v>
      </c>
      <c r="E9" s="393">
        <v>698322</v>
      </c>
      <c r="F9" s="395">
        <v>0.99216015003409863</v>
      </c>
      <c r="G9" s="183">
        <v>158575</v>
      </c>
      <c r="H9" s="395">
        <v>0.22529978404182768</v>
      </c>
      <c r="I9" s="183">
        <v>51689</v>
      </c>
      <c r="J9" s="395">
        <v>7.3438565583087062E-2</v>
      </c>
      <c r="K9" s="183">
        <v>5083</v>
      </c>
      <c r="L9" s="395">
        <v>7.2218117754035008E-3</v>
      </c>
      <c r="M9" s="183">
        <v>7181</v>
      </c>
      <c r="N9" s="395">
        <v>1.0202602864287338E-2</v>
      </c>
      <c r="O9" s="183">
        <v>145</v>
      </c>
      <c r="P9" s="462">
        <v>2.0601273016594679E-4</v>
      </c>
      <c r="Q9" s="393">
        <v>105</v>
      </c>
      <c r="R9" s="462">
        <v>1.4918163218913388E-4</v>
      </c>
      <c r="S9" s="183">
        <v>16</v>
      </c>
      <c r="T9" s="150">
        <v>2.2732439190725165E-5</v>
      </c>
      <c r="U9" s="433"/>
      <c r="V9" s="680"/>
    </row>
    <row r="10" spans="1:22" ht="17.25" customHeight="1" x14ac:dyDescent="0.25">
      <c r="A10" s="685" t="s">
        <v>9</v>
      </c>
      <c r="B10" s="686"/>
      <c r="C10" s="393">
        <v>731324</v>
      </c>
      <c r="D10" s="151">
        <v>0.83081302946545932</v>
      </c>
      <c r="E10" s="393">
        <v>725896</v>
      </c>
      <c r="F10" s="395">
        <v>0.99257784511379366</v>
      </c>
      <c r="G10" s="183">
        <v>163102</v>
      </c>
      <c r="H10" s="395">
        <v>0.22302290093036739</v>
      </c>
      <c r="I10" s="183">
        <v>50943</v>
      </c>
      <c r="J10" s="395">
        <v>6.9658591814298454E-2</v>
      </c>
      <c r="K10" s="183">
        <v>5268</v>
      </c>
      <c r="L10" s="395">
        <v>7.2033736073204213E-3</v>
      </c>
      <c r="M10" s="183">
        <v>6862</v>
      </c>
      <c r="N10" s="395">
        <v>9.3829820982218558E-3</v>
      </c>
      <c r="O10" s="183">
        <v>172</v>
      </c>
      <c r="P10" s="462">
        <v>2.3518987480241317E-4</v>
      </c>
      <c r="Q10" s="393">
        <v>121</v>
      </c>
      <c r="R10" s="462">
        <v>1.6545334215751158E-4</v>
      </c>
      <c r="S10" s="183">
        <v>58</v>
      </c>
      <c r="T10" s="150">
        <v>7.9308213596162574E-5</v>
      </c>
      <c r="U10" s="433"/>
      <c r="V10" s="680"/>
    </row>
    <row r="11" spans="1:22" ht="17.25" customHeight="1" x14ac:dyDescent="0.25">
      <c r="A11" s="685" t="s">
        <v>10</v>
      </c>
      <c r="B11" s="686"/>
      <c r="C11" s="393">
        <v>765485</v>
      </c>
      <c r="D11" s="151">
        <v>0.8447308946929335</v>
      </c>
      <c r="E11" s="393">
        <v>760106</v>
      </c>
      <c r="F11" s="395">
        <v>0.99297308242486793</v>
      </c>
      <c r="G11" s="183">
        <v>169330</v>
      </c>
      <c r="H11" s="395">
        <v>0.22120616341273833</v>
      </c>
      <c r="I11" s="183">
        <v>52000</v>
      </c>
      <c r="J11" s="395">
        <v>6.7930788976923132E-2</v>
      </c>
      <c r="K11" s="183">
        <v>5842</v>
      </c>
      <c r="L11" s="395">
        <v>7.6317628692920171E-3</v>
      </c>
      <c r="M11" s="183">
        <v>6416</v>
      </c>
      <c r="N11" s="395">
        <v>8.38161427069113E-3</v>
      </c>
      <c r="O11" s="183">
        <v>238</v>
      </c>
      <c r="P11" s="462">
        <v>3.1091399570207126E-4</v>
      </c>
      <c r="Q11" s="393">
        <v>111</v>
      </c>
      <c r="R11" s="462">
        <v>1.4500610723920128E-4</v>
      </c>
      <c r="S11" s="183">
        <v>67</v>
      </c>
      <c r="T11" s="150">
        <v>8.7526208874112493E-5</v>
      </c>
      <c r="U11" s="433"/>
      <c r="V11" s="680"/>
    </row>
    <row r="12" spans="1:22" ht="17.25" customHeight="1" x14ac:dyDescent="0.25">
      <c r="A12" s="685" t="s">
        <v>51</v>
      </c>
      <c r="B12" s="686"/>
      <c r="C12" s="393">
        <v>790782</v>
      </c>
      <c r="D12" s="151">
        <v>0.85387665369481747</v>
      </c>
      <c r="E12" s="393">
        <v>785767</v>
      </c>
      <c r="F12" s="395">
        <v>0.99365817633684128</v>
      </c>
      <c r="G12" s="183">
        <v>176504</v>
      </c>
      <c r="H12" s="395">
        <v>0.223201843238718</v>
      </c>
      <c r="I12" s="183">
        <v>52002</v>
      </c>
      <c r="J12" s="395">
        <v>6.576022215983672E-2</v>
      </c>
      <c r="K12" s="183">
        <v>6491</v>
      </c>
      <c r="L12" s="395">
        <v>8.2083304880485389E-3</v>
      </c>
      <c r="M12" s="183">
        <v>6145</v>
      </c>
      <c r="N12" s="395">
        <v>7.7707889152762704E-3</v>
      </c>
      <c r="O12" s="183">
        <v>293</v>
      </c>
      <c r="P12" s="462">
        <v>3.7051930873489787E-4</v>
      </c>
      <c r="Q12" s="393">
        <v>167</v>
      </c>
      <c r="R12" s="462">
        <v>2.1118336026869605E-4</v>
      </c>
      <c r="S12" s="183">
        <v>61</v>
      </c>
      <c r="T12" s="150">
        <v>7.7138832193954839E-5</v>
      </c>
      <c r="U12" s="433"/>
      <c r="V12" s="680"/>
    </row>
    <row r="13" spans="1:22" ht="17.25" customHeight="1" x14ac:dyDescent="0.25">
      <c r="A13" s="685" t="s">
        <v>81</v>
      </c>
      <c r="B13" s="686"/>
      <c r="C13" s="393">
        <v>813350</v>
      </c>
      <c r="D13" s="151">
        <v>0.86441257992109921</v>
      </c>
      <c r="E13" s="393">
        <v>808179</v>
      </c>
      <c r="F13" s="395">
        <v>0.99399999999999999</v>
      </c>
      <c r="G13" s="183">
        <v>186080</v>
      </c>
      <c r="H13" s="395">
        <v>0.22900000000000001</v>
      </c>
      <c r="I13" s="183">
        <v>54498</v>
      </c>
      <c r="J13" s="395">
        <v>6.7000000000000004E-2</v>
      </c>
      <c r="K13" s="183">
        <v>7617</v>
      </c>
      <c r="L13" s="395">
        <v>8.9999999999999993E-3</v>
      </c>
      <c r="M13" s="183">
        <v>6631</v>
      </c>
      <c r="N13" s="395">
        <v>8.0000000000000002E-3</v>
      </c>
      <c r="O13" s="183">
        <v>346</v>
      </c>
      <c r="P13" s="462">
        <v>4.2540111882953221E-4</v>
      </c>
      <c r="Q13" s="393">
        <v>424</v>
      </c>
      <c r="R13" s="462">
        <v>5.2130079301653659E-4</v>
      </c>
      <c r="S13" s="183">
        <v>67</v>
      </c>
      <c r="T13" s="150">
        <v>8.2375361160631956E-5</v>
      </c>
      <c r="U13" s="433"/>
      <c r="V13" s="680"/>
    </row>
    <row r="14" spans="1:22" ht="17.25" customHeight="1" x14ac:dyDescent="0.25">
      <c r="A14" s="685" t="s">
        <v>190</v>
      </c>
      <c r="B14" s="686"/>
      <c r="C14" s="393">
        <v>833046</v>
      </c>
      <c r="D14" s="151">
        <v>0.87417964921412128</v>
      </c>
      <c r="E14" s="393">
        <v>828223</v>
      </c>
      <c r="F14" s="395">
        <v>0.99421040374721203</v>
      </c>
      <c r="G14" s="183">
        <v>194339</v>
      </c>
      <c r="H14" s="395">
        <v>0.23328723743946914</v>
      </c>
      <c r="I14" s="183">
        <v>57114</v>
      </c>
      <c r="J14" s="395">
        <v>6.8560439639587731E-2</v>
      </c>
      <c r="K14" s="183">
        <v>8614</v>
      </c>
      <c r="L14" s="395">
        <v>1.0340365357975429E-2</v>
      </c>
      <c r="M14" s="183">
        <v>7117</v>
      </c>
      <c r="N14" s="395">
        <v>8.5433457456130877E-3</v>
      </c>
      <c r="O14" s="183">
        <v>383</v>
      </c>
      <c r="P14" s="462">
        <v>4.5975852473933011E-4</v>
      </c>
      <c r="Q14" s="393">
        <v>388</v>
      </c>
      <c r="R14" s="462">
        <v>4.6576059425289842E-4</v>
      </c>
      <c r="S14" s="183">
        <v>75</v>
      </c>
      <c r="T14" s="150">
        <v>9.0031042703524181E-5</v>
      </c>
      <c r="U14" s="433"/>
      <c r="V14" s="680"/>
    </row>
    <row r="15" spans="1:22" ht="17.25" customHeight="1" x14ac:dyDescent="0.25">
      <c r="A15" s="685" t="s">
        <v>238</v>
      </c>
      <c r="B15" s="686"/>
      <c r="C15" s="393">
        <v>844456</v>
      </c>
      <c r="D15" s="151">
        <v>0.87749545902313919</v>
      </c>
      <c r="E15" s="393">
        <v>839814</v>
      </c>
      <c r="F15" s="395">
        <v>0.9945029699593585</v>
      </c>
      <c r="G15" s="183">
        <v>204927</v>
      </c>
      <c r="H15" s="395">
        <v>0.24267338973256156</v>
      </c>
      <c r="I15" s="183">
        <v>60319</v>
      </c>
      <c r="J15" s="395">
        <v>7.1429417281658247E-2</v>
      </c>
      <c r="K15" s="183">
        <v>10354</v>
      </c>
      <c r="L15" s="395">
        <v>1.2261148005343085E-2</v>
      </c>
      <c r="M15" s="183">
        <v>7135</v>
      </c>
      <c r="N15" s="395">
        <v>8.4492264842691619E-3</v>
      </c>
      <c r="O15" s="183">
        <v>458</v>
      </c>
      <c r="P15" s="462">
        <v>5.423609992705363E-4</v>
      </c>
      <c r="Q15" s="393">
        <v>499</v>
      </c>
      <c r="R15" s="462">
        <v>5.9091296645414325E-4</v>
      </c>
      <c r="S15" s="183">
        <v>75</v>
      </c>
      <c r="T15" s="150">
        <v>8.8814574116354196E-5</v>
      </c>
      <c r="U15" s="433"/>
      <c r="V15" s="680"/>
    </row>
    <row r="16" spans="1:22" ht="17.25" customHeight="1" x14ac:dyDescent="0.25">
      <c r="A16" s="685" t="s">
        <v>257</v>
      </c>
      <c r="B16" s="686"/>
      <c r="C16" s="393">
        <v>849257</v>
      </c>
      <c r="D16" s="151">
        <v>0.88045048005797399</v>
      </c>
      <c r="E16" s="393">
        <v>845050</v>
      </c>
      <c r="F16" s="395">
        <f>E16/$C16</f>
        <v>0.99504625808206471</v>
      </c>
      <c r="G16" s="183">
        <v>211136</v>
      </c>
      <c r="H16" s="395">
        <f>G16/$C16</f>
        <v>0.24861261078801825</v>
      </c>
      <c r="I16" s="183">
        <v>60982</v>
      </c>
      <c r="J16" s="395">
        <f>I16/$C16</f>
        <v>7.180629656276015E-2</v>
      </c>
      <c r="K16" s="183">
        <v>12564</v>
      </c>
      <c r="L16" s="395">
        <f>K16/$C16</f>
        <v>1.4794108261692279E-2</v>
      </c>
      <c r="M16" s="183">
        <v>7611</v>
      </c>
      <c r="N16" s="395">
        <f>M16/$C16</f>
        <v>8.9619514469707045E-3</v>
      </c>
      <c r="O16" s="183">
        <v>506</v>
      </c>
      <c r="P16" s="462">
        <f>O16/$C16</f>
        <v>5.9581492999174568E-4</v>
      </c>
      <c r="Q16" s="393">
        <v>514</v>
      </c>
      <c r="R16" s="462">
        <f>Q16/$C16</f>
        <v>6.0523492888489583E-4</v>
      </c>
      <c r="S16" s="183">
        <v>65</v>
      </c>
      <c r="T16" s="150">
        <f>S16/$C16</f>
        <v>7.6537491006844804E-5</v>
      </c>
      <c r="U16" s="433"/>
      <c r="V16" s="680"/>
    </row>
    <row r="17" spans="1:22" s="104" customFormat="1" ht="17.25" customHeight="1" thickBot="1" x14ac:dyDescent="0.3">
      <c r="A17" s="860" t="s">
        <v>265</v>
      </c>
      <c r="B17" s="861"/>
      <c r="C17" s="126">
        <v>888922</v>
      </c>
      <c r="D17" s="132">
        <v>0.88045048005797399</v>
      </c>
      <c r="E17" s="91">
        <v>884995</v>
      </c>
      <c r="F17" s="132">
        <v>0.99558228955971395</v>
      </c>
      <c r="G17" s="28">
        <v>224692</v>
      </c>
      <c r="H17" s="132">
        <v>0.25276908435160789</v>
      </c>
      <c r="I17" s="28">
        <v>60642</v>
      </c>
      <c r="J17" s="132">
        <v>6.8219708815846616E-2</v>
      </c>
      <c r="K17" s="28">
        <v>15857</v>
      </c>
      <c r="L17" s="132">
        <v>1.7838460517345729E-2</v>
      </c>
      <c r="M17" s="28">
        <v>9024</v>
      </c>
      <c r="N17" s="132">
        <v>1.0151621852086009E-2</v>
      </c>
      <c r="O17" s="183">
        <v>529</v>
      </c>
      <c r="P17" s="462">
        <v>5.9510283241949241E-4</v>
      </c>
      <c r="Q17" s="393">
        <v>817</v>
      </c>
      <c r="R17" s="462">
        <v>9.1909076386904583E-4</v>
      </c>
      <c r="S17" s="183">
        <v>74</v>
      </c>
      <c r="T17" s="150">
        <v>8.3246899053010271E-5</v>
      </c>
      <c r="U17" s="433"/>
      <c r="V17" s="680"/>
    </row>
    <row r="18" spans="1:22" s="104" customFormat="1" ht="17.25" customHeight="1" x14ac:dyDescent="0.25">
      <c r="A18" s="859" t="s">
        <v>262</v>
      </c>
      <c r="B18" s="257" t="s">
        <v>83</v>
      </c>
      <c r="C18" s="248">
        <f>C17-C16</f>
        <v>39665</v>
      </c>
      <c r="D18" s="296" t="s">
        <v>42</v>
      </c>
      <c r="E18" s="248">
        <f t="shared" ref="E18:M18" si="0">E17-E16</f>
        <v>39945</v>
      </c>
      <c r="F18" s="295" t="s">
        <v>42</v>
      </c>
      <c r="G18" s="249">
        <f t="shared" si="0"/>
        <v>13556</v>
      </c>
      <c r="H18" s="295" t="s">
        <v>42</v>
      </c>
      <c r="I18" s="249">
        <f t="shared" si="0"/>
        <v>-340</v>
      </c>
      <c r="J18" s="295" t="s">
        <v>42</v>
      </c>
      <c r="K18" s="249">
        <f t="shared" si="0"/>
        <v>3293</v>
      </c>
      <c r="L18" s="295" t="s">
        <v>42</v>
      </c>
      <c r="M18" s="249">
        <f t="shared" si="0"/>
        <v>1413</v>
      </c>
      <c r="N18" s="295" t="s">
        <v>42</v>
      </c>
      <c r="O18" s="249">
        <f>O17-O16</f>
        <v>23</v>
      </c>
      <c r="P18" s="295" t="s">
        <v>42</v>
      </c>
      <c r="Q18" s="294">
        <f>Q17-Q16</f>
        <v>303</v>
      </c>
      <c r="R18" s="295" t="s">
        <v>42</v>
      </c>
      <c r="S18" s="249">
        <f>S17-S16</f>
        <v>9</v>
      </c>
      <c r="T18" s="296" t="s">
        <v>42</v>
      </c>
    </row>
    <row r="19" spans="1:22" s="104" customFormat="1" ht="17.25" customHeight="1" x14ac:dyDescent="0.25">
      <c r="A19" s="682"/>
      <c r="B19" s="252" t="s">
        <v>84</v>
      </c>
      <c r="C19" s="254">
        <f>C17/C16-1</f>
        <v>4.6705532012099926E-2</v>
      </c>
      <c r="D19" s="303" t="s">
        <v>42</v>
      </c>
      <c r="E19" s="254">
        <f t="shared" ref="E19:M19" si="1">E17/E16-1</f>
        <v>4.7269392343648242E-2</v>
      </c>
      <c r="F19" s="302" t="s">
        <v>42</v>
      </c>
      <c r="G19" s="255">
        <f t="shared" si="1"/>
        <v>6.4205062140042513E-2</v>
      </c>
      <c r="H19" s="302" t="s">
        <v>42</v>
      </c>
      <c r="I19" s="255">
        <f t="shared" si="1"/>
        <v>-5.5754156964350488E-3</v>
      </c>
      <c r="J19" s="302" t="s">
        <v>42</v>
      </c>
      <c r="K19" s="255">
        <f t="shared" si="1"/>
        <v>0.26209805794333008</v>
      </c>
      <c r="L19" s="302" t="s">
        <v>42</v>
      </c>
      <c r="M19" s="255">
        <f t="shared" si="1"/>
        <v>0.18565234528971231</v>
      </c>
      <c r="N19" s="302" t="s">
        <v>42</v>
      </c>
      <c r="O19" s="255">
        <f>O17/O16-1</f>
        <v>4.5454545454545414E-2</v>
      </c>
      <c r="P19" s="302" t="s">
        <v>42</v>
      </c>
      <c r="Q19" s="301">
        <f>Q17/Q16-1</f>
        <v>0.58949416342412442</v>
      </c>
      <c r="R19" s="302" t="s">
        <v>42</v>
      </c>
      <c r="S19" s="255">
        <f>S17/S16-1</f>
        <v>0.13846153846153841</v>
      </c>
      <c r="T19" s="303" t="s">
        <v>42</v>
      </c>
    </row>
    <row r="20" spans="1:22" s="104" customFormat="1" ht="17.25" customHeight="1" x14ac:dyDescent="0.25">
      <c r="A20" s="683" t="s">
        <v>263</v>
      </c>
      <c r="B20" s="265" t="s">
        <v>83</v>
      </c>
      <c r="C20" s="267">
        <f>C17-C12</f>
        <v>98140</v>
      </c>
      <c r="D20" s="300" t="s">
        <v>42</v>
      </c>
      <c r="E20" s="267">
        <f t="shared" ref="E20:M20" si="2">E17-E12</f>
        <v>99228</v>
      </c>
      <c r="F20" s="299" t="s">
        <v>42</v>
      </c>
      <c r="G20" s="268">
        <f t="shared" si="2"/>
        <v>48188</v>
      </c>
      <c r="H20" s="299" t="s">
        <v>42</v>
      </c>
      <c r="I20" s="268">
        <f t="shared" si="2"/>
        <v>8640</v>
      </c>
      <c r="J20" s="299" t="s">
        <v>42</v>
      </c>
      <c r="K20" s="268">
        <f t="shared" si="2"/>
        <v>9366</v>
      </c>
      <c r="L20" s="299" t="s">
        <v>42</v>
      </c>
      <c r="M20" s="268">
        <f t="shared" si="2"/>
        <v>2879</v>
      </c>
      <c r="N20" s="299" t="s">
        <v>42</v>
      </c>
      <c r="O20" s="268">
        <f>O17-O12</f>
        <v>236</v>
      </c>
      <c r="P20" s="299" t="s">
        <v>42</v>
      </c>
      <c r="Q20" s="298">
        <f>Q17-Q12</f>
        <v>650</v>
      </c>
      <c r="R20" s="299" t="s">
        <v>42</v>
      </c>
      <c r="S20" s="268">
        <f>S17-S12</f>
        <v>13</v>
      </c>
      <c r="T20" s="300" t="s">
        <v>42</v>
      </c>
    </row>
    <row r="21" spans="1:22" s="104" customFormat="1" ht="17.25" customHeight="1" x14ac:dyDescent="0.25">
      <c r="A21" s="682"/>
      <c r="B21" s="252" t="s">
        <v>84</v>
      </c>
      <c r="C21" s="254">
        <f>C17/C12-1</f>
        <v>0.12410499986089718</v>
      </c>
      <c r="D21" s="303" t="s">
        <v>42</v>
      </c>
      <c r="E21" s="254">
        <f t="shared" ref="E21:M21" si="3">E17/E12-1</f>
        <v>0.12628170946349226</v>
      </c>
      <c r="F21" s="302" t="s">
        <v>42</v>
      </c>
      <c r="G21" s="255">
        <f t="shared" si="3"/>
        <v>0.27301364275030604</v>
      </c>
      <c r="H21" s="302" t="s">
        <v>42</v>
      </c>
      <c r="I21" s="255">
        <f t="shared" si="3"/>
        <v>0.16614745586708213</v>
      </c>
      <c r="J21" s="302" t="s">
        <v>42</v>
      </c>
      <c r="K21" s="255">
        <f t="shared" si="3"/>
        <v>1.4429209674934524</v>
      </c>
      <c r="L21" s="302" t="s">
        <v>42</v>
      </c>
      <c r="M21" s="255">
        <f t="shared" si="3"/>
        <v>0.46851098454027662</v>
      </c>
      <c r="N21" s="302" t="s">
        <v>42</v>
      </c>
      <c r="O21" s="255">
        <f>O17/O12-1</f>
        <v>0.80546075085324231</v>
      </c>
      <c r="P21" s="302" t="s">
        <v>42</v>
      </c>
      <c r="Q21" s="301">
        <f>Q17/Q12-1</f>
        <v>3.8922155688622757</v>
      </c>
      <c r="R21" s="302" t="s">
        <v>42</v>
      </c>
      <c r="S21" s="255">
        <f>S17/S12-1</f>
        <v>0.21311475409836067</v>
      </c>
      <c r="T21" s="303" t="s">
        <v>42</v>
      </c>
    </row>
    <row r="22" spans="1:22" s="104" customFormat="1" ht="17.25" customHeight="1" x14ac:dyDescent="0.25">
      <c r="A22" s="683" t="s">
        <v>301</v>
      </c>
      <c r="B22" s="265" t="s">
        <v>83</v>
      </c>
      <c r="C22" s="267">
        <f>C17-C7</f>
        <v>228174</v>
      </c>
      <c r="D22" s="300" t="s">
        <v>42</v>
      </c>
      <c r="E22" s="267">
        <f t="shared" ref="E22:M22" si="4">E17-E7</f>
        <v>232363</v>
      </c>
      <c r="F22" s="299" t="s">
        <v>42</v>
      </c>
      <c r="G22" s="268">
        <f t="shared" si="4"/>
        <v>118328</v>
      </c>
      <c r="H22" s="299" t="s">
        <v>42</v>
      </c>
      <c r="I22" s="268">
        <f t="shared" si="4"/>
        <v>34448</v>
      </c>
      <c r="J22" s="299" t="s">
        <v>42</v>
      </c>
      <c r="K22" s="268">
        <f t="shared" si="4"/>
        <v>13159</v>
      </c>
      <c r="L22" s="299" t="s">
        <v>42</v>
      </c>
      <c r="M22" s="268">
        <f t="shared" si="4"/>
        <v>2705</v>
      </c>
      <c r="N22" s="299" t="s">
        <v>42</v>
      </c>
      <c r="O22" s="268">
        <f>O17-O7</f>
        <v>382</v>
      </c>
      <c r="P22" s="299" t="s">
        <v>42</v>
      </c>
      <c r="Q22" s="298">
        <f>Q17-Q7</f>
        <v>753</v>
      </c>
      <c r="R22" s="299" t="s">
        <v>42</v>
      </c>
      <c r="S22" s="268">
        <v>74</v>
      </c>
      <c r="T22" s="300" t="s">
        <v>42</v>
      </c>
    </row>
    <row r="23" spans="1:22" s="104" customFormat="1" ht="17.25" customHeight="1" thickBot="1" x14ac:dyDescent="0.3">
      <c r="A23" s="684"/>
      <c r="B23" s="281" t="s">
        <v>84</v>
      </c>
      <c r="C23" s="282">
        <f>C17/C7-1</f>
        <v>0.34532681143189237</v>
      </c>
      <c r="D23" s="332" t="s">
        <v>42</v>
      </c>
      <c r="E23" s="282">
        <f t="shared" ref="E23:M23" si="5">E17/E7-1</f>
        <v>0.35603985094203172</v>
      </c>
      <c r="F23" s="331" t="s">
        <v>42</v>
      </c>
      <c r="G23" s="283">
        <f t="shared" si="5"/>
        <v>1.1124816667293445</v>
      </c>
      <c r="H23" s="331" t="s">
        <v>42</v>
      </c>
      <c r="I23" s="283">
        <f t="shared" si="5"/>
        <v>1.3151103306100635</v>
      </c>
      <c r="J23" s="331" t="s">
        <v>42</v>
      </c>
      <c r="K23" s="283">
        <f t="shared" si="5"/>
        <v>4.8773165307635287</v>
      </c>
      <c r="L23" s="331" t="s">
        <v>42</v>
      </c>
      <c r="M23" s="283">
        <f t="shared" si="5"/>
        <v>0.42807406235163792</v>
      </c>
      <c r="N23" s="331" t="s">
        <v>42</v>
      </c>
      <c r="O23" s="283">
        <f>O17/O7-1</f>
        <v>2.5986394557823131</v>
      </c>
      <c r="P23" s="331" t="s">
        <v>42</v>
      </c>
      <c r="Q23" s="333">
        <f>Q17/Q7-1</f>
        <v>11.765625</v>
      </c>
      <c r="R23" s="331" t="s">
        <v>42</v>
      </c>
      <c r="S23" s="283">
        <v>1</v>
      </c>
      <c r="T23" s="332" t="s">
        <v>42</v>
      </c>
    </row>
    <row r="24" spans="1:22" s="104" customFormat="1" ht="17.25" customHeight="1" x14ac:dyDescent="0.25">
      <c r="A24" s="445" t="s">
        <v>162</v>
      </c>
      <c r="B24" s="175"/>
      <c r="C24" s="12"/>
      <c r="D24" s="92"/>
      <c r="E24" s="12"/>
      <c r="F24" s="92"/>
      <c r="G24" s="12"/>
      <c r="H24" s="92"/>
      <c r="I24" s="12"/>
      <c r="J24" s="92"/>
      <c r="K24" s="12"/>
      <c r="L24" s="92"/>
      <c r="M24" s="12"/>
      <c r="N24" s="92"/>
    </row>
    <row r="25" spans="1:22" s="104" customFormat="1" ht="17.25" customHeight="1" x14ac:dyDescent="0.25">
      <c r="A25" s="445" t="s">
        <v>213</v>
      </c>
      <c r="B25" s="175"/>
      <c r="C25" s="12"/>
      <c r="D25" s="92"/>
      <c r="E25" s="12"/>
      <c r="F25" s="92"/>
      <c r="G25" s="12"/>
      <c r="H25" s="92"/>
      <c r="I25" s="12"/>
      <c r="J25" s="92"/>
      <c r="K25" s="12"/>
      <c r="L25" s="92"/>
      <c r="M25" s="12"/>
      <c r="N25" s="92"/>
    </row>
    <row r="26" spans="1:22" x14ac:dyDescent="0.25"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</row>
    <row r="27" spans="1:22" x14ac:dyDescent="0.25"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</row>
    <row r="28" spans="1:22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</row>
    <row r="29" spans="1:22" x14ac:dyDescent="0.25">
      <c r="E29" s="104"/>
    </row>
    <row r="30" spans="1:22" x14ac:dyDescent="0.25">
      <c r="E30" s="104"/>
    </row>
  </sheetData>
  <mergeCells count="25">
    <mergeCell ref="O4:P5"/>
    <mergeCell ref="Q4:R5"/>
    <mergeCell ref="S4:T5"/>
    <mergeCell ref="E3:T3"/>
    <mergeCell ref="A3:B6"/>
    <mergeCell ref="M4:N5"/>
    <mergeCell ref="E4:F5"/>
    <mergeCell ref="C3:D5"/>
    <mergeCell ref="G4:H5"/>
    <mergeCell ref="K4:L5"/>
    <mergeCell ref="I4:J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N23 O18:S23" unlocked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0"/>
  <dimension ref="A1:W37"/>
  <sheetViews>
    <sheetView zoomScaleNormal="100" workbookViewId="0"/>
  </sheetViews>
  <sheetFormatPr defaultRowHeight="15" x14ac:dyDescent="0.25"/>
  <cols>
    <col min="1" max="1" width="17" customWidth="1"/>
    <col min="2" max="2" width="6.7109375" customWidth="1"/>
    <col min="3" max="3" width="5.85546875" customWidth="1"/>
    <col min="4" max="4" width="6.7109375" customWidth="1"/>
    <col min="5" max="5" width="6.85546875" customWidth="1"/>
    <col min="6" max="6" width="6.7109375" customWidth="1"/>
    <col min="7" max="7" width="6" bestFit="1" customWidth="1"/>
    <col min="8" max="8" width="6.7109375" customWidth="1"/>
    <col min="9" max="9" width="6" bestFit="1" customWidth="1"/>
    <col min="10" max="10" width="6.7109375" customWidth="1"/>
    <col min="11" max="11" width="5.140625" bestFit="1" customWidth="1"/>
    <col min="12" max="12" width="6.7109375" customWidth="1"/>
    <col min="13" max="13" width="5.140625" bestFit="1" customWidth="1"/>
    <col min="14" max="14" width="6.7109375" style="414" customWidth="1"/>
    <col min="15" max="15" width="5.140625" style="414" bestFit="1" customWidth="1"/>
    <col min="16" max="16" width="6.7109375" style="414" customWidth="1"/>
    <col min="17" max="17" width="5.5703125" style="414" customWidth="1"/>
    <col min="18" max="18" width="6.7109375" customWidth="1"/>
    <col min="19" max="19" width="6" customWidth="1"/>
    <col min="20" max="20" width="7.5703125" customWidth="1"/>
  </cols>
  <sheetData>
    <row r="1" spans="1:23" ht="17.25" customHeight="1" x14ac:dyDescent="0.25">
      <c r="A1" s="120" t="s">
        <v>294</v>
      </c>
      <c r="B1" s="62"/>
      <c r="C1" s="62"/>
      <c r="D1" s="62"/>
      <c r="E1" s="62"/>
      <c r="F1" s="62"/>
      <c r="G1" s="78"/>
      <c r="H1" s="78"/>
      <c r="I1" s="62"/>
      <c r="J1" s="62"/>
      <c r="K1" s="62"/>
      <c r="L1" s="62"/>
      <c r="M1" s="62"/>
      <c r="N1" s="101"/>
      <c r="O1" s="101"/>
      <c r="P1" s="101"/>
      <c r="Q1" s="101"/>
      <c r="R1" s="62"/>
      <c r="S1" s="62"/>
      <c r="U1" s="104"/>
    </row>
    <row r="2" spans="1:23" ht="17.25" customHeight="1" thickBot="1" x14ac:dyDescent="0.3">
      <c r="A2" s="159" t="s">
        <v>85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02"/>
      <c r="O2" s="102"/>
      <c r="P2" s="102"/>
      <c r="Q2" s="102"/>
      <c r="R2" s="63"/>
      <c r="S2" s="63"/>
      <c r="U2" s="104"/>
    </row>
    <row r="3" spans="1:23" ht="17.25" customHeight="1" x14ac:dyDescent="0.25">
      <c r="A3" s="810" t="s">
        <v>82</v>
      </c>
      <c r="B3" s="780" t="s">
        <v>50</v>
      </c>
      <c r="C3" s="836"/>
      <c r="D3" s="780" t="s">
        <v>107</v>
      </c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4"/>
      <c r="S3" s="836"/>
      <c r="U3" s="104"/>
    </row>
    <row r="4" spans="1:23" ht="17.25" customHeight="1" x14ac:dyDescent="0.25">
      <c r="A4" s="811"/>
      <c r="B4" s="855"/>
      <c r="C4" s="840"/>
      <c r="D4" s="830" t="s">
        <v>65</v>
      </c>
      <c r="E4" s="873"/>
      <c r="F4" s="788" t="s">
        <v>66</v>
      </c>
      <c r="G4" s="873"/>
      <c r="H4" s="788" t="s">
        <v>67</v>
      </c>
      <c r="I4" s="873"/>
      <c r="J4" s="788" t="s">
        <v>68</v>
      </c>
      <c r="K4" s="873"/>
      <c r="L4" s="788" t="s">
        <v>69</v>
      </c>
      <c r="M4" s="873"/>
      <c r="N4" s="788" t="s">
        <v>244</v>
      </c>
      <c r="O4" s="873"/>
      <c r="P4" s="788" t="s">
        <v>245</v>
      </c>
      <c r="Q4" s="873"/>
      <c r="R4" s="788" t="s">
        <v>70</v>
      </c>
      <c r="S4" s="871"/>
      <c r="U4" s="104"/>
    </row>
    <row r="5" spans="1:23" ht="17.25" customHeight="1" x14ac:dyDescent="0.25">
      <c r="A5" s="811"/>
      <c r="B5" s="855"/>
      <c r="C5" s="840"/>
      <c r="D5" s="727"/>
      <c r="E5" s="874"/>
      <c r="F5" s="728"/>
      <c r="G5" s="874"/>
      <c r="H5" s="728"/>
      <c r="I5" s="874"/>
      <c r="J5" s="728"/>
      <c r="K5" s="874"/>
      <c r="L5" s="728"/>
      <c r="M5" s="874"/>
      <c r="N5" s="728"/>
      <c r="O5" s="874"/>
      <c r="P5" s="728"/>
      <c r="Q5" s="874"/>
      <c r="R5" s="728" t="s">
        <v>34</v>
      </c>
      <c r="S5" s="729"/>
      <c r="U5" s="104"/>
    </row>
    <row r="6" spans="1:23" ht="17.25" customHeight="1" thickBot="1" x14ac:dyDescent="0.3">
      <c r="A6" s="812"/>
      <c r="B6" s="307" t="s">
        <v>55</v>
      </c>
      <c r="C6" s="315" t="s">
        <v>79</v>
      </c>
      <c r="D6" s="307" t="s">
        <v>55</v>
      </c>
      <c r="E6" s="313" t="s">
        <v>59</v>
      </c>
      <c r="F6" s="310" t="s">
        <v>55</v>
      </c>
      <c r="G6" s="313" t="s">
        <v>59</v>
      </c>
      <c r="H6" s="310" t="s">
        <v>55</v>
      </c>
      <c r="I6" s="313" t="s">
        <v>59</v>
      </c>
      <c r="J6" s="310" t="s">
        <v>55</v>
      </c>
      <c r="K6" s="313" t="s">
        <v>59</v>
      </c>
      <c r="L6" s="310" t="s">
        <v>55</v>
      </c>
      <c r="M6" s="313" t="s">
        <v>59</v>
      </c>
      <c r="N6" s="310" t="s">
        <v>55</v>
      </c>
      <c r="O6" s="313" t="s">
        <v>59</v>
      </c>
      <c r="P6" s="310" t="s">
        <v>55</v>
      </c>
      <c r="Q6" s="313" t="s">
        <v>59</v>
      </c>
      <c r="R6" s="310" t="s">
        <v>55</v>
      </c>
      <c r="S6" s="311" t="s">
        <v>59</v>
      </c>
      <c r="U6" s="104"/>
    </row>
    <row r="7" spans="1:23" ht="17.25" customHeight="1" x14ac:dyDescent="0.25">
      <c r="A7" s="93" t="s">
        <v>12</v>
      </c>
      <c r="B7" s="533">
        <v>888922</v>
      </c>
      <c r="C7" s="652">
        <v>0.88045048005797399</v>
      </c>
      <c r="D7" s="533">
        <v>884995</v>
      </c>
      <c r="E7" s="652">
        <f>D7/$B7</f>
        <v>0.99558228955971395</v>
      </c>
      <c r="F7" s="650">
        <v>224692</v>
      </c>
      <c r="G7" s="652">
        <f>F7/$B7</f>
        <v>0.25276908435160789</v>
      </c>
      <c r="H7" s="650">
        <v>60642</v>
      </c>
      <c r="I7" s="652">
        <f t="shared" ref="I7:I21" si="0">H7/$B7</f>
        <v>6.8219708815846616E-2</v>
      </c>
      <c r="J7" s="650">
        <v>15857</v>
      </c>
      <c r="K7" s="652">
        <f t="shared" ref="K7:K21" si="1">J7/$B7</f>
        <v>1.7838460517345729E-2</v>
      </c>
      <c r="L7" s="650">
        <v>9024</v>
      </c>
      <c r="M7" s="652">
        <f t="shared" ref="M7:M21" si="2">L7/$B7</f>
        <v>1.0151621852086009E-2</v>
      </c>
      <c r="N7" s="650">
        <v>529</v>
      </c>
      <c r="O7" s="652">
        <f>N7/$B7</f>
        <v>5.9510283241949241E-4</v>
      </c>
      <c r="P7" s="650">
        <v>817</v>
      </c>
      <c r="Q7" s="652">
        <f t="shared" ref="Q7:Q15" si="3">P7/$B7</f>
        <v>9.1909076386904583E-4</v>
      </c>
      <c r="R7" s="650">
        <v>74</v>
      </c>
      <c r="S7" s="534">
        <f>R7/$B7</f>
        <v>8.3246899053010271E-5</v>
      </c>
      <c r="U7" s="146"/>
      <c r="V7" s="146"/>
      <c r="W7" s="146"/>
    </row>
    <row r="8" spans="1:23" ht="17.25" customHeight="1" x14ac:dyDescent="0.25">
      <c r="A8" s="72" t="s">
        <v>13</v>
      </c>
      <c r="B8" s="381">
        <v>113859</v>
      </c>
      <c r="C8" s="395">
        <v>0.93489102409692293</v>
      </c>
      <c r="D8" s="391">
        <v>112870</v>
      </c>
      <c r="E8" s="395">
        <f t="shared" ref="E8:G20" si="4">D8/$B8</f>
        <v>0.99131381796783746</v>
      </c>
      <c r="F8" s="183">
        <v>25011</v>
      </c>
      <c r="G8" s="395">
        <f t="shared" si="4"/>
        <v>0.21966642953126236</v>
      </c>
      <c r="H8" s="183">
        <v>3155</v>
      </c>
      <c r="I8" s="395">
        <f t="shared" si="0"/>
        <v>2.7709711133946373E-2</v>
      </c>
      <c r="J8" s="183">
        <v>6592</v>
      </c>
      <c r="K8" s="395">
        <f t="shared" si="1"/>
        <v>5.7896169824080662E-2</v>
      </c>
      <c r="L8" s="183">
        <v>3503</v>
      </c>
      <c r="M8" s="395">
        <f t="shared" si="2"/>
        <v>3.076612301179529E-2</v>
      </c>
      <c r="N8" s="183">
        <v>480</v>
      </c>
      <c r="O8" s="395">
        <f>N8/$B8</f>
        <v>4.2157405211709223E-3</v>
      </c>
      <c r="P8" s="183">
        <v>198</v>
      </c>
      <c r="Q8" s="395">
        <f t="shared" si="3"/>
        <v>1.7389929649830054E-3</v>
      </c>
      <c r="R8" s="183">
        <v>66</v>
      </c>
      <c r="S8" s="395">
        <f>R8/$B8</f>
        <v>5.7966432166100179E-4</v>
      </c>
      <c r="U8" s="146"/>
      <c r="V8" s="146"/>
      <c r="W8" s="146"/>
    </row>
    <row r="9" spans="1:23" ht="17.25" customHeight="1" x14ac:dyDescent="0.25">
      <c r="A9" s="72" t="s">
        <v>14</v>
      </c>
      <c r="B9" s="381">
        <v>127809</v>
      </c>
      <c r="C9" s="395">
        <v>0.86890695833633158</v>
      </c>
      <c r="D9" s="391">
        <v>127794</v>
      </c>
      <c r="E9" s="395">
        <f t="shared" si="4"/>
        <v>0.99988263737295491</v>
      </c>
      <c r="F9" s="183">
        <v>27258</v>
      </c>
      <c r="G9" s="395">
        <f t="shared" si="4"/>
        <v>0.21327136586625356</v>
      </c>
      <c r="H9" s="183">
        <v>10668</v>
      </c>
      <c r="I9" s="395">
        <f t="shared" si="0"/>
        <v>8.3468300354435129E-2</v>
      </c>
      <c r="J9" s="183">
        <v>2988</v>
      </c>
      <c r="K9" s="395">
        <f t="shared" si="1"/>
        <v>2.3378635307372719E-2</v>
      </c>
      <c r="L9" s="183">
        <v>1319</v>
      </c>
      <c r="M9" s="395">
        <f t="shared" si="2"/>
        <v>1.0320087004827515E-2</v>
      </c>
      <c r="N9" s="183">
        <v>23</v>
      </c>
      <c r="O9" s="395">
        <f>N9/$B9</f>
        <v>1.7995602813573378E-4</v>
      </c>
      <c r="P9" s="183">
        <v>82</v>
      </c>
      <c r="Q9" s="395">
        <f t="shared" si="3"/>
        <v>6.415823611795726E-4</v>
      </c>
      <c r="R9" s="183">
        <v>1</v>
      </c>
      <c r="S9" s="395">
        <f>R9/$B9</f>
        <v>7.8241751363362517E-6</v>
      </c>
      <c r="U9" s="146"/>
      <c r="V9" s="146"/>
      <c r="W9" s="146"/>
    </row>
    <row r="10" spans="1:23" ht="17.25" customHeight="1" x14ac:dyDescent="0.25">
      <c r="A10" s="72" t="s">
        <v>15</v>
      </c>
      <c r="B10" s="381">
        <v>50657</v>
      </c>
      <c r="C10" s="395">
        <v>0.83431820906770804</v>
      </c>
      <c r="D10" s="391">
        <v>50479</v>
      </c>
      <c r="E10" s="395">
        <f t="shared" si="4"/>
        <v>0.99648617170381193</v>
      </c>
      <c r="F10" s="183">
        <v>18423</v>
      </c>
      <c r="G10" s="395">
        <f t="shared" si="4"/>
        <v>0.36368122865546715</v>
      </c>
      <c r="H10" s="183">
        <v>1167</v>
      </c>
      <c r="I10" s="395">
        <f t="shared" si="0"/>
        <v>2.3037290009278087E-2</v>
      </c>
      <c r="J10" s="183">
        <v>180</v>
      </c>
      <c r="K10" s="395">
        <f t="shared" si="1"/>
        <v>3.5533095129991906E-3</v>
      </c>
      <c r="L10" s="183">
        <v>344</v>
      </c>
      <c r="M10" s="395">
        <f t="shared" si="2"/>
        <v>6.7907692915095642E-3</v>
      </c>
      <c r="N10" s="186" t="s">
        <v>74</v>
      </c>
      <c r="O10" s="186" t="s">
        <v>74</v>
      </c>
      <c r="P10" s="183">
        <v>5</v>
      </c>
      <c r="Q10" s="395">
        <f t="shared" si="3"/>
        <v>9.8703042027755293E-5</v>
      </c>
      <c r="R10" s="488" t="s">
        <v>74</v>
      </c>
      <c r="S10" s="653" t="s">
        <v>74</v>
      </c>
      <c r="U10" s="146"/>
      <c r="V10" s="146"/>
      <c r="W10" s="146"/>
    </row>
    <row r="11" spans="1:23" ht="17.25" customHeight="1" x14ac:dyDescent="0.25">
      <c r="A11" s="72" t="s">
        <v>16</v>
      </c>
      <c r="B11" s="381">
        <v>46908</v>
      </c>
      <c r="C11" s="395">
        <v>0.84618316973220242</v>
      </c>
      <c r="D11" s="391">
        <v>46675</v>
      </c>
      <c r="E11" s="395">
        <f t="shared" si="4"/>
        <v>0.99503283022085787</v>
      </c>
      <c r="F11" s="183">
        <v>16159</v>
      </c>
      <c r="G11" s="395">
        <f t="shared" si="4"/>
        <v>0.3444828174298627</v>
      </c>
      <c r="H11" s="183">
        <v>1457</v>
      </c>
      <c r="I11" s="395">
        <f t="shared" si="0"/>
        <v>3.1060799863562718E-2</v>
      </c>
      <c r="J11" s="183">
        <v>27</v>
      </c>
      <c r="K11" s="395">
        <f t="shared" si="1"/>
        <v>5.7559478127398314E-4</v>
      </c>
      <c r="L11" s="183">
        <v>397</v>
      </c>
      <c r="M11" s="395">
        <f t="shared" si="2"/>
        <v>8.4633751172507894E-3</v>
      </c>
      <c r="N11" s="186" t="s">
        <v>74</v>
      </c>
      <c r="O11" s="186" t="s">
        <v>74</v>
      </c>
      <c r="P11" s="180">
        <v>58</v>
      </c>
      <c r="Q11" s="395">
        <f t="shared" si="3"/>
        <v>1.2364628634774452E-3</v>
      </c>
      <c r="R11" s="488" t="s">
        <v>74</v>
      </c>
      <c r="S11" s="653" t="s">
        <v>74</v>
      </c>
      <c r="U11" s="146"/>
      <c r="V11" s="146"/>
      <c r="W11" s="146"/>
    </row>
    <row r="12" spans="1:23" ht="17.25" customHeight="1" x14ac:dyDescent="0.25">
      <c r="A12" s="72" t="s">
        <v>17</v>
      </c>
      <c r="B12" s="381">
        <v>22110</v>
      </c>
      <c r="C12" s="395">
        <v>0.8498429572360473</v>
      </c>
      <c r="D12" s="391">
        <v>21560</v>
      </c>
      <c r="E12" s="395">
        <f t="shared" si="4"/>
        <v>0.97512437810945274</v>
      </c>
      <c r="F12" s="183">
        <v>7886</v>
      </c>
      <c r="G12" s="395">
        <f t="shared" si="4"/>
        <v>0.35667118950701038</v>
      </c>
      <c r="H12" s="183">
        <v>500</v>
      </c>
      <c r="I12" s="395">
        <f t="shared" si="0"/>
        <v>2.2614201718679332E-2</v>
      </c>
      <c r="J12" s="183">
        <v>137</v>
      </c>
      <c r="K12" s="395">
        <f t="shared" si="1"/>
        <v>6.1962912709181365E-3</v>
      </c>
      <c r="L12" s="183">
        <v>14</v>
      </c>
      <c r="M12" s="395">
        <f t="shared" si="2"/>
        <v>6.3319764812302124E-4</v>
      </c>
      <c r="N12" s="186" t="s">
        <v>74</v>
      </c>
      <c r="O12" s="186" t="s">
        <v>74</v>
      </c>
      <c r="P12" s="183">
        <v>46</v>
      </c>
      <c r="Q12" s="395">
        <f t="shared" si="3"/>
        <v>2.0805065581184982E-3</v>
      </c>
      <c r="R12" s="488" t="s">
        <v>74</v>
      </c>
      <c r="S12" s="653" t="s">
        <v>74</v>
      </c>
      <c r="U12" s="146"/>
      <c r="V12" s="146"/>
      <c r="W12" s="146"/>
    </row>
    <row r="13" spans="1:23" ht="17.25" customHeight="1" x14ac:dyDescent="0.25">
      <c r="A13" s="72" t="s">
        <v>18</v>
      </c>
      <c r="B13" s="381">
        <v>68477</v>
      </c>
      <c r="C13" s="395">
        <v>0.88759710545918913</v>
      </c>
      <c r="D13" s="391">
        <v>67352</v>
      </c>
      <c r="E13" s="395">
        <f t="shared" si="4"/>
        <v>0.98357112607152763</v>
      </c>
      <c r="F13" s="183">
        <v>21352</v>
      </c>
      <c r="G13" s="395">
        <f t="shared" si="4"/>
        <v>0.31181272544065891</v>
      </c>
      <c r="H13" s="183">
        <v>2180</v>
      </c>
      <c r="I13" s="395">
        <f t="shared" si="0"/>
        <v>3.1835506812506388E-2</v>
      </c>
      <c r="J13" s="183">
        <v>403</v>
      </c>
      <c r="K13" s="395">
        <f t="shared" si="1"/>
        <v>5.8851877272660894E-3</v>
      </c>
      <c r="L13" s="183">
        <v>330</v>
      </c>
      <c r="M13" s="395">
        <f t="shared" si="2"/>
        <v>4.8191363523518846E-3</v>
      </c>
      <c r="N13" s="186" t="s">
        <v>74</v>
      </c>
      <c r="O13" s="186" t="s">
        <v>74</v>
      </c>
      <c r="P13" s="183">
        <v>45</v>
      </c>
      <c r="Q13" s="395">
        <f t="shared" si="3"/>
        <v>6.5715495713889339E-4</v>
      </c>
      <c r="R13" s="488" t="s">
        <v>74</v>
      </c>
      <c r="S13" s="653" t="s">
        <v>74</v>
      </c>
      <c r="U13" s="146"/>
      <c r="V13" s="146"/>
      <c r="W13" s="146"/>
    </row>
    <row r="14" spans="1:23" ht="17.25" customHeight="1" x14ac:dyDescent="0.25">
      <c r="A14" s="72" t="s">
        <v>19</v>
      </c>
      <c r="B14" s="381">
        <v>38077</v>
      </c>
      <c r="C14" s="395">
        <v>0.86635359513141819</v>
      </c>
      <c r="D14" s="391">
        <v>37722</v>
      </c>
      <c r="E14" s="395">
        <f t="shared" si="4"/>
        <v>0.99067678651154245</v>
      </c>
      <c r="F14" s="183">
        <v>12948</v>
      </c>
      <c r="G14" s="395">
        <f t="shared" si="4"/>
        <v>0.34004779788323658</v>
      </c>
      <c r="H14" s="183">
        <v>1106</v>
      </c>
      <c r="I14" s="395">
        <f t="shared" si="0"/>
        <v>2.9046405966856634E-2</v>
      </c>
      <c r="J14" s="183">
        <v>228</v>
      </c>
      <c r="K14" s="395">
        <f t="shared" si="1"/>
        <v>5.9878666911784015E-3</v>
      </c>
      <c r="L14" s="183">
        <v>220</v>
      </c>
      <c r="M14" s="395">
        <f t="shared" si="2"/>
        <v>5.7777661055230193E-3</v>
      </c>
      <c r="N14" s="186" t="s">
        <v>74</v>
      </c>
      <c r="O14" s="186" t="s">
        <v>74</v>
      </c>
      <c r="P14" s="183">
        <v>122</v>
      </c>
      <c r="Q14" s="395">
        <f t="shared" si="3"/>
        <v>3.2040339312445834E-3</v>
      </c>
      <c r="R14" s="488" t="s">
        <v>74</v>
      </c>
      <c r="S14" s="653" t="s">
        <v>74</v>
      </c>
      <c r="U14" s="146"/>
      <c r="V14" s="146"/>
      <c r="W14" s="146"/>
    </row>
    <row r="15" spans="1:23" ht="17.25" customHeight="1" x14ac:dyDescent="0.25">
      <c r="A15" s="72" t="s">
        <v>20</v>
      </c>
      <c r="B15" s="381">
        <v>43977</v>
      </c>
      <c r="C15" s="395">
        <v>0.85594863096680396</v>
      </c>
      <c r="D15" s="391">
        <v>43956</v>
      </c>
      <c r="E15" s="395">
        <f t="shared" si="4"/>
        <v>0.99952247765877622</v>
      </c>
      <c r="F15" s="183">
        <v>9521</v>
      </c>
      <c r="G15" s="395">
        <f t="shared" si="4"/>
        <v>0.21649953384723833</v>
      </c>
      <c r="H15" s="183">
        <v>4889</v>
      </c>
      <c r="I15" s="395">
        <f t="shared" si="0"/>
        <v>0.11117174886872684</v>
      </c>
      <c r="J15" s="183">
        <v>434</v>
      </c>
      <c r="K15" s="395">
        <f t="shared" si="1"/>
        <v>9.8687950519589784E-3</v>
      </c>
      <c r="L15" s="183">
        <v>528</v>
      </c>
      <c r="M15" s="395">
        <f t="shared" si="2"/>
        <v>1.2006276007913227E-2</v>
      </c>
      <c r="N15" s="186" t="s">
        <v>74</v>
      </c>
      <c r="O15" s="186" t="s">
        <v>74</v>
      </c>
      <c r="P15" s="180">
        <v>21</v>
      </c>
      <c r="Q15" s="395">
        <f t="shared" si="3"/>
        <v>4.7752234122382152E-4</v>
      </c>
      <c r="R15" s="186" t="s">
        <v>74</v>
      </c>
      <c r="S15" s="654" t="s">
        <v>74</v>
      </c>
      <c r="U15" s="146"/>
      <c r="V15" s="146"/>
      <c r="W15" s="146"/>
    </row>
    <row r="16" spans="1:23" ht="17.25" customHeight="1" x14ac:dyDescent="0.25">
      <c r="A16" s="72" t="s">
        <v>21</v>
      </c>
      <c r="B16" s="381">
        <v>43203</v>
      </c>
      <c r="C16" s="395">
        <v>0.87387121897825581</v>
      </c>
      <c r="D16" s="391">
        <v>43201</v>
      </c>
      <c r="E16" s="395">
        <f t="shared" si="4"/>
        <v>0.99995370691850105</v>
      </c>
      <c r="F16" s="183">
        <v>8917</v>
      </c>
      <c r="G16" s="395">
        <f t="shared" si="4"/>
        <v>0.20639770386315764</v>
      </c>
      <c r="H16" s="183">
        <v>5157</v>
      </c>
      <c r="I16" s="395">
        <f t="shared" si="0"/>
        <v>0.11936671064509409</v>
      </c>
      <c r="J16" s="183">
        <v>535</v>
      </c>
      <c r="K16" s="395">
        <f t="shared" si="1"/>
        <v>1.2383399300974469E-2</v>
      </c>
      <c r="L16" s="183">
        <v>252</v>
      </c>
      <c r="M16" s="395">
        <f t="shared" si="2"/>
        <v>5.8329282688702171E-3</v>
      </c>
      <c r="N16" s="186" t="s">
        <v>74</v>
      </c>
      <c r="O16" s="186" t="s">
        <v>74</v>
      </c>
      <c r="P16" s="186" t="s">
        <v>74</v>
      </c>
      <c r="Q16" s="186" t="s">
        <v>74</v>
      </c>
      <c r="R16" s="186" t="s">
        <v>74</v>
      </c>
      <c r="S16" s="654" t="s">
        <v>74</v>
      </c>
      <c r="U16" s="146"/>
      <c r="V16" s="146"/>
      <c r="W16" s="146"/>
    </row>
    <row r="17" spans="1:23" ht="17.25" customHeight="1" x14ac:dyDescent="0.25">
      <c r="A17" s="72" t="s">
        <v>22</v>
      </c>
      <c r="B17" s="381">
        <v>40863</v>
      </c>
      <c r="C17" s="395">
        <v>0.86329739541190109</v>
      </c>
      <c r="D17" s="391">
        <v>40862</v>
      </c>
      <c r="E17" s="395">
        <f t="shared" si="4"/>
        <v>0.99997552798375056</v>
      </c>
      <c r="F17" s="183">
        <v>10715</v>
      </c>
      <c r="G17" s="395">
        <f t="shared" si="4"/>
        <v>0.26221765411252235</v>
      </c>
      <c r="H17" s="183">
        <v>3213</v>
      </c>
      <c r="I17" s="395">
        <f t="shared" si="0"/>
        <v>7.8628588209382566E-2</v>
      </c>
      <c r="J17" s="183">
        <v>97</v>
      </c>
      <c r="K17" s="395">
        <f t="shared" si="1"/>
        <v>2.3737855761936225E-3</v>
      </c>
      <c r="L17" s="183">
        <v>191</v>
      </c>
      <c r="M17" s="395">
        <f t="shared" si="2"/>
        <v>4.674155103638989E-3</v>
      </c>
      <c r="N17" s="186" t="s">
        <v>74</v>
      </c>
      <c r="O17" s="186" t="s">
        <v>74</v>
      </c>
      <c r="P17" s="183">
        <v>24</v>
      </c>
      <c r="Q17" s="395">
        <f>P17/$B17</f>
        <v>5.8732838998605097E-4</v>
      </c>
      <c r="R17" s="488" t="s">
        <v>74</v>
      </c>
      <c r="S17" s="653" t="s">
        <v>74</v>
      </c>
      <c r="U17" s="146"/>
      <c r="V17" s="146"/>
      <c r="W17" s="146"/>
    </row>
    <row r="18" spans="1:23" ht="17.25" customHeight="1" x14ac:dyDescent="0.25">
      <c r="A18" s="72" t="s">
        <v>23</v>
      </c>
      <c r="B18" s="381">
        <v>100546</v>
      </c>
      <c r="C18" s="395">
        <v>0.89139344262295084</v>
      </c>
      <c r="D18" s="391">
        <v>100108</v>
      </c>
      <c r="E18" s="395">
        <f t="shared" si="4"/>
        <v>0.99564378493425898</v>
      </c>
      <c r="F18" s="183">
        <v>27139</v>
      </c>
      <c r="G18" s="395">
        <f t="shared" si="4"/>
        <v>0.26991625723549423</v>
      </c>
      <c r="H18" s="183">
        <v>5763</v>
      </c>
      <c r="I18" s="395">
        <f t="shared" si="0"/>
        <v>5.7317048912935376E-2</v>
      </c>
      <c r="J18" s="183">
        <v>1086</v>
      </c>
      <c r="K18" s="395">
        <f t="shared" si="1"/>
        <v>1.0801026395878504E-2</v>
      </c>
      <c r="L18" s="183">
        <v>648</v>
      </c>
      <c r="M18" s="395">
        <f t="shared" si="2"/>
        <v>6.4448113301374494E-3</v>
      </c>
      <c r="N18" s="186" t="s">
        <v>74</v>
      </c>
      <c r="O18" s="186" t="s">
        <v>74</v>
      </c>
      <c r="P18" s="186" t="s">
        <v>74</v>
      </c>
      <c r="Q18" s="186" t="s">
        <v>74</v>
      </c>
      <c r="R18" s="186" t="s">
        <v>74</v>
      </c>
      <c r="S18" s="654" t="s">
        <v>74</v>
      </c>
      <c r="U18" s="146"/>
      <c r="V18" s="146"/>
      <c r="W18" s="146"/>
    </row>
    <row r="19" spans="1:23" ht="17.25" customHeight="1" x14ac:dyDescent="0.25">
      <c r="A19" s="72" t="s">
        <v>24</v>
      </c>
      <c r="B19" s="381">
        <v>49294</v>
      </c>
      <c r="C19" s="395">
        <v>0.85784930767847511</v>
      </c>
      <c r="D19" s="391">
        <v>49294</v>
      </c>
      <c r="E19" s="395">
        <f t="shared" si="4"/>
        <v>1</v>
      </c>
      <c r="F19" s="183">
        <v>10739</v>
      </c>
      <c r="G19" s="395">
        <f t="shared" si="4"/>
        <v>0.21785612853491299</v>
      </c>
      <c r="H19" s="183">
        <v>5234</v>
      </c>
      <c r="I19" s="395">
        <f t="shared" si="0"/>
        <v>0.10617925102446545</v>
      </c>
      <c r="J19" s="183">
        <v>663</v>
      </c>
      <c r="K19" s="395">
        <f t="shared" si="1"/>
        <v>1.344991276828823E-2</v>
      </c>
      <c r="L19" s="183">
        <v>407</v>
      </c>
      <c r="M19" s="395">
        <f t="shared" si="2"/>
        <v>8.2565829512719607E-3</v>
      </c>
      <c r="N19" s="183">
        <v>5</v>
      </c>
      <c r="O19" s="395">
        <f>N19/$B19</f>
        <v>1.0143222298859902E-4</v>
      </c>
      <c r="P19" s="183">
        <v>2</v>
      </c>
      <c r="Q19" s="395">
        <f>P19/$B19</f>
        <v>4.0572889195439607E-5</v>
      </c>
      <c r="R19" s="183">
        <v>3</v>
      </c>
      <c r="S19" s="129">
        <f>R19/$B19</f>
        <v>6.0859333793159408E-5</v>
      </c>
      <c r="U19" s="146"/>
      <c r="V19" s="146"/>
      <c r="W19" s="146"/>
    </row>
    <row r="20" spans="1:23" ht="17.25" customHeight="1" x14ac:dyDescent="0.25">
      <c r="A20" s="72" t="s">
        <v>25</v>
      </c>
      <c r="B20" s="381">
        <v>46520</v>
      </c>
      <c r="C20" s="395">
        <v>0.88541687203043984</v>
      </c>
      <c r="D20" s="391">
        <v>46520</v>
      </c>
      <c r="E20" s="395">
        <f t="shared" si="4"/>
        <v>1</v>
      </c>
      <c r="F20" s="183">
        <v>11298</v>
      </c>
      <c r="G20" s="395">
        <f t="shared" si="4"/>
        <v>0.24286328460877041</v>
      </c>
      <c r="H20" s="183">
        <v>4088</v>
      </c>
      <c r="I20" s="395">
        <f t="shared" si="0"/>
        <v>8.7876182287188312E-2</v>
      </c>
      <c r="J20" s="183">
        <v>500</v>
      </c>
      <c r="K20" s="395">
        <f t="shared" si="1"/>
        <v>1.0748065348237317E-2</v>
      </c>
      <c r="L20" s="183">
        <v>267</v>
      </c>
      <c r="M20" s="395">
        <f t="shared" si="2"/>
        <v>5.7394668959587277E-3</v>
      </c>
      <c r="N20" s="183">
        <v>2</v>
      </c>
      <c r="O20" s="395">
        <f>N20/$B20</f>
        <v>4.2992261392949269E-5</v>
      </c>
      <c r="P20" s="183">
        <v>37</v>
      </c>
      <c r="Q20" s="395">
        <f>P20/$B20</f>
        <v>7.9535683576956152E-4</v>
      </c>
      <c r="R20" s="183">
        <v>4</v>
      </c>
      <c r="S20" s="129">
        <f>R20/$B20</f>
        <v>8.5984522785898537E-5</v>
      </c>
      <c r="U20" s="146"/>
      <c r="V20" s="146"/>
      <c r="W20" s="146"/>
    </row>
    <row r="21" spans="1:23" ht="17.25" customHeight="1" thickBot="1" x14ac:dyDescent="0.3">
      <c r="A21" s="73" t="s">
        <v>26</v>
      </c>
      <c r="B21" s="84">
        <v>96622</v>
      </c>
      <c r="C21" s="132">
        <v>0.90872107561214877</v>
      </c>
      <c r="D21" s="91">
        <v>96602</v>
      </c>
      <c r="E21" s="132">
        <f>D21/$B21</f>
        <v>0.9997930078036058</v>
      </c>
      <c r="F21" s="28">
        <v>17326</v>
      </c>
      <c r="G21" s="132">
        <f>F21/$B21</f>
        <v>0.17931733973629194</v>
      </c>
      <c r="H21" s="28">
        <v>12065</v>
      </c>
      <c r="I21" s="132">
        <f t="shared" si="0"/>
        <v>0.1248680424747987</v>
      </c>
      <c r="J21" s="28">
        <v>1987</v>
      </c>
      <c r="K21" s="132">
        <f t="shared" si="1"/>
        <v>2.0564674711763365E-2</v>
      </c>
      <c r="L21" s="28">
        <v>604</v>
      </c>
      <c r="M21" s="132">
        <f t="shared" si="2"/>
        <v>6.2511643311047175E-3</v>
      </c>
      <c r="N21" s="28">
        <v>19</v>
      </c>
      <c r="O21" s="132">
        <f>N21/$B21</f>
        <v>1.9664258657448613E-4</v>
      </c>
      <c r="P21" s="28">
        <v>177</v>
      </c>
      <c r="Q21" s="132">
        <f>P21/$B21</f>
        <v>1.831880938088634E-3</v>
      </c>
      <c r="R21" s="651" t="s">
        <v>74</v>
      </c>
      <c r="S21" s="655" t="s">
        <v>74</v>
      </c>
      <c r="U21" s="146"/>
      <c r="V21" s="146"/>
      <c r="W21" s="146"/>
    </row>
    <row r="22" spans="1:23" ht="17.25" customHeight="1" x14ac:dyDescent="0.25">
      <c r="A22" s="445" t="s">
        <v>163</v>
      </c>
      <c r="B22" s="64"/>
      <c r="C22" s="64"/>
      <c r="D22" s="64"/>
      <c r="E22" s="461"/>
      <c r="F22" s="461"/>
      <c r="G22" s="461"/>
      <c r="H22" s="461"/>
      <c r="I22" s="461"/>
      <c r="J22" s="461"/>
      <c r="K22" s="461"/>
      <c r="L22" s="16"/>
      <c r="M22" s="16"/>
      <c r="N22" s="16"/>
      <c r="O22" s="16"/>
      <c r="P22" s="16"/>
      <c r="Q22" s="16"/>
      <c r="R22" s="16"/>
      <c r="S22" s="16"/>
      <c r="U22" s="104"/>
    </row>
    <row r="23" spans="1:23" ht="17.25" customHeight="1" x14ac:dyDescent="0.25">
      <c r="A23" s="445" t="s">
        <v>214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1"/>
      <c r="M23" s="61"/>
      <c r="R23" s="64"/>
      <c r="S23" s="61"/>
      <c r="U23" s="104"/>
    </row>
    <row r="24" spans="1:23" ht="17.25" customHeight="1" x14ac:dyDescent="0.25"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104"/>
    </row>
    <row r="25" spans="1:23" x14ac:dyDescent="0.25">
      <c r="A25" s="363"/>
      <c r="T25" s="363"/>
    </row>
    <row r="26" spans="1:23" x14ac:dyDescent="0.25">
      <c r="A26" s="363"/>
      <c r="T26" s="363"/>
    </row>
    <row r="27" spans="1:23" x14ac:dyDescent="0.25">
      <c r="A27" s="363"/>
      <c r="T27" s="363"/>
    </row>
    <row r="28" spans="1:23" x14ac:dyDescent="0.25">
      <c r="A28" s="363"/>
      <c r="B28" s="363"/>
      <c r="C28" s="363"/>
      <c r="D28" s="363"/>
      <c r="E28" s="363"/>
      <c r="F28" s="363"/>
      <c r="G28" s="363"/>
      <c r="R28" s="363"/>
      <c r="S28" s="363"/>
      <c r="T28" s="363"/>
    </row>
    <row r="29" spans="1:23" x14ac:dyDescent="0.25">
      <c r="A29" s="363"/>
      <c r="B29" s="363"/>
      <c r="C29" s="363"/>
      <c r="D29" s="363"/>
      <c r="E29" s="363"/>
      <c r="F29" s="363"/>
      <c r="G29" s="363"/>
    </row>
    <row r="30" spans="1:23" x14ac:dyDescent="0.25">
      <c r="A30" s="363"/>
      <c r="B30" s="363"/>
      <c r="C30" s="363"/>
      <c r="D30" s="363"/>
      <c r="E30" s="363"/>
      <c r="F30" s="363"/>
      <c r="G30" s="363"/>
    </row>
    <row r="31" spans="1:23" x14ac:dyDescent="0.25">
      <c r="A31" s="363"/>
      <c r="B31" s="363"/>
      <c r="C31" s="363"/>
      <c r="D31" s="363"/>
      <c r="E31" s="363"/>
      <c r="F31" s="363"/>
      <c r="G31" s="363"/>
    </row>
    <row r="32" spans="1:23" x14ac:dyDescent="0.25">
      <c r="A32" s="363"/>
      <c r="B32" s="363"/>
      <c r="C32" s="363"/>
      <c r="D32" s="363"/>
      <c r="E32" s="363"/>
      <c r="F32" s="363"/>
      <c r="G32" s="363"/>
    </row>
    <row r="33" spans="1:7" x14ac:dyDescent="0.25">
      <c r="A33" s="363"/>
      <c r="B33" s="363"/>
      <c r="C33" s="363"/>
      <c r="D33" s="363"/>
      <c r="E33" s="363"/>
      <c r="F33" s="363"/>
      <c r="G33" s="363"/>
    </row>
    <row r="34" spans="1:7" x14ac:dyDescent="0.25">
      <c r="A34" s="363"/>
      <c r="B34" s="363"/>
      <c r="C34" s="363"/>
      <c r="D34" s="363"/>
      <c r="E34" s="363"/>
      <c r="F34" s="363"/>
      <c r="G34" s="363"/>
    </row>
    <row r="35" spans="1:7" x14ac:dyDescent="0.25">
      <c r="A35" s="363"/>
      <c r="B35" s="363"/>
      <c r="C35" s="363"/>
      <c r="D35" s="363"/>
      <c r="E35" s="363"/>
      <c r="F35" s="363"/>
      <c r="G35" s="363"/>
    </row>
    <row r="36" spans="1:7" x14ac:dyDescent="0.25">
      <c r="A36" s="363"/>
      <c r="B36" s="363"/>
      <c r="C36" s="363"/>
      <c r="D36" s="363"/>
      <c r="E36" s="363"/>
      <c r="F36" s="363"/>
      <c r="G36" s="363"/>
    </row>
    <row r="37" spans="1:7" x14ac:dyDescent="0.25">
      <c r="A37" s="363"/>
      <c r="B37" s="363"/>
      <c r="C37" s="363"/>
      <c r="D37" s="363"/>
      <c r="E37" s="363"/>
      <c r="F37" s="363"/>
      <c r="G37" s="363"/>
    </row>
  </sheetData>
  <mergeCells count="11">
    <mergeCell ref="D3:S3"/>
    <mergeCell ref="A3:A6"/>
    <mergeCell ref="B3:C5"/>
    <mergeCell ref="R4:S5"/>
    <mergeCell ref="D4:E5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0"/>
  <dimension ref="A1:X36"/>
  <sheetViews>
    <sheetView zoomScaleNormal="100" workbookViewId="0"/>
  </sheetViews>
  <sheetFormatPr defaultColWidth="9.140625" defaultRowHeight="15" x14ac:dyDescent="0.25"/>
  <cols>
    <col min="1" max="1" width="12.85546875" style="14" customWidth="1"/>
    <col min="2" max="2" width="5.7109375" style="14" customWidth="1"/>
    <col min="3" max="8" width="7.140625" style="14" customWidth="1"/>
    <col min="9" max="9" width="7.85546875" style="14" customWidth="1"/>
    <col min="10" max="17" width="7.140625" style="14" customWidth="1"/>
    <col min="18" max="16384" width="9.140625" style="14"/>
  </cols>
  <sheetData>
    <row r="1" spans="1:24" s="2" customFormat="1" ht="17.25" customHeight="1" x14ac:dyDescent="0.2">
      <c r="A1" s="101" t="s">
        <v>295</v>
      </c>
      <c r="B1" s="101"/>
      <c r="F1" s="101"/>
      <c r="G1" s="101"/>
      <c r="H1" s="101"/>
      <c r="J1" s="101"/>
      <c r="M1" s="101"/>
      <c r="N1" s="232"/>
      <c r="P1" s="101"/>
    </row>
    <row r="2" spans="1:24" s="3" customFormat="1" ht="17.25" customHeight="1" thickBot="1" x14ac:dyDescent="0.3">
      <c r="A2" s="159" t="s">
        <v>85</v>
      </c>
      <c r="B2" s="102"/>
      <c r="F2" s="102"/>
      <c r="G2" s="102"/>
      <c r="H2" s="102"/>
      <c r="J2" s="102"/>
      <c r="M2" s="102"/>
      <c r="P2" s="102"/>
    </row>
    <row r="3" spans="1:24" s="22" customFormat="1" ht="24.75" customHeight="1" x14ac:dyDescent="0.25">
      <c r="A3" s="690" t="s">
        <v>89</v>
      </c>
      <c r="B3" s="695"/>
      <c r="C3" s="687" t="s">
        <v>196</v>
      </c>
      <c r="D3" s="881"/>
      <c r="E3" s="882"/>
      <c r="F3" s="813" t="s">
        <v>205</v>
      </c>
      <c r="G3" s="895"/>
      <c r="H3" s="896"/>
      <c r="I3" s="687" t="s">
        <v>195</v>
      </c>
      <c r="J3" s="688"/>
      <c r="K3" s="688"/>
      <c r="L3" s="688"/>
      <c r="M3" s="688"/>
      <c r="N3" s="688"/>
      <c r="O3" s="688"/>
      <c r="P3" s="688"/>
      <c r="Q3" s="689"/>
    </row>
    <row r="4" spans="1:24" s="22" customFormat="1" ht="17.25" customHeight="1" x14ac:dyDescent="0.25">
      <c r="A4" s="696"/>
      <c r="B4" s="697"/>
      <c r="C4" s="692" t="s">
        <v>2</v>
      </c>
      <c r="D4" s="709" t="s">
        <v>33</v>
      </c>
      <c r="E4" s="883"/>
      <c r="F4" s="801" t="s">
        <v>2</v>
      </c>
      <c r="G4" s="889" t="s">
        <v>33</v>
      </c>
      <c r="H4" s="890"/>
      <c r="I4" s="884" t="s">
        <v>2</v>
      </c>
      <c r="J4" s="839" t="s">
        <v>150</v>
      </c>
      <c r="K4" s="897"/>
      <c r="L4" s="709" t="s">
        <v>152</v>
      </c>
      <c r="M4" s="710"/>
      <c r="N4" s="710"/>
      <c r="O4" s="710"/>
      <c r="P4" s="710"/>
      <c r="Q4" s="711"/>
    </row>
    <row r="5" spans="1:24" s="22" customFormat="1" ht="24.75" customHeight="1" x14ac:dyDescent="0.25">
      <c r="A5" s="696"/>
      <c r="B5" s="697"/>
      <c r="C5" s="693"/>
      <c r="D5" s="709" t="s">
        <v>215</v>
      </c>
      <c r="E5" s="700" t="s">
        <v>48</v>
      </c>
      <c r="F5" s="893"/>
      <c r="G5" s="709" t="s">
        <v>206</v>
      </c>
      <c r="H5" s="890" t="s">
        <v>207</v>
      </c>
      <c r="I5" s="885"/>
      <c r="J5" s="897"/>
      <c r="K5" s="897"/>
      <c r="L5" s="709" t="s">
        <v>216</v>
      </c>
      <c r="M5" s="710"/>
      <c r="N5" s="710"/>
      <c r="O5" s="709" t="s">
        <v>151</v>
      </c>
      <c r="P5" s="710"/>
      <c r="Q5" s="711"/>
    </row>
    <row r="6" spans="1:24" s="22" customFormat="1" ht="24.75" customHeight="1" thickBot="1" x14ac:dyDescent="0.3">
      <c r="A6" s="698"/>
      <c r="B6" s="699"/>
      <c r="C6" s="694"/>
      <c r="D6" s="887"/>
      <c r="E6" s="888"/>
      <c r="F6" s="894"/>
      <c r="G6" s="891"/>
      <c r="H6" s="892"/>
      <c r="I6" s="886"/>
      <c r="J6" s="316" t="s">
        <v>4</v>
      </c>
      <c r="K6" s="316" t="s">
        <v>52</v>
      </c>
      <c r="L6" s="419" t="s">
        <v>2</v>
      </c>
      <c r="M6" s="419" t="s">
        <v>4</v>
      </c>
      <c r="N6" s="419" t="s">
        <v>52</v>
      </c>
      <c r="O6" s="419" t="s">
        <v>2</v>
      </c>
      <c r="P6" s="419" t="s">
        <v>4</v>
      </c>
      <c r="Q6" s="318" t="s">
        <v>52</v>
      </c>
    </row>
    <row r="7" spans="1:24" ht="15.75" customHeight="1" x14ac:dyDescent="0.25">
      <c r="A7" s="685" t="s">
        <v>6</v>
      </c>
      <c r="B7" s="686"/>
      <c r="C7" s="396">
        <v>3448</v>
      </c>
      <c r="D7" s="423">
        <v>394</v>
      </c>
      <c r="E7" s="12">
        <v>3054</v>
      </c>
      <c r="F7" s="410">
        <v>4041</v>
      </c>
      <c r="G7" s="423">
        <v>1938</v>
      </c>
      <c r="H7" s="13">
        <v>2103</v>
      </c>
      <c r="I7" s="370">
        <v>72110</v>
      </c>
      <c r="J7" s="409">
        <v>23733</v>
      </c>
      <c r="K7" s="364">
        <v>48377</v>
      </c>
      <c r="L7" s="364">
        <v>24851</v>
      </c>
      <c r="M7" s="364">
        <v>9330</v>
      </c>
      <c r="N7" s="364">
        <v>15521</v>
      </c>
      <c r="O7" s="364">
        <v>47259</v>
      </c>
      <c r="P7" s="424">
        <v>14403</v>
      </c>
      <c r="Q7" s="369">
        <v>32856</v>
      </c>
      <c r="S7" s="23"/>
      <c r="T7" s="23"/>
      <c r="U7" s="23"/>
      <c r="V7" s="23"/>
      <c r="W7" s="23"/>
      <c r="X7" s="23"/>
    </row>
    <row r="8" spans="1:24" ht="15.75" customHeight="1" x14ac:dyDescent="0.25">
      <c r="A8" s="685" t="s">
        <v>7</v>
      </c>
      <c r="B8" s="686"/>
      <c r="C8" s="396">
        <v>3509</v>
      </c>
      <c r="D8" s="423">
        <v>385</v>
      </c>
      <c r="E8" s="12">
        <v>3124</v>
      </c>
      <c r="F8" s="410">
        <v>3909</v>
      </c>
      <c r="G8" s="423">
        <v>1886</v>
      </c>
      <c r="H8" s="13">
        <v>2023</v>
      </c>
      <c r="I8" s="370">
        <v>73629</v>
      </c>
      <c r="J8" s="409">
        <v>23986</v>
      </c>
      <c r="K8" s="364">
        <v>49643</v>
      </c>
      <c r="L8" s="364">
        <v>24035</v>
      </c>
      <c r="M8" s="364">
        <v>8938</v>
      </c>
      <c r="N8" s="364">
        <v>15097</v>
      </c>
      <c r="O8" s="364">
        <v>49594</v>
      </c>
      <c r="P8" s="424">
        <v>15048</v>
      </c>
      <c r="Q8" s="369">
        <v>34546</v>
      </c>
      <c r="S8" s="23"/>
      <c r="T8" s="23"/>
      <c r="U8" s="23"/>
      <c r="V8" s="23"/>
      <c r="W8" s="23"/>
      <c r="X8" s="23"/>
    </row>
    <row r="9" spans="1:24" ht="15.75" customHeight="1" x14ac:dyDescent="0.25">
      <c r="A9" s="685" t="s">
        <v>8</v>
      </c>
      <c r="B9" s="686"/>
      <c r="C9" s="396">
        <v>3561</v>
      </c>
      <c r="D9" s="423">
        <v>383</v>
      </c>
      <c r="E9" s="12">
        <v>3178</v>
      </c>
      <c r="F9" s="410">
        <v>3851</v>
      </c>
      <c r="G9" s="423">
        <v>1920</v>
      </c>
      <c r="H9" s="13">
        <v>1931</v>
      </c>
      <c r="I9" s="370">
        <v>75848</v>
      </c>
      <c r="J9" s="409">
        <v>24542</v>
      </c>
      <c r="K9" s="364">
        <v>51306</v>
      </c>
      <c r="L9" s="364">
        <v>23877</v>
      </c>
      <c r="M9" s="364">
        <v>8894</v>
      </c>
      <c r="N9" s="364">
        <v>14983</v>
      </c>
      <c r="O9" s="364">
        <v>51971</v>
      </c>
      <c r="P9" s="424">
        <v>15648</v>
      </c>
      <c r="Q9" s="369">
        <v>36323</v>
      </c>
      <c r="S9" s="23"/>
      <c r="T9" s="23"/>
      <c r="U9" s="23"/>
      <c r="V9" s="23"/>
      <c r="W9" s="23"/>
      <c r="X9" s="23"/>
    </row>
    <row r="10" spans="1:24" ht="15.75" customHeight="1" x14ac:dyDescent="0.25">
      <c r="A10" s="685" t="s">
        <v>9</v>
      </c>
      <c r="B10" s="686"/>
      <c r="C10" s="396">
        <v>3652</v>
      </c>
      <c r="D10" s="423">
        <v>376</v>
      </c>
      <c r="E10" s="12">
        <v>3276</v>
      </c>
      <c r="F10" s="410">
        <v>3738</v>
      </c>
      <c r="G10" s="423">
        <v>1951</v>
      </c>
      <c r="H10" s="13">
        <v>1787</v>
      </c>
      <c r="I10" s="370">
        <v>78717</v>
      </c>
      <c r="J10" s="409">
        <v>25307</v>
      </c>
      <c r="K10" s="364">
        <v>53410</v>
      </c>
      <c r="L10" s="364">
        <v>23880</v>
      </c>
      <c r="M10" s="364">
        <v>8833</v>
      </c>
      <c r="N10" s="364">
        <v>15047</v>
      </c>
      <c r="O10" s="364">
        <v>54837</v>
      </c>
      <c r="P10" s="424">
        <v>16474</v>
      </c>
      <c r="Q10" s="369">
        <v>38363</v>
      </c>
      <c r="S10" s="23"/>
      <c r="T10" s="23"/>
      <c r="U10" s="23"/>
      <c r="V10" s="23"/>
      <c r="W10" s="23"/>
      <c r="X10" s="23"/>
    </row>
    <row r="11" spans="1:24" ht="15.75" customHeight="1" x14ac:dyDescent="0.25">
      <c r="A11" s="685" t="s">
        <v>10</v>
      </c>
      <c r="B11" s="686"/>
      <c r="C11" s="396">
        <v>3737</v>
      </c>
      <c r="D11" s="423">
        <v>349</v>
      </c>
      <c r="E11" s="12">
        <v>3388</v>
      </c>
      <c r="F11" s="410">
        <v>3541</v>
      </c>
      <c r="G11" s="423">
        <v>1939</v>
      </c>
      <c r="H11" s="13">
        <v>1602</v>
      </c>
      <c r="I11" s="370">
        <v>81644</v>
      </c>
      <c r="J11" s="409">
        <v>25992</v>
      </c>
      <c r="K11" s="364">
        <v>55652</v>
      </c>
      <c r="L11" s="364">
        <v>22721</v>
      </c>
      <c r="M11" s="364">
        <v>8382</v>
      </c>
      <c r="N11" s="364">
        <v>14339</v>
      </c>
      <c r="O11" s="364">
        <v>58923</v>
      </c>
      <c r="P11" s="424">
        <v>17610</v>
      </c>
      <c r="Q11" s="369">
        <v>41313</v>
      </c>
      <c r="S11" s="23"/>
      <c r="T11" s="23"/>
      <c r="U11" s="23"/>
      <c r="V11" s="23"/>
      <c r="W11" s="23"/>
      <c r="X11" s="23"/>
    </row>
    <row r="12" spans="1:24" ht="15.75" customHeight="1" x14ac:dyDescent="0.25">
      <c r="A12" s="685" t="s">
        <v>51</v>
      </c>
      <c r="B12" s="686"/>
      <c r="C12" s="396">
        <v>3863</v>
      </c>
      <c r="D12" s="423">
        <v>332</v>
      </c>
      <c r="E12" s="12">
        <v>3531</v>
      </c>
      <c r="F12" s="410">
        <v>3417</v>
      </c>
      <c r="G12" s="423">
        <v>1892</v>
      </c>
      <c r="H12" s="13">
        <v>1525</v>
      </c>
      <c r="I12" s="370">
        <v>95631</v>
      </c>
      <c r="J12" s="409">
        <v>30667</v>
      </c>
      <c r="K12" s="364">
        <v>64964</v>
      </c>
      <c r="L12" s="364">
        <v>21953</v>
      </c>
      <c r="M12" s="364">
        <v>8012</v>
      </c>
      <c r="N12" s="364">
        <v>13941</v>
      </c>
      <c r="O12" s="364">
        <v>73678</v>
      </c>
      <c r="P12" s="424">
        <v>22655</v>
      </c>
      <c r="Q12" s="369">
        <v>51023</v>
      </c>
      <c r="S12" s="23"/>
      <c r="T12" s="23"/>
      <c r="U12" s="23"/>
      <c r="V12" s="23"/>
      <c r="W12" s="23"/>
      <c r="X12" s="23"/>
    </row>
    <row r="13" spans="1:24" ht="15.75" customHeight="1" x14ac:dyDescent="0.25">
      <c r="A13" s="685" t="s">
        <v>81</v>
      </c>
      <c r="B13" s="686"/>
      <c r="C13" s="396">
        <v>3918</v>
      </c>
      <c r="D13" s="423">
        <v>329</v>
      </c>
      <c r="E13" s="12">
        <v>3589</v>
      </c>
      <c r="F13" s="410">
        <v>3387</v>
      </c>
      <c r="G13" s="423">
        <v>1909</v>
      </c>
      <c r="H13" s="13">
        <v>1478</v>
      </c>
      <c r="I13" s="370">
        <v>101983</v>
      </c>
      <c r="J13" s="409">
        <v>32879</v>
      </c>
      <c r="K13" s="364">
        <v>69104</v>
      </c>
      <c r="L13" s="364">
        <v>21295</v>
      </c>
      <c r="M13" s="364">
        <v>7736</v>
      </c>
      <c r="N13" s="364">
        <v>13559</v>
      </c>
      <c r="O13" s="364">
        <v>80688</v>
      </c>
      <c r="P13" s="424">
        <v>25143</v>
      </c>
      <c r="Q13" s="369">
        <v>55545</v>
      </c>
      <c r="S13" s="23"/>
      <c r="T13" s="23"/>
      <c r="U13" s="23"/>
      <c r="V13" s="23"/>
      <c r="W13" s="23"/>
      <c r="X13" s="23"/>
    </row>
    <row r="14" spans="1:24" ht="15.75" customHeight="1" x14ac:dyDescent="0.25">
      <c r="A14" s="685" t="s">
        <v>190</v>
      </c>
      <c r="B14" s="686"/>
      <c r="C14" s="396">
        <v>3959</v>
      </c>
      <c r="D14" s="423">
        <v>321</v>
      </c>
      <c r="E14" s="12">
        <v>3638</v>
      </c>
      <c r="F14" s="410">
        <v>3459</v>
      </c>
      <c r="G14" s="423">
        <v>1935</v>
      </c>
      <c r="H14" s="13">
        <v>1524</v>
      </c>
      <c r="I14" s="370">
        <v>110940</v>
      </c>
      <c r="J14" s="409">
        <v>36134</v>
      </c>
      <c r="K14" s="364">
        <v>74806</v>
      </c>
      <c r="L14" s="364">
        <v>22235</v>
      </c>
      <c r="M14" s="364">
        <v>8022</v>
      </c>
      <c r="N14" s="364">
        <v>14213</v>
      </c>
      <c r="O14" s="364">
        <v>88705</v>
      </c>
      <c r="P14" s="424">
        <v>28112</v>
      </c>
      <c r="Q14" s="369">
        <v>60593</v>
      </c>
      <c r="S14" s="23"/>
      <c r="T14" s="23"/>
      <c r="U14" s="23"/>
      <c r="V14" s="23"/>
      <c r="W14" s="23"/>
      <c r="X14" s="23"/>
    </row>
    <row r="15" spans="1:24" ht="15.75" customHeight="1" x14ac:dyDescent="0.25">
      <c r="A15" s="685" t="s">
        <v>238</v>
      </c>
      <c r="B15" s="686"/>
      <c r="C15" s="396">
        <v>3995</v>
      </c>
      <c r="D15" s="423">
        <v>322</v>
      </c>
      <c r="E15" s="12">
        <v>3673</v>
      </c>
      <c r="F15" s="410">
        <v>3521</v>
      </c>
      <c r="G15" s="423">
        <v>1960</v>
      </c>
      <c r="H15" s="13">
        <v>1561</v>
      </c>
      <c r="I15" s="370">
        <v>114108</v>
      </c>
      <c r="J15" s="409">
        <v>37532</v>
      </c>
      <c r="K15" s="364">
        <v>76576</v>
      </c>
      <c r="L15" s="364">
        <v>22345</v>
      </c>
      <c r="M15" s="364">
        <v>8036</v>
      </c>
      <c r="N15" s="364">
        <v>14309</v>
      </c>
      <c r="O15" s="364">
        <v>91763</v>
      </c>
      <c r="P15" s="424">
        <v>29496</v>
      </c>
      <c r="Q15" s="369">
        <v>62267</v>
      </c>
      <c r="S15" s="23"/>
      <c r="T15" s="23"/>
      <c r="U15" s="23"/>
      <c r="V15" s="23"/>
      <c r="W15" s="23"/>
      <c r="X15" s="23"/>
    </row>
    <row r="16" spans="1:24" ht="15.75" customHeight="1" x14ac:dyDescent="0.25">
      <c r="A16" s="685" t="s">
        <v>257</v>
      </c>
      <c r="B16" s="686"/>
      <c r="C16" s="396">
        <v>3978</v>
      </c>
      <c r="D16" s="423">
        <v>321</v>
      </c>
      <c r="E16" s="12">
        <f>C16-D16</f>
        <v>3657</v>
      </c>
      <c r="F16" s="410">
        <v>3599</v>
      </c>
      <c r="G16" s="423">
        <v>1983</v>
      </c>
      <c r="H16" s="13">
        <v>1616</v>
      </c>
      <c r="I16" s="370">
        <v>111855</v>
      </c>
      <c r="J16" s="409">
        <v>37112</v>
      </c>
      <c r="K16" s="364">
        <v>74743</v>
      </c>
      <c r="L16" s="364">
        <v>23148</v>
      </c>
      <c r="M16" s="364">
        <v>8289</v>
      </c>
      <c r="N16" s="364">
        <v>14859</v>
      </c>
      <c r="O16" s="364">
        <v>88707</v>
      </c>
      <c r="P16" s="424">
        <v>28823</v>
      </c>
      <c r="Q16" s="369">
        <v>59884</v>
      </c>
      <c r="S16" s="23"/>
      <c r="T16" s="23"/>
      <c r="U16" s="23"/>
      <c r="V16" s="23"/>
      <c r="W16" s="23"/>
      <c r="X16" s="23"/>
    </row>
    <row r="17" spans="1:24" ht="15.75" customHeight="1" thickBot="1" x14ac:dyDescent="0.3">
      <c r="A17" s="860" t="s">
        <v>265</v>
      </c>
      <c r="B17" s="861"/>
      <c r="C17" s="396">
        <v>4025</v>
      </c>
      <c r="D17" s="423">
        <v>320</v>
      </c>
      <c r="E17" s="12">
        <v>3705</v>
      </c>
      <c r="F17" s="410">
        <v>3688</v>
      </c>
      <c r="G17" s="423">
        <v>2059</v>
      </c>
      <c r="H17" s="13">
        <v>1629</v>
      </c>
      <c r="I17" s="370">
        <v>117957</v>
      </c>
      <c r="J17" s="409">
        <v>39462</v>
      </c>
      <c r="K17" s="364">
        <v>78495</v>
      </c>
      <c r="L17" s="364">
        <v>23802</v>
      </c>
      <c r="M17" s="364">
        <v>8572</v>
      </c>
      <c r="N17" s="364">
        <v>15230</v>
      </c>
      <c r="O17" s="364">
        <v>94155</v>
      </c>
      <c r="P17" s="424">
        <v>30890</v>
      </c>
      <c r="Q17" s="369">
        <v>63265</v>
      </c>
      <c r="S17" s="23"/>
      <c r="T17" s="23"/>
      <c r="U17" s="23"/>
      <c r="V17" s="23"/>
      <c r="W17" s="23"/>
      <c r="X17" s="23"/>
    </row>
    <row r="18" spans="1:24" s="7" customFormat="1" ht="15.75" customHeight="1" x14ac:dyDescent="0.2">
      <c r="A18" s="859" t="s">
        <v>262</v>
      </c>
      <c r="B18" s="257" t="s">
        <v>83</v>
      </c>
      <c r="C18" s="248">
        <f>C17-C16</f>
        <v>47</v>
      </c>
      <c r="D18" s="249">
        <f t="shared" ref="D18:N18" si="0">D17-D16</f>
        <v>-1</v>
      </c>
      <c r="E18" s="351">
        <f t="shared" si="0"/>
        <v>48</v>
      </c>
      <c r="F18" s="341">
        <f>F17-F16</f>
        <v>89</v>
      </c>
      <c r="G18" s="351">
        <f>G17-G16</f>
        <v>76</v>
      </c>
      <c r="H18" s="250">
        <f>H17-H16</f>
        <v>13</v>
      </c>
      <c r="I18" s="248">
        <f t="shared" si="0"/>
        <v>6102</v>
      </c>
      <c r="J18" s="249">
        <f t="shared" si="0"/>
        <v>2350</v>
      </c>
      <c r="K18" s="249">
        <f t="shared" si="0"/>
        <v>3752</v>
      </c>
      <c r="L18" s="249">
        <f t="shared" si="0"/>
        <v>654</v>
      </c>
      <c r="M18" s="249">
        <f t="shared" si="0"/>
        <v>283</v>
      </c>
      <c r="N18" s="249">
        <f t="shared" si="0"/>
        <v>371</v>
      </c>
      <c r="O18" s="249">
        <f>O17-O16</f>
        <v>5448</v>
      </c>
      <c r="P18" s="249">
        <f>P17-P16</f>
        <v>2067</v>
      </c>
      <c r="Q18" s="250">
        <f>Q17-Q16</f>
        <v>3381</v>
      </c>
      <c r="S18" s="23"/>
    </row>
    <row r="19" spans="1:24" s="7" customFormat="1" ht="15.75" customHeight="1" x14ac:dyDescent="0.2">
      <c r="A19" s="682"/>
      <c r="B19" s="252" t="s">
        <v>84</v>
      </c>
      <c r="C19" s="254">
        <f>C17/C16-1</f>
        <v>1.1814982403217655E-2</v>
      </c>
      <c r="D19" s="255">
        <f t="shared" ref="D19:N19" si="1">D17/D16-1</f>
        <v>-3.1152647975077885E-3</v>
      </c>
      <c r="E19" s="352">
        <f t="shared" si="1"/>
        <v>1.3125512715340459E-2</v>
      </c>
      <c r="F19" s="342">
        <f>F17/F16-1</f>
        <v>2.4729091414281701E-2</v>
      </c>
      <c r="G19" s="352">
        <f>G17/G16-1</f>
        <v>3.832576903681284E-2</v>
      </c>
      <c r="H19" s="256">
        <f>H17/H16-1</f>
        <v>8.0445544554454962E-3</v>
      </c>
      <c r="I19" s="254">
        <f t="shared" si="1"/>
        <v>5.4552769210138186E-2</v>
      </c>
      <c r="J19" s="255">
        <f t="shared" si="1"/>
        <v>6.3321836602716175E-2</v>
      </c>
      <c r="K19" s="255">
        <f t="shared" si="1"/>
        <v>5.0198680812918894E-2</v>
      </c>
      <c r="L19" s="255">
        <f t="shared" si="1"/>
        <v>2.8252980819077234E-2</v>
      </c>
      <c r="M19" s="255">
        <f t="shared" si="1"/>
        <v>3.4141633490167633E-2</v>
      </c>
      <c r="N19" s="255">
        <f t="shared" si="1"/>
        <v>2.4968032842048515E-2</v>
      </c>
      <c r="O19" s="255">
        <f>O17/O16-1</f>
        <v>6.1415671818458417E-2</v>
      </c>
      <c r="P19" s="255">
        <f>P17/P16-1</f>
        <v>7.1713562085834237E-2</v>
      </c>
      <c r="Q19" s="256">
        <f>Q17/Q16-1</f>
        <v>5.6459154365105846E-2</v>
      </c>
    </row>
    <row r="20" spans="1:24" s="7" customFormat="1" ht="15.75" customHeight="1" x14ac:dyDescent="0.2">
      <c r="A20" s="683" t="s">
        <v>263</v>
      </c>
      <c r="B20" s="265" t="s">
        <v>83</v>
      </c>
      <c r="C20" s="267">
        <f>C17-C12</f>
        <v>162</v>
      </c>
      <c r="D20" s="268">
        <f t="shared" ref="D20:N20" si="2">D17-D12</f>
        <v>-12</v>
      </c>
      <c r="E20" s="353">
        <f t="shared" si="2"/>
        <v>174</v>
      </c>
      <c r="F20" s="343">
        <f>F17-F12</f>
        <v>271</v>
      </c>
      <c r="G20" s="353">
        <f>G17-G12</f>
        <v>167</v>
      </c>
      <c r="H20" s="269">
        <f>H17-H12</f>
        <v>104</v>
      </c>
      <c r="I20" s="267">
        <f t="shared" si="2"/>
        <v>22326</v>
      </c>
      <c r="J20" s="268">
        <f t="shared" si="2"/>
        <v>8795</v>
      </c>
      <c r="K20" s="268">
        <f t="shared" si="2"/>
        <v>13531</v>
      </c>
      <c r="L20" s="268">
        <f t="shared" si="2"/>
        <v>1849</v>
      </c>
      <c r="M20" s="268">
        <f t="shared" si="2"/>
        <v>560</v>
      </c>
      <c r="N20" s="268">
        <f t="shared" si="2"/>
        <v>1289</v>
      </c>
      <c r="O20" s="268">
        <f>O17-O12</f>
        <v>20477</v>
      </c>
      <c r="P20" s="268">
        <f>P17-P12</f>
        <v>8235</v>
      </c>
      <c r="Q20" s="269">
        <f>Q17-Q12</f>
        <v>12242</v>
      </c>
    </row>
    <row r="21" spans="1:24" s="7" customFormat="1" ht="15.75" customHeight="1" x14ac:dyDescent="0.2">
      <c r="A21" s="682"/>
      <c r="B21" s="252" t="s">
        <v>84</v>
      </c>
      <c r="C21" s="254">
        <f>C17/C12-1</f>
        <v>4.1936318923116778E-2</v>
      </c>
      <c r="D21" s="255">
        <f t="shared" ref="D21:N21" si="3">D17/D12-1</f>
        <v>-3.6144578313253017E-2</v>
      </c>
      <c r="E21" s="352">
        <f t="shared" si="3"/>
        <v>4.9277824978759543E-2</v>
      </c>
      <c r="F21" s="342">
        <f>F17/F12-1</f>
        <v>7.9309335674568437E-2</v>
      </c>
      <c r="G21" s="352">
        <f>G17/G12-1</f>
        <v>8.8266384778012741E-2</v>
      </c>
      <c r="H21" s="256">
        <f>H17/H12-1</f>
        <v>6.8196721311475361E-2</v>
      </c>
      <c r="I21" s="254">
        <f t="shared" si="3"/>
        <v>0.23345986134203334</v>
      </c>
      <c r="J21" s="255">
        <f t="shared" si="3"/>
        <v>0.28679036097433719</v>
      </c>
      <c r="K21" s="255">
        <f t="shared" si="3"/>
        <v>0.20828458838741448</v>
      </c>
      <c r="L21" s="255">
        <f t="shared" si="3"/>
        <v>8.4225390607206352E-2</v>
      </c>
      <c r="M21" s="255">
        <f t="shared" si="3"/>
        <v>6.989515726410378E-2</v>
      </c>
      <c r="N21" s="255">
        <f t="shared" si="3"/>
        <v>9.2461086005308113E-2</v>
      </c>
      <c r="O21" s="255">
        <f>O17/O12-1</f>
        <v>0.27792556801216106</v>
      </c>
      <c r="P21" s="255">
        <f>P17/P12-1</f>
        <v>0.36349591701611117</v>
      </c>
      <c r="Q21" s="256">
        <f>Q17/Q12-1</f>
        <v>0.2399310115046156</v>
      </c>
    </row>
    <row r="22" spans="1:24" ht="15.75" customHeight="1" x14ac:dyDescent="0.25">
      <c r="A22" s="683" t="s">
        <v>264</v>
      </c>
      <c r="B22" s="265" t="s">
        <v>83</v>
      </c>
      <c r="C22" s="267">
        <f>C17-C7</f>
        <v>577</v>
      </c>
      <c r="D22" s="268">
        <f t="shared" ref="D22:N22" si="4">D17-D7</f>
        <v>-74</v>
      </c>
      <c r="E22" s="353">
        <f t="shared" si="4"/>
        <v>651</v>
      </c>
      <c r="F22" s="343">
        <f>F17-F7</f>
        <v>-353</v>
      </c>
      <c r="G22" s="353">
        <f>G17-G7</f>
        <v>121</v>
      </c>
      <c r="H22" s="269">
        <f>H17-H7</f>
        <v>-474</v>
      </c>
      <c r="I22" s="267">
        <f t="shared" si="4"/>
        <v>45847</v>
      </c>
      <c r="J22" s="268">
        <f t="shared" si="4"/>
        <v>15729</v>
      </c>
      <c r="K22" s="268">
        <f t="shared" si="4"/>
        <v>30118</v>
      </c>
      <c r="L22" s="268">
        <f t="shared" si="4"/>
        <v>-1049</v>
      </c>
      <c r="M22" s="268">
        <f t="shared" si="4"/>
        <v>-758</v>
      </c>
      <c r="N22" s="268">
        <f t="shared" si="4"/>
        <v>-291</v>
      </c>
      <c r="O22" s="268">
        <f>O17-O7</f>
        <v>46896</v>
      </c>
      <c r="P22" s="268">
        <f>P17-P7</f>
        <v>16487</v>
      </c>
      <c r="Q22" s="269">
        <f>Q17-Q7</f>
        <v>30409</v>
      </c>
    </row>
    <row r="23" spans="1:24" ht="15.75" customHeight="1" thickBot="1" x14ac:dyDescent="0.3">
      <c r="A23" s="684"/>
      <c r="B23" s="281" t="s">
        <v>84</v>
      </c>
      <c r="C23" s="282">
        <f>C17/C7-1</f>
        <v>0.16734338747099775</v>
      </c>
      <c r="D23" s="283">
        <f t="shared" ref="D23:N23" si="5">D17/D7-1</f>
        <v>-0.18781725888324874</v>
      </c>
      <c r="E23" s="422">
        <f t="shared" si="5"/>
        <v>0.21316306483300584</v>
      </c>
      <c r="F23" s="344">
        <f>F17/F7-1</f>
        <v>-8.73546151942588E-2</v>
      </c>
      <c r="G23" s="422">
        <f>G17/G7-1</f>
        <v>6.2435500515995779E-2</v>
      </c>
      <c r="H23" s="334">
        <f>H17/H7-1</f>
        <v>-0.22539229671897287</v>
      </c>
      <c r="I23" s="282">
        <f t="shared" si="5"/>
        <v>0.63579253917625844</v>
      </c>
      <c r="J23" s="283">
        <f t="shared" si="5"/>
        <v>0.66274807230438637</v>
      </c>
      <c r="K23" s="283">
        <f t="shared" si="5"/>
        <v>0.62256857597618698</v>
      </c>
      <c r="L23" s="283">
        <f t="shared" si="5"/>
        <v>-4.2211581022896461E-2</v>
      </c>
      <c r="M23" s="283">
        <f t="shared" si="5"/>
        <v>-8.1243301178992477E-2</v>
      </c>
      <c r="N23" s="283">
        <f t="shared" si="5"/>
        <v>-1.8748791959280919E-2</v>
      </c>
      <c r="O23" s="283">
        <f>O17/O7-1</f>
        <v>0.99231892337967365</v>
      </c>
      <c r="P23" s="283">
        <f>P17/P7-1</f>
        <v>1.1446920780392973</v>
      </c>
      <c r="Q23" s="334">
        <f>Q17/Q7-1</f>
        <v>0.92552349646944232</v>
      </c>
    </row>
    <row r="24" spans="1:24" ht="17.25" customHeight="1" x14ac:dyDescent="0.25">
      <c r="A24" s="448" t="s">
        <v>77</v>
      </c>
      <c r="D24" s="23"/>
      <c r="K24" s="153"/>
      <c r="N24" s="153"/>
      <c r="O24" s="152"/>
      <c r="P24" s="152"/>
    </row>
    <row r="25" spans="1:24" ht="17.25" customHeight="1" x14ac:dyDescent="0.25">
      <c r="A25" s="448" t="s">
        <v>350</v>
      </c>
      <c r="D25" s="23"/>
      <c r="O25" s="397"/>
    </row>
    <row r="26" spans="1:24" ht="17.25" customHeight="1" x14ac:dyDescent="0.25">
      <c r="A26" s="446" t="s">
        <v>351</v>
      </c>
      <c r="D26" s="23"/>
      <c r="I26" s="23"/>
      <c r="J26" s="23"/>
      <c r="K26" s="153"/>
      <c r="O26" s="420"/>
    </row>
    <row r="27" spans="1:24" ht="15.75" customHeight="1" x14ac:dyDescent="0.25">
      <c r="D27" s="23"/>
      <c r="E27" s="23"/>
      <c r="O27" s="420"/>
    </row>
    <row r="28" spans="1:24" x14ac:dyDescent="0.25">
      <c r="O28" s="367"/>
    </row>
    <row r="31" spans="1:24" x14ac:dyDescent="0.25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24" x14ac:dyDescent="0.25"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</row>
    <row r="33" spans="3:17" x14ac:dyDescent="0.25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3:17" x14ac:dyDescent="0.25"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</row>
    <row r="35" spans="3:17" x14ac:dyDescent="0.2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3:17" x14ac:dyDescent="0.25"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</row>
  </sheetData>
  <mergeCells count="31">
    <mergeCell ref="C3:E3"/>
    <mergeCell ref="I3:Q3"/>
    <mergeCell ref="C4:C6"/>
    <mergeCell ref="D4:E4"/>
    <mergeCell ref="I4:I6"/>
    <mergeCell ref="D5:D6"/>
    <mergeCell ref="E5:E6"/>
    <mergeCell ref="L5:N5"/>
    <mergeCell ref="O5:Q5"/>
    <mergeCell ref="L4:Q4"/>
    <mergeCell ref="G4:H4"/>
    <mergeCell ref="G5:G6"/>
    <mergeCell ref="H5:H6"/>
    <mergeCell ref="F4:F6"/>
    <mergeCell ref="F3:H3"/>
    <mergeCell ref="J4:K5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I18:Q23 C18:E23 H18:H23 G18:G23 F18:F23" unlocked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1"/>
  <dimension ref="A1:P25"/>
  <sheetViews>
    <sheetView zoomScaleNormal="100" workbookViewId="0"/>
  </sheetViews>
  <sheetFormatPr defaultRowHeight="15" x14ac:dyDescent="0.25"/>
  <cols>
    <col min="1" max="1" width="17.85546875" customWidth="1"/>
    <col min="2" max="4" width="7.28515625" customWidth="1"/>
    <col min="5" max="7" width="7.28515625" style="414" customWidth="1"/>
    <col min="8" max="8" width="7.28515625" customWidth="1"/>
    <col min="9" max="9" width="7.28515625" style="104" customWidth="1"/>
    <col min="10" max="11" width="7.28515625" customWidth="1"/>
    <col min="12" max="12" width="7.28515625" style="104" customWidth="1"/>
    <col min="13" max="14" width="7.28515625" customWidth="1"/>
    <col min="15" max="15" width="7.28515625" style="104" customWidth="1"/>
    <col min="16" max="16" width="7.28515625" customWidth="1"/>
  </cols>
  <sheetData>
    <row r="1" spans="1:16" s="2" customFormat="1" ht="17.25" customHeight="1" x14ac:dyDescent="0.2">
      <c r="A1" s="101" t="s">
        <v>296</v>
      </c>
      <c r="E1" s="101"/>
      <c r="F1" s="101"/>
      <c r="G1" s="101"/>
      <c r="I1" s="101"/>
      <c r="J1" s="78"/>
      <c r="L1" s="101"/>
      <c r="N1" s="232"/>
      <c r="O1" s="101"/>
    </row>
    <row r="2" spans="1:16" s="3" customFormat="1" ht="17.25" customHeight="1" thickBot="1" x14ac:dyDescent="0.3">
      <c r="A2" s="159" t="s">
        <v>85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ht="21" customHeight="1" x14ac:dyDescent="0.25">
      <c r="A3" s="764" t="s">
        <v>82</v>
      </c>
      <c r="B3" s="687" t="s">
        <v>196</v>
      </c>
      <c r="C3" s="881"/>
      <c r="D3" s="900"/>
      <c r="E3" s="813" t="s">
        <v>205</v>
      </c>
      <c r="F3" s="895"/>
      <c r="G3" s="896"/>
      <c r="H3" s="687" t="s">
        <v>338</v>
      </c>
      <c r="I3" s="688"/>
      <c r="J3" s="688"/>
      <c r="K3" s="688"/>
      <c r="L3" s="688"/>
      <c r="M3" s="688"/>
      <c r="N3" s="688"/>
      <c r="O3" s="688"/>
      <c r="P3" s="689"/>
    </row>
    <row r="4" spans="1:16" ht="17.25" customHeight="1" x14ac:dyDescent="0.25">
      <c r="A4" s="898"/>
      <c r="B4" s="692" t="s">
        <v>2</v>
      </c>
      <c r="C4" s="709" t="s">
        <v>33</v>
      </c>
      <c r="D4" s="902"/>
      <c r="E4" s="801" t="s">
        <v>2</v>
      </c>
      <c r="F4" s="889" t="s">
        <v>33</v>
      </c>
      <c r="G4" s="890"/>
      <c r="H4" s="884" t="s">
        <v>2</v>
      </c>
      <c r="I4" s="839" t="s">
        <v>150</v>
      </c>
      <c r="J4" s="897"/>
      <c r="K4" s="709" t="s">
        <v>152</v>
      </c>
      <c r="L4" s="710"/>
      <c r="M4" s="710"/>
      <c r="N4" s="710"/>
      <c r="O4" s="710"/>
      <c r="P4" s="711"/>
    </row>
    <row r="5" spans="1:16" ht="22.5" customHeight="1" x14ac:dyDescent="0.25">
      <c r="A5" s="898"/>
      <c r="B5" s="692"/>
      <c r="C5" s="709" t="s">
        <v>341</v>
      </c>
      <c r="D5" s="903" t="s">
        <v>48</v>
      </c>
      <c r="E5" s="893"/>
      <c r="F5" s="709" t="s">
        <v>206</v>
      </c>
      <c r="G5" s="890" t="s">
        <v>207</v>
      </c>
      <c r="H5" s="885"/>
      <c r="I5" s="897"/>
      <c r="J5" s="897"/>
      <c r="K5" s="709" t="s">
        <v>352</v>
      </c>
      <c r="L5" s="710"/>
      <c r="M5" s="710"/>
      <c r="N5" s="709" t="s">
        <v>151</v>
      </c>
      <c r="O5" s="710"/>
      <c r="P5" s="711"/>
    </row>
    <row r="6" spans="1:16" ht="22.5" customHeight="1" thickBot="1" x14ac:dyDescent="0.3">
      <c r="A6" s="899"/>
      <c r="B6" s="901"/>
      <c r="C6" s="891"/>
      <c r="D6" s="904"/>
      <c r="E6" s="894"/>
      <c r="F6" s="891"/>
      <c r="G6" s="892"/>
      <c r="H6" s="886"/>
      <c r="I6" s="316" t="s">
        <v>4</v>
      </c>
      <c r="J6" s="316" t="s">
        <v>52</v>
      </c>
      <c r="K6" s="540" t="s">
        <v>2</v>
      </c>
      <c r="L6" s="540" t="s">
        <v>4</v>
      </c>
      <c r="M6" s="540" t="s">
        <v>52</v>
      </c>
      <c r="N6" s="540" t="s">
        <v>2</v>
      </c>
      <c r="O6" s="540" t="s">
        <v>4</v>
      </c>
      <c r="P6" s="541" t="s">
        <v>52</v>
      </c>
    </row>
    <row r="7" spans="1:16" s="14" customFormat="1" ht="17.25" customHeight="1" x14ac:dyDescent="0.25">
      <c r="A7" s="93" t="s">
        <v>12</v>
      </c>
      <c r="B7" s="519">
        <v>4025</v>
      </c>
      <c r="C7" s="657">
        <v>320</v>
      </c>
      <c r="D7" s="657">
        <v>3705</v>
      </c>
      <c r="E7" s="656">
        <v>3688</v>
      </c>
      <c r="F7" s="657">
        <v>2059</v>
      </c>
      <c r="G7" s="658">
        <v>1629</v>
      </c>
      <c r="H7" s="519">
        <v>142744</v>
      </c>
      <c r="I7" s="664">
        <v>50419</v>
      </c>
      <c r="J7" s="600">
        <v>92325</v>
      </c>
      <c r="K7" s="600">
        <v>23949</v>
      </c>
      <c r="L7" s="600">
        <v>8633</v>
      </c>
      <c r="M7" s="600">
        <v>15316</v>
      </c>
      <c r="N7" s="600">
        <v>118795</v>
      </c>
      <c r="O7" s="600">
        <v>41786</v>
      </c>
      <c r="P7" s="666">
        <v>77009</v>
      </c>
    </row>
    <row r="8" spans="1:16" s="14" customFormat="1" ht="17.25" customHeight="1" x14ac:dyDescent="0.25">
      <c r="A8" s="95" t="s">
        <v>13</v>
      </c>
      <c r="B8" s="410">
        <v>275</v>
      </c>
      <c r="C8" s="199">
        <v>33</v>
      </c>
      <c r="D8" s="199">
        <v>242</v>
      </c>
      <c r="E8" s="410">
        <v>428</v>
      </c>
      <c r="F8" s="199">
        <v>244</v>
      </c>
      <c r="G8" s="13">
        <v>184</v>
      </c>
      <c r="H8" s="410">
        <v>15045</v>
      </c>
      <c r="I8" s="489">
        <v>5277</v>
      </c>
      <c r="J8" s="662">
        <v>9768</v>
      </c>
      <c r="K8" s="662">
        <v>3221</v>
      </c>
      <c r="L8" s="662">
        <v>1047</v>
      </c>
      <c r="M8" s="662">
        <v>2174</v>
      </c>
      <c r="N8" s="662">
        <v>11824</v>
      </c>
      <c r="O8" s="662">
        <v>4230</v>
      </c>
      <c r="P8" s="667">
        <v>7594</v>
      </c>
    </row>
    <row r="9" spans="1:16" s="14" customFormat="1" ht="17.25" customHeight="1" x14ac:dyDescent="0.25">
      <c r="A9" s="95" t="s">
        <v>14</v>
      </c>
      <c r="B9" s="410">
        <v>550</v>
      </c>
      <c r="C9" s="199">
        <v>41</v>
      </c>
      <c r="D9" s="199">
        <v>509</v>
      </c>
      <c r="E9" s="410">
        <v>381</v>
      </c>
      <c r="F9" s="199">
        <v>226</v>
      </c>
      <c r="G9" s="13">
        <v>155</v>
      </c>
      <c r="H9" s="410">
        <v>19079</v>
      </c>
      <c r="I9" s="489">
        <v>6617</v>
      </c>
      <c r="J9" s="662">
        <v>12462</v>
      </c>
      <c r="K9" s="662">
        <v>2348</v>
      </c>
      <c r="L9" s="662">
        <v>908</v>
      </c>
      <c r="M9" s="662">
        <v>1440</v>
      </c>
      <c r="N9" s="662">
        <v>16731</v>
      </c>
      <c r="O9" s="662">
        <v>5709</v>
      </c>
      <c r="P9" s="667">
        <v>11022</v>
      </c>
    </row>
    <row r="10" spans="1:16" s="14" customFormat="1" ht="17.25" customHeight="1" x14ac:dyDescent="0.25">
      <c r="A10" s="95" t="s">
        <v>15</v>
      </c>
      <c r="B10" s="410">
        <v>253</v>
      </c>
      <c r="C10" s="199">
        <v>24</v>
      </c>
      <c r="D10" s="199">
        <v>229</v>
      </c>
      <c r="E10" s="410">
        <v>181</v>
      </c>
      <c r="F10" s="199">
        <v>102</v>
      </c>
      <c r="G10" s="13">
        <v>79</v>
      </c>
      <c r="H10" s="410">
        <v>7149</v>
      </c>
      <c r="I10" s="489">
        <v>2513</v>
      </c>
      <c r="J10" s="662">
        <v>4636</v>
      </c>
      <c r="K10" s="662">
        <v>1267</v>
      </c>
      <c r="L10" s="662">
        <v>499</v>
      </c>
      <c r="M10" s="662">
        <v>768</v>
      </c>
      <c r="N10" s="662">
        <v>5882</v>
      </c>
      <c r="O10" s="662">
        <v>2014</v>
      </c>
      <c r="P10" s="667">
        <v>3868</v>
      </c>
    </row>
    <row r="11" spans="1:16" s="14" customFormat="1" ht="17.25" customHeight="1" x14ac:dyDescent="0.25">
      <c r="A11" s="95" t="s">
        <v>16</v>
      </c>
      <c r="B11" s="410">
        <v>213</v>
      </c>
      <c r="C11" s="199">
        <v>18</v>
      </c>
      <c r="D11" s="199">
        <v>195</v>
      </c>
      <c r="E11" s="410">
        <v>194</v>
      </c>
      <c r="F11" s="199">
        <v>107</v>
      </c>
      <c r="G11" s="13">
        <v>87</v>
      </c>
      <c r="H11" s="410">
        <v>7247</v>
      </c>
      <c r="I11" s="489">
        <v>2522</v>
      </c>
      <c r="J11" s="662">
        <v>4725</v>
      </c>
      <c r="K11" s="662">
        <v>1418</v>
      </c>
      <c r="L11" s="662">
        <v>538</v>
      </c>
      <c r="M11" s="662">
        <v>880</v>
      </c>
      <c r="N11" s="662">
        <v>5829</v>
      </c>
      <c r="O11" s="662">
        <v>1984</v>
      </c>
      <c r="P11" s="667">
        <v>3845</v>
      </c>
    </row>
    <row r="12" spans="1:16" s="14" customFormat="1" ht="17.25" customHeight="1" x14ac:dyDescent="0.25">
      <c r="A12" s="95" t="s">
        <v>17</v>
      </c>
      <c r="B12" s="410">
        <v>103</v>
      </c>
      <c r="C12" s="199">
        <v>8</v>
      </c>
      <c r="D12" s="199">
        <v>95</v>
      </c>
      <c r="E12" s="410">
        <v>147</v>
      </c>
      <c r="F12" s="199">
        <v>78</v>
      </c>
      <c r="G12" s="13">
        <v>69</v>
      </c>
      <c r="H12" s="410">
        <v>4817</v>
      </c>
      <c r="I12" s="489">
        <v>1798</v>
      </c>
      <c r="J12" s="662">
        <v>3019</v>
      </c>
      <c r="K12" s="662">
        <v>672</v>
      </c>
      <c r="L12" s="662">
        <v>260</v>
      </c>
      <c r="M12" s="662">
        <v>412</v>
      </c>
      <c r="N12" s="662">
        <v>4145</v>
      </c>
      <c r="O12" s="662">
        <v>1538</v>
      </c>
      <c r="P12" s="667">
        <v>2607</v>
      </c>
    </row>
    <row r="13" spans="1:16" s="14" customFormat="1" ht="17.25" customHeight="1" x14ac:dyDescent="0.25">
      <c r="A13" s="95" t="s">
        <v>18</v>
      </c>
      <c r="B13" s="410">
        <v>280</v>
      </c>
      <c r="C13" s="199">
        <v>24</v>
      </c>
      <c r="D13" s="199">
        <v>256</v>
      </c>
      <c r="E13" s="410">
        <v>406</v>
      </c>
      <c r="F13" s="199">
        <v>219</v>
      </c>
      <c r="G13" s="13">
        <v>187</v>
      </c>
      <c r="H13" s="410">
        <v>13399</v>
      </c>
      <c r="I13" s="489">
        <v>4868</v>
      </c>
      <c r="J13" s="662">
        <v>8531</v>
      </c>
      <c r="K13" s="662">
        <v>2502</v>
      </c>
      <c r="L13" s="662">
        <v>947</v>
      </c>
      <c r="M13" s="662">
        <v>1555</v>
      </c>
      <c r="N13" s="662">
        <v>10897</v>
      </c>
      <c r="O13" s="662">
        <v>3921</v>
      </c>
      <c r="P13" s="667">
        <v>6976</v>
      </c>
    </row>
    <row r="14" spans="1:16" s="14" customFormat="1" ht="17.25" customHeight="1" x14ac:dyDescent="0.25">
      <c r="A14" s="95" t="s">
        <v>19</v>
      </c>
      <c r="B14" s="410">
        <v>186</v>
      </c>
      <c r="C14" s="199">
        <v>18</v>
      </c>
      <c r="D14" s="199">
        <v>168</v>
      </c>
      <c r="E14" s="410">
        <v>220</v>
      </c>
      <c r="F14" s="199">
        <v>117</v>
      </c>
      <c r="G14" s="13">
        <v>103</v>
      </c>
      <c r="H14" s="410">
        <v>6965</v>
      </c>
      <c r="I14" s="489">
        <v>2522</v>
      </c>
      <c r="J14" s="662">
        <v>4443</v>
      </c>
      <c r="K14" s="662">
        <v>1487</v>
      </c>
      <c r="L14" s="662">
        <v>566</v>
      </c>
      <c r="M14" s="662">
        <v>921</v>
      </c>
      <c r="N14" s="662">
        <v>5478</v>
      </c>
      <c r="O14" s="662">
        <v>1956</v>
      </c>
      <c r="P14" s="667">
        <v>3522</v>
      </c>
    </row>
    <row r="15" spans="1:16" s="14" customFormat="1" ht="17.25" customHeight="1" x14ac:dyDescent="0.25">
      <c r="A15" s="95" t="s">
        <v>20</v>
      </c>
      <c r="B15" s="410">
        <v>259</v>
      </c>
      <c r="C15" s="199">
        <v>24</v>
      </c>
      <c r="D15" s="199">
        <v>235</v>
      </c>
      <c r="E15" s="410">
        <v>218</v>
      </c>
      <c r="F15" s="199">
        <v>122</v>
      </c>
      <c r="G15" s="13">
        <v>96</v>
      </c>
      <c r="H15" s="410">
        <v>7520</v>
      </c>
      <c r="I15" s="489">
        <v>2671</v>
      </c>
      <c r="J15" s="662">
        <v>4849</v>
      </c>
      <c r="K15" s="662">
        <v>1637</v>
      </c>
      <c r="L15" s="662">
        <v>577</v>
      </c>
      <c r="M15" s="662">
        <v>1060</v>
      </c>
      <c r="N15" s="662">
        <v>5883</v>
      </c>
      <c r="O15" s="662">
        <v>2094</v>
      </c>
      <c r="P15" s="667">
        <v>3789</v>
      </c>
    </row>
    <row r="16" spans="1:16" s="14" customFormat="1" ht="17.25" customHeight="1" x14ac:dyDescent="0.25">
      <c r="A16" s="95" t="s">
        <v>21</v>
      </c>
      <c r="B16" s="410">
        <v>234</v>
      </c>
      <c r="C16" s="199">
        <v>15</v>
      </c>
      <c r="D16" s="199">
        <v>219</v>
      </c>
      <c r="E16" s="410">
        <v>162</v>
      </c>
      <c r="F16" s="199">
        <v>82</v>
      </c>
      <c r="G16" s="13">
        <v>80</v>
      </c>
      <c r="H16" s="410">
        <v>6891</v>
      </c>
      <c r="I16" s="489">
        <v>2466</v>
      </c>
      <c r="J16" s="662">
        <v>4425</v>
      </c>
      <c r="K16" s="662">
        <v>1128</v>
      </c>
      <c r="L16" s="662">
        <v>420</v>
      </c>
      <c r="M16" s="662">
        <v>708</v>
      </c>
      <c r="N16" s="662">
        <v>5763</v>
      </c>
      <c r="O16" s="662">
        <v>2046</v>
      </c>
      <c r="P16" s="667">
        <v>3717</v>
      </c>
    </row>
    <row r="17" spans="1:16" s="14" customFormat="1" ht="17.25" customHeight="1" x14ac:dyDescent="0.25">
      <c r="A17" s="95" t="s">
        <v>22</v>
      </c>
      <c r="B17" s="410">
        <v>236</v>
      </c>
      <c r="C17" s="199">
        <v>12</v>
      </c>
      <c r="D17" s="199">
        <v>224</v>
      </c>
      <c r="E17" s="410">
        <v>128</v>
      </c>
      <c r="F17" s="199">
        <v>65</v>
      </c>
      <c r="G17" s="13">
        <v>63</v>
      </c>
      <c r="H17" s="410">
        <v>6270</v>
      </c>
      <c r="I17" s="489">
        <v>2145</v>
      </c>
      <c r="J17" s="662">
        <v>4125</v>
      </c>
      <c r="K17" s="662">
        <v>558</v>
      </c>
      <c r="L17" s="662">
        <v>194</v>
      </c>
      <c r="M17" s="662">
        <v>364</v>
      </c>
      <c r="N17" s="662">
        <v>5712</v>
      </c>
      <c r="O17" s="662">
        <v>1951</v>
      </c>
      <c r="P17" s="667">
        <v>3761</v>
      </c>
    </row>
    <row r="18" spans="1:16" s="14" customFormat="1" ht="17.25" customHeight="1" x14ac:dyDescent="0.25">
      <c r="A18" s="95" t="s">
        <v>23</v>
      </c>
      <c r="B18" s="410">
        <v>469</v>
      </c>
      <c r="C18" s="199">
        <v>26</v>
      </c>
      <c r="D18" s="199">
        <v>443</v>
      </c>
      <c r="E18" s="410">
        <v>345</v>
      </c>
      <c r="F18" s="199">
        <v>203</v>
      </c>
      <c r="G18" s="13">
        <v>142</v>
      </c>
      <c r="H18" s="410">
        <v>16194</v>
      </c>
      <c r="I18" s="489">
        <v>5780</v>
      </c>
      <c r="J18" s="662">
        <v>10414</v>
      </c>
      <c r="K18" s="662">
        <v>2181</v>
      </c>
      <c r="L18" s="662">
        <v>700</v>
      </c>
      <c r="M18" s="662">
        <v>1481</v>
      </c>
      <c r="N18" s="662">
        <v>14013</v>
      </c>
      <c r="O18" s="662">
        <v>5080</v>
      </c>
      <c r="P18" s="667">
        <v>8933</v>
      </c>
    </row>
    <row r="19" spans="1:16" s="14" customFormat="1" ht="17.25" customHeight="1" x14ac:dyDescent="0.25">
      <c r="A19" s="95" t="s">
        <v>24</v>
      </c>
      <c r="B19" s="410">
        <v>273</v>
      </c>
      <c r="C19" s="199">
        <v>22</v>
      </c>
      <c r="D19" s="199">
        <v>263</v>
      </c>
      <c r="E19" s="410">
        <v>263</v>
      </c>
      <c r="F19" s="199">
        <v>142</v>
      </c>
      <c r="G19" s="13">
        <v>121</v>
      </c>
      <c r="H19" s="410">
        <v>9091</v>
      </c>
      <c r="I19" s="489">
        <v>3243</v>
      </c>
      <c r="J19" s="662">
        <v>5848</v>
      </c>
      <c r="K19" s="662">
        <v>1659</v>
      </c>
      <c r="L19" s="662">
        <v>628</v>
      </c>
      <c r="M19" s="662">
        <v>1031</v>
      </c>
      <c r="N19" s="662">
        <v>7432</v>
      </c>
      <c r="O19" s="662">
        <v>2615</v>
      </c>
      <c r="P19" s="667">
        <v>4817</v>
      </c>
    </row>
    <row r="20" spans="1:16" s="14" customFormat="1" ht="17.25" customHeight="1" x14ac:dyDescent="0.25">
      <c r="A20" s="95" t="s">
        <v>25</v>
      </c>
      <c r="B20" s="410">
        <v>241</v>
      </c>
      <c r="C20" s="199">
        <v>21</v>
      </c>
      <c r="D20" s="199">
        <v>233</v>
      </c>
      <c r="E20" s="410">
        <v>176</v>
      </c>
      <c r="F20" s="199">
        <v>100</v>
      </c>
      <c r="G20" s="13">
        <v>76</v>
      </c>
      <c r="H20" s="410">
        <v>7218</v>
      </c>
      <c r="I20" s="489">
        <v>2497</v>
      </c>
      <c r="J20" s="662">
        <v>4721</v>
      </c>
      <c r="K20" s="662">
        <v>1108</v>
      </c>
      <c r="L20" s="662">
        <v>399</v>
      </c>
      <c r="M20" s="662">
        <v>709</v>
      </c>
      <c r="N20" s="662">
        <v>6110</v>
      </c>
      <c r="O20" s="662">
        <v>2098</v>
      </c>
      <c r="P20" s="667">
        <v>4012</v>
      </c>
    </row>
    <row r="21" spans="1:16" s="14" customFormat="1" ht="17.25" customHeight="1" thickBot="1" x14ac:dyDescent="0.3">
      <c r="A21" s="94" t="s">
        <v>26</v>
      </c>
      <c r="B21" s="659">
        <v>414</v>
      </c>
      <c r="C21" s="660">
        <v>34</v>
      </c>
      <c r="D21" s="660">
        <v>394</v>
      </c>
      <c r="E21" s="659">
        <v>439</v>
      </c>
      <c r="F21" s="660">
        <v>252</v>
      </c>
      <c r="G21" s="661">
        <v>187</v>
      </c>
      <c r="H21" s="659">
        <v>15859</v>
      </c>
      <c r="I21" s="665">
        <v>5500</v>
      </c>
      <c r="J21" s="663">
        <v>10359</v>
      </c>
      <c r="K21" s="663">
        <v>2763</v>
      </c>
      <c r="L21" s="663">
        <v>950</v>
      </c>
      <c r="M21" s="663">
        <v>1813</v>
      </c>
      <c r="N21" s="663">
        <v>13096</v>
      </c>
      <c r="O21" s="663">
        <v>4550</v>
      </c>
      <c r="P21" s="668">
        <v>8546</v>
      </c>
    </row>
    <row r="22" spans="1:16" s="7" customFormat="1" ht="17.25" customHeight="1" x14ac:dyDescent="0.2">
      <c r="A22" s="448" t="s">
        <v>77</v>
      </c>
      <c r="E22" s="122"/>
      <c r="F22" s="122"/>
      <c r="G22" s="122"/>
      <c r="I22" s="122"/>
      <c r="L22" s="122"/>
      <c r="O22" s="122"/>
    </row>
    <row r="23" spans="1:16" s="122" customFormat="1" ht="17.25" customHeight="1" x14ac:dyDescent="0.2">
      <c r="A23" s="448" t="s">
        <v>340</v>
      </c>
    </row>
    <row r="24" spans="1:16" s="7" customFormat="1" ht="17.25" customHeight="1" x14ac:dyDescent="0.2">
      <c r="A24" s="446" t="s">
        <v>339</v>
      </c>
      <c r="E24" s="122"/>
      <c r="F24" s="122"/>
      <c r="G24" s="122"/>
      <c r="I24" s="122"/>
      <c r="L24" s="122"/>
      <c r="O24" s="122"/>
    </row>
    <row r="25" spans="1:16" x14ac:dyDescent="0.25"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</row>
  </sheetData>
  <mergeCells count="17">
    <mergeCell ref="E4:E6"/>
    <mergeCell ref="F4:G4"/>
    <mergeCell ref="F5:F6"/>
    <mergeCell ref="G5:G6"/>
    <mergeCell ref="I4:J5"/>
    <mergeCell ref="A3:A6"/>
    <mergeCell ref="B3:D3"/>
    <mergeCell ref="H3:P3"/>
    <mergeCell ref="B4:B6"/>
    <mergeCell ref="C4:D4"/>
    <mergeCell ref="H4:H6"/>
    <mergeCell ref="C5:C6"/>
    <mergeCell ref="D5:D6"/>
    <mergeCell ref="K5:M5"/>
    <mergeCell ref="N5:P5"/>
    <mergeCell ref="K4:P4"/>
    <mergeCell ref="E3:G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2"/>
  <dimension ref="A1:Z44"/>
  <sheetViews>
    <sheetView zoomScaleNormal="100" workbookViewId="0"/>
  </sheetViews>
  <sheetFormatPr defaultColWidth="9.140625" defaultRowHeight="15" x14ac:dyDescent="0.25"/>
  <cols>
    <col min="1" max="1" width="10.42578125" style="104" customWidth="1"/>
    <col min="2" max="2" width="4.28515625" style="104" customWidth="1"/>
    <col min="3" max="3" width="7.140625" style="104" customWidth="1"/>
    <col min="4" max="4" width="5.7109375" style="104" customWidth="1"/>
    <col min="5" max="5" width="7" style="104" customWidth="1"/>
    <col min="6" max="6" width="5" style="104" customWidth="1"/>
    <col min="7" max="7" width="6.42578125" style="104" customWidth="1"/>
    <col min="8" max="8" width="5" style="104" customWidth="1"/>
    <col min="9" max="9" width="6.140625" style="104" customWidth="1"/>
    <col min="10" max="10" width="5.7109375" style="104" customWidth="1"/>
    <col min="11" max="11" width="6.42578125" style="104" customWidth="1"/>
    <col min="12" max="12" width="4.7109375" style="104" bestFit="1" customWidth="1"/>
    <col min="13" max="13" width="6.140625" style="104" customWidth="1"/>
    <col min="14" max="14" width="6" style="104" customWidth="1"/>
    <col min="15" max="15" width="5.7109375" style="104" customWidth="1"/>
    <col min="16" max="16" width="5.28515625" style="104" customWidth="1"/>
    <col min="17" max="17" width="5.7109375" style="104" customWidth="1"/>
    <col min="18" max="18" width="5.28515625" style="104" customWidth="1"/>
    <col min="19" max="19" width="5.7109375" style="104" customWidth="1"/>
    <col min="20" max="20" width="5.28515625" style="104" customWidth="1"/>
    <col min="21" max="21" width="6" style="104" customWidth="1"/>
    <col min="22" max="22" width="5.28515625" style="104" customWidth="1"/>
    <col min="23" max="23" width="6" style="104" customWidth="1"/>
    <col min="24" max="24" width="5.7109375" style="104" customWidth="1"/>
    <col min="25" max="16384" width="9.140625" style="104"/>
  </cols>
  <sheetData>
    <row r="1" spans="1:26" ht="17.25" customHeight="1" x14ac:dyDescent="0.25">
      <c r="A1" s="120" t="s">
        <v>297</v>
      </c>
      <c r="B1" s="12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232"/>
      <c r="U1" s="101"/>
      <c r="V1" s="101"/>
      <c r="W1" s="101"/>
      <c r="X1" s="101"/>
    </row>
    <row r="2" spans="1:26" s="102" customFormat="1" ht="17.25" customHeight="1" thickBot="1" x14ac:dyDescent="0.3">
      <c r="A2" s="159" t="s">
        <v>85</v>
      </c>
      <c r="Q2" s="102" t="s">
        <v>0</v>
      </c>
    </row>
    <row r="3" spans="1:26" ht="17.25" customHeight="1" x14ac:dyDescent="0.25">
      <c r="A3" s="690" t="s">
        <v>89</v>
      </c>
      <c r="B3" s="695"/>
      <c r="C3" s="824" t="s">
        <v>50</v>
      </c>
      <c r="D3" s="741"/>
      <c r="E3" s="876" t="s">
        <v>217</v>
      </c>
      <c r="F3" s="742"/>
      <c r="G3" s="834" t="s">
        <v>35</v>
      </c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10"/>
    </row>
    <row r="4" spans="1:26" ht="17.25" customHeight="1" x14ac:dyDescent="0.25">
      <c r="A4" s="696"/>
      <c r="B4" s="697"/>
      <c r="C4" s="825"/>
      <c r="D4" s="905"/>
      <c r="E4" s="905"/>
      <c r="F4" s="906"/>
      <c r="G4" s="788" t="s">
        <v>71</v>
      </c>
      <c r="H4" s="873"/>
      <c r="I4" s="870" t="s">
        <v>72</v>
      </c>
      <c r="J4" s="873"/>
      <c r="K4" s="911" t="s">
        <v>36</v>
      </c>
      <c r="L4" s="912"/>
      <c r="M4" s="870" t="s">
        <v>39</v>
      </c>
      <c r="N4" s="873"/>
      <c r="O4" s="870" t="s">
        <v>37</v>
      </c>
      <c r="P4" s="873"/>
      <c r="Q4" s="870" t="s">
        <v>38</v>
      </c>
      <c r="R4" s="873"/>
      <c r="S4" s="870" t="s">
        <v>40</v>
      </c>
      <c r="T4" s="873"/>
      <c r="U4" s="870" t="s">
        <v>261</v>
      </c>
      <c r="V4" s="873"/>
      <c r="W4" s="870" t="s">
        <v>49</v>
      </c>
      <c r="X4" s="871"/>
    </row>
    <row r="5" spans="1:26" ht="17.25" customHeight="1" x14ac:dyDescent="0.25">
      <c r="A5" s="696"/>
      <c r="B5" s="697"/>
      <c r="C5" s="743"/>
      <c r="D5" s="744"/>
      <c r="E5" s="744"/>
      <c r="F5" s="745"/>
      <c r="G5" s="728"/>
      <c r="H5" s="874"/>
      <c r="I5" s="872"/>
      <c r="J5" s="874"/>
      <c r="K5" s="913"/>
      <c r="L5" s="914"/>
      <c r="M5" s="872"/>
      <c r="N5" s="874"/>
      <c r="O5" s="872"/>
      <c r="P5" s="874"/>
      <c r="Q5" s="872"/>
      <c r="R5" s="874"/>
      <c r="S5" s="872"/>
      <c r="T5" s="874"/>
      <c r="U5" s="872"/>
      <c r="V5" s="874"/>
      <c r="W5" s="872"/>
      <c r="X5" s="729"/>
    </row>
    <row r="6" spans="1:26" ht="17.25" customHeight="1" thickBot="1" x14ac:dyDescent="0.3">
      <c r="A6" s="696"/>
      <c r="B6" s="697"/>
      <c r="C6" s="307" t="s">
        <v>55</v>
      </c>
      <c r="D6" s="308" t="s">
        <v>63</v>
      </c>
      <c r="E6" s="310" t="s">
        <v>55</v>
      </c>
      <c r="F6" s="315" t="s">
        <v>60</v>
      </c>
      <c r="G6" s="312" t="s">
        <v>55</v>
      </c>
      <c r="H6" s="313" t="s">
        <v>60</v>
      </c>
      <c r="I6" s="310" t="s">
        <v>55</v>
      </c>
      <c r="J6" s="313" t="s">
        <v>60</v>
      </c>
      <c r="K6" s="310" t="s">
        <v>55</v>
      </c>
      <c r="L6" s="313" t="s">
        <v>60</v>
      </c>
      <c r="M6" s="310" t="s">
        <v>55</v>
      </c>
      <c r="N6" s="313" t="s">
        <v>60</v>
      </c>
      <c r="O6" s="310" t="s">
        <v>55</v>
      </c>
      <c r="P6" s="313" t="s">
        <v>60</v>
      </c>
      <c r="Q6" s="310" t="s">
        <v>55</v>
      </c>
      <c r="R6" s="313" t="s">
        <v>60</v>
      </c>
      <c r="S6" s="310" t="s">
        <v>55</v>
      </c>
      <c r="T6" s="313" t="s">
        <v>60</v>
      </c>
      <c r="U6" s="310" t="s">
        <v>55</v>
      </c>
      <c r="V6" s="313" t="s">
        <v>60</v>
      </c>
      <c r="W6" s="310" t="s">
        <v>55</v>
      </c>
      <c r="X6" s="311" t="s">
        <v>60</v>
      </c>
    </row>
    <row r="7" spans="1:26" s="14" customFormat="1" ht="17.25" customHeight="1" x14ac:dyDescent="0.25">
      <c r="A7" s="907" t="s">
        <v>6</v>
      </c>
      <c r="B7" s="908"/>
      <c r="C7" s="404">
        <v>72110</v>
      </c>
      <c r="D7" s="184">
        <v>8.9250572436413142E-2</v>
      </c>
      <c r="E7" s="178">
        <v>31222</v>
      </c>
      <c r="F7" s="200">
        <v>0.43297739564554155</v>
      </c>
      <c r="G7" s="100">
        <v>34521</v>
      </c>
      <c r="H7" s="185">
        <v>0.47872694494522255</v>
      </c>
      <c r="I7" s="178">
        <v>4437</v>
      </c>
      <c r="J7" s="127">
        <v>6.1530994314242131E-2</v>
      </c>
      <c r="K7" s="178">
        <v>18475</v>
      </c>
      <c r="L7" s="185">
        <v>0.2562057966994869</v>
      </c>
      <c r="M7" s="178">
        <v>3367</v>
      </c>
      <c r="N7" s="127">
        <v>4.6692553043960618E-2</v>
      </c>
      <c r="O7" s="178">
        <v>1113</v>
      </c>
      <c r="P7" s="127">
        <v>1.5434752461517126E-2</v>
      </c>
      <c r="Q7" s="178">
        <v>632</v>
      </c>
      <c r="R7" s="127">
        <v>8.7643877409513248E-3</v>
      </c>
      <c r="S7" s="178">
        <v>1256</v>
      </c>
      <c r="T7" s="127">
        <v>1.7417833864928581E-2</v>
      </c>
      <c r="U7" s="178">
        <v>3034</v>
      </c>
      <c r="V7" s="127">
        <v>4.2074608237415059E-2</v>
      </c>
      <c r="W7" s="178">
        <v>5275</v>
      </c>
      <c r="X7" s="128">
        <v>7.3152128692275692E-2</v>
      </c>
      <c r="Z7" s="434"/>
    </row>
    <row r="8" spans="1:26" s="14" customFormat="1" ht="17.25" customHeight="1" x14ac:dyDescent="0.25">
      <c r="A8" s="685" t="s">
        <v>7</v>
      </c>
      <c r="B8" s="686"/>
      <c r="C8" s="404">
        <v>73629</v>
      </c>
      <c r="D8" s="184">
        <v>8.8961087604240416E-2</v>
      </c>
      <c r="E8" s="178">
        <v>30277</v>
      </c>
      <c r="F8" s="200">
        <v>0.41121025682815193</v>
      </c>
      <c r="G8" s="100">
        <v>35147</v>
      </c>
      <c r="H8" s="185">
        <v>0.47735267353895883</v>
      </c>
      <c r="I8" s="178">
        <v>5440</v>
      </c>
      <c r="J8" s="127">
        <v>7.3883931603036843E-2</v>
      </c>
      <c r="K8" s="178">
        <v>17231</v>
      </c>
      <c r="L8" s="185">
        <v>0.23402463703160439</v>
      </c>
      <c r="M8" s="178">
        <v>3826</v>
      </c>
      <c r="N8" s="127">
        <v>5.1963221013459369E-2</v>
      </c>
      <c r="O8" s="178">
        <v>1120</v>
      </c>
      <c r="P8" s="127">
        <v>1.5211397682978174E-2</v>
      </c>
      <c r="Q8" s="178">
        <v>631</v>
      </c>
      <c r="R8" s="127">
        <v>8.5699928017493113E-3</v>
      </c>
      <c r="S8" s="178">
        <v>1206</v>
      </c>
      <c r="T8" s="127">
        <v>1.6379415719349713E-2</v>
      </c>
      <c r="U8" s="178">
        <v>3549</v>
      </c>
      <c r="V8" s="127">
        <v>4.8201116407937089E-2</v>
      </c>
      <c r="W8" s="178">
        <v>5479</v>
      </c>
      <c r="X8" s="128">
        <v>7.4413614200926265E-2</v>
      </c>
      <c r="Z8" s="434"/>
    </row>
    <row r="9" spans="1:26" s="14" customFormat="1" ht="17.25" customHeight="1" x14ac:dyDescent="0.25">
      <c r="A9" s="685" t="s">
        <v>8</v>
      </c>
      <c r="B9" s="686"/>
      <c r="C9" s="404">
        <v>75848</v>
      </c>
      <c r="D9" s="184">
        <v>8.8800742737991684E-2</v>
      </c>
      <c r="E9" s="178">
        <v>29995</v>
      </c>
      <c r="F9" s="200">
        <v>0.39546197658474846</v>
      </c>
      <c r="G9" s="100">
        <v>35471</v>
      </c>
      <c r="H9" s="185">
        <v>0.46765900221495621</v>
      </c>
      <c r="I9" s="178">
        <v>6669</v>
      </c>
      <c r="J9" s="127">
        <v>8.7925851703406818E-2</v>
      </c>
      <c r="K9" s="178">
        <v>16489</v>
      </c>
      <c r="L9" s="185">
        <v>0.21739531694968886</v>
      </c>
      <c r="M9" s="178">
        <v>4638</v>
      </c>
      <c r="N9" s="127">
        <v>6.1148613015504692E-2</v>
      </c>
      <c r="O9" s="178">
        <v>1183</v>
      </c>
      <c r="P9" s="127">
        <v>1.5596983440565341E-2</v>
      </c>
      <c r="Q9" s="178">
        <v>701</v>
      </c>
      <c r="R9" s="127">
        <v>9.2421685476215595E-3</v>
      </c>
      <c r="S9" s="178">
        <v>1145</v>
      </c>
      <c r="T9" s="127">
        <v>1.5095981436557325E-2</v>
      </c>
      <c r="U9" s="178">
        <v>4114</v>
      </c>
      <c r="V9" s="127">
        <v>5.4240059065499419E-2</v>
      </c>
      <c r="W9" s="178">
        <v>5438</v>
      </c>
      <c r="X9" s="128">
        <v>7.169602362619977E-2</v>
      </c>
      <c r="Z9" s="434"/>
    </row>
    <row r="10" spans="1:26" s="14" customFormat="1" ht="17.25" customHeight="1" x14ac:dyDescent="0.25">
      <c r="A10" s="685" t="s">
        <v>9</v>
      </c>
      <c r="B10" s="686"/>
      <c r="C10" s="474">
        <v>78717</v>
      </c>
      <c r="D10" s="184">
        <v>8.9425629735155082E-2</v>
      </c>
      <c r="E10" s="201">
        <v>29492</v>
      </c>
      <c r="F10" s="200">
        <v>0.37465858709046329</v>
      </c>
      <c r="G10" s="98">
        <v>35881</v>
      </c>
      <c r="H10" s="185">
        <v>0.45582275747297279</v>
      </c>
      <c r="I10" s="201">
        <v>7974</v>
      </c>
      <c r="J10" s="127">
        <v>0.10129959221006898</v>
      </c>
      <c r="K10" s="201">
        <v>15653</v>
      </c>
      <c r="L10" s="185">
        <v>0.19885158225033983</v>
      </c>
      <c r="M10" s="201">
        <v>5596</v>
      </c>
      <c r="N10" s="127">
        <v>7.1090107600645353E-2</v>
      </c>
      <c r="O10" s="201">
        <v>1258</v>
      </c>
      <c r="P10" s="127">
        <v>1.5981300100359516E-2</v>
      </c>
      <c r="Q10" s="201">
        <v>704</v>
      </c>
      <c r="R10" s="127">
        <v>8.9434302628403021E-3</v>
      </c>
      <c r="S10" s="201">
        <v>1152</v>
      </c>
      <c r="T10" s="127">
        <v>1.4634704066465947E-2</v>
      </c>
      <c r="U10" s="201">
        <v>4850</v>
      </c>
      <c r="V10" s="127">
        <v>6.1613120418715146E-2</v>
      </c>
      <c r="W10" s="201">
        <v>5649</v>
      </c>
      <c r="X10" s="128">
        <v>7.1763405617592133E-2</v>
      </c>
      <c r="Z10" s="434"/>
    </row>
    <row r="11" spans="1:26" s="14" customFormat="1" ht="17.25" customHeight="1" x14ac:dyDescent="0.25">
      <c r="A11" s="685" t="s">
        <v>10</v>
      </c>
      <c r="B11" s="686"/>
      <c r="C11" s="474">
        <v>81644</v>
      </c>
      <c r="D11" s="184">
        <v>9.0096094850075262E-2</v>
      </c>
      <c r="E11" s="201">
        <v>28438</v>
      </c>
      <c r="F11" s="200">
        <v>0.34831708392533439</v>
      </c>
      <c r="G11" s="98">
        <v>36638</v>
      </c>
      <c r="H11" s="185">
        <v>0.44875312331585909</v>
      </c>
      <c r="I11" s="201">
        <v>9225</v>
      </c>
      <c r="J11" s="127">
        <v>0.1129905443143403</v>
      </c>
      <c r="K11" s="201">
        <v>14831</v>
      </c>
      <c r="L11" s="185">
        <v>0.1816545000244966</v>
      </c>
      <c r="M11" s="201">
        <v>6414</v>
      </c>
      <c r="N11" s="127">
        <v>7.8560580079368975E-2</v>
      </c>
      <c r="O11" s="201">
        <v>1226</v>
      </c>
      <c r="P11" s="127">
        <v>1.501641271863211E-2</v>
      </c>
      <c r="Q11" s="201">
        <v>736</v>
      </c>
      <c r="R11" s="127">
        <v>9.0147469501739262E-3</v>
      </c>
      <c r="S11" s="201">
        <v>1199</v>
      </c>
      <c r="T11" s="127">
        <v>1.4685708686492577E-2</v>
      </c>
      <c r="U11" s="201">
        <v>5465</v>
      </c>
      <c r="V11" s="127">
        <v>6.6936945764538736E-2</v>
      </c>
      <c r="W11" s="201">
        <v>5910</v>
      </c>
      <c r="X11" s="128">
        <v>7.2387438146097688E-2</v>
      </c>
      <c r="Z11" s="434"/>
    </row>
    <row r="12" spans="1:26" s="14" customFormat="1" ht="17.25" customHeight="1" x14ac:dyDescent="0.25">
      <c r="A12" s="685" t="s">
        <v>51</v>
      </c>
      <c r="B12" s="686"/>
      <c r="C12" s="474">
        <v>95631</v>
      </c>
      <c r="D12" s="184">
        <v>0.10326117472260254</v>
      </c>
      <c r="E12" s="201">
        <v>27212</v>
      </c>
      <c r="F12" s="200">
        <v>0.28455208039234142</v>
      </c>
      <c r="G12" s="98">
        <v>44053</v>
      </c>
      <c r="H12" s="185">
        <v>0.46065606341040038</v>
      </c>
      <c r="I12" s="201">
        <v>12900</v>
      </c>
      <c r="J12" s="127">
        <v>0.13489349687862723</v>
      </c>
      <c r="K12" s="201">
        <v>13869</v>
      </c>
      <c r="L12" s="185">
        <v>0.14502619443485898</v>
      </c>
      <c r="M12" s="201">
        <v>7202</v>
      </c>
      <c r="N12" s="127">
        <v>7.5310307327121961E-2</v>
      </c>
      <c r="O12" s="201">
        <v>1173</v>
      </c>
      <c r="P12" s="127">
        <v>1.2265897041754244E-2</v>
      </c>
      <c r="Q12" s="201">
        <v>740</v>
      </c>
      <c r="R12" s="127">
        <v>7.7380765651305543E-3</v>
      </c>
      <c r="S12" s="201">
        <v>1108</v>
      </c>
      <c r="T12" s="127">
        <v>1.1586201127249531E-2</v>
      </c>
      <c r="U12" s="201">
        <v>3599</v>
      </c>
      <c r="V12" s="127">
        <v>3.7634239943114683E-2</v>
      </c>
      <c r="W12" s="201">
        <v>10987</v>
      </c>
      <c r="X12" s="128">
        <v>0.11488952327174243</v>
      </c>
      <c r="Z12" s="434"/>
    </row>
    <row r="13" spans="1:26" s="14" customFormat="1" ht="17.25" customHeight="1" x14ac:dyDescent="0.25">
      <c r="A13" s="685" t="s">
        <v>81</v>
      </c>
      <c r="B13" s="686"/>
      <c r="C13" s="474">
        <v>101983</v>
      </c>
      <c r="D13" s="184">
        <v>0.10838555128553938</v>
      </c>
      <c r="E13" s="201">
        <v>25946</v>
      </c>
      <c r="F13" s="200">
        <v>0.25441495151152643</v>
      </c>
      <c r="G13" s="98">
        <v>46153</v>
      </c>
      <c r="H13" s="185">
        <v>0.45255581812655049</v>
      </c>
      <c r="I13" s="201">
        <v>15855</v>
      </c>
      <c r="J13" s="127">
        <v>0.15546708765186354</v>
      </c>
      <c r="K13" s="201">
        <v>13651</v>
      </c>
      <c r="L13" s="185">
        <v>0.13385564260710117</v>
      </c>
      <c r="M13" s="201">
        <v>8525</v>
      </c>
      <c r="N13" s="127">
        <v>8.3592363433121208E-2</v>
      </c>
      <c r="O13" s="201">
        <v>1089</v>
      </c>
      <c r="P13" s="127">
        <v>1.0678250296618064E-2</v>
      </c>
      <c r="Q13" s="201">
        <v>780</v>
      </c>
      <c r="R13" s="127">
        <v>7.6483335457870425E-3</v>
      </c>
      <c r="S13" s="201">
        <v>1021</v>
      </c>
      <c r="T13" s="127">
        <v>1.0011472500318681E-2</v>
      </c>
      <c r="U13" s="201">
        <v>3374</v>
      </c>
      <c r="V13" s="127">
        <v>3.3083945363442925E-2</v>
      </c>
      <c r="W13" s="201">
        <v>11535</v>
      </c>
      <c r="X13" s="128">
        <v>0.11310708647519685</v>
      </c>
      <c r="Z13" s="434"/>
    </row>
    <row r="14" spans="1:26" s="14" customFormat="1" ht="17.25" customHeight="1" x14ac:dyDescent="0.25">
      <c r="A14" s="685" t="s">
        <v>190</v>
      </c>
      <c r="B14" s="686"/>
      <c r="C14" s="474">
        <v>110940</v>
      </c>
      <c r="D14" s="184">
        <v>0.11641792924258</v>
      </c>
      <c r="E14" s="201">
        <v>26930</v>
      </c>
      <c r="F14" s="200">
        <v>0.24274382549125653</v>
      </c>
      <c r="G14" s="98">
        <v>50398</v>
      </c>
      <c r="H14" s="185">
        <v>0.45428159365422749</v>
      </c>
      <c r="I14" s="201">
        <v>18329</v>
      </c>
      <c r="J14" s="127">
        <v>0.16521543176491799</v>
      </c>
      <c r="K14" s="201">
        <v>14558</v>
      </c>
      <c r="L14" s="185">
        <v>0.13122408509104019</v>
      </c>
      <c r="M14" s="201">
        <v>10124</v>
      </c>
      <c r="N14" s="127">
        <v>9.1256535063998556E-2</v>
      </c>
      <c r="O14" s="201">
        <v>1180</v>
      </c>
      <c r="P14" s="127">
        <v>1.0636380025238867E-2</v>
      </c>
      <c r="Q14" s="201">
        <v>839</v>
      </c>
      <c r="R14" s="127">
        <v>7.5626464755723811E-3</v>
      </c>
      <c r="S14" s="201">
        <v>1103</v>
      </c>
      <c r="T14" s="127">
        <v>9.9423111591851448E-3</v>
      </c>
      <c r="U14" s="201">
        <v>3979</v>
      </c>
      <c r="V14" s="127">
        <v>3.5866234000360556E-2</v>
      </c>
      <c r="W14" s="201">
        <v>10430</v>
      </c>
      <c r="X14" s="128">
        <v>9.4014782765458813E-2</v>
      </c>
      <c r="Z14" s="434"/>
    </row>
    <row r="15" spans="1:26" s="14" customFormat="1" ht="17.25" customHeight="1" x14ac:dyDescent="0.25">
      <c r="A15" s="685" t="s">
        <v>238</v>
      </c>
      <c r="B15" s="686"/>
      <c r="C15" s="474">
        <v>114108</v>
      </c>
      <c r="D15" s="184">
        <v>0.1185724914480001</v>
      </c>
      <c r="E15" s="201">
        <v>26802</v>
      </c>
      <c r="F15" s="200">
        <v>0.23488274266484382</v>
      </c>
      <c r="G15" s="98">
        <v>51239</v>
      </c>
      <c r="H15" s="185">
        <v>0.44903950643250257</v>
      </c>
      <c r="I15" s="201">
        <v>19374</v>
      </c>
      <c r="J15" s="127">
        <v>0.16978651803554529</v>
      </c>
      <c r="K15" s="201">
        <v>14766</v>
      </c>
      <c r="L15" s="185">
        <v>0.1294037227889368</v>
      </c>
      <c r="M15" s="201">
        <v>11317</v>
      </c>
      <c r="N15" s="127">
        <v>9.917797174606513E-2</v>
      </c>
      <c r="O15" s="201">
        <v>1222</v>
      </c>
      <c r="P15" s="127">
        <v>1.0709152732499037E-2</v>
      </c>
      <c r="Q15" s="201">
        <v>849</v>
      </c>
      <c r="R15" s="127">
        <v>7.4403196971290358E-3</v>
      </c>
      <c r="S15" s="201">
        <v>1151</v>
      </c>
      <c r="T15" s="127">
        <v>1.0086935184211448E-2</v>
      </c>
      <c r="U15" s="201">
        <v>4216</v>
      </c>
      <c r="V15" s="127">
        <v>3.6947453289865741E-2</v>
      </c>
      <c r="W15" s="201">
        <v>9974</v>
      </c>
      <c r="X15" s="128">
        <v>8.7408420093244996E-2</v>
      </c>
      <c r="Z15" s="434"/>
    </row>
    <row r="16" spans="1:26" s="14" customFormat="1" ht="17.25" customHeight="1" x14ac:dyDescent="0.25">
      <c r="A16" s="685" t="s">
        <v>257</v>
      </c>
      <c r="B16" s="686"/>
      <c r="C16" s="474">
        <v>111855</v>
      </c>
      <c r="D16" s="184">
        <v>0.11596346977049901</v>
      </c>
      <c r="E16" s="201">
        <v>27511</v>
      </c>
      <c r="F16" s="200">
        <v>0.24595234902328908</v>
      </c>
      <c r="G16" s="98">
        <v>47801</v>
      </c>
      <c r="H16" s="185">
        <v>0.42734790577086407</v>
      </c>
      <c r="I16" s="201">
        <v>19033</v>
      </c>
      <c r="J16" s="127">
        <v>0.17015779357203523</v>
      </c>
      <c r="K16" s="201">
        <v>15180</v>
      </c>
      <c r="L16" s="185">
        <v>0.13571141209601717</v>
      </c>
      <c r="M16" s="201">
        <v>12202</v>
      </c>
      <c r="N16" s="127">
        <v>0.10908765812882749</v>
      </c>
      <c r="O16" s="201">
        <v>1217</v>
      </c>
      <c r="P16" s="127">
        <v>1.0880157346564749E-2</v>
      </c>
      <c r="Q16" s="201">
        <v>867</v>
      </c>
      <c r="R16" s="127">
        <v>7.7511063430333914E-3</v>
      </c>
      <c r="S16" s="201">
        <v>1154</v>
      </c>
      <c r="T16" s="127">
        <v>1.0316928165929105E-2</v>
      </c>
      <c r="U16" s="201">
        <v>4214</v>
      </c>
      <c r="V16" s="127">
        <v>3.7673774082517549E-2</v>
      </c>
      <c r="W16" s="201">
        <v>10187</v>
      </c>
      <c r="X16" s="128">
        <v>9.1073264494211256E-2</v>
      </c>
      <c r="Z16" s="434"/>
    </row>
    <row r="17" spans="1:26" s="14" customFormat="1" ht="17.25" customHeight="1" thickBot="1" x14ac:dyDescent="0.3">
      <c r="A17" s="860" t="s">
        <v>265</v>
      </c>
      <c r="B17" s="861"/>
      <c r="C17" s="474">
        <v>117957</v>
      </c>
      <c r="D17" s="184">
        <v>0.11704661145609449</v>
      </c>
      <c r="E17" s="201">
        <v>28445</v>
      </c>
      <c r="F17" s="200">
        <v>0.24114719770763923</v>
      </c>
      <c r="G17" s="98">
        <v>49889</v>
      </c>
      <c r="H17" s="185">
        <v>0.4229422586196665</v>
      </c>
      <c r="I17" s="201">
        <v>20386</v>
      </c>
      <c r="J17" s="127">
        <v>0.17282569071780396</v>
      </c>
      <c r="K17" s="201">
        <v>15753</v>
      </c>
      <c r="L17" s="185">
        <v>0.13354866603931942</v>
      </c>
      <c r="M17" s="201">
        <v>13629</v>
      </c>
      <c r="N17" s="127">
        <v>0.11554210432615275</v>
      </c>
      <c r="O17" s="201">
        <v>1246</v>
      </c>
      <c r="P17" s="127">
        <v>1.0563171325143908E-2</v>
      </c>
      <c r="Q17" s="201">
        <v>926</v>
      </c>
      <c r="R17" s="127">
        <v>7.8503183363429051E-3</v>
      </c>
      <c r="S17" s="201">
        <v>1203</v>
      </c>
      <c r="T17" s="127">
        <v>1.0198631704773774E-2</v>
      </c>
      <c r="U17" s="201">
        <v>4390</v>
      </c>
      <c r="V17" s="127">
        <v>3.721695194011377E-2</v>
      </c>
      <c r="W17" s="201">
        <v>10535</v>
      </c>
      <c r="X17" s="128">
        <v>8.9312206990683041E-2</v>
      </c>
      <c r="Z17" s="434"/>
    </row>
    <row r="18" spans="1:26" s="122" customFormat="1" ht="17.25" customHeight="1" x14ac:dyDescent="0.2">
      <c r="A18" s="859" t="s">
        <v>262</v>
      </c>
      <c r="B18" s="257" t="s">
        <v>83</v>
      </c>
      <c r="C18" s="248">
        <f>C17-C16</f>
        <v>6102</v>
      </c>
      <c r="D18" s="295" t="s">
        <v>42</v>
      </c>
      <c r="E18" s="249">
        <f t="shared" ref="E18:K18" si="0">E17-E16</f>
        <v>934</v>
      </c>
      <c r="F18" s="345" t="s">
        <v>42</v>
      </c>
      <c r="G18" s="248">
        <f t="shared" si="0"/>
        <v>2088</v>
      </c>
      <c r="H18" s="295" t="s">
        <v>42</v>
      </c>
      <c r="I18" s="249">
        <f t="shared" si="0"/>
        <v>1353</v>
      </c>
      <c r="J18" s="295" t="s">
        <v>42</v>
      </c>
      <c r="K18" s="249">
        <f t="shared" si="0"/>
        <v>573</v>
      </c>
      <c r="L18" s="295" t="s">
        <v>42</v>
      </c>
      <c r="M18" s="249">
        <f>M17-M16</f>
        <v>1427</v>
      </c>
      <c r="N18" s="295" t="s">
        <v>42</v>
      </c>
      <c r="O18" s="249">
        <f>O17-O16</f>
        <v>29</v>
      </c>
      <c r="P18" s="295" t="s">
        <v>42</v>
      </c>
      <c r="Q18" s="249">
        <f>Q17-Q16</f>
        <v>59</v>
      </c>
      <c r="R18" s="295" t="s">
        <v>42</v>
      </c>
      <c r="S18" s="249">
        <f>S17-S16</f>
        <v>49</v>
      </c>
      <c r="T18" s="295" t="s">
        <v>42</v>
      </c>
      <c r="U18" s="249">
        <f>U17-U16</f>
        <v>176</v>
      </c>
      <c r="V18" s="295" t="s">
        <v>42</v>
      </c>
      <c r="W18" s="249">
        <f>W17-W16</f>
        <v>348</v>
      </c>
      <c r="X18" s="296" t="s">
        <v>42</v>
      </c>
    </row>
    <row r="19" spans="1:26" ht="17.25" customHeight="1" x14ac:dyDescent="0.25">
      <c r="A19" s="682"/>
      <c r="B19" s="252" t="s">
        <v>84</v>
      </c>
      <c r="C19" s="254">
        <f>C17/C16-1</f>
        <v>5.4552769210138186E-2</v>
      </c>
      <c r="D19" s="302" t="s">
        <v>42</v>
      </c>
      <c r="E19" s="255">
        <f t="shared" ref="E19:K19" si="1">E17/E16-1</f>
        <v>3.3950056341099932E-2</v>
      </c>
      <c r="F19" s="346" t="s">
        <v>42</v>
      </c>
      <c r="G19" s="254">
        <f t="shared" si="1"/>
        <v>4.3681094537771248E-2</v>
      </c>
      <c r="H19" s="302" t="s">
        <v>42</v>
      </c>
      <c r="I19" s="255">
        <f t="shared" si="1"/>
        <v>7.1087059318026613E-2</v>
      </c>
      <c r="J19" s="302" t="s">
        <v>42</v>
      </c>
      <c r="K19" s="255">
        <f t="shared" si="1"/>
        <v>3.7747035573122423E-2</v>
      </c>
      <c r="L19" s="302" t="s">
        <v>42</v>
      </c>
      <c r="M19" s="255">
        <f>M17/M16-1</f>
        <v>0.11694804130470415</v>
      </c>
      <c r="N19" s="302" t="s">
        <v>42</v>
      </c>
      <c r="O19" s="255">
        <f>O17/O16-1</f>
        <v>2.3829087921117598E-2</v>
      </c>
      <c r="P19" s="302" t="s">
        <v>42</v>
      </c>
      <c r="Q19" s="255">
        <f>Q17/Q16-1</f>
        <v>6.8050749711649372E-2</v>
      </c>
      <c r="R19" s="302" t="s">
        <v>42</v>
      </c>
      <c r="S19" s="255">
        <f>S17/S16-1</f>
        <v>4.2461005199306845E-2</v>
      </c>
      <c r="T19" s="302" t="s">
        <v>42</v>
      </c>
      <c r="U19" s="255">
        <f>U17/U16-1</f>
        <v>4.1765543426673046E-2</v>
      </c>
      <c r="V19" s="302" t="s">
        <v>42</v>
      </c>
      <c r="W19" s="255">
        <f>W17/W16-1</f>
        <v>3.4161185825071216E-2</v>
      </c>
      <c r="X19" s="303" t="s">
        <v>42</v>
      </c>
    </row>
    <row r="20" spans="1:26" ht="17.25" customHeight="1" x14ac:dyDescent="0.25">
      <c r="A20" s="683" t="s">
        <v>263</v>
      </c>
      <c r="B20" s="265" t="s">
        <v>83</v>
      </c>
      <c r="C20" s="267">
        <f>C17-C12</f>
        <v>22326</v>
      </c>
      <c r="D20" s="299" t="s">
        <v>42</v>
      </c>
      <c r="E20" s="268">
        <f t="shared" ref="E20:K20" si="2">E17-E12</f>
        <v>1233</v>
      </c>
      <c r="F20" s="347" t="s">
        <v>42</v>
      </c>
      <c r="G20" s="267">
        <f t="shared" si="2"/>
        <v>5836</v>
      </c>
      <c r="H20" s="299" t="s">
        <v>42</v>
      </c>
      <c r="I20" s="268">
        <f t="shared" si="2"/>
        <v>7486</v>
      </c>
      <c r="J20" s="299" t="s">
        <v>42</v>
      </c>
      <c r="K20" s="268">
        <f t="shared" si="2"/>
        <v>1884</v>
      </c>
      <c r="L20" s="299" t="s">
        <v>42</v>
      </c>
      <c r="M20" s="268">
        <f>M17-M12</f>
        <v>6427</v>
      </c>
      <c r="N20" s="299" t="s">
        <v>42</v>
      </c>
      <c r="O20" s="268">
        <f>O17-O12</f>
        <v>73</v>
      </c>
      <c r="P20" s="299" t="s">
        <v>42</v>
      </c>
      <c r="Q20" s="268">
        <f>Q17-Q12</f>
        <v>186</v>
      </c>
      <c r="R20" s="299" t="s">
        <v>42</v>
      </c>
      <c r="S20" s="268">
        <f>S17-S12</f>
        <v>95</v>
      </c>
      <c r="T20" s="299" t="s">
        <v>42</v>
      </c>
      <c r="U20" s="268">
        <f>U17-U12</f>
        <v>791</v>
      </c>
      <c r="V20" s="299" t="s">
        <v>42</v>
      </c>
      <c r="W20" s="268">
        <f>W17-W12</f>
        <v>-452</v>
      </c>
      <c r="X20" s="300" t="s">
        <v>42</v>
      </c>
    </row>
    <row r="21" spans="1:26" ht="17.25" customHeight="1" x14ac:dyDescent="0.25">
      <c r="A21" s="682"/>
      <c r="B21" s="252" t="s">
        <v>84</v>
      </c>
      <c r="C21" s="254">
        <f>C17/C12-1</f>
        <v>0.23345986134203334</v>
      </c>
      <c r="D21" s="302" t="s">
        <v>42</v>
      </c>
      <c r="E21" s="255">
        <f t="shared" ref="E21:K21" si="3">E17/E12-1</f>
        <v>4.5310892253417556E-2</v>
      </c>
      <c r="F21" s="346" t="s">
        <v>42</v>
      </c>
      <c r="G21" s="254">
        <f t="shared" si="3"/>
        <v>0.13247678932195317</v>
      </c>
      <c r="H21" s="302" t="s">
        <v>42</v>
      </c>
      <c r="I21" s="255">
        <f t="shared" si="3"/>
        <v>0.58031007751937991</v>
      </c>
      <c r="J21" s="302" t="s">
        <v>42</v>
      </c>
      <c r="K21" s="255">
        <f t="shared" si="3"/>
        <v>0.13584252649794504</v>
      </c>
      <c r="L21" s="302" t="s">
        <v>42</v>
      </c>
      <c r="M21" s="255">
        <f>M17/M12-1</f>
        <v>0.89239100249930581</v>
      </c>
      <c r="N21" s="302" t="s">
        <v>42</v>
      </c>
      <c r="O21" s="255">
        <f>O17/O12-1</f>
        <v>6.223358908780896E-2</v>
      </c>
      <c r="P21" s="302" t="s">
        <v>42</v>
      </c>
      <c r="Q21" s="255">
        <f>Q17/Q12-1</f>
        <v>0.25135135135135145</v>
      </c>
      <c r="R21" s="302" t="s">
        <v>42</v>
      </c>
      <c r="S21" s="255">
        <f>S17/S12-1</f>
        <v>8.5740072202166173E-2</v>
      </c>
      <c r="T21" s="302" t="s">
        <v>42</v>
      </c>
      <c r="U21" s="255">
        <f>U17/U12-1</f>
        <v>0.21978327313142532</v>
      </c>
      <c r="V21" s="302" t="s">
        <v>42</v>
      </c>
      <c r="W21" s="255">
        <f>W17/W12-1</f>
        <v>-4.1139528533721714E-2</v>
      </c>
      <c r="X21" s="303" t="s">
        <v>42</v>
      </c>
    </row>
    <row r="22" spans="1:26" ht="17.25" customHeight="1" x14ac:dyDescent="0.25">
      <c r="A22" s="683" t="s">
        <v>264</v>
      </c>
      <c r="B22" s="265" t="s">
        <v>83</v>
      </c>
      <c r="C22" s="267">
        <f>C17-C7</f>
        <v>45847</v>
      </c>
      <c r="D22" s="299" t="s">
        <v>42</v>
      </c>
      <c r="E22" s="268">
        <f t="shared" ref="E22:K22" si="4">E17-E7</f>
        <v>-2777</v>
      </c>
      <c r="F22" s="347" t="s">
        <v>42</v>
      </c>
      <c r="G22" s="267">
        <f t="shared" si="4"/>
        <v>15368</v>
      </c>
      <c r="H22" s="299" t="s">
        <v>42</v>
      </c>
      <c r="I22" s="268">
        <f t="shared" si="4"/>
        <v>15949</v>
      </c>
      <c r="J22" s="299" t="s">
        <v>42</v>
      </c>
      <c r="K22" s="268">
        <f t="shared" si="4"/>
        <v>-2722</v>
      </c>
      <c r="L22" s="299" t="s">
        <v>42</v>
      </c>
      <c r="M22" s="268">
        <f>M17-M7</f>
        <v>10262</v>
      </c>
      <c r="N22" s="299" t="s">
        <v>42</v>
      </c>
      <c r="O22" s="268">
        <f>O17-O7</f>
        <v>133</v>
      </c>
      <c r="P22" s="299" t="s">
        <v>42</v>
      </c>
      <c r="Q22" s="268">
        <f>Q17-Q7</f>
        <v>294</v>
      </c>
      <c r="R22" s="299" t="s">
        <v>42</v>
      </c>
      <c r="S22" s="268">
        <f>S17-S7</f>
        <v>-53</v>
      </c>
      <c r="T22" s="299" t="s">
        <v>42</v>
      </c>
      <c r="U22" s="268">
        <f>U17-U7</f>
        <v>1356</v>
      </c>
      <c r="V22" s="299" t="s">
        <v>42</v>
      </c>
      <c r="W22" s="268">
        <f>W17-W7</f>
        <v>5260</v>
      </c>
      <c r="X22" s="300" t="s">
        <v>42</v>
      </c>
    </row>
    <row r="23" spans="1:26" ht="17.25" customHeight="1" thickBot="1" x14ac:dyDescent="0.3">
      <c r="A23" s="684"/>
      <c r="B23" s="281" t="s">
        <v>84</v>
      </c>
      <c r="C23" s="282">
        <f>C17/C7-1</f>
        <v>0.63579253917625844</v>
      </c>
      <c r="D23" s="331" t="s">
        <v>42</v>
      </c>
      <c r="E23" s="283">
        <f t="shared" ref="E23:K23" si="5">E17/E7-1</f>
        <v>-8.8943693549420333E-2</v>
      </c>
      <c r="F23" s="348" t="s">
        <v>42</v>
      </c>
      <c r="G23" s="282">
        <f t="shared" si="5"/>
        <v>0.44517829726832936</v>
      </c>
      <c r="H23" s="331" t="s">
        <v>42</v>
      </c>
      <c r="I23" s="283">
        <f t="shared" si="5"/>
        <v>3.5945458643227406</v>
      </c>
      <c r="J23" s="331" t="s">
        <v>42</v>
      </c>
      <c r="K23" s="283">
        <f t="shared" si="5"/>
        <v>-0.14733423545331525</v>
      </c>
      <c r="L23" s="331" t="s">
        <v>42</v>
      </c>
      <c r="M23" s="283">
        <f>M17/M7-1</f>
        <v>3.0478170478170474</v>
      </c>
      <c r="N23" s="331" t="s">
        <v>42</v>
      </c>
      <c r="O23" s="283">
        <f>O17/O7-1</f>
        <v>0.11949685534591192</v>
      </c>
      <c r="P23" s="331" t="s">
        <v>42</v>
      </c>
      <c r="Q23" s="283">
        <f>Q17/Q7-1</f>
        <v>0.46518987341772156</v>
      </c>
      <c r="R23" s="331" t="s">
        <v>42</v>
      </c>
      <c r="S23" s="283">
        <f>S17/S7-1</f>
        <v>-4.2197452229299381E-2</v>
      </c>
      <c r="T23" s="331" t="s">
        <v>42</v>
      </c>
      <c r="U23" s="283">
        <f>U17/U7-1</f>
        <v>0.44693473961766639</v>
      </c>
      <c r="V23" s="331" t="s">
        <v>42</v>
      </c>
      <c r="W23" s="283">
        <f>W17/W7-1</f>
        <v>0.99715639810426548</v>
      </c>
      <c r="X23" s="332" t="s">
        <v>42</v>
      </c>
    </row>
    <row r="24" spans="1:26" ht="17.25" customHeight="1" x14ac:dyDescent="0.25">
      <c r="A24" s="445" t="s">
        <v>76</v>
      </c>
    </row>
    <row r="25" spans="1:26" ht="17.25" customHeight="1" x14ac:dyDescent="0.25">
      <c r="A25" s="446" t="s">
        <v>237</v>
      </c>
    </row>
    <row r="26" spans="1:26" ht="17.25" customHeight="1" x14ac:dyDescent="0.25">
      <c r="A26" s="446" t="s">
        <v>164</v>
      </c>
      <c r="K26" s="41"/>
      <c r="L26" s="41"/>
      <c r="M26" s="41"/>
      <c r="N26" s="41"/>
      <c r="O26" s="41"/>
      <c r="P26" s="41"/>
      <c r="Q26" s="363"/>
      <c r="R26" s="363"/>
      <c r="S26" s="363"/>
      <c r="T26" s="363"/>
      <c r="U26" s="363"/>
    </row>
    <row r="27" spans="1:26" ht="17.25" customHeight="1" x14ac:dyDescent="0.25">
      <c r="A27" s="446" t="s">
        <v>201</v>
      </c>
    </row>
    <row r="28" spans="1:2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6" x14ac:dyDescent="0.25">
      <c r="A29" s="228"/>
      <c r="B29" s="228"/>
      <c r="C29" s="398"/>
      <c r="D29" s="398"/>
      <c r="E29" s="398"/>
      <c r="F29" s="398"/>
      <c r="G29" s="399"/>
      <c r="H29" s="399"/>
      <c r="I29" s="400"/>
      <c r="J29" s="401"/>
      <c r="K29" s="401"/>
      <c r="L29" s="401"/>
      <c r="M29" s="401"/>
      <c r="N29" s="400"/>
      <c r="O29" s="400"/>
      <c r="P29" s="400"/>
    </row>
    <row r="30" spans="1:26" x14ac:dyDescent="0.25">
      <c r="A30" s="228"/>
      <c r="B30" s="228"/>
      <c r="C30" s="398"/>
      <c r="D30" s="398"/>
      <c r="E30" s="398"/>
      <c r="F30" s="398"/>
      <c r="G30" s="399"/>
      <c r="H30" s="399"/>
      <c r="I30" s="400"/>
      <c r="J30" s="401"/>
      <c r="K30" s="401"/>
      <c r="L30" s="401"/>
      <c r="M30" s="401"/>
      <c r="N30" s="400"/>
      <c r="O30" s="400"/>
      <c r="P30" s="400"/>
    </row>
    <row r="31" spans="1:26" x14ac:dyDescent="0.25">
      <c r="A31" s="228"/>
      <c r="B31" s="228"/>
      <c r="C31" s="398"/>
      <c r="D31" s="398"/>
      <c r="E31" s="398"/>
      <c r="F31" s="398"/>
      <c r="G31" s="399"/>
      <c r="H31" s="399"/>
      <c r="I31" s="400"/>
      <c r="J31" s="401"/>
      <c r="K31" s="401"/>
      <c r="L31" s="401"/>
      <c r="M31" s="401"/>
      <c r="N31" s="400"/>
      <c r="O31" s="400"/>
      <c r="P31" s="400"/>
    </row>
    <row r="32" spans="1:26" x14ac:dyDescent="0.25">
      <c r="A32" s="228"/>
      <c r="B32" s="228"/>
      <c r="C32" s="398"/>
      <c r="D32" s="398"/>
      <c r="E32" s="398"/>
      <c r="F32" s="398"/>
      <c r="G32" s="399"/>
      <c r="H32" s="399"/>
      <c r="I32" s="400"/>
      <c r="J32" s="401"/>
      <c r="K32" s="401"/>
      <c r="L32" s="401"/>
      <c r="M32" s="401"/>
      <c r="N32" s="400"/>
      <c r="O32" s="400"/>
      <c r="P32" s="400"/>
    </row>
    <row r="33" spans="1:16" x14ac:dyDescent="0.25">
      <c r="A33" s="228"/>
      <c r="B33" s="228"/>
      <c r="C33" s="398"/>
      <c r="D33" s="398"/>
      <c r="E33" s="398"/>
      <c r="F33" s="398"/>
      <c r="G33" s="399"/>
      <c r="H33" s="399"/>
      <c r="I33" s="402"/>
      <c r="J33" s="401"/>
      <c r="K33" s="401"/>
      <c r="L33" s="401"/>
      <c r="M33" s="401"/>
      <c r="N33" s="400"/>
      <c r="O33" s="400"/>
      <c r="P33" s="400"/>
    </row>
    <row r="34" spans="1:16" x14ac:dyDescent="0.25">
      <c r="A34" s="228"/>
      <c r="B34" s="228"/>
      <c r="C34" s="398"/>
      <c r="D34" s="398"/>
      <c r="E34" s="398"/>
      <c r="F34" s="398"/>
      <c r="G34" s="399"/>
      <c r="H34" s="399"/>
      <c r="I34" s="402"/>
      <c r="J34" s="401"/>
      <c r="K34" s="401"/>
      <c r="L34" s="401"/>
      <c r="M34" s="401"/>
      <c r="N34" s="400"/>
      <c r="O34" s="400"/>
      <c r="P34" s="400"/>
    </row>
    <row r="35" spans="1:16" x14ac:dyDescent="0.25">
      <c r="A35" s="228"/>
      <c r="B35" s="228"/>
      <c r="C35" s="398"/>
      <c r="D35" s="398"/>
      <c r="E35" s="398"/>
      <c r="F35" s="398"/>
      <c r="G35" s="399"/>
      <c r="H35" s="399"/>
      <c r="I35" s="402"/>
      <c r="J35" s="401"/>
      <c r="K35" s="401"/>
      <c r="L35" s="401"/>
      <c r="M35" s="401"/>
      <c r="N35" s="400"/>
      <c r="O35" s="400"/>
      <c r="P35" s="400"/>
    </row>
    <row r="36" spans="1:16" x14ac:dyDescent="0.25">
      <c r="A36" s="228"/>
      <c r="B36" s="228"/>
      <c r="C36" s="398"/>
      <c r="D36" s="398"/>
      <c r="E36" s="398"/>
      <c r="F36" s="398"/>
      <c r="G36" s="399"/>
      <c r="H36" s="399"/>
      <c r="I36" s="402"/>
      <c r="J36" s="401"/>
      <c r="K36" s="401"/>
      <c r="L36" s="401"/>
      <c r="M36" s="401"/>
      <c r="N36" s="400"/>
      <c r="O36" s="400"/>
      <c r="P36" s="400"/>
    </row>
    <row r="37" spans="1:16" x14ac:dyDescent="0.25">
      <c r="A37" s="228"/>
      <c r="B37" s="228"/>
      <c r="C37" s="398"/>
      <c r="D37" s="398"/>
      <c r="E37" s="398"/>
      <c r="F37" s="398"/>
      <c r="G37" s="399"/>
      <c r="H37" s="399"/>
      <c r="I37" s="402"/>
      <c r="J37" s="401"/>
      <c r="K37" s="401"/>
      <c r="L37" s="401"/>
      <c r="M37" s="401"/>
      <c r="N37" s="400"/>
      <c r="O37" s="400"/>
      <c r="P37" s="400"/>
    </row>
    <row r="38" spans="1:16" x14ac:dyDescent="0.25">
      <c r="A38" s="227"/>
      <c r="B38" s="392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1:16" x14ac:dyDescent="0.25">
      <c r="A39" s="227"/>
      <c r="B39" s="226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</row>
    <row r="40" spans="1:16" x14ac:dyDescent="0.25">
      <c r="A40" s="227"/>
      <c r="B40" s="392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1:16" x14ac:dyDescent="0.25">
      <c r="A41" s="227"/>
      <c r="B41" s="226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</row>
    <row r="42" spans="1:16" x14ac:dyDescent="0.25">
      <c r="A42" s="227"/>
      <c r="B42" s="392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6" x14ac:dyDescent="0.25">
      <c r="A43" s="227"/>
      <c r="B43" s="226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</row>
    <row r="44" spans="1:16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</sheetData>
  <mergeCells count="27">
    <mergeCell ref="S4:T5"/>
    <mergeCell ref="U4:V5"/>
    <mergeCell ref="W4:X5"/>
    <mergeCell ref="C3:D5"/>
    <mergeCell ref="G3:X3"/>
    <mergeCell ref="G4:H5"/>
    <mergeCell ref="K4:L5"/>
    <mergeCell ref="O4:P5"/>
    <mergeCell ref="I4:J5"/>
    <mergeCell ref="Q4:R5"/>
    <mergeCell ref="M4:N5"/>
    <mergeCell ref="A20:A21"/>
    <mergeCell ref="A22:A23"/>
    <mergeCell ref="E3:F5"/>
    <mergeCell ref="A3:B6"/>
    <mergeCell ref="A11:B11"/>
    <mergeCell ref="A12:B12"/>
    <mergeCell ref="A13:B13"/>
    <mergeCell ref="A14:B14"/>
    <mergeCell ref="A15:B15"/>
    <mergeCell ref="A16:B16"/>
    <mergeCell ref="A17:B17"/>
    <mergeCell ref="A7:B7"/>
    <mergeCell ref="A8:B8"/>
    <mergeCell ref="A9:B9"/>
    <mergeCell ref="A10:B10"/>
    <mergeCell ref="A18:A19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X23" unlocked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2"/>
  <dimension ref="A1:AI31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5.7109375" style="104" customWidth="1"/>
    <col min="3" max="3" width="6.42578125" style="104" customWidth="1"/>
    <col min="4" max="5" width="5" style="104" customWidth="1"/>
    <col min="6" max="6" width="6.42578125" style="104" customWidth="1"/>
    <col min="7" max="7" width="5" style="104" customWidth="1"/>
    <col min="8" max="8" width="6.28515625" style="104" customWidth="1"/>
    <col min="9" max="9" width="5" style="104" customWidth="1"/>
    <col min="10" max="10" width="6.28515625" style="104" customWidth="1"/>
    <col min="11" max="11" width="5.85546875" style="104" customWidth="1"/>
    <col min="12" max="12" width="6.28515625" style="104" customWidth="1"/>
    <col min="13" max="13" width="5" style="104" customWidth="1"/>
    <col min="14" max="14" width="6" style="104" customWidth="1"/>
    <col min="15" max="15" width="5.42578125" style="104" customWidth="1"/>
    <col min="16" max="17" width="4.85546875" style="104" customWidth="1"/>
    <col min="18" max="18" width="5.140625" style="104" customWidth="1"/>
    <col min="19" max="19" width="4.85546875" style="104" customWidth="1"/>
    <col min="20" max="20" width="6" style="104" customWidth="1"/>
    <col min="21" max="21" width="4.85546875" style="104" customWidth="1"/>
    <col min="22" max="22" width="6" style="104" customWidth="1"/>
    <col min="23" max="23" width="4.85546875" style="104" customWidth="1"/>
    <col min="24" max="24" width="6.140625" style="104" customWidth="1"/>
    <col min="25" max="25" width="5.7109375" style="104" customWidth="1"/>
    <col min="26" max="16384" width="9.140625" style="104"/>
  </cols>
  <sheetData>
    <row r="1" spans="1:35" ht="17.25" customHeight="1" x14ac:dyDescent="0.25">
      <c r="A1" s="120" t="s">
        <v>298</v>
      </c>
      <c r="B1" s="12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232"/>
      <c r="U1" s="101"/>
      <c r="V1" s="101"/>
      <c r="W1" s="101"/>
      <c r="X1" s="101"/>
      <c r="Y1" s="101"/>
    </row>
    <row r="2" spans="1:35" s="102" customFormat="1" ht="17.25" customHeight="1" thickBot="1" x14ac:dyDescent="0.3">
      <c r="A2" s="159" t="s">
        <v>85</v>
      </c>
      <c r="R2" s="102" t="s">
        <v>0</v>
      </c>
    </row>
    <row r="3" spans="1:35" ht="17.25" customHeight="1" x14ac:dyDescent="0.25">
      <c r="A3" s="690" t="s">
        <v>89</v>
      </c>
      <c r="B3" s="695"/>
      <c r="C3" s="824" t="s">
        <v>50</v>
      </c>
      <c r="D3" s="915"/>
      <c r="E3" s="741"/>
      <c r="F3" s="876" t="s">
        <v>217</v>
      </c>
      <c r="G3" s="742"/>
      <c r="H3" s="834" t="s">
        <v>35</v>
      </c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10"/>
    </row>
    <row r="4" spans="1:35" ht="17.25" customHeight="1" x14ac:dyDescent="0.25">
      <c r="A4" s="696"/>
      <c r="B4" s="697"/>
      <c r="C4" s="825"/>
      <c r="D4" s="829"/>
      <c r="E4" s="905"/>
      <c r="F4" s="905"/>
      <c r="G4" s="906"/>
      <c r="H4" s="788" t="s">
        <v>71</v>
      </c>
      <c r="I4" s="873"/>
      <c r="J4" s="870" t="s">
        <v>72</v>
      </c>
      <c r="K4" s="873"/>
      <c r="L4" s="911" t="s">
        <v>36</v>
      </c>
      <c r="M4" s="912"/>
      <c r="N4" s="870" t="s">
        <v>39</v>
      </c>
      <c r="O4" s="873"/>
      <c r="P4" s="870" t="s">
        <v>37</v>
      </c>
      <c r="Q4" s="873"/>
      <c r="R4" s="870" t="s">
        <v>38</v>
      </c>
      <c r="S4" s="873"/>
      <c r="T4" s="870" t="s">
        <v>40</v>
      </c>
      <c r="U4" s="873"/>
      <c r="V4" s="870" t="s">
        <v>261</v>
      </c>
      <c r="W4" s="873"/>
      <c r="X4" s="870" t="s">
        <v>49</v>
      </c>
      <c r="Y4" s="871"/>
    </row>
    <row r="5" spans="1:35" ht="17.25" customHeight="1" x14ac:dyDescent="0.25">
      <c r="A5" s="696"/>
      <c r="B5" s="697"/>
      <c r="C5" s="743"/>
      <c r="D5" s="874"/>
      <c r="E5" s="744"/>
      <c r="F5" s="744"/>
      <c r="G5" s="745"/>
      <c r="H5" s="728"/>
      <c r="I5" s="874"/>
      <c r="J5" s="872"/>
      <c r="K5" s="874"/>
      <c r="L5" s="913"/>
      <c r="M5" s="914"/>
      <c r="N5" s="872"/>
      <c r="O5" s="874"/>
      <c r="P5" s="872"/>
      <c r="Q5" s="874"/>
      <c r="R5" s="872"/>
      <c r="S5" s="874"/>
      <c r="T5" s="872"/>
      <c r="U5" s="874"/>
      <c r="V5" s="872"/>
      <c r="W5" s="874"/>
      <c r="X5" s="872"/>
      <c r="Y5" s="729"/>
    </row>
    <row r="6" spans="1:35" ht="17.25" customHeight="1" thickBot="1" x14ac:dyDescent="0.3">
      <c r="A6" s="696"/>
      <c r="B6" s="697"/>
      <c r="C6" s="307" t="s">
        <v>55</v>
      </c>
      <c r="D6" s="308" t="s">
        <v>63</v>
      </c>
      <c r="E6" s="308" t="s">
        <v>60</v>
      </c>
      <c r="F6" s="310" t="s">
        <v>55</v>
      </c>
      <c r="G6" s="315" t="s">
        <v>61</v>
      </c>
      <c r="H6" s="312" t="s">
        <v>55</v>
      </c>
      <c r="I6" s="313" t="s">
        <v>61</v>
      </c>
      <c r="J6" s="310" t="s">
        <v>55</v>
      </c>
      <c r="K6" s="313" t="s">
        <v>61</v>
      </c>
      <c r="L6" s="310" t="s">
        <v>55</v>
      </c>
      <c r="M6" s="313" t="s">
        <v>61</v>
      </c>
      <c r="N6" s="310" t="s">
        <v>55</v>
      </c>
      <c r="O6" s="313" t="s">
        <v>61</v>
      </c>
      <c r="P6" s="310" t="s">
        <v>55</v>
      </c>
      <c r="Q6" s="313" t="s">
        <v>61</v>
      </c>
      <c r="R6" s="310" t="s">
        <v>55</v>
      </c>
      <c r="S6" s="313" t="s">
        <v>61</v>
      </c>
      <c r="T6" s="310" t="s">
        <v>55</v>
      </c>
      <c r="U6" s="313" t="s">
        <v>61</v>
      </c>
      <c r="V6" s="310" t="s">
        <v>55</v>
      </c>
      <c r="W6" s="313" t="s">
        <v>61</v>
      </c>
      <c r="X6" s="310" t="s">
        <v>55</v>
      </c>
      <c r="Y6" s="311" t="s">
        <v>61</v>
      </c>
    </row>
    <row r="7" spans="1:35" s="14" customFormat="1" ht="17.25" customHeight="1" x14ac:dyDescent="0.25">
      <c r="A7" s="907" t="s">
        <v>6</v>
      </c>
      <c r="B7" s="908"/>
      <c r="C7" s="404">
        <v>23733</v>
      </c>
      <c r="D7" s="184">
        <v>6.0680362553213248E-2</v>
      </c>
      <c r="E7" s="185">
        <v>0.3291221744556927</v>
      </c>
      <c r="F7" s="178">
        <v>11553</v>
      </c>
      <c r="G7" s="200">
        <f t="shared" ref="G7:G13" si="0">F7/C7</f>
        <v>0.48679054481102263</v>
      </c>
      <c r="H7" s="100">
        <v>10514</v>
      </c>
      <c r="I7" s="185">
        <v>0.44301184005393335</v>
      </c>
      <c r="J7" s="178">
        <v>742</v>
      </c>
      <c r="K7" s="127">
        <v>3.12644840517423E-2</v>
      </c>
      <c r="L7" s="178">
        <v>7648</v>
      </c>
      <c r="M7" s="185">
        <v>0.32225171701849747</v>
      </c>
      <c r="N7" s="178">
        <v>937</v>
      </c>
      <c r="O7" s="127">
        <v>3.9480891585555976E-2</v>
      </c>
      <c r="P7" s="178">
        <v>509</v>
      </c>
      <c r="Q7" s="127">
        <v>2.1446930434416214E-2</v>
      </c>
      <c r="R7" s="178">
        <v>280</v>
      </c>
      <c r="S7" s="127">
        <v>1.1797918510091434E-2</v>
      </c>
      <c r="T7" s="178">
        <v>525</v>
      </c>
      <c r="U7" s="127">
        <v>2.2121097206421438E-2</v>
      </c>
      <c r="V7" s="178">
        <v>528</v>
      </c>
      <c r="W7" s="127">
        <v>2.2247503476172419E-2</v>
      </c>
      <c r="X7" s="178">
        <v>2050</v>
      </c>
      <c r="Y7" s="128">
        <v>8.6377617663169426E-2</v>
      </c>
      <c r="AA7" s="23"/>
      <c r="AI7" s="434"/>
    </row>
    <row r="8" spans="1:35" s="14" customFormat="1" ht="17.25" customHeight="1" x14ac:dyDescent="0.25">
      <c r="A8" s="685" t="s">
        <v>7</v>
      </c>
      <c r="B8" s="686"/>
      <c r="C8" s="404">
        <v>23986</v>
      </c>
      <c r="D8" s="184">
        <v>5.9831277095691131E-2</v>
      </c>
      <c r="E8" s="185">
        <v>0.32576837930706654</v>
      </c>
      <c r="F8" s="178">
        <v>11092</v>
      </c>
      <c r="G8" s="200">
        <f t="shared" si="0"/>
        <v>0.46243642124572665</v>
      </c>
      <c r="H8" s="100">
        <v>10829</v>
      </c>
      <c r="I8" s="185">
        <v>0.45147169182022845</v>
      </c>
      <c r="J8" s="178">
        <v>923</v>
      </c>
      <c r="K8" s="127">
        <v>3.8480780455265574E-2</v>
      </c>
      <c r="L8" s="178">
        <v>7183</v>
      </c>
      <c r="M8" s="185">
        <v>0.29946635537396815</v>
      </c>
      <c r="N8" s="178">
        <v>1030</v>
      </c>
      <c r="O8" s="127">
        <v>4.2941716001000586E-2</v>
      </c>
      <c r="P8" s="178">
        <v>521</v>
      </c>
      <c r="Q8" s="127">
        <v>2.1721003918952722E-2</v>
      </c>
      <c r="R8" s="178">
        <v>290</v>
      </c>
      <c r="S8" s="127">
        <v>1.2090386058534144E-2</v>
      </c>
      <c r="T8" s="178">
        <v>515</v>
      </c>
      <c r="U8" s="127">
        <v>2.1470858000500293E-2</v>
      </c>
      <c r="V8" s="178">
        <v>604</v>
      </c>
      <c r="W8" s="127">
        <v>2.5181355790878011E-2</v>
      </c>
      <c r="X8" s="178">
        <v>2091</v>
      </c>
      <c r="Y8" s="128">
        <v>8.7175852580672064E-2</v>
      </c>
      <c r="AA8" s="23"/>
    </row>
    <row r="9" spans="1:35" s="14" customFormat="1" ht="17.25" customHeight="1" x14ac:dyDescent="0.25">
      <c r="A9" s="685" t="s">
        <v>8</v>
      </c>
      <c r="B9" s="686"/>
      <c r="C9" s="404">
        <v>24542</v>
      </c>
      <c r="D9" s="184">
        <v>5.9232835583144877E-2</v>
      </c>
      <c r="E9" s="185">
        <v>0.32356818900959816</v>
      </c>
      <c r="F9" s="178">
        <v>10938</v>
      </c>
      <c r="G9" s="200">
        <f t="shared" si="0"/>
        <v>0.44568494825197619</v>
      </c>
      <c r="H9" s="100">
        <v>11006</v>
      </c>
      <c r="I9" s="185">
        <v>0.4484557085812077</v>
      </c>
      <c r="J9" s="178">
        <v>1216</v>
      </c>
      <c r="K9" s="127">
        <v>4.9547714122728383E-2</v>
      </c>
      <c r="L9" s="178">
        <v>6919</v>
      </c>
      <c r="M9" s="185">
        <v>0.28192486349930729</v>
      </c>
      <c r="N9" s="178">
        <v>1247</v>
      </c>
      <c r="O9" s="127">
        <v>5.0810854861054522E-2</v>
      </c>
      <c r="P9" s="178">
        <v>522</v>
      </c>
      <c r="Q9" s="127">
        <v>2.1269660174394914E-2</v>
      </c>
      <c r="R9" s="178">
        <v>316</v>
      </c>
      <c r="S9" s="127">
        <v>1.28758862358406E-2</v>
      </c>
      <c r="T9" s="178">
        <v>491</v>
      </c>
      <c r="U9" s="127">
        <v>2.0006519436068779E-2</v>
      </c>
      <c r="V9" s="178">
        <v>720</v>
      </c>
      <c r="W9" s="127">
        <v>2.9337462309510228E-2</v>
      </c>
      <c r="X9" s="178">
        <v>2105</v>
      </c>
      <c r="Y9" s="128">
        <v>8.5771330779887536E-2</v>
      </c>
      <c r="AA9" s="23"/>
    </row>
    <row r="10" spans="1:35" s="14" customFormat="1" ht="17.25" customHeight="1" x14ac:dyDescent="0.25">
      <c r="A10" s="685" t="s">
        <v>9</v>
      </c>
      <c r="B10" s="686"/>
      <c r="C10" s="474">
        <v>25307</v>
      </c>
      <c r="D10" s="184">
        <v>5.9206663001392025E-2</v>
      </c>
      <c r="E10" s="185">
        <v>0.32149345122400497</v>
      </c>
      <c r="F10" s="201">
        <v>10763</v>
      </c>
      <c r="G10" s="200">
        <f t="shared" si="0"/>
        <v>0.42529734855968704</v>
      </c>
      <c r="H10" s="98">
        <v>11231</v>
      </c>
      <c r="I10" s="185">
        <v>0.44379025566048919</v>
      </c>
      <c r="J10" s="201">
        <v>1480</v>
      </c>
      <c r="K10" s="127">
        <v>5.8481842968348678E-2</v>
      </c>
      <c r="L10" s="201">
        <v>6693</v>
      </c>
      <c r="M10" s="185">
        <v>0.26447228039672815</v>
      </c>
      <c r="N10" s="201">
        <v>1503</v>
      </c>
      <c r="O10" s="127">
        <v>5.9390682419883829E-2</v>
      </c>
      <c r="P10" s="201">
        <v>558</v>
      </c>
      <c r="Q10" s="127">
        <v>2.2049235389417946E-2</v>
      </c>
      <c r="R10" s="201">
        <v>307</v>
      </c>
      <c r="S10" s="127">
        <v>1.213103094005611E-2</v>
      </c>
      <c r="T10" s="201">
        <v>509</v>
      </c>
      <c r="U10" s="127">
        <v>2.0113012210060458E-2</v>
      </c>
      <c r="V10" s="201">
        <v>857</v>
      </c>
      <c r="W10" s="127">
        <v>3.3864148259374879E-2</v>
      </c>
      <c r="X10" s="201">
        <v>2169</v>
      </c>
      <c r="Y10" s="128">
        <v>8.5707511755640731E-2</v>
      </c>
      <c r="AA10" s="23"/>
    </row>
    <row r="11" spans="1:35" s="14" customFormat="1" ht="17.25" customHeight="1" x14ac:dyDescent="0.25">
      <c r="A11" s="685" t="s">
        <v>10</v>
      </c>
      <c r="B11" s="686"/>
      <c r="C11" s="474">
        <v>25992</v>
      </c>
      <c r="D11" s="184">
        <v>5.9040523350899508E-2</v>
      </c>
      <c r="E11" s="185">
        <v>0.31835774827299007</v>
      </c>
      <c r="F11" s="201">
        <v>10345</v>
      </c>
      <c r="G11" s="200">
        <f t="shared" si="0"/>
        <v>0.39800707910126193</v>
      </c>
      <c r="H11" s="98">
        <v>11554</v>
      </c>
      <c r="I11" s="185">
        <v>0.44452139119729145</v>
      </c>
      <c r="J11" s="201">
        <v>1691</v>
      </c>
      <c r="K11" s="127">
        <v>6.5058479532163746E-2</v>
      </c>
      <c r="L11" s="201">
        <v>6359</v>
      </c>
      <c r="M11" s="185">
        <v>0.24465220067713142</v>
      </c>
      <c r="N11" s="201">
        <v>1758</v>
      </c>
      <c r="O11" s="127">
        <v>6.7636195752539249E-2</v>
      </c>
      <c r="P11" s="201">
        <v>551</v>
      </c>
      <c r="Q11" s="127">
        <v>2.1198830409356724E-2</v>
      </c>
      <c r="R11" s="201">
        <v>333</v>
      </c>
      <c r="S11" s="127">
        <v>1.2811634349030472E-2</v>
      </c>
      <c r="T11" s="201">
        <v>536</v>
      </c>
      <c r="U11" s="127">
        <v>2.0621729763004002E-2</v>
      </c>
      <c r="V11" s="201">
        <v>968</v>
      </c>
      <c r="W11" s="127">
        <v>3.7242228377962448E-2</v>
      </c>
      <c r="X11" s="201">
        <v>2242</v>
      </c>
      <c r="Y11" s="128">
        <v>8.6257309941520463E-2</v>
      </c>
      <c r="AA11" s="23"/>
    </row>
    <row r="12" spans="1:35" s="14" customFormat="1" ht="17.25" customHeight="1" x14ac:dyDescent="0.25">
      <c r="A12" s="685" t="s">
        <v>51</v>
      </c>
      <c r="B12" s="686"/>
      <c r="C12" s="474">
        <v>30667</v>
      </c>
      <c r="D12" s="184">
        <v>6.8201328132297276E-2</v>
      </c>
      <c r="E12" s="185">
        <v>0.32068053246332257</v>
      </c>
      <c r="F12" s="201">
        <v>9880</v>
      </c>
      <c r="G12" s="200">
        <f t="shared" si="0"/>
        <v>0.32217041119118273</v>
      </c>
      <c r="H12" s="98">
        <v>14829</v>
      </c>
      <c r="I12" s="185">
        <v>0.48354909185769718</v>
      </c>
      <c r="J12" s="201">
        <v>2470</v>
      </c>
      <c r="K12" s="127">
        <v>8.0542602797795682E-2</v>
      </c>
      <c r="L12" s="201">
        <v>6052</v>
      </c>
      <c r="M12" s="185">
        <v>0.19734568102520625</v>
      </c>
      <c r="N12" s="201">
        <v>1968</v>
      </c>
      <c r="O12" s="127">
        <v>6.4173215508527087E-2</v>
      </c>
      <c r="P12" s="201">
        <v>542</v>
      </c>
      <c r="Q12" s="127">
        <v>1.7673720937815895E-2</v>
      </c>
      <c r="R12" s="201">
        <v>326</v>
      </c>
      <c r="S12" s="127">
        <v>1.0630319235660482E-2</v>
      </c>
      <c r="T12" s="201">
        <v>494</v>
      </c>
      <c r="U12" s="127">
        <v>1.6108520559559136E-2</v>
      </c>
      <c r="V12" s="201">
        <v>626</v>
      </c>
      <c r="W12" s="127">
        <v>2.0412821599765221E-2</v>
      </c>
      <c r="X12" s="201">
        <v>3360</v>
      </c>
      <c r="Y12" s="128">
        <v>0.10956402647797306</v>
      </c>
      <c r="AA12" s="23"/>
    </row>
    <row r="13" spans="1:35" s="14" customFormat="1" ht="17.25" customHeight="1" x14ac:dyDescent="0.25">
      <c r="A13" s="685" t="s">
        <v>81</v>
      </c>
      <c r="B13" s="686"/>
      <c r="C13" s="474">
        <v>32879</v>
      </c>
      <c r="D13" s="184">
        <v>7.1983571133009461E-2</v>
      </c>
      <c r="E13" s="185">
        <v>0.32239687006657974</v>
      </c>
      <c r="F13" s="201">
        <v>9382</v>
      </c>
      <c r="G13" s="200">
        <f t="shared" si="0"/>
        <v>0.28534931111043521</v>
      </c>
      <c r="H13" s="98">
        <v>16027</v>
      </c>
      <c r="I13" s="185">
        <v>0.48745399799263966</v>
      </c>
      <c r="J13" s="201">
        <v>3190</v>
      </c>
      <c r="K13" s="127">
        <v>9.702241552358648E-2</v>
      </c>
      <c r="L13" s="201">
        <v>5977</v>
      </c>
      <c r="M13" s="185">
        <v>0.18178776726786094</v>
      </c>
      <c r="N13" s="201">
        <v>2358</v>
      </c>
      <c r="O13" s="127">
        <v>7.171750965661973E-2</v>
      </c>
      <c r="P13" s="201">
        <v>513</v>
      </c>
      <c r="Q13" s="127">
        <v>1.5602664314608109E-2</v>
      </c>
      <c r="R13" s="201">
        <v>348</v>
      </c>
      <c r="S13" s="127">
        <v>1.058426351166398E-2</v>
      </c>
      <c r="T13" s="201">
        <v>456</v>
      </c>
      <c r="U13" s="127">
        <v>1.3869034946318319E-2</v>
      </c>
      <c r="V13" s="201">
        <v>558</v>
      </c>
      <c r="W13" s="127">
        <v>1.6971319079047417E-2</v>
      </c>
      <c r="X13" s="201">
        <v>3452</v>
      </c>
      <c r="Y13" s="128">
        <v>0.10499102770765534</v>
      </c>
      <c r="AA13" s="23"/>
    </row>
    <row r="14" spans="1:35" s="14" customFormat="1" ht="17.25" customHeight="1" x14ac:dyDescent="0.25">
      <c r="A14" s="685" t="s">
        <v>190</v>
      </c>
      <c r="B14" s="686"/>
      <c r="C14" s="474">
        <v>36134</v>
      </c>
      <c r="D14" s="184">
        <v>7.8059550272951347E-2</v>
      </c>
      <c r="E14" s="185">
        <v>0.32570758968811969</v>
      </c>
      <c r="F14" s="201">
        <v>9742</v>
      </c>
      <c r="G14" s="200">
        <v>0.26960757181601813</v>
      </c>
      <c r="H14" s="98">
        <v>17787</v>
      </c>
      <c r="I14" s="185">
        <v>0.49225106547849673</v>
      </c>
      <c r="J14" s="201">
        <v>3753</v>
      </c>
      <c r="K14" s="127">
        <v>0.10386339735429236</v>
      </c>
      <c r="L14" s="201">
        <v>6456</v>
      </c>
      <c r="M14" s="185">
        <v>0.17866829025294736</v>
      </c>
      <c r="N14" s="201">
        <v>2861</v>
      </c>
      <c r="O14" s="127">
        <v>7.9177505950074722E-2</v>
      </c>
      <c r="P14" s="201">
        <v>552</v>
      </c>
      <c r="Q14" s="127">
        <v>1.5276470913820778E-2</v>
      </c>
      <c r="R14" s="201">
        <v>370</v>
      </c>
      <c r="S14" s="127">
        <v>1.0239663474843638E-2</v>
      </c>
      <c r="T14" s="201">
        <v>516</v>
      </c>
      <c r="U14" s="127">
        <v>1.4280179332484641E-2</v>
      </c>
      <c r="V14" s="201">
        <v>666</v>
      </c>
      <c r="W14" s="127">
        <v>1.8431394254718549E-2</v>
      </c>
      <c r="X14" s="201">
        <v>3173</v>
      </c>
      <c r="Y14" s="128">
        <v>8.7812032988321242E-2</v>
      </c>
      <c r="AA14" s="23"/>
    </row>
    <row r="15" spans="1:35" s="14" customFormat="1" ht="17.25" customHeight="1" x14ac:dyDescent="0.25">
      <c r="A15" s="685" t="s">
        <v>238</v>
      </c>
      <c r="B15" s="686"/>
      <c r="C15" s="474">
        <v>37532</v>
      </c>
      <c r="D15" s="184">
        <v>8.0263810713246994E-2</v>
      </c>
      <c r="E15" s="185">
        <v>0.32891646510323552</v>
      </c>
      <c r="F15" s="201">
        <v>9662</v>
      </c>
      <c r="G15" s="200">
        <v>0.25743365661302353</v>
      </c>
      <c r="H15" s="98">
        <v>18426</v>
      </c>
      <c r="I15" s="185">
        <v>0.49094106362570605</v>
      </c>
      <c r="J15" s="201">
        <v>4095</v>
      </c>
      <c r="K15" s="127">
        <v>0.10910689544921667</v>
      </c>
      <c r="L15" s="201">
        <v>6477</v>
      </c>
      <c r="M15" s="185">
        <v>0.17257273793029948</v>
      </c>
      <c r="N15" s="201">
        <v>3247</v>
      </c>
      <c r="O15" s="127">
        <v>8.6512842374507085E-2</v>
      </c>
      <c r="P15" s="201">
        <v>566</v>
      </c>
      <c r="Q15" s="127">
        <v>1.508046467014814E-2</v>
      </c>
      <c r="R15" s="201">
        <v>381</v>
      </c>
      <c r="S15" s="127">
        <v>1.0151337525311733E-2</v>
      </c>
      <c r="T15" s="201">
        <v>536</v>
      </c>
      <c r="U15" s="127">
        <v>1.4281146754769264E-2</v>
      </c>
      <c r="V15" s="201">
        <v>731</v>
      </c>
      <c r="W15" s="127">
        <v>1.9476713204731964E-2</v>
      </c>
      <c r="X15" s="201">
        <v>3073</v>
      </c>
      <c r="Y15" s="128">
        <v>8.1876798465309597E-2</v>
      </c>
      <c r="AA15" s="23"/>
    </row>
    <row r="16" spans="1:35" s="14" customFormat="1" ht="17.25" customHeight="1" x14ac:dyDescent="0.25">
      <c r="A16" s="685" t="s">
        <v>257</v>
      </c>
      <c r="B16" s="686"/>
      <c r="C16" s="474">
        <v>37112</v>
      </c>
      <c r="D16" s="184">
        <v>7.9120785408960601E-2</v>
      </c>
      <c r="E16" s="185">
        <v>0.33178668812301643</v>
      </c>
      <c r="F16" s="201">
        <v>9934</v>
      </c>
      <c r="G16" s="200">
        <v>0.26767622332399221</v>
      </c>
      <c r="H16" s="98">
        <v>17354</v>
      </c>
      <c r="I16" s="185">
        <f>H16/$C16</f>
        <v>0.46761155421427031</v>
      </c>
      <c r="J16" s="201">
        <v>4157</v>
      </c>
      <c r="K16" s="127">
        <f>J16/$C16</f>
        <v>0.11201228713084717</v>
      </c>
      <c r="L16" s="201">
        <v>6688</v>
      </c>
      <c r="M16" s="185">
        <f>L16/$C16</f>
        <v>0.18021125242509162</v>
      </c>
      <c r="N16" s="201">
        <v>3506</v>
      </c>
      <c r="O16" s="127">
        <f>N16/$C16</f>
        <v>9.4470791118775599E-2</v>
      </c>
      <c r="P16" s="201">
        <v>558</v>
      </c>
      <c r="Q16" s="127">
        <f>P16/$C16</f>
        <v>1.5035568010347057E-2</v>
      </c>
      <c r="R16" s="201">
        <v>394</v>
      </c>
      <c r="S16" s="127">
        <f>R16/$C16</f>
        <v>1.0616512179348997E-2</v>
      </c>
      <c r="T16" s="201">
        <v>550</v>
      </c>
      <c r="U16" s="127">
        <f>T16/$C16</f>
        <v>1.4820004311273982E-2</v>
      </c>
      <c r="V16" s="201">
        <v>751</v>
      </c>
      <c r="W16" s="127">
        <f>V16/$C16</f>
        <v>2.0236042250485017E-2</v>
      </c>
      <c r="X16" s="201">
        <v>3154</v>
      </c>
      <c r="Y16" s="128">
        <f>X16/$C16</f>
        <v>8.4985988359560255E-2</v>
      </c>
      <c r="AA16" s="23"/>
    </row>
    <row r="17" spans="1:27" s="14" customFormat="1" ht="17.25" customHeight="1" thickBot="1" x14ac:dyDescent="0.3">
      <c r="A17" s="860" t="s">
        <v>265</v>
      </c>
      <c r="B17" s="861"/>
      <c r="C17" s="474">
        <v>39462</v>
      </c>
      <c r="D17" s="184">
        <v>8.0447515039824197E-2</v>
      </c>
      <c r="E17" s="185">
        <v>0.33454563951270377</v>
      </c>
      <c r="F17" s="201">
        <v>10384</v>
      </c>
      <c r="G17" s="200">
        <v>0.2631392225432061</v>
      </c>
      <c r="H17" s="98">
        <v>18378</v>
      </c>
      <c r="I17" s="185">
        <v>0.46571385129998477</v>
      </c>
      <c r="J17" s="201">
        <v>4584</v>
      </c>
      <c r="K17" s="127">
        <v>0.11616238406568344</v>
      </c>
      <c r="L17" s="201">
        <v>7033</v>
      </c>
      <c r="M17" s="185">
        <v>0.17822208707110637</v>
      </c>
      <c r="N17" s="201">
        <v>3938</v>
      </c>
      <c r="O17" s="127">
        <v>9.9792205159393854E-2</v>
      </c>
      <c r="P17" s="201">
        <v>571</v>
      </c>
      <c r="Q17" s="127">
        <v>1.4469616339769906E-2</v>
      </c>
      <c r="R17" s="201">
        <v>405</v>
      </c>
      <c r="S17" s="127">
        <v>1.0263037859206325E-2</v>
      </c>
      <c r="T17" s="201">
        <v>566</v>
      </c>
      <c r="U17" s="127">
        <v>1.4342912168668592E-2</v>
      </c>
      <c r="V17" s="201">
        <v>768</v>
      </c>
      <c r="W17" s="127">
        <v>1.9461760681161625E-2</v>
      </c>
      <c r="X17" s="201">
        <v>3219</v>
      </c>
      <c r="Y17" s="128">
        <v>8.1572145355025091E-2</v>
      </c>
      <c r="AA17" s="23"/>
    </row>
    <row r="18" spans="1:27" s="122" customFormat="1" ht="17.25" customHeight="1" x14ac:dyDescent="0.2">
      <c r="A18" s="859" t="s">
        <v>262</v>
      </c>
      <c r="B18" s="257" t="s">
        <v>83</v>
      </c>
      <c r="C18" s="248">
        <f>C17-C16</f>
        <v>2350</v>
      </c>
      <c r="D18" s="295" t="s">
        <v>42</v>
      </c>
      <c r="E18" s="295" t="s">
        <v>42</v>
      </c>
      <c r="F18" s="249">
        <f t="shared" ref="F18:L18" si="1">F17-F16</f>
        <v>450</v>
      </c>
      <c r="G18" s="345" t="s">
        <v>42</v>
      </c>
      <c r="H18" s="248">
        <f t="shared" si="1"/>
        <v>1024</v>
      </c>
      <c r="I18" s="295" t="s">
        <v>42</v>
      </c>
      <c r="J18" s="249">
        <f t="shared" si="1"/>
        <v>427</v>
      </c>
      <c r="K18" s="295" t="s">
        <v>42</v>
      </c>
      <c r="L18" s="249">
        <f t="shared" si="1"/>
        <v>345</v>
      </c>
      <c r="M18" s="295" t="s">
        <v>42</v>
      </c>
      <c r="N18" s="249">
        <f>N17-N16</f>
        <v>432</v>
      </c>
      <c r="O18" s="295" t="s">
        <v>42</v>
      </c>
      <c r="P18" s="249">
        <f>P17-P16</f>
        <v>13</v>
      </c>
      <c r="Q18" s="295" t="s">
        <v>42</v>
      </c>
      <c r="R18" s="249">
        <f>R17-R16</f>
        <v>11</v>
      </c>
      <c r="S18" s="295" t="s">
        <v>42</v>
      </c>
      <c r="T18" s="249">
        <f>T17-T16</f>
        <v>16</v>
      </c>
      <c r="U18" s="295" t="s">
        <v>42</v>
      </c>
      <c r="V18" s="249">
        <f>V17-V16</f>
        <v>17</v>
      </c>
      <c r="W18" s="295" t="s">
        <v>42</v>
      </c>
      <c r="X18" s="249">
        <f>X17-X16</f>
        <v>65</v>
      </c>
      <c r="Y18" s="296" t="s">
        <v>42</v>
      </c>
    </row>
    <row r="19" spans="1:27" ht="17.25" customHeight="1" x14ac:dyDescent="0.25">
      <c r="A19" s="682"/>
      <c r="B19" s="252" t="s">
        <v>84</v>
      </c>
      <c r="C19" s="254">
        <f>C17/C16-1</f>
        <v>6.3321836602716175E-2</v>
      </c>
      <c r="D19" s="302" t="s">
        <v>42</v>
      </c>
      <c r="E19" s="302" t="s">
        <v>42</v>
      </c>
      <c r="F19" s="255">
        <f t="shared" ref="F19:L19" si="2">F17/F16-1</f>
        <v>4.5298973223273586E-2</v>
      </c>
      <c r="G19" s="346" t="s">
        <v>42</v>
      </c>
      <c r="H19" s="254">
        <f t="shared" si="2"/>
        <v>5.9006569090699568E-2</v>
      </c>
      <c r="I19" s="302" t="s">
        <v>42</v>
      </c>
      <c r="J19" s="255">
        <f t="shared" si="2"/>
        <v>0.10271830647101265</v>
      </c>
      <c r="K19" s="302" t="s">
        <v>42</v>
      </c>
      <c r="L19" s="255">
        <f t="shared" si="2"/>
        <v>5.1584928229664984E-2</v>
      </c>
      <c r="M19" s="302" t="s">
        <v>42</v>
      </c>
      <c r="N19" s="255">
        <f>N17/N16-1</f>
        <v>0.12321734169994292</v>
      </c>
      <c r="O19" s="302" t="s">
        <v>42</v>
      </c>
      <c r="P19" s="255">
        <f>P17/P16-1</f>
        <v>2.3297491039426577E-2</v>
      </c>
      <c r="Q19" s="302" t="s">
        <v>42</v>
      </c>
      <c r="R19" s="255">
        <f>R17/R16-1</f>
        <v>2.7918781725888353E-2</v>
      </c>
      <c r="S19" s="302" t="s">
        <v>42</v>
      </c>
      <c r="T19" s="255">
        <f>T17/T16-1</f>
        <v>2.9090909090909056E-2</v>
      </c>
      <c r="U19" s="302" t="s">
        <v>42</v>
      </c>
      <c r="V19" s="255">
        <f>V17/V16-1</f>
        <v>2.2636484687083902E-2</v>
      </c>
      <c r="W19" s="302" t="s">
        <v>42</v>
      </c>
      <c r="X19" s="255">
        <f>X17/X16-1</f>
        <v>2.0608750792644237E-2</v>
      </c>
      <c r="Y19" s="303" t="s">
        <v>42</v>
      </c>
    </row>
    <row r="20" spans="1:27" ht="17.25" customHeight="1" x14ac:dyDescent="0.25">
      <c r="A20" s="683" t="s">
        <v>263</v>
      </c>
      <c r="B20" s="265" t="s">
        <v>83</v>
      </c>
      <c r="C20" s="267">
        <f>C17-C12</f>
        <v>8795</v>
      </c>
      <c r="D20" s="299" t="s">
        <v>42</v>
      </c>
      <c r="E20" s="299" t="s">
        <v>42</v>
      </c>
      <c r="F20" s="268">
        <f t="shared" ref="F20:L20" si="3">F17-F12</f>
        <v>504</v>
      </c>
      <c r="G20" s="347" t="s">
        <v>42</v>
      </c>
      <c r="H20" s="267">
        <f t="shared" si="3"/>
        <v>3549</v>
      </c>
      <c r="I20" s="299" t="s">
        <v>42</v>
      </c>
      <c r="J20" s="268">
        <f t="shared" si="3"/>
        <v>2114</v>
      </c>
      <c r="K20" s="299" t="s">
        <v>42</v>
      </c>
      <c r="L20" s="268">
        <f t="shared" si="3"/>
        <v>981</v>
      </c>
      <c r="M20" s="299" t="s">
        <v>42</v>
      </c>
      <c r="N20" s="268">
        <f>N17-N12</f>
        <v>1970</v>
      </c>
      <c r="O20" s="299" t="s">
        <v>42</v>
      </c>
      <c r="P20" s="268">
        <f>P17-P12</f>
        <v>29</v>
      </c>
      <c r="Q20" s="299" t="s">
        <v>42</v>
      </c>
      <c r="R20" s="268">
        <f>R17-R12</f>
        <v>79</v>
      </c>
      <c r="S20" s="299" t="s">
        <v>42</v>
      </c>
      <c r="T20" s="268">
        <f>T17-T12</f>
        <v>72</v>
      </c>
      <c r="U20" s="299" t="s">
        <v>42</v>
      </c>
      <c r="V20" s="268">
        <f>V17-V12</f>
        <v>142</v>
      </c>
      <c r="W20" s="299" t="s">
        <v>42</v>
      </c>
      <c r="X20" s="268">
        <f>X17-X12</f>
        <v>-141</v>
      </c>
      <c r="Y20" s="300" t="s">
        <v>42</v>
      </c>
    </row>
    <row r="21" spans="1:27" ht="17.25" customHeight="1" x14ac:dyDescent="0.25">
      <c r="A21" s="682"/>
      <c r="B21" s="252" t="s">
        <v>84</v>
      </c>
      <c r="C21" s="254">
        <f>C17/C12-1</f>
        <v>0.28679036097433719</v>
      </c>
      <c r="D21" s="302" t="s">
        <v>42</v>
      </c>
      <c r="E21" s="302" t="s">
        <v>42</v>
      </c>
      <c r="F21" s="255">
        <f t="shared" ref="F21:L21" si="4">F17/F12-1</f>
        <v>5.1012145748987825E-2</v>
      </c>
      <c r="G21" s="346" t="s">
        <v>42</v>
      </c>
      <c r="H21" s="254">
        <f t="shared" si="4"/>
        <v>0.23932834311147078</v>
      </c>
      <c r="I21" s="302" t="s">
        <v>42</v>
      </c>
      <c r="J21" s="255">
        <f t="shared" si="4"/>
        <v>0.85587044534412948</v>
      </c>
      <c r="K21" s="302" t="s">
        <v>42</v>
      </c>
      <c r="L21" s="255">
        <f t="shared" si="4"/>
        <v>0.16209517514871119</v>
      </c>
      <c r="M21" s="302" t="s">
        <v>42</v>
      </c>
      <c r="N21" s="255">
        <f>N17/N12-1</f>
        <v>1.0010162601626016</v>
      </c>
      <c r="O21" s="302" t="s">
        <v>42</v>
      </c>
      <c r="P21" s="255">
        <f>P17/P12-1</f>
        <v>5.3505535055350606E-2</v>
      </c>
      <c r="Q21" s="302" t="s">
        <v>42</v>
      </c>
      <c r="R21" s="255">
        <f>R17/R12-1</f>
        <v>0.24233128834355822</v>
      </c>
      <c r="S21" s="302" t="s">
        <v>42</v>
      </c>
      <c r="T21" s="255">
        <f>T17/T12-1</f>
        <v>0.14574898785425106</v>
      </c>
      <c r="U21" s="302" t="s">
        <v>42</v>
      </c>
      <c r="V21" s="255">
        <f>V17/V12-1</f>
        <v>0.22683706070287535</v>
      </c>
      <c r="W21" s="302" t="s">
        <v>42</v>
      </c>
      <c r="X21" s="255">
        <f>X17/X12-1</f>
        <v>-4.1964285714285676E-2</v>
      </c>
      <c r="Y21" s="303" t="s">
        <v>42</v>
      </c>
    </row>
    <row r="22" spans="1:27" ht="17.25" customHeight="1" x14ac:dyDescent="0.25">
      <c r="A22" s="683" t="s">
        <v>264</v>
      </c>
      <c r="B22" s="265" t="s">
        <v>83</v>
      </c>
      <c r="C22" s="267">
        <f>C17-C7</f>
        <v>15729</v>
      </c>
      <c r="D22" s="299" t="s">
        <v>42</v>
      </c>
      <c r="E22" s="299" t="s">
        <v>42</v>
      </c>
      <c r="F22" s="268">
        <f t="shared" ref="F22:L22" si="5">F17-F7</f>
        <v>-1169</v>
      </c>
      <c r="G22" s="347" t="s">
        <v>42</v>
      </c>
      <c r="H22" s="267">
        <f t="shared" si="5"/>
        <v>7864</v>
      </c>
      <c r="I22" s="299" t="s">
        <v>42</v>
      </c>
      <c r="J22" s="268">
        <f t="shared" si="5"/>
        <v>3842</v>
      </c>
      <c r="K22" s="299" t="s">
        <v>42</v>
      </c>
      <c r="L22" s="268">
        <f t="shared" si="5"/>
        <v>-615</v>
      </c>
      <c r="M22" s="299" t="s">
        <v>42</v>
      </c>
      <c r="N22" s="268">
        <f>N17-N7</f>
        <v>3001</v>
      </c>
      <c r="O22" s="299" t="s">
        <v>42</v>
      </c>
      <c r="P22" s="268">
        <f>P17-P7</f>
        <v>62</v>
      </c>
      <c r="Q22" s="299" t="s">
        <v>42</v>
      </c>
      <c r="R22" s="268">
        <f>R17-R7</f>
        <v>125</v>
      </c>
      <c r="S22" s="299" t="s">
        <v>42</v>
      </c>
      <c r="T22" s="268">
        <f>T17-T7</f>
        <v>41</v>
      </c>
      <c r="U22" s="299" t="s">
        <v>42</v>
      </c>
      <c r="V22" s="268">
        <f>V17-V7</f>
        <v>240</v>
      </c>
      <c r="W22" s="299" t="s">
        <v>42</v>
      </c>
      <c r="X22" s="268">
        <f>X17-X7</f>
        <v>1169</v>
      </c>
      <c r="Y22" s="300" t="s">
        <v>42</v>
      </c>
    </row>
    <row r="23" spans="1:27" ht="17.25" customHeight="1" thickBot="1" x14ac:dyDescent="0.3">
      <c r="A23" s="684"/>
      <c r="B23" s="281" t="s">
        <v>84</v>
      </c>
      <c r="C23" s="282">
        <f>C17/C7-1</f>
        <v>0.66274807230438637</v>
      </c>
      <c r="D23" s="331" t="s">
        <v>42</v>
      </c>
      <c r="E23" s="331" t="s">
        <v>42</v>
      </c>
      <c r="F23" s="283">
        <f t="shared" ref="F23:L23" si="6">F17/F7-1</f>
        <v>-0.10118583917597157</v>
      </c>
      <c r="G23" s="348" t="s">
        <v>42</v>
      </c>
      <c r="H23" s="282">
        <f t="shared" si="6"/>
        <v>0.74795510747574667</v>
      </c>
      <c r="I23" s="331" t="s">
        <v>42</v>
      </c>
      <c r="J23" s="283">
        <f t="shared" si="6"/>
        <v>5.177897574123989</v>
      </c>
      <c r="K23" s="331" t="s">
        <v>42</v>
      </c>
      <c r="L23" s="283">
        <f t="shared" si="6"/>
        <v>-8.0413179916318023E-2</v>
      </c>
      <c r="M23" s="331" t="s">
        <v>42</v>
      </c>
      <c r="N23" s="283">
        <f>N17/N7-1</f>
        <v>3.2027748132337246</v>
      </c>
      <c r="O23" s="331" t="s">
        <v>42</v>
      </c>
      <c r="P23" s="283">
        <f>P17/P7-1</f>
        <v>0.12180746561886058</v>
      </c>
      <c r="Q23" s="331" t="s">
        <v>42</v>
      </c>
      <c r="R23" s="283">
        <f>R17/R7-1</f>
        <v>0.4464285714285714</v>
      </c>
      <c r="S23" s="331" t="s">
        <v>42</v>
      </c>
      <c r="T23" s="283">
        <f>T17/T7-1</f>
        <v>7.8095238095237995E-2</v>
      </c>
      <c r="U23" s="331" t="s">
        <v>42</v>
      </c>
      <c r="V23" s="283">
        <f>V17/V7-1</f>
        <v>0.45454545454545459</v>
      </c>
      <c r="W23" s="331" t="s">
        <v>42</v>
      </c>
      <c r="X23" s="283">
        <f>X17/X7-1</f>
        <v>0.57024390243902445</v>
      </c>
      <c r="Y23" s="332" t="s">
        <v>42</v>
      </c>
    </row>
    <row r="24" spans="1:27" ht="17.25" customHeight="1" x14ac:dyDescent="0.25">
      <c r="A24" s="446" t="s">
        <v>76</v>
      </c>
    </row>
    <row r="25" spans="1:27" ht="17.25" customHeight="1" x14ac:dyDescent="0.25">
      <c r="A25" s="447" t="s">
        <v>78</v>
      </c>
    </row>
    <row r="26" spans="1:27" ht="17.25" customHeight="1" x14ac:dyDescent="0.25">
      <c r="A26" s="447" t="s">
        <v>165</v>
      </c>
    </row>
    <row r="27" spans="1:27" ht="17.25" customHeight="1" x14ac:dyDescent="0.25">
      <c r="A27" s="444" t="s">
        <v>197</v>
      </c>
    </row>
    <row r="28" spans="1:27" x14ac:dyDescent="0.25">
      <c r="A28" s="435" t="s">
        <v>200</v>
      </c>
    </row>
    <row r="31" spans="1:27" x14ac:dyDescent="0.25">
      <c r="C31" s="90"/>
    </row>
  </sheetData>
  <mergeCells count="27">
    <mergeCell ref="A3:B6"/>
    <mergeCell ref="F3:G5"/>
    <mergeCell ref="C3:E5"/>
    <mergeCell ref="H3:Y3"/>
    <mergeCell ref="N4:O5"/>
    <mergeCell ref="P4:Q5"/>
    <mergeCell ref="R4:S5"/>
    <mergeCell ref="T4:U5"/>
    <mergeCell ref="V4:W5"/>
    <mergeCell ref="X4:Y5"/>
    <mergeCell ref="H4:I5"/>
    <mergeCell ref="J4:K5"/>
    <mergeCell ref="L4:M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  <ignoredErrors>
    <ignoredError sqref="C18:Y23" unlockedFormula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1"/>
  <dimension ref="A1:AA29"/>
  <sheetViews>
    <sheetView zoomScaleNormal="100" workbookViewId="0"/>
  </sheetViews>
  <sheetFormatPr defaultColWidth="9.140625" defaultRowHeight="15" x14ac:dyDescent="0.25"/>
  <cols>
    <col min="1" max="1" width="12.85546875" style="104" customWidth="1"/>
    <col min="2" max="2" width="4.85546875" style="104" customWidth="1"/>
    <col min="3" max="3" width="6.42578125" style="104" customWidth="1"/>
    <col min="4" max="4" width="5.7109375" style="104" customWidth="1"/>
    <col min="5" max="5" width="5" style="104" customWidth="1"/>
    <col min="6" max="6" width="6.5703125" style="104" customWidth="1"/>
    <col min="7" max="7" width="5" style="104" customWidth="1"/>
    <col min="8" max="8" width="6.42578125" style="104" customWidth="1"/>
    <col min="9" max="9" width="5" style="104" customWidth="1"/>
    <col min="10" max="10" width="6.42578125" style="104" customWidth="1"/>
    <col min="11" max="11" width="5.5703125" style="104" customWidth="1"/>
    <col min="12" max="12" width="6.42578125" style="104" customWidth="1"/>
    <col min="13" max="13" width="5" style="104" customWidth="1"/>
    <col min="14" max="14" width="6" style="104" customWidth="1"/>
    <col min="15" max="15" width="6.5703125" style="104" customWidth="1"/>
    <col min="16" max="16" width="5.7109375" style="104" customWidth="1"/>
    <col min="17" max="17" width="4.85546875" style="104" customWidth="1"/>
    <col min="18" max="18" width="5.42578125" style="104" customWidth="1"/>
    <col min="19" max="19" width="4.85546875" style="104" customWidth="1"/>
    <col min="20" max="20" width="6" style="104" customWidth="1"/>
    <col min="21" max="21" width="4.85546875" style="104" customWidth="1"/>
    <col min="22" max="22" width="6" style="104" customWidth="1"/>
    <col min="23" max="23" width="4.85546875" style="104" customWidth="1"/>
    <col min="24" max="24" width="6.140625" style="104" customWidth="1"/>
    <col min="25" max="25" width="5.7109375" style="104" customWidth="1"/>
    <col min="26" max="16384" width="9.140625" style="104"/>
  </cols>
  <sheetData>
    <row r="1" spans="1:25" ht="17.25" customHeight="1" x14ac:dyDescent="0.25">
      <c r="A1" s="120" t="s">
        <v>299</v>
      </c>
      <c r="B1" s="120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232"/>
      <c r="U1" s="101"/>
      <c r="V1" s="101"/>
      <c r="W1" s="101"/>
      <c r="X1" s="101"/>
      <c r="Y1" s="101"/>
    </row>
    <row r="2" spans="1:25" s="102" customFormat="1" ht="17.25" customHeight="1" thickBot="1" x14ac:dyDescent="0.3">
      <c r="A2" s="159" t="s">
        <v>85</v>
      </c>
      <c r="R2" s="102" t="s">
        <v>0</v>
      </c>
    </row>
    <row r="3" spans="1:25" ht="17.25" customHeight="1" x14ac:dyDescent="0.25">
      <c r="A3" s="690" t="s">
        <v>89</v>
      </c>
      <c r="B3" s="695"/>
      <c r="C3" s="824" t="s">
        <v>50</v>
      </c>
      <c r="D3" s="915"/>
      <c r="E3" s="741"/>
      <c r="F3" s="876" t="s">
        <v>217</v>
      </c>
      <c r="G3" s="742"/>
      <c r="H3" s="834" t="s">
        <v>35</v>
      </c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10"/>
    </row>
    <row r="4" spans="1:25" ht="17.25" customHeight="1" x14ac:dyDescent="0.25">
      <c r="A4" s="696"/>
      <c r="B4" s="697"/>
      <c r="C4" s="825"/>
      <c r="D4" s="829"/>
      <c r="E4" s="905"/>
      <c r="F4" s="905"/>
      <c r="G4" s="906"/>
      <c r="H4" s="788" t="s">
        <v>71</v>
      </c>
      <c r="I4" s="873"/>
      <c r="J4" s="870" t="s">
        <v>72</v>
      </c>
      <c r="K4" s="873"/>
      <c r="L4" s="911" t="s">
        <v>36</v>
      </c>
      <c r="M4" s="912"/>
      <c r="N4" s="870" t="s">
        <v>39</v>
      </c>
      <c r="O4" s="873"/>
      <c r="P4" s="870" t="s">
        <v>37</v>
      </c>
      <c r="Q4" s="873"/>
      <c r="R4" s="870" t="s">
        <v>38</v>
      </c>
      <c r="S4" s="873"/>
      <c r="T4" s="870" t="s">
        <v>40</v>
      </c>
      <c r="U4" s="873"/>
      <c r="V4" s="870" t="s">
        <v>261</v>
      </c>
      <c r="W4" s="873"/>
      <c r="X4" s="870" t="s">
        <v>49</v>
      </c>
      <c r="Y4" s="871"/>
    </row>
    <row r="5" spans="1:25" ht="17.25" customHeight="1" x14ac:dyDescent="0.25">
      <c r="A5" s="696"/>
      <c r="B5" s="697"/>
      <c r="C5" s="743"/>
      <c r="D5" s="874"/>
      <c r="E5" s="744"/>
      <c r="F5" s="744"/>
      <c r="G5" s="745"/>
      <c r="H5" s="728"/>
      <c r="I5" s="874"/>
      <c r="J5" s="872"/>
      <c r="K5" s="874"/>
      <c r="L5" s="913"/>
      <c r="M5" s="914"/>
      <c r="N5" s="872"/>
      <c r="O5" s="874"/>
      <c r="P5" s="872"/>
      <c r="Q5" s="874"/>
      <c r="R5" s="872"/>
      <c r="S5" s="874"/>
      <c r="T5" s="872"/>
      <c r="U5" s="874"/>
      <c r="V5" s="872"/>
      <c r="W5" s="874"/>
      <c r="X5" s="872"/>
      <c r="Y5" s="729"/>
    </row>
    <row r="6" spans="1:25" ht="17.25" customHeight="1" thickBot="1" x14ac:dyDescent="0.3">
      <c r="A6" s="698"/>
      <c r="B6" s="699"/>
      <c r="C6" s="307" t="s">
        <v>55</v>
      </c>
      <c r="D6" s="308" t="s">
        <v>63</v>
      </c>
      <c r="E6" s="308" t="s">
        <v>60</v>
      </c>
      <c r="F6" s="310" t="s">
        <v>55</v>
      </c>
      <c r="G6" s="315" t="s">
        <v>61</v>
      </c>
      <c r="H6" s="307" t="s">
        <v>55</v>
      </c>
      <c r="I6" s="313" t="s">
        <v>61</v>
      </c>
      <c r="J6" s="310" t="s">
        <v>55</v>
      </c>
      <c r="K6" s="313" t="s">
        <v>61</v>
      </c>
      <c r="L6" s="310" t="s">
        <v>55</v>
      </c>
      <c r="M6" s="313" t="s">
        <v>61</v>
      </c>
      <c r="N6" s="310" t="s">
        <v>55</v>
      </c>
      <c r="O6" s="313" t="s">
        <v>61</v>
      </c>
      <c r="P6" s="310" t="s">
        <v>55</v>
      </c>
      <c r="Q6" s="313" t="s">
        <v>61</v>
      </c>
      <c r="R6" s="310" t="s">
        <v>55</v>
      </c>
      <c r="S6" s="313" t="s">
        <v>61</v>
      </c>
      <c r="T6" s="310" t="s">
        <v>55</v>
      </c>
      <c r="U6" s="313" t="s">
        <v>61</v>
      </c>
      <c r="V6" s="310" t="s">
        <v>55</v>
      </c>
      <c r="W6" s="313" t="s">
        <v>61</v>
      </c>
      <c r="X6" s="310" t="s">
        <v>55</v>
      </c>
      <c r="Y6" s="311" t="s">
        <v>61</v>
      </c>
    </row>
    <row r="7" spans="1:25" s="14" customFormat="1" ht="17.25" customHeight="1" x14ac:dyDescent="0.25">
      <c r="A7" s="685" t="s">
        <v>6</v>
      </c>
      <c r="B7" s="686"/>
      <c r="C7" s="404">
        <v>48377</v>
      </c>
      <c r="D7" s="184">
        <v>0.11605791260330826</v>
      </c>
      <c r="E7" s="185">
        <v>0.6708778255443073</v>
      </c>
      <c r="F7" s="178">
        <v>19669</v>
      </c>
      <c r="G7" s="200">
        <v>0.40657750583955188</v>
      </c>
      <c r="H7" s="103">
        <v>24007</v>
      </c>
      <c r="I7" s="185">
        <v>0.49624821712797401</v>
      </c>
      <c r="J7" s="178">
        <v>3695</v>
      </c>
      <c r="K7" s="127">
        <v>7.6379271141244806E-2</v>
      </c>
      <c r="L7" s="178">
        <v>10827</v>
      </c>
      <c r="M7" s="185">
        <v>0.22380470058085453</v>
      </c>
      <c r="N7" s="178">
        <v>2430</v>
      </c>
      <c r="O7" s="127">
        <v>5.0230481427124461E-2</v>
      </c>
      <c r="P7" s="178">
        <v>604</v>
      </c>
      <c r="Q7" s="127">
        <v>1.2485271926742047E-2</v>
      </c>
      <c r="R7" s="178">
        <v>352</v>
      </c>
      <c r="S7" s="127">
        <v>7.2761849639291403E-3</v>
      </c>
      <c r="T7" s="178">
        <v>731</v>
      </c>
      <c r="U7" s="127">
        <v>1.5110486388159663E-2</v>
      </c>
      <c r="V7" s="178">
        <v>2506</v>
      </c>
      <c r="W7" s="127">
        <v>5.1801475907972794E-2</v>
      </c>
      <c r="X7" s="178">
        <v>3225</v>
      </c>
      <c r="Y7" s="128">
        <v>6.6663910535998516E-2</v>
      </c>
    </row>
    <row r="8" spans="1:25" s="14" customFormat="1" ht="17.25" customHeight="1" x14ac:dyDescent="0.25">
      <c r="A8" s="685" t="s">
        <v>7</v>
      </c>
      <c r="B8" s="686"/>
      <c r="C8" s="404">
        <v>49643</v>
      </c>
      <c r="D8" s="184">
        <v>0.11632533508295061</v>
      </c>
      <c r="E8" s="185">
        <v>0.67423162069293352</v>
      </c>
      <c r="F8" s="178">
        <v>19185</v>
      </c>
      <c r="G8" s="200">
        <v>0.38645931954152651</v>
      </c>
      <c r="H8" s="103">
        <v>24318</v>
      </c>
      <c r="I8" s="185">
        <v>0.48985758314364564</v>
      </c>
      <c r="J8" s="178">
        <v>4517</v>
      </c>
      <c r="K8" s="127">
        <v>9.0989666216787862E-2</v>
      </c>
      <c r="L8" s="178">
        <v>10048</v>
      </c>
      <c r="M8" s="185">
        <v>0.20240517293475416</v>
      </c>
      <c r="N8" s="178">
        <v>2796</v>
      </c>
      <c r="O8" s="127">
        <v>5.6322140080172431E-2</v>
      </c>
      <c r="P8" s="178">
        <v>599</v>
      </c>
      <c r="Q8" s="127">
        <v>1.2066152327619201E-2</v>
      </c>
      <c r="R8" s="178">
        <v>341</v>
      </c>
      <c r="S8" s="127">
        <v>6.8690449811655216E-3</v>
      </c>
      <c r="T8" s="178">
        <v>691</v>
      </c>
      <c r="U8" s="127">
        <v>1.3919384404649196E-2</v>
      </c>
      <c r="V8" s="178">
        <v>2945</v>
      </c>
      <c r="W8" s="127">
        <v>5.9323570291884051E-2</v>
      </c>
      <c r="X8" s="178">
        <v>3388</v>
      </c>
      <c r="Y8" s="128">
        <v>6.824728561932196E-2</v>
      </c>
    </row>
    <row r="9" spans="1:25" s="14" customFormat="1" ht="17.25" customHeight="1" x14ac:dyDescent="0.25">
      <c r="A9" s="685" t="s">
        <v>8</v>
      </c>
      <c r="B9" s="686"/>
      <c r="C9" s="404">
        <v>51306</v>
      </c>
      <c r="D9" s="184">
        <v>0.11665598013669663</v>
      </c>
      <c r="E9" s="185">
        <v>0.67643181099040184</v>
      </c>
      <c r="F9" s="178">
        <v>19057</v>
      </c>
      <c r="G9" s="200">
        <v>0.37143803843605039</v>
      </c>
      <c r="H9" s="103">
        <v>24465</v>
      </c>
      <c r="I9" s="185">
        <v>0.47684481347210855</v>
      </c>
      <c r="J9" s="178">
        <v>5453</v>
      </c>
      <c r="K9" s="127">
        <v>0.10628386543484193</v>
      </c>
      <c r="L9" s="178">
        <v>9570</v>
      </c>
      <c r="M9" s="185">
        <v>0.18652789147468132</v>
      </c>
      <c r="N9" s="178">
        <v>3391</v>
      </c>
      <c r="O9" s="127">
        <v>6.6093634272794605E-2</v>
      </c>
      <c r="P9" s="178">
        <v>661</v>
      </c>
      <c r="Q9" s="127">
        <v>1.2883483413246015E-2</v>
      </c>
      <c r="R9" s="178">
        <v>385</v>
      </c>
      <c r="S9" s="127">
        <v>7.5039956340389041E-3</v>
      </c>
      <c r="T9" s="178">
        <v>654</v>
      </c>
      <c r="U9" s="127">
        <v>1.2747047128990762E-2</v>
      </c>
      <c r="V9" s="178">
        <v>3394</v>
      </c>
      <c r="W9" s="127">
        <v>6.6152106966046856E-2</v>
      </c>
      <c r="X9" s="178">
        <v>3333</v>
      </c>
      <c r="Y9" s="128">
        <v>6.4963162203251087E-2</v>
      </c>
    </row>
    <row r="10" spans="1:25" s="14" customFormat="1" ht="17.25" customHeight="1" x14ac:dyDescent="0.25">
      <c r="A10" s="685" t="s">
        <v>9</v>
      </c>
      <c r="B10" s="686"/>
      <c r="C10" s="474">
        <v>53410</v>
      </c>
      <c r="D10" s="184">
        <v>0.1214399075956217</v>
      </c>
      <c r="E10" s="185">
        <v>0.67850654877599503</v>
      </c>
      <c r="F10" s="201">
        <v>18729</v>
      </c>
      <c r="G10" s="200">
        <v>0.35066466953753977</v>
      </c>
      <c r="H10" s="99">
        <v>24650</v>
      </c>
      <c r="I10" s="185">
        <v>0.46152405916495037</v>
      </c>
      <c r="J10" s="201">
        <v>6494</v>
      </c>
      <c r="K10" s="127">
        <v>0.12158771765586969</v>
      </c>
      <c r="L10" s="201">
        <v>8960</v>
      </c>
      <c r="M10" s="185">
        <v>0.16775884665792923</v>
      </c>
      <c r="N10" s="201">
        <v>4093</v>
      </c>
      <c r="O10" s="127">
        <v>7.6633589215502715E-2</v>
      </c>
      <c r="P10" s="201">
        <v>700</v>
      </c>
      <c r="Q10" s="127">
        <v>1.310615989515072E-2</v>
      </c>
      <c r="R10" s="201">
        <v>397</v>
      </c>
      <c r="S10" s="127">
        <v>7.4330649691069089E-3</v>
      </c>
      <c r="T10" s="201">
        <v>643</v>
      </c>
      <c r="U10" s="127">
        <v>1.2038944017974161E-2</v>
      </c>
      <c r="V10" s="201">
        <v>3993</v>
      </c>
      <c r="W10" s="127">
        <v>7.4761280659052617E-2</v>
      </c>
      <c r="X10" s="201">
        <v>3480</v>
      </c>
      <c r="Y10" s="128">
        <v>6.5156337764463584E-2</v>
      </c>
    </row>
    <row r="11" spans="1:25" s="14" customFormat="1" ht="17.25" customHeight="1" x14ac:dyDescent="0.25">
      <c r="A11" s="685" t="s">
        <v>10</v>
      </c>
      <c r="B11" s="686"/>
      <c r="C11" s="474">
        <v>55652</v>
      </c>
      <c r="D11" s="184">
        <v>0.11943822057396963</v>
      </c>
      <c r="E11" s="185">
        <v>0.68164225172700998</v>
      </c>
      <c r="F11" s="201">
        <v>18093</v>
      </c>
      <c r="G11" s="200">
        <v>0.32510960971753039</v>
      </c>
      <c r="H11" s="99">
        <v>25084</v>
      </c>
      <c r="I11" s="185">
        <v>0.45072953352979228</v>
      </c>
      <c r="J11" s="201">
        <v>7534</v>
      </c>
      <c r="K11" s="127">
        <v>0.13537698555307986</v>
      </c>
      <c r="L11" s="201">
        <v>8472</v>
      </c>
      <c r="M11" s="185">
        <v>0.1522317257241429</v>
      </c>
      <c r="N11" s="201">
        <v>4656</v>
      </c>
      <c r="O11" s="127">
        <v>8.3662761446129524E-2</v>
      </c>
      <c r="P11" s="201">
        <v>675</v>
      </c>
      <c r="Q11" s="127">
        <v>1.2128944152950478E-2</v>
      </c>
      <c r="R11" s="201">
        <v>403</v>
      </c>
      <c r="S11" s="127">
        <v>7.2414288794652483E-3</v>
      </c>
      <c r="T11" s="201">
        <v>663</v>
      </c>
      <c r="U11" s="127">
        <v>1.1913318479120248E-2</v>
      </c>
      <c r="V11" s="201">
        <v>4497</v>
      </c>
      <c r="W11" s="127">
        <v>8.0805721267878966E-2</v>
      </c>
      <c r="X11" s="201">
        <v>3668</v>
      </c>
      <c r="Y11" s="128">
        <v>6.5909580967440526E-2</v>
      </c>
    </row>
    <row r="12" spans="1:25" s="14" customFormat="1" ht="17.25" customHeight="1" x14ac:dyDescent="0.25">
      <c r="A12" s="685" t="s">
        <v>51</v>
      </c>
      <c r="B12" s="686"/>
      <c r="C12" s="474">
        <v>64964</v>
      </c>
      <c r="D12" s="184">
        <v>0.13634894449411697</v>
      </c>
      <c r="E12" s="185">
        <v>0.67931946753667749</v>
      </c>
      <c r="F12" s="201">
        <v>17332</v>
      </c>
      <c r="G12" s="200">
        <v>0.26679391663074936</v>
      </c>
      <c r="H12" s="99">
        <v>29224</v>
      </c>
      <c r="I12" s="185">
        <v>0.44984914721999875</v>
      </c>
      <c r="J12" s="201">
        <v>10430</v>
      </c>
      <c r="K12" s="127">
        <v>0.16055045871559634</v>
      </c>
      <c r="L12" s="201">
        <v>7817</v>
      </c>
      <c r="M12" s="185">
        <v>0.12032818176220676</v>
      </c>
      <c r="N12" s="201">
        <v>5234</v>
      </c>
      <c r="O12" s="127">
        <v>8.0567699033310763E-2</v>
      </c>
      <c r="P12" s="201">
        <v>631</v>
      </c>
      <c r="Q12" s="127">
        <v>9.7130718551813305E-3</v>
      </c>
      <c r="R12" s="201">
        <v>414</v>
      </c>
      <c r="S12" s="127">
        <v>6.3727602980112059E-3</v>
      </c>
      <c r="T12" s="201">
        <v>614</v>
      </c>
      <c r="U12" s="127">
        <v>9.4513884613016443E-3</v>
      </c>
      <c r="V12" s="201">
        <v>2973</v>
      </c>
      <c r="W12" s="127">
        <v>4.576380764731236E-2</v>
      </c>
      <c r="X12" s="201">
        <v>7627</v>
      </c>
      <c r="Y12" s="128">
        <v>0.11740348500708085</v>
      </c>
    </row>
    <row r="13" spans="1:25" s="14" customFormat="1" ht="17.25" customHeight="1" x14ac:dyDescent="0.25">
      <c r="A13" s="685" t="s">
        <v>81</v>
      </c>
      <c r="B13" s="686"/>
      <c r="C13" s="474">
        <v>69104</v>
      </c>
      <c r="D13" s="184">
        <v>0.14272643342951147</v>
      </c>
      <c r="E13" s="185">
        <v>0.67760312993342031</v>
      </c>
      <c r="F13" s="201">
        <v>16564</v>
      </c>
      <c r="G13" s="200">
        <v>0.23969668904839084</v>
      </c>
      <c r="H13" s="99">
        <v>30126</v>
      </c>
      <c r="I13" s="185">
        <v>0.43595160916878906</v>
      </c>
      <c r="J13" s="201">
        <v>12665</v>
      </c>
      <c r="K13" s="127">
        <v>0.18327448483445241</v>
      </c>
      <c r="L13" s="201">
        <v>7674</v>
      </c>
      <c r="M13" s="185">
        <v>0.11105001157675388</v>
      </c>
      <c r="N13" s="201">
        <v>6167</v>
      </c>
      <c r="O13" s="127">
        <v>8.9242301458670986E-2</v>
      </c>
      <c r="P13" s="201">
        <v>576</v>
      </c>
      <c r="Q13" s="127">
        <v>8.3352627923130359E-3</v>
      </c>
      <c r="R13" s="201">
        <v>432</v>
      </c>
      <c r="S13" s="127">
        <v>6.2514470942347765E-3</v>
      </c>
      <c r="T13" s="201">
        <v>565</v>
      </c>
      <c r="U13" s="127">
        <v>8.176082426487612E-3</v>
      </c>
      <c r="V13" s="201">
        <v>2816</v>
      </c>
      <c r="W13" s="127">
        <v>4.0750173651308175E-2</v>
      </c>
      <c r="X13" s="201">
        <v>8083</v>
      </c>
      <c r="Y13" s="128">
        <v>0.11696862699699004</v>
      </c>
    </row>
    <row r="14" spans="1:25" s="14" customFormat="1" ht="17.25" customHeight="1" x14ac:dyDescent="0.25">
      <c r="A14" s="685" t="s">
        <v>190</v>
      </c>
      <c r="B14" s="686"/>
      <c r="C14" s="474">
        <v>74806</v>
      </c>
      <c r="D14" s="184">
        <v>0.15265191013849805</v>
      </c>
      <c r="E14" s="185">
        <v>0.67429241031188025</v>
      </c>
      <c r="F14" s="201">
        <v>17188</v>
      </c>
      <c r="G14" s="200">
        <v>0.22976766569526508</v>
      </c>
      <c r="H14" s="99">
        <v>32611</v>
      </c>
      <c r="I14" s="185">
        <v>0.43594096730208809</v>
      </c>
      <c r="J14" s="201">
        <v>14576</v>
      </c>
      <c r="K14" s="127">
        <v>0.19485068042670375</v>
      </c>
      <c r="L14" s="201">
        <v>8102</v>
      </c>
      <c r="M14" s="185">
        <v>0.10830682030853141</v>
      </c>
      <c r="N14" s="201">
        <v>7263</v>
      </c>
      <c r="O14" s="127">
        <v>9.7091142421730878E-2</v>
      </c>
      <c r="P14" s="201">
        <v>628</v>
      </c>
      <c r="Q14" s="127">
        <v>8.3950485255193438E-3</v>
      </c>
      <c r="R14" s="201">
        <v>469</v>
      </c>
      <c r="S14" s="127">
        <v>6.2695505708098278E-3</v>
      </c>
      <c r="T14" s="201">
        <v>587</v>
      </c>
      <c r="U14" s="127">
        <v>7.8469641472609149E-3</v>
      </c>
      <c r="V14" s="201">
        <v>3313</v>
      </c>
      <c r="W14" s="127">
        <v>4.4287891345613985E-2</v>
      </c>
      <c r="X14" s="201">
        <v>7257</v>
      </c>
      <c r="Y14" s="128">
        <v>9.7010934951741845E-2</v>
      </c>
    </row>
    <row r="15" spans="1:25" s="14" customFormat="1" ht="17.25" customHeight="1" x14ac:dyDescent="0.25">
      <c r="A15" s="685" t="s">
        <v>238</v>
      </c>
      <c r="B15" s="686"/>
      <c r="C15" s="474">
        <v>76576</v>
      </c>
      <c r="D15" s="184">
        <v>0.15478028863645552</v>
      </c>
      <c r="E15" s="185">
        <v>0.67108353489676442</v>
      </c>
      <c r="F15" s="201">
        <v>17140</v>
      </c>
      <c r="G15" s="200">
        <v>0.22382992060175511</v>
      </c>
      <c r="H15" s="99">
        <v>32813</v>
      </c>
      <c r="I15" s="185">
        <v>0.42850240284162139</v>
      </c>
      <c r="J15" s="201">
        <v>15279</v>
      </c>
      <c r="K15" s="127">
        <v>0.19952726702883411</v>
      </c>
      <c r="L15" s="201">
        <v>8289</v>
      </c>
      <c r="M15" s="185">
        <v>0.10824540325950689</v>
      </c>
      <c r="N15" s="201">
        <v>8070</v>
      </c>
      <c r="O15" s="127">
        <v>0.10538549937317175</v>
      </c>
      <c r="P15" s="201">
        <v>656</v>
      </c>
      <c r="Q15" s="127">
        <v>8.5666527371500208E-3</v>
      </c>
      <c r="R15" s="201">
        <v>468</v>
      </c>
      <c r="S15" s="127">
        <v>6.1115754283326369E-3</v>
      </c>
      <c r="T15" s="201">
        <v>615</v>
      </c>
      <c r="U15" s="127">
        <v>8.0312369410781449E-3</v>
      </c>
      <c r="V15" s="201">
        <v>3485</v>
      </c>
      <c r="W15" s="127">
        <v>4.5510342666109489E-2</v>
      </c>
      <c r="X15" s="201">
        <v>6901</v>
      </c>
      <c r="Y15" s="128">
        <v>9.0119619724195577E-2</v>
      </c>
    </row>
    <row r="16" spans="1:25" s="14" customFormat="1" ht="17.25" customHeight="1" x14ac:dyDescent="0.25">
      <c r="A16" s="685" t="s">
        <v>257</v>
      </c>
      <c r="B16" s="686"/>
      <c r="C16" s="474">
        <v>74743</v>
      </c>
      <c r="D16" s="184">
        <v>0.1508387216558093</v>
      </c>
      <c r="E16" s="185">
        <v>0.66821331187698363</v>
      </c>
      <c r="F16" s="201">
        <v>17577</v>
      </c>
      <c r="G16" s="200">
        <v>0.23516583492768553</v>
      </c>
      <c r="H16" s="99">
        <v>30447</v>
      </c>
      <c r="I16" s="185">
        <v>0.40735587279076302</v>
      </c>
      <c r="J16" s="201">
        <v>14876</v>
      </c>
      <c r="K16" s="127">
        <v>0.1990286715812852</v>
      </c>
      <c r="L16" s="201">
        <v>8492</v>
      </c>
      <c r="M16" s="185">
        <v>0.11361599079512463</v>
      </c>
      <c r="N16" s="201">
        <v>8696</v>
      </c>
      <c r="O16" s="127">
        <v>0.11634534337663728</v>
      </c>
      <c r="P16" s="201">
        <v>659</v>
      </c>
      <c r="Q16" s="127">
        <v>8.8168791726315511E-3</v>
      </c>
      <c r="R16" s="201">
        <v>473</v>
      </c>
      <c r="S16" s="127">
        <v>6.3283518188994286E-3</v>
      </c>
      <c r="T16" s="201">
        <v>604</v>
      </c>
      <c r="U16" s="127">
        <v>8.0810243099688258E-3</v>
      </c>
      <c r="V16" s="201">
        <v>3463</v>
      </c>
      <c r="W16" s="127">
        <v>4.6332097989109346E-2</v>
      </c>
      <c r="X16" s="201">
        <v>7033</v>
      </c>
      <c r="Y16" s="128">
        <v>9.4095768165580726E-2</v>
      </c>
    </row>
    <row r="17" spans="1:27" s="14" customFormat="1" ht="17.25" customHeight="1" thickBot="1" x14ac:dyDescent="0.3">
      <c r="A17" s="860" t="s">
        <v>265</v>
      </c>
      <c r="B17" s="861"/>
      <c r="C17" s="474">
        <v>78495</v>
      </c>
      <c r="D17" s="184">
        <v>0.15175535092518661</v>
      </c>
      <c r="E17" s="185">
        <v>0.66545436048729623</v>
      </c>
      <c r="F17" s="201">
        <v>18061</v>
      </c>
      <c r="G17" s="200">
        <v>0.24595234902328908</v>
      </c>
      <c r="H17" s="99">
        <v>31511</v>
      </c>
      <c r="I17" s="185">
        <v>0.42734790577086407</v>
      </c>
      <c r="J17" s="201">
        <v>15802</v>
      </c>
      <c r="K17" s="127">
        <v>0.17015779357203523</v>
      </c>
      <c r="L17" s="201">
        <v>8720</v>
      </c>
      <c r="M17" s="185">
        <v>0.13571141209601717</v>
      </c>
      <c r="N17" s="201">
        <v>9691</v>
      </c>
      <c r="O17" s="127">
        <v>0.10908765812882749</v>
      </c>
      <c r="P17" s="201">
        <v>675</v>
      </c>
      <c r="Q17" s="127">
        <v>1.0880157346564749E-2</v>
      </c>
      <c r="R17" s="201">
        <v>521</v>
      </c>
      <c r="S17" s="127">
        <v>7.7511063430333914E-3</v>
      </c>
      <c r="T17" s="201">
        <v>637</v>
      </c>
      <c r="U17" s="127">
        <v>1.0316928165929105E-2</v>
      </c>
      <c r="V17" s="201">
        <v>3622</v>
      </c>
      <c r="W17" s="127">
        <v>3.7673774082517549E-2</v>
      </c>
      <c r="X17" s="201">
        <v>7316</v>
      </c>
      <c r="Y17" s="128">
        <v>9.1073264494211256E-2</v>
      </c>
      <c r="AA17" s="23"/>
    </row>
    <row r="18" spans="1:27" s="122" customFormat="1" ht="17.25" customHeight="1" x14ac:dyDescent="0.2">
      <c r="A18" s="859" t="s">
        <v>262</v>
      </c>
      <c r="B18" s="257" t="s">
        <v>83</v>
      </c>
      <c r="C18" s="248">
        <f>C17-C16</f>
        <v>3752</v>
      </c>
      <c r="D18" s="295" t="s">
        <v>42</v>
      </c>
      <c r="E18" s="295" t="s">
        <v>42</v>
      </c>
      <c r="F18" s="249">
        <f t="shared" ref="F18:L18" si="0">F17-F16</f>
        <v>484</v>
      </c>
      <c r="G18" s="345" t="s">
        <v>42</v>
      </c>
      <c r="H18" s="248">
        <f t="shared" si="0"/>
        <v>1064</v>
      </c>
      <c r="I18" s="295" t="s">
        <v>42</v>
      </c>
      <c r="J18" s="249">
        <f t="shared" si="0"/>
        <v>926</v>
      </c>
      <c r="K18" s="295" t="s">
        <v>42</v>
      </c>
      <c r="L18" s="249">
        <f t="shared" si="0"/>
        <v>228</v>
      </c>
      <c r="M18" s="295" t="s">
        <v>42</v>
      </c>
      <c r="N18" s="249">
        <f>N17-N16</f>
        <v>995</v>
      </c>
      <c r="O18" s="295" t="s">
        <v>42</v>
      </c>
      <c r="P18" s="249">
        <f>P17-P16</f>
        <v>16</v>
      </c>
      <c r="Q18" s="295" t="s">
        <v>42</v>
      </c>
      <c r="R18" s="249">
        <f>R17-R16</f>
        <v>48</v>
      </c>
      <c r="S18" s="295" t="s">
        <v>42</v>
      </c>
      <c r="T18" s="249">
        <f>T17-T16</f>
        <v>33</v>
      </c>
      <c r="U18" s="295" t="s">
        <v>42</v>
      </c>
      <c r="V18" s="249">
        <f>V17-V16</f>
        <v>159</v>
      </c>
      <c r="W18" s="295" t="s">
        <v>42</v>
      </c>
      <c r="X18" s="249">
        <f>X17-X16</f>
        <v>283</v>
      </c>
      <c r="Y18" s="296" t="s">
        <v>42</v>
      </c>
    </row>
    <row r="19" spans="1:27" ht="17.25" customHeight="1" x14ac:dyDescent="0.25">
      <c r="A19" s="682"/>
      <c r="B19" s="252" t="s">
        <v>84</v>
      </c>
      <c r="C19" s="254">
        <f>C17/C16-1</f>
        <v>5.0198680812918894E-2</v>
      </c>
      <c r="D19" s="302" t="s">
        <v>42</v>
      </c>
      <c r="E19" s="302" t="s">
        <v>42</v>
      </c>
      <c r="F19" s="255">
        <f t="shared" ref="F19:L19" si="1">F17/F16-1</f>
        <v>2.7535984525231871E-2</v>
      </c>
      <c r="G19" s="346" t="s">
        <v>42</v>
      </c>
      <c r="H19" s="254">
        <f t="shared" si="1"/>
        <v>3.4945971688507882E-2</v>
      </c>
      <c r="I19" s="302" t="s">
        <v>42</v>
      </c>
      <c r="J19" s="255">
        <f t="shared" si="1"/>
        <v>6.2247916106480172E-2</v>
      </c>
      <c r="K19" s="302" t="s">
        <v>42</v>
      </c>
      <c r="L19" s="255">
        <f t="shared" si="1"/>
        <v>2.6848798869524293E-2</v>
      </c>
      <c r="M19" s="302" t="s">
        <v>42</v>
      </c>
      <c r="N19" s="255">
        <f>N17/N16-1</f>
        <v>0.11442042318307277</v>
      </c>
      <c r="O19" s="302" t="s">
        <v>42</v>
      </c>
      <c r="P19" s="255">
        <f>P17/P16-1</f>
        <v>2.427921092564489E-2</v>
      </c>
      <c r="Q19" s="302" t="s">
        <v>42</v>
      </c>
      <c r="R19" s="255">
        <f>R17/R16-1</f>
        <v>0.10147991543340384</v>
      </c>
      <c r="S19" s="302" t="s">
        <v>42</v>
      </c>
      <c r="T19" s="255">
        <f>T17/T16-1</f>
        <v>5.4635761589403975E-2</v>
      </c>
      <c r="U19" s="302" t="s">
        <v>42</v>
      </c>
      <c r="V19" s="255">
        <f>V17/V16-1</f>
        <v>4.5913947444412351E-2</v>
      </c>
      <c r="W19" s="302" t="s">
        <v>42</v>
      </c>
      <c r="X19" s="255">
        <f>X17/X16-1</f>
        <v>4.0238873880278581E-2</v>
      </c>
      <c r="Y19" s="303" t="s">
        <v>42</v>
      </c>
    </row>
    <row r="20" spans="1:27" ht="17.25" customHeight="1" x14ac:dyDescent="0.25">
      <c r="A20" s="683" t="s">
        <v>263</v>
      </c>
      <c r="B20" s="265" t="s">
        <v>83</v>
      </c>
      <c r="C20" s="267">
        <f>C17-C12</f>
        <v>13531</v>
      </c>
      <c r="D20" s="299" t="s">
        <v>42</v>
      </c>
      <c r="E20" s="299" t="s">
        <v>42</v>
      </c>
      <c r="F20" s="268">
        <f t="shared" ref="F20:L20" si="2">F17-F12</f>
        <v>729</v>
      </c>
      <c r="G20" s="347" t="s">
        <v>42</v>
      </c>
      <c r="H20" s="267">
        <f t="shared" si="2"/>
        <v>2287</v>
      </c>
      <c r="I20" s="299" t="s">
        <v>42</v>
      </c>
      <c r="J20" s="268">
        <f t="shared" si="2"/>
        <v>5372</v>
      </c>
      <c r="K20" s="299" t="s">
        <v>42</v>
      </c>
      <c r="L20" s="268">
        <f t="shared" si="2"/>
        <v>903</v>
      </c>
      <c r="M20" s="299" t="s">
        <v>42</v>
      </c>
      <c r="N20" s="268">
        <f>N17-N12</f>
        <v>4457</v>
      </c>
      <c r="O20" s="299" t="s">
        <v>42</v>
      </c>
      <c r="P20" s="268">
        <f>P17-P12</f>
        <v>44</v>
      </c>
      <c r="Q20" s="299" t="s">
        <v>42</v>
      </c>
      <c r="R20" s="268">
        <f>R17-R12</f>
        <v>107</v>
      </c>
      <c r="S20" s="299" t="s">
        <v>42</v>
      </c>
      <c r="T20" s="268">
        <f>T17-T12</f>
        <v>23</v>
      </c>
      <c r="U20" s="299" t="s">
        <v>42</v>
      </c>
      <c r="V20" s="268">
        <f>V17-V12</f>
        <v>649</v>
      </c>
      <c r="W20" s="299" t="s">
        <v>42</v>
      </c>
      <c r="X20" s="268">
        <f>X17-X12</f>
        <v>-311</v>
      </c>
      <c r="Y20" s="300" t="s">
        <v>42</v>
      </c>
    </row>
    <row r="21" spans="1:27" ht="17.25" customHeight="1" x14ac:dyDescent="0.25">
      <c r="A21" s="682"/>
      <c r="B21" s="252" t="s">
        <v>84</v>
      </c>
      <c r="C21" s="254">
        <f>C17/C12-1</f>
        <v>0.20828458838741448</v>
      </c>
      <c r="D21" s="302" t="s">
        <v>42</v>
      </c>
      <c r="E21" s="302" t="s">
        <v>42</v>
      </c>
      <c r="F21" s="255">
        <f t="shared" ref="F21:L21" si="3">F17/F12-1</f>
        <v>4.2060927763674094E-2</v>
      </c>
      <c r="G21" s="346" t="s">
        <v>42</v>
      </c>
      <c r="H21" s="254">
        <f t="shared" si="3"/>
        <v>7.825759649603059E-2</v>
      </c>
      <c r="I21" s="302" t="s">
        <v>42</v>
      </c>
      <c r="J21" s="255">
        <f t="shared" si="3"/>
        <v>0.51505273250239703</v>
      </c>
      <c r="K21" s="302" t="s">
        <v>42</v>
      </c>
      <c r="L21" s="255">
        <f t="shared" si="3"/>
        <v>0.11551746194192147</v>
      </c>
      <c r="M21" s="302" t="s">
        <v>42</v>
      </c>
      <c r="N21" s="255">
        <f>N17/N12-1</f>
        <v>0.85154757355750865</v>
      </c>
      <c r="O21" s="302" t="s">
        <v>42</v>
      </c>
      <c r="P21" s="255">
        <f>P17/P12-1</f>
        <v>6.9730586370839953E-2</v>
      </c>
      <c r="Q21" s="302" t="s">
        <v>42</v>
      </c>
      <c r="R21" s="255">
        <f>R17/R12-1</f>
        <v>0.25845410628019327</v>
      </c>
      <c r="S21" s="302" t="s">
        <v>42</v>
      </c>
      <c r="T21" s="255">
        <f>T17/T12-1</f>
        <v>3.7459283387622166E-2</v>
      </c>
      <c r="U21" s="302" t="s">
        <v>42</v>
      </c>
      <c r="V21" s="255">
        <f>V17/V12-1</f>
        <v>0.21829801547258665</v>
      </c>
      <c r="W21" s="302" t="s">
        <v>42</v>
      </c>
      <c r="X21" s="255">
        <f>X17/X12-1</f>
        <v>-4.0776189851842171E-2</v>
      </c>
      <c r="Y21" s="303" t="s">
        <v>42</v>
      </c>
    </row>
    <row r="22" spans="1:27" ht="17.25" customHeight="1" x14ac:dyDescent="0.25">
      <c r="A22" s="683" t="s">
        <v>264</v>
      </c>
      <c r="B22" s="265" t="s">
        <v>83</v>
      </c>
      <c r="C22" s="267">
        <f>C17-C7</f>
        <v>30118</v>
      </c>
      <c r="D22" s="299" t="s">
        <v>42</v>
      </c>
      <c r="E22" s="299" t="s">
        <v>42</v>
      </c>
      <c r="F22" s="268">
        <f t="shared" ref="F22:L22" si="4">F17-F7</f>
        <v>-1608</v>
      </c>
      <c r="G22" s="347" t="s">
        <v>42</v>
      </c>
      <c r="H22" s="267">
        <f t="shared" si="4"/>
        <v>7504</v>
      </c>
      <c r="I22" s="299" t="s">
        <v>42</v>
      </c>
      <c r="J22" s="268">
        <f t="shared" si="4"/>
        <v>12107</v>
      </c>
      <c r="K22" s="299" t="s">
        <v>42</v>
      </c>
      <c r="L22" s="268">
        <f t="shared" si="4"/>
        <v>-2107</v>
      </c>
      <c r="M22" s="299" t="s">
        <v>42</v>
      </c>
      <c r="N22" s="268">
        <f>N17-N7</f>
        <v>7261</v>
      </c>
      <c r="O22" s="299" t="s">
        <v>42</v>
      </c>
      <c r="P22" s="268">
        <f>P17-P7</f>
        <v>71</v>
      </c>
      <c r="Q22" s="299" t="s">
        <v>42</v>
      </c>
      <c r="R22" s="268">
        <f>R17-R7</f>
        <v>169</v>
      </c>
      <c r="S22" s="299" t="s">
        <v>42</v>
      </c>
      <c r="T22" s="268">
        <f>T17-T7</f>
        <v>-94</v>
      </c>
      <c r="U22" s="299" t="s">
        <v>42</v>
      </c>
      <c r="V22" s="268">
        <f>V17-V7</f>
        <v>1116</v>
      </c>
      <c r="W22" s="299" t="s">
        <v>42</v>
      </c>
      <c r="X22" s="268">
        <f>X17-X7</f>
        <v>4091</v>
      </c>
      <c r="Y22" s="300" t="s">
        <v>42</v>
      </c>
    </row>
    <row r="23" spans="1:27" ht="17.25" customHeight="1" thickBot="1" x14ac:dyDescent="0.3">
      <c r="A23" s="684"/>
      <c r="B23" s="281" t="s">
        <v>84</v>
      </c>
      <c r="C23" s="282">
        <f>C17/C7-1</f>
        <v>0.62256857597618698</v>
      </c>
      <c r="D23" s="331" t="s">
        <v>42</v>
      </c>
      <c r="E23" s="331" t="s">
        <v>42</v>
      </c>
      <c r="F23" s="283">
        <f t="shared" ref="F23:L23" si="5">F17/F7-1</f>
        <v>-8.1753012354466414E-2</v>
      </c>
      <c r="G23" s="348" t="s">
        <v>42</v>
      </c>
      <c r="H23" s="282">
        <f t="shared" si="5"/>
        <v>0.31257549881284619</v>
      </c>
      <c r="I23" s="331" t="s">
        <v>42</v>
      </c>
      <c r="J23" s="283">
        <f t="shared" si="5"/>
        <v>3.2765899864682</v>
      </c>
      <c r="K23" s="331" t="s">
        <v>42</v>
      </c>
      <c r="L23" s="283">
        <f t="shared" si="5"/>
        <v>-0.19460607739909486</v>
      </c>
      <c r="M23" s="331" t="s">
        <v>42</v>
      </c>
      <c r="N23" s="283">
        <f>N17/N7-1</f>
        <v>2.9880658436213992</v>
      </c>
      <c r="O23" s="331" t="s">
        <v>42</v>
      </c>
      <c r="P23" s="283">
        <f>P17/P7-1</f>
        <v>0.11754966887417218</v>
      </c>
      <c r="Q23" s="331" t="s">
        <v>42</v>
      </c>
      <c r="R23" s="283">
        <f>R17/R7-1</f>
        <v>0.48011363636363646</v>
      </c>
      <c r="S23" s="331" t="s">
        <v>42</v>
      </c>
      <c r="T23" s="283">
        <f>T17/T7-1</f>
        <v>-0.12859097127222985</v>
      </c>
      <c r="U23" s="331" t="s">
        <v>42</v>
      </c>
      <c r="V23" s="283">
        <f>V17/V7-1</f>
        <v>0.44533120510774138</v>
      </c>
      <c r="W23" s="331" t="s">
        <v>42</v>
      </c>
      <c r="X23" s="283">
        <f>X17/X7-1</f>
        <v>1.2685271317829456</v>
      </c>
      <c r="Y23" s="332" t="s">
        <v>42</v>
      </c>
    </row>
    <row r="24" spans="1:27" ht="17.25" customHeight="1" x14ac:dyDescent="0.25">
      <c r="A24" s="446" t="s">
        <v>76</v>
      </c>
    </row>
    <row r="25" spans="1:27" ht="17.25" customHeight="1" x14ac:dyDescent="0.25">
      <c r="A25" s="447" t="s">
        <v>78</v>
      </c>
    </row>
    <row r="26" spans="1:27" ht="17.25" customHeight="1" x14ac:dyDescent="0.25">
      <c r="A26" s="447" t="s">
        <v>166</v>
      </c>
      <c r="L26" s="414"/>
    </row>
    <row r="27" spans="1:27" ht="17.25" customHeight="1" x14ac:dyDescent="0.25">
      <c r="A27" s="444" t="s">
        <v>198</v>
      </c>
    </row>
    <row r="28" spans="1:27" x14ac:dyDescent="0.25">
      <c r="A28" s="435" t="s">
        <v>199</v>
      </c>
    </row>
    <row r="29" spans="1:27" x14ac:dyDescent="0.25"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</row>
  </sheetData>
  <mergeCells count="27">
    <mergeCell ref="F3:G5"/>
    <mergeCell ref="C3:E5"/>
    <mergeCell ref="A3:B6"/>
    <mergeCell ref="R4:S5"/>
    <mergeCell ref="H3:Y3"/>
    <mergeCell ref="T4:U5"/>
    <mergeCell ref="V4:W5"/>
    <mergeCell ref="X4:Y5"/>
    <mergeCell ref="H4:I5"/>
    <mergeCell ref="J4:K5"/>
    <mergeCell ref="L4:M5"/>
    <mergeCell ref="N4:O5"/>
    <mergeCell ref="P4:Q5"/>
    <mergeCell ref="A7:B7"/>
    <mergeCell ref="A8:B8"/>
    <mergeCell ref="A9:B9"/>
    <mergeCell ref="A10:B10"/>
    <mergeCell ref="A11:B11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85" orientation="landscape" r:id="rId1"/>
  <ignoredErrors>
    <ignoredError sqref="C18:Y23" unlockedFormula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3"/>
  <dimension ref="A1:W25"/>
  <sheetViews>
    <sheetView zoomScaleNormal="100" workbookViewId="0"/>
  </sheetViews>
  <sheetFormatPr defaultColWidth="8.85546875" defaultRowHeight="11.25" x14ac:dyDescent="0.15"/>
  <cols>
    <col min="1" max="1" width="17.140625" style="15" customWidth="1"/>
    <col min="2" max="2" width="6.85546875" style="15" customWidth="1"/>
    <col min="3" max="3" width="5.7109375" style="15" customWidth="1"/>
    <col min="4" max="4" width="6.42578125" style="15" customWidth="1"/>
    <col min="5" max="5" width="5.7109375" style="15" customWidth="1"/>
    <col min="6" max="6" width="6.42578125" style="15" customWidth="1"/>
    <col min="7" max="7" width="5.7109375" style="15" customWidth="1"/>
    <col min="8" max="8" width="6.42578125" style="15" customWidth="1"/>
    <col min="9" max="9" width="5.7109375" style="15" customWidth="1"/>
    <col min="10" max="10" width="6.42578125" style="15" customWidth="1"/>
    <col min="11" max="11" width="5.7109375" style="15" customWidth="1"/>
    <col min="12" max="12" width="6.140625" style="15" bestFit="1" customWidth="1"/>
    <col min="13" max="13" width="5.85546875" style="15" customWidth="1"/>
    <col min="14" max="14" width="5.7109375" style="15" customWidth="1"/>
    <col min="15" max="15" width="5.140625" style="15" customWidth="1"/>
    <col min="16" max="16" width="5.7109375" style="15" customWidth="1"/>
    <col min="17" max="17" width="5.140625" style="15" customWidth="1"/>
    <col min="18" max="18" width="5.7109375" style="15" customWidth="1"/>
    <col min="19" max="19" width="5.140625" style="15" customWidth="1"/>
    <col min="20" max="20" width="5.7109375" style="15" customWidth="1"/>
    <col min="21" max="21" width="5.140625" style="15" customWidth="1"/>
    <col min="22" max="22" width="5.85546875" style="15" customWidth="1"/>
    <col min="23" max="23" width="5.7109375" style="15" customWidth="1"/>
    <col min="24" max="16384" width="8.85546875" style="15"/>
  </cols>
  <sheetData>
    <row r="1" spans="1:23" ht="17.25" customHeight="1" x14ac:dyDescent="0.2">
      <c r="A1" s="120" t="s">
        <v>300</v>
      </c>
      <c r="B1" s="65"/>
      <c r="C1" s="65"/>
      <c r="D1" s="101"/>
      <c r="E1" s="101"/>
      <c r="F1" s="65"/>
      <c r="G1" s="65"/>
      <c r="H1" s="65"/>
      <c r="I1" s="65"/>
      <c r="J1" s="65"/>
      <c r="K1" s="65"/>
      <c r="L1" s="65"/>
      <c r="M1" s="78"/>
      <c r="N1" s="65"/>
      <c r="O1" s="65"/>
      <c r="P1" s="65"/>
      <c r="Q1" s="65"/>
      <c r="R1" s="232"/>
      <c r="S1" s="65"/>
      <c r="T1" s="65"/>
      <c r="U1" s="65"/>
      <c r="V1" s="65"/>
      <c r="W1" s="65"/>
    </row>
    <row r="2" spans="1:23" s="3" customFormat="1" ht="17.25" customHeight="1" thickBot="1" x14ac:dyDescent="0.3">
      <c r="A2" s="159" t="s">
        <v>85</v>
      </c>
      <c r="B2" s="66"/>
      <c r="C2" s="66"/>
      <c r="D2" s="102"/>
      <c r="E2" s="102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customFormat="1" ht="17.25" customHeight="1" x14ac:dyDescent="0.25">
      <c r="A3" s="810" t="s">
        <v>82</v>
      </c>
      <c r="B3" s="740" t="s">
        <v>50</v>
      </c>
      <c r="C3" s="741"/>
      <c r="D3" s="876" t="s">
        <v>217</v>
      </c>
      <c r="E3" s="742"/>
      <c r="F3" s="834" t="s">
        <v>35</v>
      </c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18"/>
      <c r="W3" s="919"/>
    </row>
    <row r="4" spans="1:23" customFormat="1" ht="17.25" customHeight="1" x14ac:dyDescent="0.25">
      <c r="A4" s="811"/>
      <c r="B4" s="916"/>
      <c r="C4" s="917"/>
      <c r="D4" s="917"/>
      <c r="E4" s="923"/>
      <c r="F4" s="822" t="s">
        <v>71</v>
      </c>
      <c r="G4" s="862"/>
      <c r="H4" s="722" t="s">
        <v>72</v>
      </c>
      <c r="I4" s="862"/>
      <c r="J4" s="920" t="s">
        <v>36</v>
      </c>
      <c r="K4" s="921"/>
      <c r="L4" s="722" t="s">
        <v>39</v>
      </c>
      <c r="M4" s="862"/>
      <c r="N4" s="722" t="s">
        <v>37</v>
      </c>
      <c r="O4" s="862"/>
      <c r="P4" s="722" t="s">
        <v>38</v>
      </c>
      <c r="Q4" s="862"/>
      <c r="R4" s="722" t="s">
        <v>40</v>
      </c>
      <c r="S4" s="862"/>
      <c r="T4" s="722" t="s">
        <v>261</v>
      </c>
      <c r="U4" s="862"/>
      <c r="V4" s="870" t="s">
        <v>49</v>
      </c>
      <c r="W4" s="871"/>
    </row>
    <row r="5" spans="1:23" customFormat="1" ht="17.25" customHeight="1" x14ac:dyDescent="0.25">
      <c r="A5" s="811"/>
      <c r="B5" s="743"/>
      <c r="C5" s="744"/>
      <c r="D5" s="744"/>
      <c r="E5" s="745"/>
      <c r="F5" s="874"/>
      <c r="G5" s="744"/>
      <c r="H5" s="744"/>
      <c r="I5" s="744"/>
      <c r="J5" s="922"/>
      <c r="K5" s="922"/>
      <c r="L5" s="744"/>
      <c r="M5" s="744"/>
      <c r="N5" s="744"/>
      <c r="O5" s="744"/>
      <c r="P5" s="744"/>
      <c r="Q5" s="744"/>
      <c r="R5" s="744"/>
      <c r="S5" s="744"/>
      <c r="T5" s="744"/>
      <c r="U5" s="744"/>
      <c r="V5" s="872"/>
      <c r="W5" s="729"/>
    </row>
    <row r="6" spans="1:23" customFormat="1" ht="17.25" customHeight="1" thickBot="1" x14ac:dyDescent="0.3">
      <c r="A6" s="812"/>
      <c r="B6" s="539" t="s">
        <v>55</v>
      </c>
      <c r="C6" s="308" t="s">
        <v>63</v>
      </c>
      <c r="D6" s="310" t="s">
        <v>55</v>
      </c>
      <c r="E6" s="315" t="s">
        <v>60</v>
      </c>
      <c r="F6" s="312" t="s">
        <v>55</v>
      </c>
      <c r="G6" s="313" t="s">
        <v>60</v>
      </c>
      <c r="H6" s="310" t="s">
        <v>55</v>
      </c>
      <c r="I6" s="313" t="s">
        <v>60</v>
      </c>
      <c r="J6" s="310" t="s">
        <v>55</v>
      </c>
      <c r="K6" s="313" t="s">
        <v>60</v>
      </c>
      <c r="L6" s="310" t="s">
        <v>55</v>
      </c>
      <c r="M6" s="313" t="s">
        <v>60</v>
      </c>
      <c r="N6" s="310" t="s">
        <v>55</v>
      </c>
      <c r="O6" s="313" t="s">
        <v>60</v>
      </c>
      <c r="P6" s="310" t="s">
        <v>55</v>
      </c>
      <c r="Q6" s="313" t="s">
        <v>60</v>
      </c>
      <c r="R6" s="310" t="s">
        <v>55</v>
      </c>
      <c r="S6" s="313" t="s">
        <v>60</v>
      </c>
      <c r="T6" s="310" t="s">
        <v>55</v>
      </c>
      <c r="U6" s="313" t="s">
        <v>60</v>
      </c>
      <c r="V6" s="310" t="s">
        <v>55</v>
      </c>
      <c r="W6" s="311" t="s">
        <v>60</v>
      </c>
    </row>
    <row r="7" spans="1:23" s="5" customFormat="1" ht="17.25" customHeight="1" x14ac:dyDescent="0.25">
      <c r="A7" s="97" t="s">
        <v>12</v>
      </c>
      <c r="B7" s="533">
        <v>117957</v>
      </c>
      <c r="C7" s="670">
        <v>0.11704661145609449</v>
      </c>
      <c r="D7" s="524">
        <v>28445</v>
      </c>
      <c r="E7" s="522">
        <f>D7/$B7</f>
        <v>0.24114719770763923</v>
      </c>
      <c r="F7" s="464">
        <v>49889</v>
      </c>
      <c r="G7" s="521">
        <f>F7/$B7</f>
        <v>0.4229422586196665</v>
      </c>
      <c r="H7" s="464">
        <v>20386</v>
      </c>
      <c r="I7" s="521">
        <f>H7/$B7</f>
        <v>0.17282569071780396</v>
      </c>
      <c r="J7" s="464">
        <v>15753</v>
      </c>
      <c r="K7" s="521">
        <f>J7/$B7</f>
        <v>0.13354866603931942</v>
      </c>
      <c r="L7" s="523">
        <v>13629</v>
      </c>
      <c r="M7" s="521">
        <f>L7/$B7</f>
        <v>0.11554210432615275</v>
      </c>
      <c r="N7" s="523">
        <v>1246</v>
      </c>
      <c r="O7" s="521">
        <f>N7/$B7</f>
        <v>1.0563171325143908E-2</v>
      </c>
      <c r="P7" s="523">
        <v>926</v>
      </c>
      <c r="Q7" s="521">
        <f>P7/$B7</f>
        <v>7.8503183363429051E-3</v>
      </c>
      <c r="R7" s="523">
        <v>1203</v>
      </c>
      <c r="S7" s="521">
        <f>R7/$B7</f>
        <v>1.0198631704773774E-2</v>
      </c>
      <c r="T7" s="523">
        <v>4390</v>
      </c>
      <c r="U7" s="521">
        <f>T7/$B7</f>
        <v>3.721695194011377E-2</v>
      </c>
      <c r="V7" s="523">
        <v>10535</v>
      </c>
      <c r="W7" s="522">
        <f>V7/$B7</f>
        <v>8.9312206990683041E-2</v>
      </c>
    </row>
    <row r="8" spans="1:23" s="5" customFormat="1" ht="17.25" customHeight="1" x14ac:dyDescent="0.25">
      <c r="A8" s="95" t="s">
        <v>13</v>
      </c>
      <c r="B8" s="381">
        <v>12233</v>
      </c>
      <c r="C8" s="671">
        <v>0.10076523257633792</v>
      </c>
      <c r="D8" s="371">
        <v>3438</v>
      </c>
      <c r="E8" s="394">
        <f t="shared" ref="E8:E21" si="0">D8/$B8</f>
        <v>0.28104308019292079</v>
      </c>
      <c r="F8" s="405">
        <v>6062</v>
      </c>
      <c r="G8" s="475">
        <f t="shared" ref="G8:I8" si="1">F8/$B8</f>
        <v>0.49554483773399821</v>
      </c>
      <c r="H8" s="405">
        <v>1375</v>
      </c>
      <c r="I8" s="475">
        <f t="shared" si="1"/>
        <v>0.11240088285784354</v>
      </c>
      <c r="J8" s="405">
        <v>834</v>
      </c>
      <c r="K8" s="475">
        <f t="shared" ref="K8" si="2">J8/$B8</f>
        <v>6.8176244584321102E-2</v>
      </c>
      <c r="L8" s="371">
        <v>1685</v>
      </c>
      <c r="M8" s="475">
        <f t="shared" ref="M8" si="3">L8/$B8</f>
        <v>0.13774217281124826</v>
      </c>
      <c r="N8" s="371">
        <v>190</v>
      </c>
      <c r="O8" s="475">
        <f t="shared" ref="O8" si="4">N8/$B8</f>
        <v>1.5531758358538379E-2</v>
      </c>
      <c r="P8" s="371">
        <v>180</v>
      </c>
      <c r="Q8" s="475">
        <f t="shared" ref="Q8" si="5">P8/$B8</f>
        <v>1.4714297392299517E-2</v>
      </c>
      <c r="R8" s="371">
        <v>100</v>
      </c>
      <c r="S8" s="475">
        <f t="shared" ref="S8" si="6">R8/$B8</f>
        <v>8.1746096623886207E-3</v>
      </c>
      <c r="T8" s="371">
        <v>378</v>
      </c>
      <c r="U8" s="475">
        <f t="shared" ref="U8" si="7">T8/$B8</f>
        <v>3.0900024523828989E-2</v>
      </c>
      <c r="V8" s="371">
        <v>1429</v>
      </c>
      <c r="W8" s="394">
        <f t="shared" ref="W8" si="8">V8/$B8</f>
        <v>0.11681517207553339</v>
      </c>
    </row>
    <row r="9" spans="1:23" s="5" customFormat="1" ht="17.25" customHeight="1" x14ac:dyDescent="0.25">
      <c r="A9" s="95" t="s">
        <v>14</v>
      </c>
      <c r="B9" s="381">
        <v>16136</v>
      </c>
      <c r="C9" s="671">
        <v>0.1098561440057733</v>
      </c>
      <c r="D9" s="371">
        <v>2897</v>
      </c>
      <c r="E9" s="394">
        <f t="shared" si="0"/>
        <v>0.17953644025780863</v>
      </c>
      <c r="F9" s="405">
        <v>5799</v>
      </c>
      <c r="G9" s="475">
        <f t="shared" ref="G9:I9" si="9">F9/$B9</f>
        <v>0.35938274665344572</v>
      </c>
      <c r="H9" s="405">
        <v>4349</v>
      </c>
      <c r="I9" s="475">
        <f t="shared" si="9"/>
        <v>0.26952156668319288</v>
      </c>
      <c r="J9" s="405">
        <v>1755</v>
      </c>
      <c r="K9" s="475">
        <f t="shared" ref="K9" si="10">J9/$B9</f>
        <v>0.10876301437778879</v>
      </c>
      <c r="L9" s="371">
        <v>2214</v>
      </c>
      <c r="M9" s="475">
        <f t="shared" ref="M9" si="11">L9/$B9</f>
        <v>0.13720872583044125</v>
      </c>
      <c r="N9" s="371">
        <v>102</v>
      </c>
      <c r="O9" s="475">
        <f t="shared" ref="O9" si="12">N9/$B9</f>
        <v>6.3212692117005451E-3</v>
      </c>
      <c r="P9" s="371">
        <v>153</v>
      </c>
      <c r="Q9" s="475">
        <f t="shared" ref="Q9" si="13">P9/$B9</f>
        <v>9.4819038175508186E-3</v>
      </c>
      <c r="R9" s="371">
        <v>115</v>
      </c>
      <c r="S9" s="475">
        <f t="shared" ref="S9" si="14">R9/$B9</f>
        <v>7.126921170054536E-3</v>
      </c>
      <c r="T9" s="371">
        <v>416</v>
      </c>
      <c r="U9" s="475">
        <f t="shared" ref="U9" si="15">T9/$B9</f>
        <v>2.5780862667327716E-2</v>
      </c>
      <c r="V9" s="371">
        <v>1233</v>
      </c>
      <c r="W9" s="394">
        <f t="shared" ref="W9" si="16">V9/$B9</f>
        <v>7.6412989588497765E-2</v>
      </c>
    </row>
    <row r="10" spans="1:23" s="5" customFormat="1" ht="17.25" customHeight="1" x14ac:dyDescent="0.25">
      <c r="A10" s="95" t="s">
        <v>15</v>
      </c>
      <c r="B10" s="381">
        <v>6084</v>
      </c>
      <c r="C10" s="671">
        <v>0.10037947533410328</v>
      </c>
      <c r="D10" s="371">
        <v>1284</v>
      </c>
      <c r="E10" s="394">
        <f t="shared" si="0"/>
        <v>0.21104536489151873</v>
      </c>
      <c r="F10" s="405">
        <v>3094</v>
      </c>
      <c r="G10" s="475">
        <f t="shared" ref="G10:I10" si="17">F10/$B10</f>
        <v>0.50854700854700852</v>
      </c>
      <c r="H10" s="405">
        <v>597</v>
      </c>
      <c r="I10" s="475">
        <f t="shared" si="17"/>
        <v>9.8126232741617359E-2</v>
      </c>
      <c r="J10" s="405">
        <v>1030</v>
      </c>
      <c r="K10" s="475">
        <f t="shared" ref="K10" si="18">J10/$B10</f>
        <v>0.16929651545036162</v>
      </c>
      <c r="L10" s="371">
        <v>648</v>
      </c>
      <c r="M10" s="475">
        <f t="shared" ref="M10" si="19">L10/$B10</f>
        <v>0.10650887573964497</v>
      </c>
      <c r="N10" s="371">
        <v>72</v>
      </c>
      <c r="O10" s="475">
        <f t="shared" ref="O10" si="20">N10/$B10</f>
        <v>1.1834319526627219E-2</v>
      </c>
      <c r="P10" s="371">
        <v>48</v>
      </c>
      <c r="Q10" s="475">
        <f t="shared" ref="Q10" si="21">P10/$B10</f>
        <v>7.889546351084813E-3</v>
      </c>
      <c r="R10" s="371">
        <v>57</v>
      </c>
      <c r="S10" s="475">
        <f t="shared" ref="S10" si="22">R10/$B10</f>
        <v>9.3688362919132143E-3</v>
      </c>
      <c r="T10" s="371">
        <v>184</v>
      </c>
      <c r="U10" s="475">
        <f t="shared" ref="U10" si="23">T10/$B10</f>
        <v>3.0243261012491782E-2</v>
      </c>
      <c r="V10" s="371">
        <v>354</v>
      </c>
      <c r="W10" s="394">
        <f t="shared" ref="W10" si="24">V10/$B10</f>
        <v>5.8185404339250492E-2</v>
      </c>
    </row>
    <row r="11" spans="1:23" s="5" customFormat="1" ht="17.25" customHeight="1" x14ac:dyDescent="0.25">
      <c r="A11" s="95" t="s">
        <v>16</v>
      </c>
      <c r="B11" s="381">
        <v>6003</v>
      </c>
      <c r="C11" s="671">
        <v>0.10837305025996534</v>
      </c>
      <c r="D11" s="371">
        <v>1619</v>
      </c>
      <c r="E11" s="394">
        <f t="shared" si="0"/>
        <v>0.26969848409128772</v>
      </c>
      <c r="F11" s="405">
        <v>1807</v>
      </c>
      <c r="G11" s="475">
        <f t="shared" ref="G11:I11" si="25">F11/$B11</f>
        <v>0.30101615858737296</v>
      </c>
      <c r="H11" s="405">
        <v>1486</v>
      </c>
      <c r="I11" s="475">
        <f t="shared" si="25"/>
        <v>0.24754289521905715</v>
      </c>
      <c r="J11" s="405">
        <v>951</v>
      </c>
      <c r="K11" s="475">
        <f t="shared" ref="K11" si="26">J11/$B11</f>
        <v>0.1584207896051974</v>
      </c>
      <c r="L11" s="371">
        <v>650</v>
      </c>
      <c r="M11" s="475">
        <f t="shared" ref="M11" si="27">L11/$B11</f>
        <v>0.10827919373646511</v>
      </c>
      <c r="N11" s="371">
        <v>55</v>
      </c>
      <c r="O11" s="475">
        <f t="shared" ref="O11" si="28">N11/$B11</f>
        <v>9.1620856238547391E-3</v>
      </c>
      <c r="P11" s="371">
        <v>39</v>
      </c>
      <c r="Q11" s="475">
        <f t="shared" ref="Q11" si="29">P11/$B11</f>
        <v>6.4967516241879056E-3</v>
      </c>
      <c r="R11" s="371">
        <v>77</v>
      </c>
      <c r="S11" s="475">
        <f t="shared" ref="S11" si="30">R11/$B11</f>
        <v>1.2826919873396635E-2</v>
      </c>
      <c r="T11" s="371">
        <v>144</v>
      </c>
      <c r="U11" s="475">
        <f t="shared" ref="U11" si="31">T11/$B11</f>
        <v>2.3988005997001498E-2</v>
      </c>
      <c r="V11" s="371">
        <v>794</v>
      </c>
      <c r="W11" s="394">
        <f t="shared" ref="W11" si="32">V11/$B11</f>
        <v>0.13226719973346659</v>
      </c>
    </row>
    <row r="12" spans="1:23" s="5" customFormat="1" ht="17.25" customHeight="1" x14ac:dyDescent="0.25">
      <c r="A12" s="95" t="s">
        <v>17</v>
      </c>
      <c r="B12" s="381">
        <v>4283</v>
      </c>
      <c r="C12" s="671">
        <v>0.1641625143733231</v>
      </c>
      <c r="D12" s="371">
        <v>1275</v>
      </c>
      <c r="E12" s="394">
        <f t="shared" si="0"/>
        <v>0.29768853607284612</v>
      </c>
      <c r="F12" s="405">
        <v>2549</v>
      </c>
      <c r="G12" s="475">
        <f t="shared" ref="G12:I12" si="33">F12/$B12</f>
        <v>0.59514359094092928</v>
      </c>
      <c r="H12" s="405">
        <v>335</v>
      </c>
      <c r="I12" s="475">
        <f t="shared" si="33"/>
        <v>7.8216203595610559E-2</v>
      </c>
      <c r="J12" s="405">
        <v>634</v>
      </c>
      <c r="K12" s="475">
        <f t="shared" ref="K12" si="34">J12/$B12</f>
        <v>0.14802708381975252</v>
      </c>
      <c r="L12" s="371">
        <v>255</v>
      </c>
      <c r="M12" s="475">
        <f t="shared" ref="M12" si="35">L12/$B12</f>
        <v>5.9537707214569226E-2</v>
      </c>
      <c r="N12" s="371">
        <v>22</v>
      </c>
      <c r="O12" s="475">
        <f t="shared" ref="O12" si="36">N12/$B12</f>
        <v>5.1365865047863649E-3</v>
      </c>
      <c r="P12" s="371">
        <v>24</v>
      </c>
      <c r="Q12" s="475">
        <f t="shared" ref="Q12" si="37">P12/$B12</f>
        <v>5.6035489143123982E-3</v>
      </c>
      <c r="R12" s="371">
        <v>24</v>
      </c>
      <c r="S12" s="475">
        <f t="shared" ref="S12" si="38">R12/$B12</f>
        <v>5.6035489143123982E-3</v>
      </c>
      <c r="T12" s="371">
        <v>29</v>
      </c>
      <c r="U12" s="475">
        <f t="shared" ref="U12" si="39">T12/$B12</f>
        <v>6.7709549381274811E-3</v>
      </c>
      <c r="V12" s="371">
        <v>411</v>
      </c>
      <c r="W12" s="394">
        <f t="shared" ref="W12" si="40">V12/$B12</f>
        <v>9.5960775157599806E-2</v>
      </c>
    </row>
    <row r="13" spans="1:23" s="5" customFormat="1" ht="17.25" customHeight="1" x14ac:dyDescent="0.25">
      <c r="A13" s="95" t="s">
        <v>18</v>
      </c>
      <c r="B13" s="381">
        <v>10895</v>
      </c>
      <c r="C13" s="671">
        <v>0.14109221823644441</v>
      </c>
      <c r="D13" s="371">
        <v>3442</v>
      </c>
      <c r="E13" s="394">
        <f t="shared" si="0"/>
        <v>0.31592473611748506</v>
      </c>
      <c r="F13" s="405">
        <v>2809</v>
      </c>
      <c r="G13" s="475">
        <f t="shared" ref="G13:I13" si="41">F13/$B13</f>
        <v>0.25782469022487381</v>
      </c>
      <c r="H13" s="405">
        <v>2238</v>
      </c>
      <c r="I13" s="475">
        <f t="shared" si="41"/>
        <v>0.20541532813217073</v>
      </c>
      <c r="J13" s="405">
        <v>2549</v>
      </c>
      <c r="K13" s="475">
        <f t="shared" ref="K13" si="42">J13/$B13</f>
        <v>0.23396053235429096</v>
      </c>
      <c r="L13" s="371">
        <v>1570</v>
      </c>
      <c r="M13" s="475">
        <f t="shared" ref="M13" si="43">L13/$B13</f>
        <v>0.14410279944928867</v>
      </c>
      <c r="N13" s="371">
        <v>83</v>
      </c>
      <c r="O13" s="475">
        <f t="shared" ref="O13" si="44">N13/$B13</f>
        <v>7.6181734740706749E-3</v>
      </c>
      <c r="P13" s="371">
        <v>71</v>
      </c>
      <c r="Q13" s="475">
        <f t="shared" ref="Q13" si="45">P13/$B13</f>
        <v>6.5167508031206975E-3</v>
      </c>
      <c r="R13" s="371">
        <v>71</v>
      </c>
      <c r="S13" s="475">
        <f t="shared" ref="S13" si="46">R13/$B13</f>
        <v>6.5167508031206975E-3</v>
      </c>
      <c r="T13" s="371">
        <v>218</v>
      </c>
      <c r="U13" s="475">
        <f t="shared" ref="U13" si="47">T13/$B13</f>
        <v>2.0009178522257916E-2</v>
      </c>
      <c r="V13" s="371">
        <v>1286</v>
      </c>
      <c r="W13" s="394">
        <f t="shared" ref="W13" si="48">V13/$B13</f>
        <v>0.11803579623680588</v>
      </c>
    </row>
    <row r="14" spans="1:23" s="5" customFormat="1" ht="17.25" customHeight="1" x14ac:dyDescent="0.25">
      <c r="A14" s="95" t="s">
        <v>19</v>
      </c>
      <c r="B14" s="381">
        <v>5604</v>
      </c>
      <c r="C14" s="671">
        <v>0.12834959461316475</v>
      </c>
      <c r="D14" s="371">
        <v>1773</v>
      </c>
      <c r="E14" s="394">
        <f t="shared" si="0"/>
        <v>0.31638115631691649</v>
      </c>
      <c r="F14" s="405">
        <v>2225</v>
      </c>
      <c r="G14" s="475">
        <f t="shared" ref="G14:I14" si="49">F14/$B14</f>
        <v>0.39703783012134192</v>
      </c>
      <c r="H14" s="405">
        <v>796</v>
      </c>
      <c r="I14" s="475">
        <f t="shared" si="49"/>
        <v>0.14204139900071378</v>
      </c>
      <c r="J14" s="405">
        <v>1184</v>
      </c>
      <c r="K14" s="475">
        <f t="shared" ref="K14" si="50">J14/$B14</f>
        <v>0.21127765881513205</v>
      </c>
      <c r="L14" s="371">
        <v>558</v>
      </c>
      <c r="M14" s="475">
        <f t="shared" ref="M14" si="51">L14/$B14</f>
        <v>9.9571734475374735E-2</v>
      </c>
      <c r="N14" s="371">
        <v>60</v>
      </c>
      <c r="O14" s="475">
        <f t="shared" ref="O14" si="52">N14/$B14</f>
        <v>1.0706638115631691E-2</v>
      </c>
      <c r="P14" s="371">
        <v>42</v>
      </c>
      <c r="Q14" s="475">
        <f t="shared" ref="Q14" si="53">P14/$B14</f>
        <v>7.4946466809421844E-3</v>
      </c>
      <c r="R14" s="371">
        <v>55</v>
      </c>
      <c r="S14" s="475">
        <f t="shared" ref="S14" si="54">R14/$B14</f>
        <v>9.8144182726623841E-3</v>
      </c>
      <c r="T14" s="371">
        <v>248</v>
      </c>
      <c r="U14" s="475">
        <f t="shared" ref="U14" si="55">T14/$B14</f>
        <v>4.4254104211277658E-2</v>
      </c>
      <c r="V14" s="371">
        <v>436</v>
      </c>
      <c r="W14" s="394">
        <f t="shared" ref="W14" si="56">V14/$B14</f>
        <v>7.7801570306923626E-2</v>
      </c>
    </row>
    <row r="15" spans="1:23" s="5" customFormat="1" ht="17.25" customHeight="1" x14ac:dyDescent="0.25">
      <c r="A15" s="95" t="s">
        <v>20</v>
      </c>
      <c r="B15" s="381">
        <v>6729</v>
      </c>
      <c r="C15" s="671">
        <v>0.13062722031331897</v>
      </c>
      <c r="D15" s="371">
        <v>1729</v>
      </c>
      <c r="E15" s="394">
        <f t="shared" si="0"/>
        <v>0.25694754049635904</v>
      </c>
      <c r="F15" s="405">
        <v>3012</v>
      </c>
      <c r="G15" s="475">
        <f t="shared" ref="G15:I15" si="57">F15/$B15</f>
        <v>0.44761480160499334</v>
      </c>
      <c r="H15" s="405">
        <v>886</v>
      </c>
      <c r="I15" s="475">
        <f t="shared" si="57"/>
        <v>0.13166889582404517</v>
      </c>
      <c r="J15" s="405">
        <v>761</v>
      </c>
      <c r="K15" s="475">
        <f t="shared" ref="K15" si="58">J15/$B15</f>
        <v>0.11309258433645415</v>
      </c>
      <c r="L15" s="371">
        <v>878</v>
      </c>
      <c r="M15" s="475">
        <f t="shared" ref="M15" si="59">L15/$B15</f>
        <v>0.13048001188883934</v>
      </c>
      <c r="N15" s="371">
        <v>94</v>
      </c>
      <c r="O15" s="475">
        <f t="shared" ref="O15" si="60">N15/$B15</f>
        <v>1.396938623866845E-2</v>
      </c>
      <c r="P15" s="371">
        <v>82</v>
      </c>
      <c r="Q15" s="475">
        <f t="shared" ref="Q15" si="61">P15/$B15</f>
        <v>1.2186060335859712E-2</v>
      </c>
      <c r="R15" s="371">
        <v>83</v>
      </c>
      <c r="S15" s="475">
        <f t="shared" ref="S15" si="62">R15/$B15</f>
        <v>1.2334670827760439E-2</v>
      </c>
      <c r="T15" s="371">
        <v>246</v>
      </c>
      <c r="U15" s="475">
        <f t="shared" ref="U15" si="63">T15/$B15</f>
        <v>3.6558181007579134E-2</v>
      </c>
      <c r="V15" s="371">
        <v>687</v>
      </c>
      <c r="W15" s="394">
        <f t="shared" ref="W15" si="64">V15/$B15</f>
        <v>0.10209540793580027</v>
      </c>
    </row>
    <row r="16" spans="1:23" s="5" customFormat="1" ht="17.25" customHeight="1" x14ac:dyDescent="0.25">
      <c r="A16" s="95" t="s">
        <v>21</v>
      </c>
      <c r="B16" s="381">
        <v>5197</v>
      </c>
      <c r="C16" s="671">
        <v>0.1050939313664031</v>
      </c>
      <c r="D16" s="371">
        <v>1168</v>
      </c>
      <c r="E16" s="394">
        <f t="shared" si="0"/>
        <v>0.22474504521839522</v>
      </c>
      <c r="F16" s="405">
        <v>2273</v>
      </c>
      <c r="G16" s="475">
        <f t="shared" ref="G16:I16" si="65">F16/$B16</f>
        <v>0.43736771214162018</v>
      </c>
      <c r="H16" s="405">
        <v>789</v>
      </c>
      <c r="I16" s="475">
        <f t="shared" si="65"/>
        <v>0.15181835674427555</v>
      </c>
      <c r="J16" s="405">
        <v>810</v>
      </c>
      <c r="K16" s="475">
        <f t="shared" ref="K16" si="66">J16/$B16</f>
        <v>0.1558591495093323</v>
      </c>
      <c r="L16" s="371">
        <v>565</v>
      </c>
      <c r="M16" s="475">
        <f t="shared" ref="M16" si="67">L16/$B16</f>
        <v>0.10871656725033674</v>
      </c>
      <c r="N16" s="371">
        <v>43</v>
      </c>
      <c r="O16" s="475">
        <f t="shared" ref="O16" si="68">N16/$B16</f>
        <v>8.274004233211469E-3</v>
      </c>
      <c r="P16" s="371">
        <v>35</v>
      </c>
      <c r="Q16" s="475">
        <f t="shared" ref="Q16" si="69">P16/$B16</f>
        <v>6.7346546084279396E-3</v>
      </c>
      <c r="R16" s="371">
        <v>47</v>
      </c>
      <c r="S16" s="475">
        <f t="shared" ref="S16" si="70">R16/$B16</f>
        <v>9.0436790456032319E-3</v>
      </c>
      <c r="T16" s="371">
        <v>159</v>
      </c>
      <c r="U16" s="475">
        <f t="shared" ref="U16" si="71">T16/$B16</f>
        <v>3.0594573792572639E-2</v>
      </c>
      <c r="V16" s="371">
        <v>476</v>
      </c>
      <c r="W16" s="394">
        <f t="shared" ref="W16" si="72">V16/$B16</f>
        <v>9.159130267461997E-2</v>
      </c>
    </row>
    <row r="17" spans="1:23" s="5" customFormat="1" ht="17.25" customHeight="1" x14ac:dyDescent="0.25">
      <c r="A17" s="95" t="s">
        <v>22</v>
      </c>
      <c r="B17" s="381">
        <v>4827</v>
      </c>
      <c r="C17" s="671">
        <v>0.10232114467408585</v>
      </c>
      <c r="D17" s="371">
        <v>890</v>
      </c>
      <c r="E17" s="394">
        <f t="shared" si="0"/>
        <v>0.18437953180029004</v>
      </c>
      <c r="F17" s="405">
        <v>2462</v>
      </c>
      <c r="G17" s="475">
        <f t="shared" ref="G17:I17" si="73">F17/$B17</f>
        <v>0.51004764864304952</v>
      </c>
      <c r="H17" s="405">
        <v>558</v>
      </c>
      <c r="I17" s="475">
        <f t="shared" si="73"/>
        <v>0.11559975139838409</v>
      </c>
      <c r="J17" s="405">
        <v>763</v>
      </c>
      <c r="K17" s="475">
        <f t="shared" ref="K17" si="74">J17/$B17</f>
        <v>0.15806919411642842</v>
      </c>
      <c r="L17" s="371">
        <v>241</v>
      </c>
      <c r="M17" s="475">
        <f t="shared" ref="M17" si="75">L17/$B17</f>
        <v>4.9927491195359434E-2</v>
      </c>
      <c r="N17" s="371">
        <v>46</v>
      </c>
      <c r="O17" s="475">
        <f t="shared" ref="O17" si="76">N17/$B17</f>
        <v>9.5297286099026313E-3</v>
      </c>
      <c r="P17" s="371">
        <v>42</v>
      </c>
      <c r="Q17" s="475">
        <f t="shared" ref="Q17" si="77">P17/$B17</f>
        <v>8.7010565568676201E-3</v>
      </c>
      <c r="R17" s="371">
        <v>40</v>
      </c>
      <c r="S17" s="475">
        <f t="shared" ref="S17" si="78">R17/$B17</f>
        <v>8.2867205303501137E-3</v>
      </c>
      <c r="T17" s="371">
        <v>159</v>
      </c>
      <c r="U17" s="475">
        <f t="shared" ref="U17" si="79">T17/$B17</f>
        <v>3.2939714108141706E-2</v>
      </c>
      <c r="V17" s="371">
        <v>516</v>
      </c>
      <c r="W17" s="394">
        <f t="shared" ref="W17" si="80">V17/$B17</f>
        <v>0.10689869484151647</v>
      </c>
    </row>
    <row r="18" spans="1:23" s="5" customFormat="1" ht="17.25" customHeight="1" x14ac:dyDescent="0.25">
      <c r="A18" s="95" t="s">
        <v>23</v>
      </c>
      <c r="B18" s="381">
        <v>13240</v>
      </c>
      <c r="C18" s="671">
        <v>0.11733219900391698</v>
      </c>
      <c r="D18" s="371">
        <v>2515</v>
      </c>
      <c r="E18" s="394">
        <f t="shared" si="0"/>
        <v>0.18995468277945618</v>
      </c>
      <c r="F18" s="405">
        <v>6658</v>
      </c>
      <c r="G18" s="475">
        <f t="shared" ref="G18:I18" si="81">F18/$B18</f>
        <v>0.5028700906344411</v>
      </c>
      <c r="H18" s="405">
        <v>2406</v>
      </c>
      <c r="I18" s="475">
        <f t="shared" si="81"/>
        <v>0.18172205438066466</v>
      </c>
      <c r="J18" s="405">
        <v>1014</v>
      </c>
      <c r="K18" s="475">
        <f t="shared" ref="K18" si="82">J18/$B18</f>
        <v>7.6586102719033239E-2</v>
      </c>
      <c r="L18" s="371">
        <v>1092</v>
      </c>
      <c r="M18" s="475">
        <f t="shared" ref="M18" si="83">L18/$B18</f>
        <v>8.2477341389728093E-2</v>
      </c>
      <c r="N18" s="371">
        <v>135</v>
      </c>
      <c r="O18" s="475">
        <f t="shared" ref="O18" si="84">N18/$B18</f>
        <v>1.0196374622356496E-2</v>
      </c>
      <c r="P18" s="371">
        <v>99</v>
      </c>
      <c r="Q18" s="475">
        <f t="shared" ref="Q18" si="85">P18/$B18</f>
        <v>7.4773413897280963E-3</v>
      </c>
      <c r="R18" s="371">
        <v>144</v>
      </c>
      <c r="S18" s="475">
        <f t="shared" ref="S18" si="86">R18/$B18</f>
        <v>1.0876132930513595E-2</v>
      </c>
      <c r="T18" s="371">
        <v>1052</v>
      </c>
      <c r="U18" s="475">
        <f t="shared" ref="U18" si="87">T18/$B18</f>
        <v>7.9456193353474314E-2</v>
      </c>
      <c r="V18" s="371">
        <v>640</v>
      </c>
      <c r="W18" s="394">
        <f t="shared" ref="W18" si="88">V18/$B18</f>
        <v>4.8338368580060423E-2</v>
      </c>
    </row>
    <row r="19" spans="1:23" s="5" customFormat="1" ht="17.25" customHeight="1" x14ac:dyDescent="0.25">
      <c r="A19" s="95" t="s">
        <v>24</v>
      </c>
      <c r="B19" s="381">
        <v>7538</v>
      </c>
      <c r="C19" s="671">
        <v>0.1318339221378852</v>
      </c>
      <c r="D19" s="371">
        <v>1901</v>
      </c>
      <c r="E19" s="394">
        <f t="shared" si="0"/>
        <v>0.25218890952507295</v>
      </c>
      <c r="F19" s="405">
        <v>3478</v>
      </c>
      <c r="G19" s="475">
        <f t="shared" ref="G19:I19" si="89">F19/$B19</f>
        <v>0.46139559564871319</v>
      </c>
      <c r="H19" s="405">
        <v>1266</v>
      </c>
      <c r="I19" s="475">
        <f t="shared" si="89"/>
        <v>0.16794905810559829</v>
      </c>
      <c r="J19" s="393">
        <v>959</v>
      </c>
      <c r="K19" s="475">
        <f t="shared" ref="K19" si="90">J19/$B19</f>
        <v>0.12722207482090742</v>
      </c>
      <c r="L19" s="371">
        <v>773</v>
      </c>
      <c r="M19" s="475">
        <f t="shared" ref="M19" si="91">L19/$B19</f>
        <v>0.1025470947200849</v>
      </c>
      <c r="N19" s="371">
        <v>100</v>
      </c>
      <c r="O19" s="475">
        <f t="shared" ref="O19" si="92">N19/$B19</f>
        <v>1.3266118333775537E-2</v>
      </c>
      <c r="P19" s="371">
        <v>43</v>
      </c>
      <c r="Q19" s="475">
        <f t="shared" ref="Q19" si="93">P19/$B19</f>
        <v>5.7044308835234809E-3</v>
      </c>
      <c r="R19" s="371">
        <v>52</v>
      </c>
      <c r="S19" s="475">
        <f t="shared" ref="S19" si="94">R19/$B19</f>
        <v>6.8983815335632798E-3</v>
      </c>
      <c r="T19" s="371">
        <v>120</v>
      </c>
      <c r="U19" s="475">
        <f t="shared" ref="U19" si="95">T19/$B19</f>
        <v>1.5919342000530644E-2</v>
      </c>
      <c r="V19" s="371">
        <v>747</v>
      </c>
      <c r="W19" s="394">
        <f t="shared" ref="W19" si="96">V19/$B19</f>
        <v>9.9097903953303257E-2</v>
      </c>
    </row>
    <row r="20" spans="1:23" s="5" customFormat="1" ht="17.25" customHeight="1" x14ac:dyDescent="0.25">
      <c r="A20" s="95" t="s">
        <v>25</v>
      </c>
      <c r="B20" s="391">
        <v>6478</v>
      </c>
      <c r="C20" s="671">
        <v>0.12385049230475098</v>
      </c>
      <c r="D20" s="362">
        <v>1224</v>
      </c>
      <c r="E20" s="394">
        <f t="shared" si="0"/>
        <v>0.18894720592775549</v>
      </c>
      <c r="F20" s="393">
        <v>3093</v>
      </c>
      <c r="G20" s="475">
        <f t="shared" ref="G20:I20" si="97">F20/$B20</f>
        <v>0.47746217968508797</v>
      </c>
      <c r="H20" s="393">
        <v>1273</v>
      </c>
      <c r="I20" s="475">
        <f t="shared" si="97"/>
        <v>0.19651126891015747</v>
      </c>
      <c r="J20" s="393">
        <v>716</v>
      </c>
      <c r="K20" s="475">
        <f t="shared" ref="K20" si="98">J20/$B20</f>
        <v>0.11052794072244521</v>
      </c>
      <c r="L20" s="362">
        <v>469</v>
      </c>
      <c r="M20" s="475">
        <f t="shared" ref="M20" si="99">L20/$B20</f>
        <v>7.2398888545847487E-2</v>
      </c>
      <c r="N20" s="362">
        <v>100</v>
      </c>
      <c r="O20" s="475">
        <f t="shared" ref="O20" si="100">N20/$B20</f>
        <v>1.5436863229391787E-2</v>
      </c>
      <c r="P20" s="362">
        <v>20</v>
      </c>
      <c r="Q20" s="475">
        <f t="shared" ref="Q20" si="101">P20/$B20</f>
        <v>3.0873726458783574E-3</v>
      </c>
      <c r="R20" s="362">
        <v>113</v>
      </c>
      <c r="S20" s="475">
        <f t="shared" ref="S20" si="102">R20/$B20</f>
        <v>1.7443655449212721E-2</v>
      </c>
      <c r="T20" s="362">
        <v>161</v>
      </c>
      <c r="U20" s="475">
        <f t="shared" ref="U20" si="103">T20/$B20</f>
        <v>2.4853349799320777E-2</v>
      </c>
      <c r="V20" s="362">
        <v>533</v>
      </c>
      <c r="W20" s="394">
        <f t="shared" ref="W20" si="104">V20/$B20</f>
        <v>8.2278481012658222E-2</v>
      </c>
    </row>
    <row r="21" spans="1:23" s="5" customFormat="1" ht="17.25" customHeight="1" thickBot="1" x14ac:dyDescent="0.3">
      <c r="A21" s="96" t="s">
        <v>26</v>
      </c>
      <c r="B21" s="91">
        <v>12710</v>
      </c>
      <c r="C21" s="672">
        <v>0.11984121745853644</v>
      </c>
      <c r="D21" s="28">
        <v>3290</v>
      </c>
      <c r="E21" s="149">
        <f t="shared" si="0"/>
        <v>0.25885129819040126</v>
      </c>
      <c r="F21" s="126">
        <v>4568</v>
      </c>
      <c r="G21" s="131">
        <f t="shared" ref="G21:I21" si="105">F21/$B21</f>
        <v>0.35940204563335953</v>
      </c>
      <c r="H21" s="126">
        <v>2032</v>
      </c>
      <c r="I21" s="131">
        <f t="shared" si="105"/>
        <v>0.15987411487018097</v>
      </c>
      <c r="J21" s="126">
        <v>1793</v>
      </c>
      <c r="K21" s="131">
        <f t="shared" ref="K21" si="106">J21/$B21</f>
        <v>0.14107002360346185</v>
      </c>
      <c r="L21" s="28">
        <v>2031</v>
      </c>
      <c r="M21" s="131">
        <f t="shared" ref="M21" si="107">L21/$B21</f>
        <v>0.15979543666404405</v>
      </c>
      <c r="N21" s="28">
        <v>144</v>
      </c>
      <c r="O21" s="131">
        <f t="shared" ref="O21" si="108">N21/$B21</f>
        <v>1.1329661683713611E-2</v>
      </c>
      <c r="P21" s="28">
        <v>48</v>
      </c>
      <c r="Q21" s="131">
        <f t="shared" ref="Q21" si="109">P21/$B21</f>
        <v>3.7765538945712038E-3</v>
      </c>
      <c r="R21" s="28">
        <v>225</v>
      </c>
      <c r="S21" s="131">
        <f t="shared" ref="S21" si="110">R21/$B21</f>
        <v>1.7702596380802519E-2</v>
      </c>
      <c r="T21" s="28">
        <v>876</v>
      </c>
      <c r="U21" s="131">
        <f t="shared" ref="U21" si="111">T21/$B21</f>
        <v>6.8922108575924471E-2</v>
      </c>
      <c r="V21" s="28">
        <v>993</v>
      </c>
      <c r="W21" s="149">
        <f t="shared" ref="W21" si="112">V21/$B21</f>
        <v>7.8127458693941776E-2</v>
      </c>
    </row>
    <row r="22" spans="1:23" s="105" customFormat="1" ht="17.25" customHeight="1" x14ac:dyDescent="0.2">
      <c r="A22" s="445" t="s">
        <v>76</v>
      </c>
      <c r="D22" s="122"/>
      <c r="E22" s="122"/>
    </row>
    <row r="23" spans="1:23" ht="17.25" customHeight="1" x14ac:dyDescent="0.2">
      <c r="A23" s="446" t="s">
        <v>237</v>
      </c>
      <c r="B23" s="68"/>
      <c r="C23" s="68"/>
      <c r="D23" s="124"/>
      <c r="E23" s="124"/>
      <c r="F23" s="68"/>
      <c r="G23" s="68"/>
      <c r="H23" s="68"/>
      <c r="I23" s="68"/>
      <c r="J23" s="68"/>
      <c r="K23" s="68"/>
      <c r="L23" s="68"/>
      <c r="M23" s="68"/>
      <c r="N23" s="67"/>
      <c r="O23" s="67"/>
      <c r="P23" s="67"/>
      <c r="Q23" s="67"/>
      <c r="R23" s="67"/>
      <c r="S23" s="67"/>
      <c r="T23" s="67"/>
      <c r="U23" s="67"/>
      <c r="V23" s="67"/>
      <c r="W23" s="67"/>
    </row>
    <row r="24" spans="1:23" s="104" customFormat="1" ht="17.25" customHeight="1" x14ac:dyDescent="0.25">
      <c r="A24" s="446" t="s">
        <v>153</v>
      </c>
    </row>
    <row r="25" spans="1:23" ht="17.25" customHeight="1" x14ac:dyDescent="0.15">
      <c r="A25" s="446" t="s">
        <v>202</v>
      </c>
    </row>
  </sheetData>
  <mergeCells count="13">
    <mergeCell ref="A3:A6"/>
    <mergeCell ref="B3:C5"/>
    <mergeCell ref="F3:W3"/>
    <mergeCell ref="F4:G5"/>
    <mergeCell ref="J4:K5"/>
    <mergeCell ref="L4:M5"/>
    <mergeCell ref="N4:O5"/>
    <mergeCell ref="H4:I5"/>
    <mergeCell ref="P4:Q5"/>
    <mergeCell ref="R4:S5"/>
    <mergeCell ref="T4:U5"/>
    <mergeCell ref="V4:W5"/>
    <mergeCell ref="D3:E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cols>
    <col min="1" max="1" width="20.5703125" customWidth="1"/>
    <col min="2" max="2" width="6.42578125" customWidth="1"/>
    <col min="3" max="3" width="5.7109375" customWidth="1"/>
    <col min="4" max="4" width="7.42578125" customWidth="1"/>
    <col min="5" max="5" width="5.7109375" customWidth="1"/>
    <col min="6" max="6" width="7.5703125" customWidth="1"/>
    <col min="7" max="7" width="5.7109375" customWidth="1"/>
    <col min="8" max="8" width="6.28515625" customWidth="1"/>
    <col min="9" max="23" width="5.7109375" customWidth="1"/>
  </cols>
  <sheetData>
    <row r="1" spans="1:25" x14ac:dyDescent="0.25">
      <c r="A1" s="120" t="s">
        <v>347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78"/>
      <c r="N1" s="101"/>
      <c r="O1" s="101"/>
      <c r="P1" s="101"/>
      <c r="Q1" s="101"/>
      <c r="R1" s="232"/>
      <c r="S1" s="101"/>
      <c r="T1" s="101"/>
      <c r="U1" s="101"/>
      <c r="V1" s="101"/>
      <c r="W1" s="101"/>
    </row>
    <row r="2" spans="1:25" ht="15.75" thickBot="1" x14ac:dyDescent="0.3">
      <c r="A2" s="159" t="s">
        <v>85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</row>
    <row r="3" spans="1:25" x14ac:dyDescent="0.25">
      <c r="A3" s="810" t="s">
        <v>82</v>
      </c>
      <c r="B3" s="740" t="s">
        <v>50</v>
      </c>
      <c r="C3" s="741"/>
      <c r="D3" s="876" t="s">
        <v>217</v>
      </c>
      <c r="E3" s="742"/>
      <c r="F3" s="834" t="s">
        <v>35</v>
      </c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18"/>
      <c r="W3" s="919"/>
    </row>
    <row r="4" spans="1:25" x14ac:dyDescent="0.25">
      <c r="A4" s="811"/>
      <c r="B4" s="916"/>
      <c r="C4" s="917"/>
      <c r="D4" s="917"/>
      <c r="E4" s="923"/>
      <c r="F4" s="822" t="s">
        <v>71</v>
      </c>
      <c r="G4" s="862"/>
      <c r="H4" s="722" t="s">
        <v>72</v>
      </c>
      <c r="I4" s="862"/>
      <c r="J4" s="920" t="s">
        <v>36</v>
      </c>
      <c r="K4" s="921"/>
      <c r="L4" s="722" t="s">
        <v>39</v>
      </c>
      <c r="M4" s="862"/>
      <c r="N4" s="722" t="s">
        <v>37</v>
      </c>
      <c r="O4" s="862"/>
      <c r="P4" s="722" t="s">
        <v>38</v>
      </c>
      <c r="Q4" s="862"/>
      <c r="R4" s="722" t="s">
        <v>40</v>
      </c>
      <c r="S4" s="862"/>
      <c r="T4" s="722" t="s">
        <v>261</v>
      </c>
      <c r="U4" s="862"/>
      <c r="V4" s="870" t="s">
        <v>49</v>
      </c>
      <c r="W4" s="871"/>
    </row>
    <row r="5" spans="1:25" x14ac:dyDescent="0.25">
      <c r="A5" s="811"/>
      <c r="B5" s="743"/>
      <c r="C5" s="744"/>
      <c r="D5" s="744"/>
      <c r="E5" s="745"/>
      <c r="F5" s="874"/>
      <c r="G5" s="744"/>
      <c r="H5" s="744"/>
      <c r="I5" s="744"/>
      <c r="J5" s="922"/>
      <c r="K5" s="922"/>
      <c r="L5" s="744"/>
      <c r="M5" s="744"/>
      <c r="N5" s="744"/>
      <c r="O5" s="744"/>
      <c r="P5" s="744"/>
      <c r="Q5" s="744"/>
      <c r="R5" s="744"/>
      <c r="S5" s="744"/>
      <c r="T5" s="744"/>
      <c r="U5" s="744"/>
      <c r="V5" s="872"/>
      <c r="W5" s="729"/>
    </row>
    <row r="6" spans="1:25" ht="15.75" thickBot="1" x14ac:dyDescent="0.3">
      <c r="A6" s="812"/>
      <c r="B6" s="539" t="s">
        <v>55</v>
      </c>
      <c r="C6" s="308" t="s">
        <v>63</v>
      </c>
      <c r="D6" s="310" t="s">
        <v>55</v>
      </c>
      <c r="E6" s="315" t="s">
        <v>60</v>
      </c>
      <c r="F6" s="312" t="s">
        <v>55</v>
      </c>
      <c r="G6" s="313" t="s">
        <v>60</v>
      </c>
      <c r="H6" s="310" t="s">
        <v>55</v>
      </c>
      <c r="I6" s="313" t="s">
        <v>60</v>
      </c>
      <c r="J6" s="310" t="s">
        <v>55</v>
      </c>
      <c r="K6" s="313" t="s">
        <v>60</v>
      </c>
      <c r="L6" s="310" t="s">
        <v>55</v>
      </c>
      <c r="M6" s="313" t="s">
        <v>60</v>
      </c>
      <c r="N6" s="310" t="s">
        <v>55</v>
      </c>
      <c r="O6" s="313" t="s">
        <v>60</v>
      </c>
      <c r="P6" s="310" t="s">
        <v>55</v>
      </c>
      <c r="Q6" s="313" t="s">
        <v>60</v>
      </c>
      <c r="R6" s="310" t="s">
        <v>55</v>
      </c>
      <c r="S6" s="313" t="s">
        <v>60</v>
      </c>
      <c r="T6" s="310" t="s">
        <v>55</v>
      </c>
      <c r="U6" s="313" t="s">
        <v>60</v>
      </c>
      <c r="V6" s="310" t="s">
        <v>55</v>
      </c>
      <c r="W6" s="311" t="s">
        <v>60</v>
      </c>
    </row>
    <row r="7" spans="1:25" x14ac:dyDescent="0.25">
      <c r="A7" s="97" t="s">
        <v>12</v>
      </c>
      <c r="B7" s="533">
        <v>39462</v>
      </c>
      <c r="C7" s="521">
        <v>8.0447515039824197E-2</v>
      </c>
      <c r="D7" s="524">
        <v>10384</v>
      </c>
      <c r="E7" s="522">
        <f>D7/$B7</f>
        <v>0.2631392225432061</v>
      </c>
      <c r="F7" s="464">
        <v>18378</v>
      </c>
      <c r="G7" s="521">
        <f>F7/$B7</f>
        <v>0.46571385129998477</v>
      </c>
      <c r="H7" s="464">
        <v>4584</v>
      </c>
      <c r="I7" s="521">
        <f>H7/$B7</f>
        <v>0.11616238406568344</v>
      </c>
      <c r="J7" s="523">
        <v>7033</v>
      </c>
      <c r="K7" s="521">
        <f>J7/$B7</f>
        <v>0.17822208707110637</v>
      </c>
      <c r="L7" s="523">
        <v>3938</v>
      </c>
      <c r="M7" s="521">
        <f>L7/$B7</f>
        <v>9.9792205159393854E-2</v>
      </c>
      <c r="N7" s="523">
        <v>571</v>
      </c>
      <c r="O7" s="521">
        <f>N7/$B7</f>
        <v>1.4469616339769906E-2</v>
      </c>
      <c r="P7" s="523">
        <v>405</v>
      </c>
      <c r="Q7" s="521">
        <f>P7/$B7</f>
        <v>1.0263037859206325E-2</v>
      </c>
      <c r="R7" s="523">
        <v>566</v>
      </c>
      <c r="S7" s="521">
        <f>R7/$B7</f>
        <v>1.4342912168668592E-2</v>
      </c>
      <c r="T7" s="523">
        <v>768</v>
      </c>
      <c r="U7" s="521">
        <f>T7/$B7</f>
        <v>1.9461760681161625E-2</v>
      </c>
      <c r="V7" s="523">
        <v>3219</v>
      </c>
      <c r="W7" s="522">
        <f>V7/$B7</f>
        <v>8.1572145355025091E-2</v>
      </c>
      <c r="Y7" s="90"/>
    </row>
    <row r="8" spans="1:25" x14ac:dyDescent="0.25">
      <c r="A8" s="95" t="s">
        <v>13</v>
      </c>
      <c r="B8" s="381">
        <v>4070</v>
      </c>
      <c r="C8" s="475">
        <v>6.8836045056320405E-2</v>
      </c>
      <c r="D8" s="371">
        <v>1128</v>
      </c>
      <c r="E8" s="394">
        <f t="shared" ref="E8:G21" si="0">D8/$B8</f>
        <v>0.27714987714987716</v>
      </c>
      <c r="F8" s="405">
        <v>2291</v>
      </c>
      <c r="G8" s="475">
        <f t="shared" si="0"/>
        <v>0.56289926289926295</v>
      </c>
      <c r="H8" s="405">
        <v>245</v>
      </c>
      <c r="I8" s="475">
        <f t="shared" ref="I8" si="1">H8/$B8</f>
        <v>6.0196560196560195E-2</v>
      </c>
      <c r="J8" s="371">
        <v>365</v>
      </c>
      <c r="K8" s="475">
        <f t="shared" ref="K8" si="2">J8/$B8</f>
        <v>8.9680589680589687E-2</v>
      </c>
      <c r="L8" s="371">
        <v>485</v>
      </c>
      <c r="M8" s="475">
        <f t="shared" ref="M8" si="3">L8/$B8</f>
        <v>0.11916461916461916</v>
      </c>
      <c r="N8" s="371">
        <v>89</v>
      </c>
      <c r="O8" s="475">
        <f t="shared" ref="O8" si="4">N8/$B8</f>
        <v>2.1867321867321866E-2</v>
      </c>
      <c r="P8" s="371">
        <v>80</v>
      </c>
      <c r="Q8" s="475">
        <f t="shared" ref="Q8" si="5">P8/$B8</f>
        <v>1.9656019656019656E-2</v>
      </c>
      <c r="R8" s="371">
        <v>39</v>
      </c>
      <c r="S8" s="475">
        <f t="shared" ref="S8" si="6">R8/$B8</f>
        <v>9.5823095823095832E-3</v>
      </c>
      <c r="T8" s="371">
        <v>55</v>
      </c>
      <c r="U8" s="475">
        <f t="shared" ref="U8" si="7">T8/$B8</f>
        <v>1.3513513513513514E-2</v>
      </c>
      <c r="V8" s="371">
        <v>421</v>
      </c>
      <c r="W8" s="394">
        <f t="shared" ref="W8" si="8">V8/$B8</f>
        <v>0.10343980343980344</v>
      </c>
      <c r="Y8" s="90"/>
    </row>
    <row r="9" spans="1:25" x14ac:dyDescent="0.25">
      <c r="A9" s="95" t="s">
        <v>14</v>
      </c>
      <c r="B9" s="381">
        <v>5274</v>
      </c>
      <c r="C9" s="475">
        <v>7.3533922645771174E-2</v>
      </c>
      <c r="D9" s="371">
        <v>1114</v>
      </c>
      <c r="E9" s="394">
        <f t="shared" si="0"/>
        <v>0.21122487675388699</v>
      </c>
      <c r="F9" s="405">
        <v>2083</v>
      </c>
      <c r="G9" s="475">
        <f t="shared" si="0"/>
        <v>0.39495638983693593</v>
      </c>
      <c r="H9" s="405">
        <v>1089</v>
      </c>
      <c r="I9" s="475">
        <f t="shared" ref="I9" si="9">H9/$B9</f>
        <v>0.20648464163822525</v>
      </c>
      <c r="J9" s="371">
        <v>810</v>
      </c>
      <c r="K9" s="475">
        <f t="shared" ref="K9" si="10">J9/$B9</f>
        <v>0.15358361774744028</v>
      </c>
      <c r="L9" s="371">
        <v>660</v>
      </c>
      <c r="M9" s="475">
        <f t="shared" ref="M9" si="11">L9/$B9</f>
        <v>0.12514220705346984</v>
      </c>
      <c r="N9" s="371">
        <v>48</v>
      </c>
      <c r="O9" s="475">
        <f t="shared" ref="O9" si="12">N9/$B9</f>
        <v>9.1012514220705342E-3</v>
      </c>
      <c r="P9" s="371">
        <v>67</v>
      </c>
      <c r="Q9" s="475">
        <f t="shared" ref="Q9" si="13">P9/$B9</f>
        <v>1.2703830109973455E-2</v>
      </c>
      <c r="R9" s="371">
        <v>58</v>
      </c>
      <c r="S9" s="475">
        <f t="shared" ref="S9" si="14">R9/$B9</f>
        <v>1.0997345468335229E-2</v>
      </c>
      <c r="T9" s="371">
        <v>69</v>
      </c>
      <c r="U9" s="475">
        <f t="shared" ref="U9" si="15">T9/$B9</f>
        <v>1.3083048919226393E-2</v>
      </c>
      <c r="V9" s="371">
        <v>390</v>
      </c>
      <c r="W9" s="394">
        <f t="shared" ref="W9" si="16">V9/$B9</f>
        <v>7.3947667804323089E-2</v>
      </c>
      <c r="Y9" s="90"/>
    </row>
    <row r="10" spans="1:25" x14ac:dyDescent="0.25">
      <c r="A10" s="95" t="s">
        <v>15</v>
      </c>
      <c r="B10" s="381">
        <v>2053</v>
      </c>
      <c r="C10" s="475">
        <v>6.987271118371792E-2</v>
      </c>
      <c r="D10" s="371">
        <v>506</v>
      </c>
      <c r="E10" s="394">
        <f t="shared" si="0"/>
        <v>0.24646858256210424</v>
      </c>
      <c r="F10" s="405">
        <v>1133</v>
      </c>
      <c r="G10" s="475">
        <f t="shared" si="0"/>
        <v>0.55187530443253774</v>
      </c>
      <c r="H10" s="405">
        <v>99</v>
      </c>
      <c r="I10" s="475">
        <f t="shared" ref="I10" si="17">H10/$B10</f>
        <v>4.8222113979542132E-2</v>
      </c>
      <c r="J10" s="371">
        <v>451</v>
      </c>
      <c r="K10" s="475">
        <f t="shared" ref="K10" si="18">J10/$B10</f>
        <v>0.2196785192401364</v>
      </c>
      <c r="L10" s="371">
        <v>145</v>
      </c>
      <c r="M10" s="475">
        <f t="shared" ref="M10" si="19">L10/$B10</f>
        <v>7.0628348757915252E-2</v>
      </c>
      <c r="N10" s="371">
        <v>27</v>
      </c>
      <c r="O10" s="475">
        <f t="shared" ref="O10" si="20">N10/$B10</f>
        <v>1.3151485630784217E-2</v>
      </c>
      <c r="P10" s="371">
        <v>20</v>
      </c>
      <c r="Q10" s="475">
        <f t="shared" ref="Q10" si="21">P10/$B10</f>
        <v>9.74184120798831E-3</v>
      </c>
      <c r="R10" s="371">
        <v>21</v>
      </c>
      <c r="S10" s="475">
        <f t="shared" ref="S10" si="22">R10/$B10</f>
        <v>1.0228933268387726E-2</v>
      </c>
      <c r="T10" s="371">
        <v>37</v>
      </c>
      <c r="U10" s="475">
        <f t="shared" ref="U10" si="23">T10/$B10</f>
        <v>1.8022406234778372E-2</v>
      </c>
      <c r="V10" s="371">
        <v>120</v>
      </c>
      <c r="W10" s="394">
        <f t="shared" ref="W10" si="24">V10/$B10</f>
        <v>5.8451047247929856E-2</v>
      </c>
      <c r="Y10" s="90"/>
    </row>
    <row r="11" spans="1:25" x14ac:dyDescent="0.25">
      <c r="A11" s="95" t="s">
        <v>16</v>
      </c>
      <c r="B11" s="381">
        <v>1932</v>
      </c>
      <c r="C11" s="475">
        <v>7.10921401236385E-2</v>
      </c>
      <c r="D11" s="371">
        <v>602</v>
      </c>
      <c r="E11" s="394">
        <f t="shared" si="0"/>
        <v>0.31159420289855072</v>
      </c>
      <c r="F11" s="405">
        <v>628</v>
      </c>
      <c r="G11" s="475">
        <f t="shared" si="0"/>
        <v>0.32505175983436851</v>
      </c>
      <c r="H11" s="405">
        <v>360</v>
      </c>
      <c r="I11" s="475">
        <f t="shared" ref="I11" si="25">H11/$B11</f>
        <v>0.18633540372670807</v>
      </c>
      <c r="J11" s="371">
        <v>422</v>
      </c>
      <c r="K11" s="475">
        <f t="shared" ref="K11" si="26">J11/$B11</f>
        <v>0.21842650103519667</v>
      </c>
      <c r="L11" s="371">
        <v>194</v>
      </c>
      <c r="M11" s="475">
        <f t="shared" ref="M11" si="27">L11/$B11</f>
        <v>0.10041407867494824</v>
      </c>
      <c r="N11" s="371">
        <v>25</v>
      </c>
      <c r="O11" s="475">
        <f t="shared" ref="O11" si="28">N11/$B11</f>
        <v>1.2939958592132506E-2</v>
      </c>
      <c r="P11" s="371">
        <v>11</v>
      </c>
      <c r="Q11" s="475">
        <f t="shared" ref="Q11" si="29">P11/$B11</f>
        <v>5.693581780538302E-3</v>
      </c>
      <c r="R11" s="371">
        <v>42</v>
      </c>
      <c r="S11" s="475">
        <f t="shared" ref="S11" si="30">R11/$B11</f>
        <v>2.1739130434782608E-2</v>
      </c>
      <c r="T11" s="371">
        <v>24</v>
      </c>
      <c r="U11" s="475">
        <f t="shared" ref="U11" si="31">T11/$B11</f>
        <v>1.2422360248447204E-2</v>
      </c>
      <c r="V11" s="371">
        <v>226</v>
      </c>
      <c r="W11" s="394">
        <f t="shared" ref="W11" si="32">V11/$B11</f>
        <v>0.11697722567287784</v>
      </c>
      <c r="Y11" s="90"/>
    </row>
    <row r="12" spans="1:25" x14ac:dyDescent="0.25">
      <c r="A12" s="95" t="s">
        <v>17</v>
      </c>
      <c r="B12" s="381">
        <v>1532</v>
      </c>
      <c r="C12" s="475">
        <v>0.12086785009861933</v>
      </c>
      <c r="D12" s="371">
        <v>493</v>
      </c>
      <c r="E12" s="394">
        <f t="shared" si="0"/>
        <v>0.32180156657963449</v>
      </c>
      <c r="F12" s="405">
        <v>931</v>
      </c>
      <c r="G12" s="475">
        <f t="shared" si="0"/>
        <v>0.60770234986945171</v>
      </c>
      <c r="H12" s="405">
        <v>74</v>
      </c>
      <c r="I12" s="475">
        <f t="shared" ref="I12" si="33">H12/$B12</f>
        <v>4.8302872062663184E-2</v>
      </c>
      <c r="J12" s="371">
        <v>295</v>
      </c>
      <c r="K12" s="475">
        <f t="shared" ref="K12" si="34">J12/$B12</f>
        <v>0.19255874673629242</v>
      </c>
      <c r="L12" s="371">
        <v>75</v>
      </c>
      <c r="M12" s="475">
        <f t="shared" ref="M12" si="35">L12/$B12</f>
        <v>4.89556135770235E-2</v>
      </c>
      <c r="N12" s="371">
        <v>8</v>
      </c>
      <c r="O12" s="475">
        <f t="shared" ref="O12" si="36">N12/$B12</f>
        <v>5.2219321148825066E-3</v>
      </c>
      <c r="P12" s="371">
        <v>15</v>
      </c>
      <c r="Q12" s="475">
        <f t="shared" ref="Q12" si="37">P12/$B12</f>
        <v>9.7911227154047001E-3</v>
      </c>
      <c r="R12" s="371">
        <v>12</v>
      </c>
      <c r="S12" s="475">
        <f t="shared" ref="S12" si="38">R12/$B12</f>
        <v>7.832898172323759E-3</v>
      </c>
      <c r="T12" s="371">
        <v>6</v>
      </c>
      <c r="U12" s="475">
        <f t="shared" ref="U12" si="39">T12/$B12</f>
        <v>3.9164490861618795E-3</v>
      </c>
      <c r="V12" s="371">
        <v>116</v>
      </c>
      <c r="W12" s="394">
        <f t="shared" ref="W12" si="40">V12/$B12</f>
        <v>7.5718015665796348E-2</v>
      </c>
      <c r="Y12" s="90"/>
    </row>
    <row r="13" spans="1:25" x14ac:dyDescent="0.25">
      <c r="A13" s="95" t="s">
        <v>18</v>
      </c>
      <c r="B13" s="381">
        <v>3703</v>
      </c>
      <c r="C13" s="475">
        <v>9.8709815002399101E-2</v>
      </c>
      <c r="D13" s="371">
        <v>1305</v>
      </c>
      <c r="E13" s="394">
        <f t="shared" si="0"/>
        <v>0.35241695922225225</v>
      </c>
      <c r="F13" s="405">
        <v>1012</v>
      </c>
      <c r="G13" s="475">
        <f t="shared" si="0"/>
        <v>0.27329192546583853</v>
      </c>
      <c r="H13" s="405">
        <v>587</v>
      </c>
      <c r="I13" s="475">
        <f t="shared" ref="I13" si="41">H13/$B13</f>
        <v>0.1585201188225763</v>
      </c>
      <c r="J13" s="371">
        <v>1130</v>
      </c>
      <c r="K13" s="475">
        <f t="shared" ref="K13" si="42">J13/$B13</f>
        <v>0.30515798001620309</v>
      </c>
      <c r="L13" s="371">
        <v>457</v>
      </c>
      <c r="M13" s="475">
        <f t="shared" ref="M13" si="43">L13/$B13</f>
        <v>0.1234134485552255</v>
      </c>
      <c r="N13" s="371">
        <v>36</v>
      </c>
      <c r="O13" s="475">
        <f>N13/$B13</f>
        <v>9.7218471509586818E-3</v>
      </c>
      <c r="P13" s="371">
        <v>26</v>
      </c>
      <c r="Q13" s="475">
        <f t="shared" ref="Q13" si="44">P13/$B13</f>
        <v>7.0213340534701595E-3</v>
      </c>
      <c r="R13" s="371">
        <v>29</v>
      </c>
      <c r="S13" s="475">
        <f t="shared" ref="S13" si="45">R13/$B13</f>
        <v>7.8314879827167169E-3</v>
      </c>
      <c r="T13" s="371">
        <v>39</v>
      </c>
      <c r="U13" s="475">
        <f t="shared" ref="U13" si="46">T13/$B13</f>
        <v>1.0532001080205239E-2</v>
      </c>
      <c r="V13" s="371">
        <v>387</v>
      </c>
      <c r="W13" s="394">
        <f>V13/$B13</f>
        <v>0.10450985687280584</v>
      </c>
      <c r="Y13" s="90"/>
    </row>
    <row r="14" spans="1:25" x14ac:dyDescent="0.25">
      <c r="A14" s="95" t="s">
        <v>19</v>
      </c>
      <c r="B14" s="381">
        <v>1950</v>
      </c>
      <c r="C14" s="475">
        <v>9.1946435307431157E-2</v>
      </c>
      <c r="D14" s="371">
        <v>686</v>
      </c>
      <c r="E14" s="394">
        <f t="shared" si="0"/>
        <v>0.35179487179487179</v>
      </c>
      <c r="F14" s="405">
        <v>831</v>
      </c>
      <c r="G14" s="475">
        <f t="shared" si="0"/>
        <v>0.42615384615384616</v>
      </c>
      <c r="H14" s="405">
        <v>156</v>
      </c>
      <c r="I14" s="475">
        <f t="shared" ref="I14" si="47">H14/$B14</f>
        <v>0.08</v>
      </c>
      <c r="J14" s="371">
        <v>526</v>
      </c>
      <c r="K14" s="475">
        <f t="shared" ref="K14" si="48">J14/$B14</f>
        <v>0.26974358974358975</v>
      </c>
      <c r="L14" s="371">
        <v>173</v>
      </c>
      <c r="M14" s="475">
        <f t="shared" ref="M14" si="49">L14/$B14</f>
        <v>8.8717948717948719E-2</v>
      </c>
      <c r="N14" s="371">
        <v>28</v>
      </c>
      <c r="O14" s="475">
        <f t="shared" ref="O14" si="50">N14/$B14</f>
        <v>1.4358974358974359E-2</v>
      </c>
      <c r="P14" s="371">
        <v>21</v>
      </c>
      <c r="Q14" s="475">
        <f t="shared" ref="Q14" si="51">P14/$B14</f>
        <v>1.0769230769230769E-2</v>
      </c>
      <c r="R14" s="371">
        <v>31</v>
      </c>
      <c r="S14" s="475">
        <f t="shared" ref="S14" si="52">R14/$B14</f>
        <v>1.5897435897435898E-2</v>
      </c>
      <c r="T14" s="371">
        <v>44</v>
      </c>
      <c r="U14" s="475">
        <f t="shared" ref="U14" si="53">T14/$B14</f>
        <v>2.2564102564102566E-2</v>
      </c>
      <c r="V14" s="371">
        <v>140</v>
      </c>
      <c r="W14" s="394">
        <f t="shared" ref="W14" si="54">V14/$B14</f>
        <v>7.179487179487179E-2</v>
      </c>
      <c r="Y14" s="90"/>
    </row>
    <row r="15" spans="1:25" x14ac:dyDescent="0.25">
      <c r="A15" s="95" t="s">
        <v>20</v>
      </c>
      <c r="B15" s="381">
        <v>2318</v>
      </c>
      <c r="C15" s="475">
        <v>9.2679221142697207E-2</v>
      </c>
      <c r="D15" s="371">
        <v>621</v>
      </c>
      <c r="E15" s="394">
        <f t="shared" si="0"/>
        <v>0.26790336496980155</v>
      </c>
      <c r="F15" s="405">
        <v>1148</v>
      </c>
      <c r="G15" s="475">
        <f t="shared" si="0"/>
        <v>0.49525452976704054</v>
      </c>
      <c r="H15" s="405">
        <v>212</v>
      </c>
      <c r="I15" s="475">
        <f t="shared" ref="I15" si="55">H15/$B15</f>
        <v>9.1458153580672996E-2</v>
      </c>
      <c r="J15" s="371">
        <v>356</v>
      </c>
      <c r="K15" s="475">
        <f t="shared" ref="K15" si="56">J15/$B15</f>
        <v>0.1535806729939603</v>
      </c>
      <c r="L15" s="371">
        <v>247</v>
      </c>
      <c r="M15" s="475">
        <f t="shared" ref="M15" si="57">L15/$B15</f>
        <v>0.10655737704918032</v>
      </c>
      <c r="N15" s="371">
        <v>42</v>
      </c>
      <c r="O15" s="475">
        <f t="shared" ref="O15" si="58">N15/$B15</f>
        <v>1.8119068162208801E-2</v>
      </c>
      <c r="P15" s="371">
        <v>39</v>
      </c>
      <c r="Q15" s="475">
        <f t="shared" ref="Q15" si="59">P15/$B15</f>
        <v>1.6824849007765316E-2</v>
      </c>
      <c r="R15" s="371">
        <v>39</v>
      </c>
      <c r="S15" s="475">
        <f t="shared" ref="S15" si="60">R15/$B15</f>
        <v>1.6824849007765316E-2</v>
      </c>
      <c r="T15" s="371">
        <v>36</v>
      </c>
      <c r="U15" s="475">
        <f t="shared" ref="U15" si="61">T15/$B15</f>
        <v>1.5530629853321829E-2</v>
      </c>
      <c r="V15" s="371">
        <v>199</v>
      </c>
      <c r="W15" s="394">
        <f t="shared" ref="W15" si="62">V15/$B15</f>
        <v>8.5849870578084561E-2</v>
      </c>
      <c r="Y15" s="90"/>
    </row>
    <row r="16" spans="1:25" x14ac:dyDescent="0.25">
      <c r="A16" s="95" t="s">
        <v>21</v>
      </c>
      <c r="B16" s="381">
        <v>1738</v>
      </c>
      <c r="C16" s="475">
        <v>7.2065348094704981E-2</v>
      </c>
      <c r="D16" s="371">
        <v>435</v>
      </c>
      <c r="E16" s="394">
        <f t="shared" si="0"/>
        <v>0.25028768699654774</v>
      </c>
      <c r="F16" s="405">
        <v>820</v>
      </c>
      <c r="G16" s="475">
        <f t="shared" si="0"/>
        <v>0.47180667433831991</v>
      </c>
      <c r="H16" s="405">
        <v>159</v>
      </c>
      <c r="I16" s="475">
        <f t="shared" ref="I16" si="63">H16/$B16</f>
        <v>9.1484464902186424E-2</v>
      </c>
      <c r="J16" s="371">
        <v>361</v>
      </c>
      <c r="K16" s="475">
        <f t="shared" ref="K16" si="64">J16/$B16</f>
        <v>0.20771001150747986</v>
      </c>
      <c r="L16" s="371">
        <v>171</v>
      </c>
      <c r="M16" s="475">
        <f t="shared" ref="M16" si="65">L16/$B16</f>
        <v>9.8388952819332562E-2</v>
      </c>
      <c r="N16" s="371">
        <v>20</v>
      </c>
      <c r="O16" s="475">
        <f t="shared" ref="O16" si="66">N16/$B16</f>
        <v>1.1507479861910242E-2</v>
      </c>
      <c r="P16" s="371">
        <v>15</v>
      </c>
      <c r="Q16" s="475">
        <f t="shared" ref="Q16" si="67">P16/$B16</f>
        <v>8.6306098964326807E-3</v>
      </c>
      <c r="R16" s="371">
        <v>21</v>
      </c>
      <c r="S16" s="475">
        <f t="shared" ref="S16" si="68">R16/$B16</f>
        <v>1.2082853855005753E-2</v>
      </c>
      <c r="T16" s="371">
        <v>26</v>
      </c>
      <c r="U16" s="475">
        <f t="shared" ref="U16" si="69">T16/$B16</f>
        <v>1.4959723820483314E-2</v>
      </c>
      <c r="V16" s="371">
        <v>145</v>
      </c>
      <c r="W16" s="394">
        <f t="shared" ref="W16" si="70">V16/$B16</f>
        <v>8.3429228998849247E-2</v>
      </c>
      <c r="Y16" s="90"/>
    </row>
    <row r="17" spans="1:25" x14ac:dyDescent="0.25">
      <c r="A17" s="95" t="s">
        <v>22</v>
      </c>
      <c r="B17" s="381">
        <v>1532</v>
      </c>
      <c r="C17" s="475">
        <v>6.6844103145861505E-2</v>
      </c>
      <c r="D17" s="371">
        <v>333</v>
      </c>
      <c r="E17" s="394">
        <f t="shared" si="0"/>
        <v>0.21736292428198434</v>
      </c>
      <c r="F17" s="405">
        <v>800</v>
      </c>
      <c r="G17" s="475">
        <f t="shared" si="0"/>
        <v>0.52219321148825071</v>
      </c>
      <c r="H17" s="405">
        <v>106</v>
      </c>
      <c r="I17" s="475">
        <f t="shared" ref="I17" si="71">H17/$B17</f>
        <v>6.919060052219321E-2</v>
      </c>
      <c r="J17" s="371">
        <v>345</v>
      </c>
      <c r="K17" s="475">
        <f t="shared" ref="K17" si="72">J17/$B17</f>
        <v>0.22519582245430808</v>
      </c>
      <c r="L17" s="371">
        <v>67</v>
      </c>
      <c r="M17" s="475">
        <f t="shared" ref="M17" si="73">L17/$B17</f>
        <v>4.3733681462140996E-2</v>
      </c>
      <c r="N17" s="371">
        <v>15</v>
      </c>
      <c r="O17" s="475">
        <f t="shared" ref="O17" si="74">N17/$B17</f>
        <v>9.7911227154047001E-3</v>
      </c>
      <c r="P17" s="371">
        <v>17</v>
      </c>
      <c r="Q17" s="475">
        <f t="shared" ref="Q17" si="75">P17/$B17</f>
        <v>1.1096605744125326E-2</v>
      </c>
      <c r="R17" s="371">
        <v>16</v>
      </c>
      <c r="S17" s="475">
        <f t="shared" ref="S17" si="76">R17/$B17</f>
        <v>1.0443864229765013E-2</v>
      </c>
      <c r="T17" s="371">
        <v>20</v>
      </c>
      <c r="U17" s="475">
        <f t="shared" ref="U17" si="77">T17/$B17</f>
        <v>1.3054830287206266E-2</v>
      </c>
      <c r="V17" s="371">
        <v>146</v>
      </c>
      <c r="W17" s="394">
        <f t="shared" ref="W17" si="78">V17/$B17</f>
        <v>9.5300261096605748E-2</v>
      </c>
      <c r="Y17" s="90"/>
    </row>
    <row r="18" spans="1:25" x14ac:dyDescent="0.25">
      <c r="A18" s="95" t="s">
        <v>23</v>
      </c>
      <c r="B18" s="381">
        <v>4474</v>
      </c>
      <c r="C18" s="475">
        <v>8.1188981236163027E-2</v>
      </c>
      <c r="D18" s="371">
        <v>848</v>
      </c>
      <c r="E18" s="394">
        <f t="shared" si="0"/>
        <v>0.1895395619132767</v>
      </c>
      <c r="F18" s="405">
        <v>2604</v>
      </c>
      <c r="G18" s="475">
        <f t="shared" si="0"/>
        <v>0.58202950379973173</v>
      </c>
      <c r="H18" s="405">
        <v>513</v>
      </c>
      <c r="I18" s="475">
        <f t="shared" ref="I18" si="79">H18/$B18</f>
        <v>0.11466249441215914</v>
      </c>
      <c r="J18" s="371">
        <v>453</v>
      </c>
      <c r="K18" s="475">
        <f t="shared" ref="K18" si="80">J18/$B18</f>
        <v>0.10125167635225749</v>
      </c>
      <c r="L18" s="371">
        <v>309</v>
      </c>
      <c r="M18" s="475">
        <f t="shared" ref="M18" si="81">L18/$B18</f>
        <v>6.9065713008493512E-2</v>
      </c>
      <c r="N18" s="371">
        <v>63</v>
      </c>
      <c r="O18" s="475">
        <f t="shared" ref="O18" si="82">N18/$B18</f>
        <v>1.4081358962896737E-2</v>
      </c>
      <c r="P18" s="371">
        <v>43</v>
      </c>
      <c r="Q18" s="475">
        <f t="shared" ref="Q18" si="83">P18/$B18</f>
        <v>9.6110862762628525E-3</v>
      </c>
      <c r="R18" s="371">
        <v>73</v>
      </c>
      <c r="S18" s="475">
        <f t="shared" ref="S18" si="84">R18/$B18</f>
        <v>1.631649530621368E-2</v>
      </c>
      <c r="T18" s="371">
        <v>204</v>
      </c>
      <c r="U18" s="475">
        <f t="shared" ref="U18" si="85">T18/$B18</f>
        <v>4.5596781403665625E-2</v>
      </c>
      <c r="V18" s="371">
        <v>212</v>
      </c>
      <c r="W18" s="394">
        <f t="shared" ref="W18" si="86">V18/$B18</f>
        <v>4.7384890478319175E-2</v>
      </c>
      <c r="Y18" s="90"/>
    </row>
    <row r="19" spans="1:25" x14ac:dyDescent="0.25">
      <c r="A19" s="95" t="s">
        <v>24</v>
      </c>
      <c r="B19" s="381">
        <v>2530</v>
      </c>
      <c r="C19" s="475">
        <v>9.0984284532671628E-2</v>
      </c>
      <c r="D19" s="371">
        <v>714</v>
      </c>
      <c r="E19" s="394">
        <f t="shared" si="0"/>
        <v>0.28221343873517785</v>
      </c>
      <c r="F19" s="405">
        <v>1262</v>
      </c>
      <c r="G19" s="475">
        <f t="shared" si="0"/>
        <v>0.49881422924901186</v>
      </c>
      <c r="H19" s="405">
        <v>241</v>
      </c>
      <c r="I19" s="475">
        <f t="shared" ref="I19" si="87">H19/$B19</f>
        <v>9.5256916996047436E-2</v>
      </c>
      <c r="J19" s="362">
        <v>446</v>
      </c>
      <c r="K19" s="475">
        <f t="shared" ref="K19" si="88">J19/$B19</f>
        <v>0.17628458498023716</v>
      </c>
      <c r="L19" s="371">
        <v>233</v>
      </c>
      <c r="M19" s="475">
        <f t="shared" ref="M19" si="89">L19/$B19</f>
        <v>9.2094861660079047E-2</v>
      </c>
      <c r="N19" s="371">
        <v>50</v>
      </c>
      <c r="O19" s="475">
        <f t="shared" ref="O19" si="90">N19/$B19</f>
        <v>1.9762845849802372E-2</v>
      </c>
      <c r="P19" s="371">
        <v>23</v>
      </c>
      <c r="Q19" s="475">
        <f t="shared" ref="Q19" si="91">P19/$B19</f>
        <v>9.0909090909090905E-3</v>
      </c>
      <c r="R19" s="371">
        <v>26</v>
      </c>
      <c r="S19" s="475">
        <f t="shared" ref="S19" si="92">R19/$B19</f>
        <v>1.0276679841897233E-2</v>
      </c>
      <c r="T19" s="371">
        <v>19</v>
      </c>
      <c r="U19" s="475">
        <f t="shared" ref="U19" si="93">T19/$B19</f>
        <v>7.5098814229249012E-3</v>
      </c>
      <c r="V19" s="371">
        <v>230</v>
      </c>
      <c r="W19" s="394">
        <f t="shared" ref="W19" si="94">V19/$B19</f>
        <v>9.0909090909090912E-2</v>
      </c>
      <c r="Y19" s="90"/>
    </row>
    <row r="20" spans="1:25" x14ac:dyDescent="0.25">
      <c r="A20" s="95" t="s">
        <v>25</v>
      </c>
      <c r="B20" s="391">
        <v>2197</v>
      </c>
      <c r="C20" s="475">
        <v>8.6875716714777174E-2</v>
      </c>
      <c r="D20" s="362">
        <v>440</v>
      </c>
      <c r="E20" s="394">
        <f t="shared" si="0"/>
        <v>0.20027309968138371</v>
      </c>
      <c r="F20" s="393">
        <v>1172</v>
      </c>
      <c r="G20" s="475">
        <f t="shared" si="0"/>
        <v>0.53345471096950392</v>
      </c>
      <c r="H20" s="393">
        <v>295</v>
      </c>
      <c r="I20" s="475">
        <f t="shared" ref="I20" si="95">H20/$B20</f>
        <v>0.13427401001365499</v>
      </c>
      <c r="J20" s="362">
        <v>283</v>
      </c>
      <c r="K20" s="475">
        <f t="shared" ref="K20" si="96">J20/$B20</f>
        <v>0.12881201638598089</v>
      </c>
      <c r="L20" s="362">
        <v>137</v>
      </c>
      <c r="M20" s="475">
        <f t="shared" ref="M20" si="97">L20/$B20</f>
        <v>6.2357760582612651E-2</v>
      </c>
      <c r="N20" s="362">
        <v>55</v>
      </c>
      <c r="O20" s="475">
        <f t="shared" ref="O20" si="98">N20/$B20</f>
        <v>2.5034137460172964E-2</v>
      </c>
      <c r="P20" s="362">
        <v>8</v>
      </c>
      <c r="Q20" s="475">
        <f t="shared" ref="Q20" si="99">P20/$B20</f>
        <v>3.6413290851160674E-3</v>
      </c>
      <c r="R20" s="362">
        <v>54</v>
      </c>
      <c r="S20" s="475">
        <f t="shared" ref="S20" si="100">R20/$B20</f>
        <v>2.4578971324533454E-2</v>
      </c>
      <c r="T20" s="362">
        <v>29</v>
      </c>
      <c r="U20" s="475">
        <f t="shared" ref="U20" si="101">T20/$B20</f>
        <v>1.3199817933545745E-2</v>
      </c>
      <c r="V20" s="362">
        <v>164</v>
      </c>
      <c r="W20" s="394">
        <f t="shared" ref="W20" si="102">V20/$B20</f>
        <v>7.4647246244879381E-2</v>
      </c>
      <c r="Y20" s="90"/>
    </row>
    <row r="21" spans="1:25" ht="15.75" thickBot="1" x14ac:dyDescent="0.3">
      <c r="A21" s="96" t="s">
        <v>26</v>
      </c>
      <c r="B21" s="91">
        <v>4159</v>
      </c>
      <c r="C21" s="131">
        <v>8.079022514034849E-2</v>
      </c>
      <c r="D21" s="28">
        <v>1159</v>
      </c>
      <c r="E21" s="149">
        <f t="shared" si="0"/>
        <v>0.27867275787448909</v>
      </c>
      <c r="F21" s="126">
        <v>1663</v>
      </c>
      <c r="G21" s="131">
        <f t="shared" si="0"/>
        <v>0.39985573455157492</v>
      </c>
      <c r="H21" s="126">
        <v>448</v>
      </c>
      <c r="I21" s="131">
        <f t="shared" ref="I21" si="103">H21/$B21</f>
        <v>0.10771820149074297</v>
      </c>
      <c r="J21" s="28">
        <v>790</v>
      </c>
      <c r="K21" s="131">
        <f t="shared" ref="K21" si="104">J21/$B21</f>
        <v>0.18994950709305122</v>
      </c>
      <c r="L21" s="28">
        <v>585</v>
      </c>
      <c r="M21" s="131">
        <f t="shared" ref="M21" si="105">L21/$B21</f>
        <v>0.14065881221447463</v>
      </c>
      <c r="N21" s="28">
        <v>65</v>
      </c>
      <c r="O21" s="131">
        <f t="shared" ref="O21" si="106">N21/$B21</f>
        <v>1.5628756912719404E-2</v>
      </c>
      <c r="P21" s="28">
        <v>20</v>
      </c>
      <c r="Q21" s="131">
        <f t="shared" ref="Q21" si="107">P21/$B21</f>
        <v>4.8088482808367394E-3</v>
      </c>
      <c r="R21" s="28">
        <v>105</v>
      </c>
      <c r="S21" s="131">
        <f t="shared" ref="S21" si="108">R21/$B21</f>
        <v>2.5246453474392881E-2</v>
      </c>
      <c r="T21" s="28">
        <v>160</v>
      </c>
      <c r="U21" s="131">
        <f t="shared" ref="U21" si="109">T21/$B21</f>
        <v>3.8470786246693915E-2</v>
      </c>
      <c r="V21" s="28">
        <v>323</v>
      </c>
      <c r="W21" s="149">
        <f t="shared" ref="W21" si="110">V21/$B21</f>
        <v>7.7662899735513338E-2</v>
      </c>
      <c r="Y21" s="90"/>
    </row>
    <row r="22" spans="1:25" x14ac:dyDescent="0.25">
      <c r="A22" s="445" t="s">
        <v>76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</row>
    <row r="23" spans="1:25" x14ac:dyDescent="0.25">
      <c r="A23" s="446" t="s">
        <v>237</v>
      </c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2"/>
      <c r="O23" s="122"/>
      <c r="P23" s="122"/>
      <c r="Q23" s="122"/>
      <c r="R23" s="122"/>
      <c r="S23" s="122"/>
      <c r="T23" s="122"/>
      <c r="U23" s="122"/>
      <c r="V23" s="122"/>
      <c r="W23" s="122"/>
    </row>
    <row r="24" spans="1:25" x14ac:dyDescent="0.25">
      <c r="A24" s="446" t="s">
        <v>153</v>
      </c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</row>
    <row r="25" spans="1:25" x14ac:dyDescent="0.25">
      <c r="A25" s="446" t="s">
        <v>202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</sheetData>
  <mergeCells count="13">
    <mergeCell ref="R4:S5"/>
    <mergeCell ref="T4:U5"/>
    <mergeCell ref="V4:W5"/>
    <mergeCell ref="A3:A6"/>
    <mergeCell ref="B3:C5"/>
    <mergeCell ref="D3:E5"/>
    <mergeCell ref="F3:W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defaultRowHeight="15" x14ac:dyDescent="0.25"/>
  <cols>
    <col min="1" max="1" width="20.28515625" customWidth="1"/>
    <col min="2" max="23" width="6.42578125" customWidth="1"/>
  </cols>
  <sheetData>
    <row r="1" spans="1:23" x14ac:dyDescent="0.25">
      <c r="A1" s="120" t="s">
        <v>346</v>
      </c>
    </row>
    <row r="2" spans="1:23" ht="15.75" thickBot="1" x14ac:dyDescent="0.3">
      <c r="A2" s="159" t="s">
        <v>85</v>
      </c>
    </row>
    <row r="3" spans="1:23" ht="15" customHeight="1" x14ac:dyDescent="0.25">
      <c r="A3" s="810" t="s">
        <v>82</v>
      </c>
      <c r="B3" s="740" t="s">
        <v>50</v>
      </c>
      <c r="C3" s="741"/>
      <c r="D3" s="876" t="s">
        <v>217</v>
      </c>
      <c r="E3" s="742"/>
      <c r="F3" s="834" t="s">
        <v>35</v>
      </c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18"/>
      <c r="W3" s="919"/>
    </row>
    <row r="4" spans="1:23" x14ac:dyDescent="0.25">
      <c r="A4" s="811"/>
      <c r="B4" s="916"/>
      <c r="C4" s="917"/>
      <c r="D4" s="917"/>
      <c r="E4" s="923"/>
      <c r="F4" s="822" t="s">
        <v>71</v>
      </c>
      <c r="G4" s="862"/>
      <c r="H4" s="722" t="s">
        <v>72</v>
      </c>
      <c r="I4" s="862"/>
      <c r="J4" s="920" t="s">
        <v>36</v>
      </c>
      <c r="K4" s="921"/>
      <c r="L4" s="722" t="s">
        <v>39</v>
      </c>
      <c r="M4" s="862"/>
      <c r="N4" s="722" t="s">
        <v>37</v>
      </c>
      <c r="O4" s="862"/>
      <c r="P4" s="722" t="s">
        <v>38</v>
      </c>
      <c r="Q4" s="862"/>
      <c r="R4" s="722" t="s">
        <v>40</v>
      </c>
      <c r="S4" s="862"/>
      <c r="T4" s="722" t="s">
        <v>261</v>
      </c>
      <c r="U4" s="862"/>
      <c r="V4" s="870" t="s">
        <v>49</v>
      </c>
      <c r="W4" s="871"/>
    </row>
    <row r="5" spans="1:23" x14ac:dyDescent="0.25">
      <c r="A5" s="811"/>
      <c r="B5" s="743"/>
      <c r="C5" s="744"/>
      <c r="D5" s="744"/>
      <c r="E5" s="745"/>
      <c r="F5" s="874"/>
      <c r="G5" s="744"/>
      <c r="H5" s="744"/>
      <c r="I5" s="744"/>
      <c r="J5" s="922"/>
      <c r="K5" s="922"/>
      <c r="L5" s="744"/>
      <c r="M5" s="744"/>
      <c r="N5" s="744"/>
      <c r="O5" s="744"/>
      <c r="P5" s="744"/>
      <c r="Q5" s="744"/>
      <c r="R5" s="744"/>
      <c r="S5" s="744"/>
      <c r="T5" s="744"/>
      <c r="U5" s="744"/>
      <c r="V5" s="872"/>
      <c r="W5" s="729"/>
    </row>
    <row r="6" spans="1:23" ht="15.75" thickBot="1" x14ac:dyDescent="0.3">
      <c r="A6" s="812"/>
      <c r="B6" s="539" t="s">
        <v>55</v>
      </c>
      <c r="C6" s="308" t="s">
        <v>63</v>
      </c>
      <c r="D6" s="310" t="s">
        <v>55</v>
      </c>
      <c r="E6" s="315" t="s">
        <v>60</v>
      </c>
      <c r="F6" s="312" t="s">
        <v>55</v>
      </c>
      <c r="G6" s="313" t="s">
        <v>60</v>
      </c>
      <c r="H6" s="310" t="s">
        <v>55</v>
      </c>
      <c r="I6" s="313" t="s">
        <v>60</v>
      </c>
      <c r="J6" s="310" t="s">
        <v>55</v>
      </c>
      <c r="K6" s="313" t="s">
        <v>60</v>
      </c>
      <c r="L6" s="310" t="s">
        <v>55</v>
      </c>
      <c r="M6" s="313" t="s">
        <v>60</v>
      </c>
      <c r="N6" s="310" t="s">
        <v>55</v>
      </c>
      <c r="O6" s="313" t="s">
        <v>60</v>
      </c>
      <c r="P6" s="310" t="s">
        <v>55</v>
      </c>
      <c r="Q6" s="313" t="s">
        <v>60</v>
      </c>
      <c r="R6" s="310" t="s">
        <v>55</v>
      </c>
      <c r="S6" s="313" t="s">
        <v>60</v>
      </c>
      <c r="T6" s="310" t="s">
        <v>55</v>
      </c>
      <c r="U6" s="313" t="s">
        <v>60</v>
      </c>
      <c r="V6" s="310" t="s">
        <v>55</v>
      </c>
      <c r="W6" s="311" t="s">
        <v>60</v>
      </c>
    </row>
    <row r="7" spans="1:23" x14ac:dyDescent="0.25">
      <c r="A7" s="97" t="s">
        <v>12</v>
      </c>
      <c r="B7" s="532">
        <v>78495</v>
      </c>
      <c r="C7" s="521">
        <v>0.15175535092518661</v>
      </c>
      <c r="D7" s="524">
        <v>18061</v>
      </c>
      <c r="E7" s="670">
        <f>D7/$B7</f>
        <v>0.23009108860436969</v>
      </c>
      <c r="F7" s="524">
        <v>31511</v>
      </c>
      <c r="G7" s="521">
        <f>F7/$B7</f>
        <v>0.40143958213898973</v>
      </c>
      <c r="H7" s="530">
        <v>15802</v>
      </c>
      <c r="I7" s="521">
        <f>H7/$B7</f>
        <v>0.20131218548952162</v>
      </c>
      <c r="J7" s="524">
        <v>8720</v>
      </c>
      <c r="K7" s="521">
        <f>J7/$B7</f>
        <v>0.11108987833619975</v>
      </c>
      <c r="L7" s="524">
        <v>9691</v>
      </c>
      <c r="M7" s="521">
        <f>L7/$B7</f>
        <v>0.12346009299955411</v>
      </c>
      <c r="N7" s="524">
        <v>675</v>
      </c>
      <c r="O7" s="521">
        <f>N7/$B7</f>
        <v>8.5992738390980317E-3</v>
      </c>
      <c r="P7" s="524">
        <v>521</v>
      </c>
      <c r="Q7" s="521">
        <f>P7/$B7</f>
        <v>6.6373654372889994E-3</v>
      </c>
      <c r="R7" s="524">
        <v>637</v>
      </c>
      <c r="S7" s="521">
        <f>R7/$B7</f>
        <v>8.1151665711191798E-3</v>
      </c>
      <c r="T7" s="524">
        <v>3622</v>
      </c>
      <c r="U7" s="521">
        <f>T7/$B7</f>
        <v>4.6143066437352699E-2</v>
      </c>
      <c r="V7" s="524">
        <v>7316</v>
      </c>
      <c r="W7" s="522">
        <f>V7/$B7</f>
        <v>9.3203388750875846E-2</v>
      </c>
    </row>
    <row r="8" spans="1:23" x14ac:dyDescent="0.25">
      <c r="A8" s="95" t="s">
        <v>13</v>
      </c>
      <c r="B8" s="381">
        <v>8163</v>
      </c>
      <c r="C8" s="475">
        <v>0.13107988759534323</v>
      </c>
      <c r="D8" s="371">
        <v>2310</v>
      </c>
      <c r="E8" s="671">
        <f t="shared" ref="E8:G21" si="0">D8/$B8</f>
        <v>0.28298419698640204</v>
      </c>
      <c r="F8" s="371">
        <v>3771</v>
      </c>
      <c r="G8" s="475">
        <f t="shared" si="0"/>
        <v>0.46196251378169789</v>
      </c>
      <c r="H8" s="405">
        <v>1130</v>
      </c>
      <c r="I8" s="475">
        <f t="shared" ref="I8" si="1">H8/$B8</f>
        <v>0.13842949895871615</v>
      </c>
      <c r="J8" s="371">
        <v>469</v>
      </c>
      <c r="K8" s="475">
        <f t="shared" ref="K8" si="2">J8/$B8</f>
        <v>5.7454367266936174E-2</v>
      </c>
      <c r="L8" s="371">
        <v>1200</v>
      </c>
      <c r="M8" s="475">
        <f t="shared" ref="M8" si="3">L8/$B8</f>
        <v>0.14700477765527378</v>
      </c>
      <c r="N8" s="371">
        <v>101</v>
      </c>
      <c r="O8" s="475">
        <f t="shared" ref="O8:Q8" si="4">N8/$B8</f>
        <v>1.2372902119318878E-2</v>
      </c>
      <c r="P8" s="371">
        <v>100</v>
      </c>
      <c r="Q8" s="475">
        <f t="shared" si="4"/>
        <v>1.2250398137939484E-2</v>
      </c>
      <c r="R8" s="371">
        <v>61</v>
      </c>
      <c r="S8" s="475">
        <f t="shared" ref="S8" si="5">R8/$B8</f>
        <v>7.4727428641430844E-3</v>
      </c>
      <c r="T8" s="371">
        <v>323</v>
      </c>
      <c r="U8" s="475">
        <f t="shared" ref="U8" si="6">T8/$B8</f>
        <v>3.956878598554453E-2</v>
      </c>
      <c r="V8" s="371">
        <v>1008</v>
      </c>
      <c r="W8" s="394">
        <f t="shared" ref="W8" si="7">V8/$B8</f>
        <v>0.12348401323042998</v>
      </c>
    </row>
    <row r="9" spans="1:23" x14ac:dyDescent="0.25">
      <c r="A9" s="95" t="s">
        <v>14</v>
      </c>
      <c r="B9" s="381">
        <v>10862</v>
      </c>
      <c r="C9" s="475">
        <v>0.14451643804632722</v>
      </c>
      <c r="D9" s="371">
        <v>1783</v>
      </c>
      <c r="E9" s="671">
        <f t="shared" si="0"/>
        <v>0.16415024857300681</v>
      </c>
      <c r="F9" s="371">
        <v>3716</v>
      </c>
      <c r="G9" s="475">
        <f t="shared" si="0"/>
        <v>0.34211010863561037</v>
      </c>
      <c r="H9" s="405">
        <v>3260</v>
      </c>
      <c r="I9" s="475">
        <f t="shared" ref="I9" si="8">H9/$B9</f>
        <v>0.30012888970723622</v>
      </c>
      <c r="J9" s="371">
        <v>945</v>
      </c>
      <c r="K9" s="475">
        <f t="shared" ref="K9" si="9">J9/$B9</f>
        <v>8.7000552384459584E-2</v>
      </c>
      <c r="L9" s="371">
        <v>1554</v>
      </c>
      <c r="M9" s="475">
        <f t="shared" ref="M9" si="10">L9/$B9</f>
        <v>0.14306757503222242</v>
      </c>
      <c r="N9" s="371">
        <v>54</v>
      </c>
      <c r="O9" s="475">
        <f t="shared" ref="O9:Q9" si="11">N9/$B9</f>
        <v>4.9714601362548334E-3</v>
      </c>
      <c r="P9" s="371">
        <v>86</v>
      </c>
      <c r="Q9" s="475">
        <f t="shared" si="11"/>
        <v>7.917510587368809E-3</v>
      </c>
      <c r="R9" s="371">
        <v>57</v>
      </c>
      <c r="S9" s="475">
        <f t="shared" ref="S9" si="12">R9/$B9</f>
        <v>5.2476523660467686E-3</v>
      </c>
      <c r="T9" s="371">
        <v>347</v>
      </c>
      <c r="U9" s="475">
        <f t="shared" ref="U9" si="13">T9/$B9</f>
        <v>3.1946234579267173E-2</v>
      </c>
      <c r="V9" s="371">
        <v>843</v>
      </c>
      <c r="W9" s="394">
        <f t="shared" ref="W9" si="14">V9/$B9</f>
        <v>7.7610016571533783E-2</v>
      </c>
    </row>
    <row r="10" spans="1:23" x14ac:dyDescent="0.25">
      <c r="A10" s="95" t="s">
        <v>15</v>
      </c>
      <c r="B10" s="381">
        <v>4031</v>
      </c>
      <c r="C10" s="475">
        <v>0.12908287434353785</v>
      </c>
      <c r="D10" s="371">
        <v>778</v>
      </c>
      <c r="E10" s="671">
        <f t="shared" si="0"/>
        <v>0.19300421731580253</v>
      </c>
      <c r="F10" s="371">
        <v>1961</v>
      </c>
      <c r="G10" s="475">
        <f t="shared" si="0"/>
        <v>0.48647978169188788</v>
      </c>
      <c r="H10" s="405">
        <v>498</v>
      </c>
      <c r="I10" s="475">
        <f t="shared" ref="I10" si="15">H10/$B10</f>
        <v>0.12354254527412553</v>
      </c>
      <c r="J10" s="371">
        <v>579</v>
      </c>
      <c r="K10" s="475">
        <f t="shared" ref="K10" si="16">J10/$B10</f>
        <v>0.14363681468618208</v>
      </c>
      <c r="L10" s="371">
        <v>503</v>
      </c>
      <c r="M10" s="475">
        <f t="shared" ref="M10" si="17">L10/$B10</f>
        <v>0.12478293227486977</v>
      </c>
      <c r="N10" s="371">
        <v>45</v>
      </c>
      <c r="O10" s="475">
        <f t="shared" ref="O10:Q10" si="18">N10/$B10</f>
        <v>1.116348300669809E-2</v>
      </c>
      <c r="P10" s="371">
        <v>28</v>
      </c>
      <c r="Q10" s="475">
        <f t="shared" si="18"/>
        <v>6.9461672041677006E-3</v>
      </c>
      <c r="R10" s="371">
        <v>36</v>
      </c>
      <c r="S10" s="475">
        <f t="shared" ref="S10" si="19">R10/$B10</f>
        <v>8.9307864053584721E-3</v>
      </c>
      <c r="T10" s="371">
        <v>147</v>
      </c>
      <c r="U10" s="475">
        <f t="shared" ref="U10" si="20">T10/$B10</f>
        <v>3.6467377821880427E-2</v>
      </c>
      <c r="V10" s="371">
        <v>234</v>
      </c>
      <c r="W10" s="394">
        <f t="shared" ref="W10" si="21">V10/$B10</f>
        <v>5.8050111634830065E-2</v>
      </c>
    </row>
    <row r="11" spans="1:23" x14ac:dyDescent="0.25">
      <c r="A11" s="95" t="s">
        <v>16</v>
      </c>
      <c r="B11" s="381">
        <v>4071</v>
      </c>
      <c r="C11" s="475">
        <v>0.14427984122483697</v>
      </c>
      <c r="D11" s="371">
        <v>1017</v>
      </c>
      <c r="E11" s="671">
        <f t="shared" si="0"/>
        <v>0.24981577008106118</v>
      </c>
      <c r="F11" s="371">
        <v>1179</v>
      </c>
      <c r="G11" s="475">
        <f t="shared" si="0"/>
        <v>0.28960943257184968</v>
      </c>
      <c r="H11" s="405">
        <v>1126</v>
      </c>
      <c r="I11" s="475">
        <f t="shared" ref="I11" si="22">H11/$B11</f>
        <v>0.27659051830017195</v>
      </c>
      <c r="J11" s="371">
        <v>529</v>
      </c>
      <c r="K11" s="475">
        <f t="shared" ref="K11" si="23">J11/$B11</f>
        <v>0.12994350282485875</v>
      </c>
      <c r="L11" s="371">
        <v>456</v>
      </c>
      <c r="M11" s="475">
        <f t="shared" ref="M11" si="24">L11/$B11</f>
        <v>0.11201179071481208</v>
      </c>
      <c r="N11" s="371">
        <v>30</v>
      </c>
      <c r="O11" s="475">
        <f t="shared" ref="O11:Q11" si="25">N11/$B11</f>
        <v>7.3691967575534268E-3</v>
      </c>
      <c r="P11" s="371">
        <v>28</v>
      </c>
      <c r="Q11" s="475">
        <f t="shared" si="25"/>
        <v>6.8779169737165314E-3</v>
      </c>
      <c r="R11" s="371">
        <v>35</v>
      </c>
      <c r="S11" s="475">
        <f t="shared" ref="S11" si="26">R11/$B11</f>
        <v>8.5973962171456645E-3</v>
      </c>
      <c r="T11" s="371">
        <v>120</v>
      </c>
      <c r="U11" s="475">
        <f t="shared" ref="U11" si="27">T11/$B11</f>
        <v>2.9476787030213707E-2</v>
      </c>
      <c r="V11" s="371">
        <v>568</v>
      </c>
      <c r="W11" s="394">
        <f t="shared" ref="W11" si="28">V11/$B11</f>
        <v>0.13952345860967821</v>
      </c>
    </row>
    <row r="12" spans="1:23" x14ac:dyDescent="0.25">
      <c r="A12" s="95" t="s">
        <v>17</v>
      </c>
      <c r="B12" s="381">
        <v>2751</v>
      </c>
      <c r="C12" s="475">
        <v>0.20506895266492731</v>
      </c>
      <c r="D12" s="371">
        <v>782</v>
      </c>
      <c r="E12" s="671">
        <f t="shared" si="0"/>
        <v>0.28426026899309342</v>
      </c>
      <c r="F12" s="371">
        <v>1618</v>
      </c>
      <c r="G12" s="475">
        <f t="shared" si="0"/>
        <v>0.58814976372228278</v>
      </c>
      <c r="H12" s="405">
        <v>261</v>
      </c>
      <c r="I12" s="475">
        <f t="shared" ref="I12" si="29">H12/$B12</f>
        <v>9.4874591057797164E-2</v>
      </c>
      <c r="J12" s="371">
        <v>339</v>
      </c>
      <c r="K12" s="475">
        <f t="shared" ref="K12" si="30">J12/$B12</f>
        <v>0.12322791712104689</v>
      </c>
      <c r="L12" s="371">
        <v>180</v>
      </c>
      <c r="M12" s="475">
        <f t="shared" ref="M12" si="31">L12/$B12</f>
        <v>6.5430752453653221E-2</v>
      </c>
      <c r="N12" s="371">
        <v>14</v>
      </c>
      <c r="O12" s="475">
        <f t="shared" ref="O12:Q12" si="32">N12/$B12</f>
        <v>5.0890585241730284E-3</v>
      </c>
      <c r="P12" s="371">
        <v>9</v>
      </c>
      <c r="Q12" s="475">
        <f t="shared" si="32"/>
        <v>3.2715376226826608E-3</v>
      </c>
      <c r="R12" s="371">
        <v>12</v>
      </c>
      <c r="S12" s="475">
        <f t="shared" ref="S12" si="33">R12/$B12</f>
        <v>4.3620501635768813E-3</v>
      </c>
      <c r="T12" s="371">
        <v>23</v>
      </c>
      <c r="U12" s="475">
        <f t="shared" ref="U12" si="34">T12/$B12</f>
        <v>8.3605961468556887E-3</v>
      </c>
      <c r="V12" s="371">
        <v>295</v>
      </c>
      <c r="W12" s="394">
        <f t="shared" ref="W12" si="35">V12/$B12</f>
        <v>0.10723373318793167</v>
      </c>
    </row>
    <row r="13" spans="1:23" x14ac:dyDescent="0.25">
      <c r="A13" s="95" t="s">
        <v>18</v>
      </c>
      <c r="B13" s="381">
        <v>7192</v>
      </c>
      <c r="C13" s="475">
        <v>0.18113587709356505</v>
      </c>
      <c r="D13" s="371">
        <v>2137</v>
      </c>
      <c r="E13" s="671">
        <f t="shared" si="0"/>
        <v>0.29713570634037823</v>
      </c>
      <c r="F13" s="371">
        <v>1797</v>
      </c>
      <c r="G13" s="475">
        <f t="shared" si="0"/>
        <v>0.24986095661846497</v>
      </c>
      <c r="H13" s="405">
        <v>1651</v>
      </c>
      <c r="I13" s="475">
        <f t="shared" ref="I13" si="36">H13/$B13</f>
        <v>0.22956062291434928</v>
      </c>
      <c r="J13" s="371">
        <v>1419</v>
      </c>
      <c r="K13" s="475">
        <f t="shared" ref="K13" si="37">J13/$B13</f>
        <v>0.19730255839822025</v>
      </c>
      <c r="L13" s="371">
        <v>1113</v>
      </c>
      <c r="M13" s="475">
        <f t="shared" ref="M13" si="38">L13/$B13</f>
        <v>0.15475528364849833</v>
      </c>
      <c r="N13" s="371">
        <v>47</v>
      </c>
      <c r="O13" s="475">
        <f t="shared" ref="O13:Q13" si="39">N13/$B13</f>
        <v>6.5350389321468302E-3</v>
      </c>
      <c r="P13" s="371">
        <v>45</v>
      </c>
      <c r="Q13" s="475">
        <f t="shared" si="39"/>
        <v>6.2569521690767523E-3</v>
      </c>
      <c r="R13" s="371">
        <v>42</v>
      </c>
      <c r="S13" s="475">
        <f t="shared" ref="S13" si="40">R13/$B13</f>
        <v>5.8398220244716354E-3</v>
      </c>
      <c r="T13" s="371">
        <v>179</v>
      </c>
      <c r="U13" s="475">
        <f t="shared" ref="U13" si="41">T13/$B13</f>
        <v>2.4888765294771967E-2</v>
      </c>
      <c r="V13" s="371">
        <v>899</v>
      </c>
      <c r="W13" s="394">
        <f t="shared" ref="W13" si="42">V13/$B13</f>
        <v>0.125</v>
      </c>
    </row>
    <row r="14" spans="1:23" x14ac:dyDescent="0.25">
      <c r="A14" s="95" t="s">
        <v>19</v>
      </c>
      <c r="B14" s="381">
        <v>3654</v>
      </c>
      <c r="C14" s="475">
        <v>0.16273269796027434</v>
      </c>
      <c r="D14" s="371">
        <v>1087</v>
      </c>
      <c r="E14" s="671">
        <f t="shared" si="0"/>
        <v>0.29748221127531471</v>
      </c>
      <c r="F14" s="371">
        <v>1394</v>
      </c>
      <c r="G14" s="475">
        <f t="shared" si="0"/>
        <v>0.38149972632731255</v>
      </c>
      <c r="H14" s="405">
        <v>640</v>
      </c>
      <c r="I14" s="475">
        <f t="shared" ref="I14" si="43">H14/$B14</f>
        <v>0.17515051997810618</v>
      </c>
      <c r="J14" s="371">
        <v>658</v>
      </c>
      <c r="K14" s="475">
        <f t="shared" ref="K14" si="44">J14/$B14</f>
        <v>0.18007662835249041</v>
      </c>
      <c r="L14" s="371">
        <v>385</v>
      </c>
      <c r="M14" s="475">
        <f t="shared" ref="M14" si="45">L14/$B14</f>
        <v>0.1053639846743295</v>
      </c>
      <c r="N14" s="371">
        <v>32</v>
      </c>
      <c r="O14" s="475">
        <f t="shared" ref="O14:Q14" si="46">N14/$B14</f>
        <v>8.7575259989053095E-3</v>
      </c>
      <c r="P14" s="371">
        <v>21</v>
      </c>
      <c r="Q14" s="475">
        <f t="shared" si="46"/>
        <v>5.7471264367816091E-3</v>
      </c>
      <c r="R14" s="371">
        <v>24</v>
      </c>
      <c r="S14" s="475">
        <f t="shared" ref="S14" si="47">R14/$B14</f>
        <v>6.5681444991789817E-3</v>
      </c>
      <c r="T14" s="371">
        <v>204</v>
      </c>
      <c r="U14" s="475">
        <f t="shared" ref="U14" si="48">T14/$B14</f>
        <v>5.5829228243021348E-2</v>
      </c>
      <c r="V14" s="371">
        <v>296</v>
      </c>
      <c r="W14" s="394">
        <f t="shared" ref="W14" si="49">V14/$B14</f>
        <v>8.1007115489874104E-2</v>
      </c>
    </row>
    <row r="15" spans="1:23" x14ac:dyDescent="0.25">
      <c r="A15" s="95" t="s">
        <v>20</v>
      </c>
      <c r="B15" s="381">
        <v>4411</v>
      </c>
      <c r="C15" s="475">
        <v>0.16644026865896913</v>
      </c>
      <c r="D15" s="371">
        <v>1108</v>
      </c>
      <c r="E15" s="671">
        <f t="shared" si="0"/>
        <v>0.25119020630242578</v>
      </c>
      <c r="F15" s="371">
        <v>1864</v>
      </c>
      <c r="G15" s="475">
        <f t="shared" si="0"/>
        <v>0.42257991385173432</v>
      </c>
      <c r="H15" s="405">
        <v>674</v>
      </c>
      <c r="I15" s="475">
        <f t="shared" ref="I15" si="50">H15/$B15</f>
        <v>0.15279981863523009</v>
      </c>
      <c r="J15" s="371">
        <v>405</v>
      </c>
      <c r="K15" s="475">
        <f t="shared" ref="K15" si="51">J15/$B15</f>
        <v>9.1815914758558145E-2</v>
      </c>
      <c r="L15" s="371">
        <v>631</v>
      </c>
      <c r="M15" s="475">
        <f t="shared" ref="M15" si="52">L15/$B15</f>
        <v>0.14305146225345727</v>
      </c>
      <c r="N15" s="371">
        <v>52</v>
      </c>
      <c r="O15" s="475">
        <f t="shared" ref="O15:Q15" si="53">N15/$B15</f>
        <v>1.1788710043074134E-2</v>
      </c>
      <c r="P15" s="371">
        <v>43</v>
      </c>
      <c r="Q15" s="475">
        <f t="shared" si="53"/>
        <v>9.7483563817728405E-3</v>
      </c>
      <c r="R15" s="371">
        <v>44</v>
      </c>
      <c r="S15" s="475">
        <f t="shared" ref="S15" si="54">R15/$B15</f>
        <v>9.9750623441396506E-3</v>
      </c>
      <c r="T15" s="371">
        <v>210</v>
      </c>
      <c r="U15" s="475">
        <f t="shared" ref="U15" si="55">T15/$B15</f>
        <v>4.7608252097030151E-2</v>
      </c>
      <c r="V15" s="371">
        <v>488</v>
      </c>
      <c r="W15" s="394">
        <f t="shared" ref="W15" si="56">V15/$B15</f>
        <v>0.1106325096350034</v>
      </c>
    </row>
    <row r="16" spans="1:23" x14ac:dyDescent="0.25">
      <c r="A16" s="95" t="s">
        <v>21</v>
      </c>
      <c r="B16" s="381">
        <v>3459</v>
      </c>
      <c r="C16" s="475">
        <v>0.13653588063472014</v>
      </c>
      <c r="D16" s="371">
        <v>733</v>
      </c>
      <c r="E16" s="671">
        <f t="shared" si="0"/>
        <v>0.21191095692396647</v>
      </c>
      <c r="F16" s="371">
        <v>1453</v>
      </c>
      <c r="G16" s="475">
        <f t="shared" si="0"/>
        <v>0.42006360219716682</v>
      </c>
      <c r="H16" s="405">
        <v>630</v>
      </c>
      <c r="I16" s="475">
        <f t="shared" ref="I16" si="57">H16/$B16</f>
        <v>0.18213356461405031</v>
      </c>
      <c r="J16" s="371">
        <v>449</v>
      </c>
      <c r="K16" s="475">
        <f t="shared" ref="K16" si="58">J16/$B16</f>
        <v>0.12980630239953744</v>
      </c>
      <c r="L16" s="371">
        <v>394</v>
      </c>
      <c r="M16" s="475">
        <f t="shared" ref="M16" si="59">L16/$B16</f>
        <v>0.11390575310783463</v>
      </c>
      <c r="N16" s="371">
        <v>23</v>
      </c>
      <c r="O16" s="475">
        <f t="shared" ref="O16:Q16" si="60">N16/$B16</f>
        <v>6.6493206128938999E-3</v>
      </c>
      <c r="P16" s="371">
        <v>20</v>
      </c>
      <c r="Q16" s="475">
        <f t="shared" si="60"/>
        <v>5.7820179242555649E-3</v>
      </c>
      <c r="R16" s="371">
        <v>26</v>
      </c>
      <c r="S16" s="475">
        <f t="shared" ref="S16" si="61">R16/$B16</f>
        <v>7.516623301532235E-3</v>
      </c>
      <c r="T16" s="371">
        <v>133</v>
      </c>
      <c r="U16" s="475">
        <f t="shared" ref="U16" si="62">T16/$B16</f>
        <v>3.8450419196299511E-2</v>
      </c>
      <c r="V16" s="371">
        <v>331</v>
      </c>
      <c r="W16" s="394">
        <f t="shared" ref="W16" si="63">V16/$B16</f>
        <v>9.5692396646429603E-2</v>
      </c>
    </row>
    <row r="17" spans="1:23" x14ac:dyDescent="0.25">
      <c r="A17" s="95" t="s">
        <v>22</v>
      </c>
      <c r="B17" s="381">
        <v>3295</v>
      </c>
      <c r="C17" s="475">
        <v>0.13584267810026385</v>
      </c>
      <c r="D17" s="371">
        <v>557</v>
      </c>
      <c r="E17" s="671">
        <f t="shared" si="0"/>
        <v>0.16904400606980274</v>
      </c>
      <c r="F17" s="371">
        <v>1662</v>
      </c>
      <c r="G17" s="475">
        <f t="shared" si="0"/>
        <v>0.50440060698027311</v>
      </c>
      <c r="H17" s="405">
        <v>452</v>
      </c>
      <c r="I17" s="475">
        <f t="shared" ref="I17" si="64">H17/$B17</f>
        <v>0.13717754172989377</v>
      </c>
      <c r="J17" s="371">
        <v>418</v>
      </c>
      <c r="K17" s="475">
        <f t="shared" ref="K17" si="65">J17/$B17</f>
        <v>0.12685887708649468</v>
      </c>
      <c r="L17" s="371">
        <v>174</v>
      </c>
      <c r="M17" s="475">
        <f t="shared" ref="M17" si="66">L17/$B17</f>
        <v>5.2807283763277695E-2</v>
      </c>
      <c r="N17" s="371">
        <v>31</v>
      </c>
      <c r="O17" s="475">
        <f t="shared" ref="O17:Q17" si="67">N17/$B17</f>
        <v>9.4081942336874044E-3</v>
      </c>
      <c r="P17" s="371">
        <v>25</v>
      </c>
      <c r="Q17" s="475">
        <f t="shared" si="67"/>
        <v>7.5872534142640367E-3</v>
      </c>
      <c r="R17" s="371">
        <v>24</v>
      </c>
      <c r="S17" s="475">
        <f t="shared" ref="S17" si="68">R17/$B17</f>
        <v>7.2837632776934754E-3</v>
      </c>
      <c r="T17" s="371">
        <v>139</v>
      </c>
      <c r="U17" s="475">
        <f t="shared" ref="U17" si="69">T17/$B17</f>
        <v>4.2185128983308041E-2</v>
      </c>
      <c r="V17" s="371">
        <v>370</v>
      </c>
      <c r="W17" s="394">
        <f t="shared" ref="W17" si="70">V17/$B17</f>
        <v>0.11229135053110774</v>
      </c>
    </row>
    <row r="18" spans="1:23" x14ac:dyDescent="0.25">
      <c r="A18" s="95" t="s">
        <v>23</v>
      </c>
      <c r="B18" s="381">
        <v>8766</v>
      </c>
      <c r="C18" s="475">
        <v>0.15182901482610503</v>
      </c>
      <c r="D18" s="371">
        <v>1667</v>
      </c>
      <c r="E18" s="671">
        <f t="shared" si="0"/>
        <v>0.19016655258955054</v>
      </c>
      <c r="F18" s="371">
        <v>4054</v>
      </c>
      <c r="G18" s="475">
        <f t="shared" si="0"/>
        <v>0.46246862879306411</v>
      </c>
      <c r="H18" s="405">
        <v>1893</v>
      </c>
      <c r="I18" s="475">
        <f t="shared" ref="I18" si="71">H18/$B18</f>
        <v>0.21594798083504449</v>
      </c>
      <c r="J18" s="371">
        <v>561</v>
      </c>
      <c r="K18" s="475">
        <f t="shared" ref="K18" si="72">J18/$B18</f>
        <v>6.3997262149212863E-2</v>
      </c>
      <c r="L18" s="371">
        <v>783</v>
      </c>
      <c r="M18" s="475">
        <f t="shared" ref="M18" si="73">L18/$B18</f>
        <v>8.932238193018481E-2</v>
      </c>
      <c r="N18" s="371">
        <v>72</v>
      </c>
      <c r="O18" s="475">
        <f t="shared" ref="O18:Q18" si="74">N18/$B18</f>
        <v>8.2135523613963042E-3</v>
      </c>
      <c r="P18" s="371">
        <v>56</v>
      </c>
      <c r="Q18" s="475">
        <f t="shared" si="74"/>
        <v>6.3883185033082367E-3</v>
      </c>
      <c r="R18" s="371">
        <v>71</v>
      </c>
      <c r="S18" s="475">
        <f t="shared" ref="S18" si="75">R18/$B18</f>
        <v>8.0994752452657991E-3</v>
      </c>
      <c r="T18" s="371">
        <v>848</v>
      </c>
      <c r="U18" s="475">
        <f t="shared" ref="U18" si="76">T18/$B18</f>
        <v>9.6737394478667582E-2</v>
      </c>
      <c r="V18" s="371">
        <v>428</v>
      </c>
      <c r="W18" s="394">
        <f t="shared" ref="W18" si="77">V18/$B18</f>
        <v>4.8825005703855805E-2</v>
      </c>
    </row>
    <row r="19" spans="1:23" x14ac:dyDescent="0.25">
      <c r="A19" s="95" t="s">
        <v>24</v>
      </c>
      <c r="B19" s="381">
        <v>5008</v>
      </c>
      <c r="C19" s="475">
        <v>0.1705083245378094</v>
      </c>
      <c r="D19" s="371">
        <v>1187</v>
      </c>
      <c r="E19" s="671">
        <f t="shared" si="0"/>
        <v>0.23702076677316294</v>
      </c>
      <c r="F19" s="371">
        <v>2216</v>
      </c>
      <c r="G19" s="475">
        <f t="shared" si="0"/>
        <v>0.44249201277955269</v>
      </c>
      <c r="H19" s="405">
        <v>1025</v>
      </c>
      <c r="I19" s="475">
        <f t="shared" ref="I19" si="78">H19/$B19</f>
        <v>0.20467252396166133</v>
      </c>
      <c r="J19" s="371">
        <v>513</v>
      </c>
      <c r="K19" s="475">
        <f t="shared" ref="K19" si="79">J19/$B19</f>
        <v>0.10243610223642173</v>
      </c>
      <c r="L19" s="371">
        <v>540</v>
      </c>
      <c r="M19" s="475">
        <f t="shared" ref="M19" si="80">L19/$B19</f>
        <v>0.10782747603833866</v>
      </c>
      <c r="N19" s="371">
        <v>50</v>
      </c>
      <c r="O19" s="475">
        <f t="shared" ref="O19:Q19" si="81">N19/$B19</f>
        <v>9.9840255591054309E-3</v>
      </c>
      <c r="P19" s="371">
        <v>20</v>
      </c>
      <c r="Q19" s="475">
        <f t="shared" si="81"/>
        <v>3.9936102236421724E-3</v>
      </c>
      <c r="R19" s="371">
        <v>26</v>
      </c>
      <c r="S19" s="475">
        <f t="shared" ref="S19" si="82">R19/$B19</f>
        <v>5.1916932907348241E-3</v>
      </c>
      <c r="T19" s="371">
        <v>101</v>
      </c>
      <c r="U19" s="475">
        <f t="shared" ref="U19" si="83">T19/$B19</f>
        <v>2.016773162939297E-2</v>
      </c>
      <c r="V19" s="371">
        <v>517</v>
      </c>
      <c r="W19" s="394">
        <f t="shared" ref="W19" si="84">V19/$B19</f>
        <v>0.10323482428115016</v>
      </c>
    </row>
    <row r="20" spans="1:23" x14ac:dyDescent="0.25">
      <c r="A20" s="95" t="s">
        <v>25</v>
      </c>
      <c r="B20" s="391">
        <v>4281</v>
      </c>
      <c r="C20" s="475">
        <v>0.15846165235416049</v>
      </c>
      <c r="D20" s="362">
        <v>784</v>
      </c>
      <c r="E20" s="671">
        <f t="shared" si="0"/>
        <v>0.18313478159308572</v>
      </c>
      <c r="F20" s="362">
        <v>1921</v>
      </c>
      <c r="G20" s="475">
        <f t="shared" si="0"/>
        <v>0.44872693295958888</v>
      </c>
      <c r="H20" s="393">
        <v>978</v>
      </c>
      <c r="I20" s="475">
        <f t="shared" ref="I20" si="85">H20/$B20</f>
        <v>0.22845129642606868</v>
      </c>
      <c r="J20" s="362">
        <v>433</v>
      </c>
      <c r="K20" s="475">
        <f t="shared" ref="K20" si="86">J20/$B20</f>
        <v>0.10114459238495678</v>
      </c>
      <c r="L20" s="362">
        <v>332</v>
      </c>
      <c r="M20" s="475">
        <f t="shared" ref="M20" si="87">L20/$B20</f>
        <v>7.7551973837888338E-2</v>
      </c>
      <c r="N20" s="362">
        <v>45</v>
      </c>
      <c r="O20" s="475">
        <f t="shared" ref="O20:Q20" si="88">N20/$B20</f>
        <v>1.051156271899089E-2</v>
      </c>
      <c r="P20" s="362">
        <v>12</v>
      </c>
      <c r="Q20" s="475">
        <f t="shared" si="88"/>
        <v>2.8030833917309038E-3</v>
      </c>
      <c r="R20" s="362">
        <v>59</v>
      </c>
      <c r="S20" s="475">
        <f t="shared" ref="S20" si="89">R20/$B20</f>
        <v>1.3781826676010278E-2</v>
      </c>
      <c r="T20" s="362">
        <v>132</v>
      </c>
      <c r="U20" s="475">
        <f t="shared" ref="U20" si="90">T20/$B20</f>
        <v>3.0833917309039945E-2</v>
      </c>
      <c r="V20" s="362">
        <v>369</v>
      </c>
      <c r="W20" s="394">
        <f t="shared" ref="W20" si="91">V20/$B20</f>
        <v>8.61948142957253E-2</v>
      </c>
    </row>
    <row r="21" spans="1:23" ht="15.75" thickBot="1" x14ac:dyDescent="0.3">
      <c r="A21" s="96" t="s">
        <v>26</v>
      </c>
      <c r="B21" s="91">
        <v>8551</v>
      </c>
      <c r="C21" s="131">
        <v>0.15667485067243211</v>
      </c>
      <c r="D21" s="28">
        <v>2131</v>
      </c>
      <c r="E21" s="672">
        <f t="shared" si="0"/>
        <v>0.24921061864109462</v>
      </c>
      <c r="F21" s="28">
        <v>2905</v>
      </c>
      <c r="G21" s="131">
        <f t="shared" si="0"/>
        <v>0.33972634779557948</v>
      </c>
      <c r="H21" s="126">
        <v>1584</v>
      </c>
      <c r="I21" s="131">
        <f t="shared" ref="I21" si="92">H21/$B21</f>
        <v>0.1852414922231318</v>
      </c>
      <c r="J21" s="28">
        <v>1003</v>
      </c>
      <c r="K21" s="131">
        <f t="shared" ref="K21" si="93">J21/$B21</f>
        <v>0.1172962226640159</v>
      </c>
      <c r="L21" s="28">
        <v>1446</v>
      </c>
      <c r="M21" s="131">
        <f t="shared" ref="M21" si="94">L21/$B21</f>
        <v>0.16910302888551046</v>
      </c>
      <c r="N21" s="28">
        <v>79</v>
      </c>
      <c r="O21" s="131">
        <f t="shared" ref="O21:Q21" si="95">N21/$B21</f>
        <v>9.2386855338556888E-3</v>
      </c>
      <c r="P21" s="28">
        <v>28</v>
      </c>
      <c r="Q21" s="131">
        <f t="shared" si="95"/>
        <v>3.2744708221260671E-3</v>
      </c>
      <c r="R21" s="28">
        <v>120</v>
      </c>
      <c r="S21" s="131">
        <f t="shared" ref="S21" si="96">R21/$B21</f>
        <v>1.4033446380540288E-2</v>
      </c>
      <c r="T21" s="28">
        <v>716</v>
      </c>
      <c r="U21" s="131">
        <f t="shared" ref="U21" si="97">T21/$B21</f>
        <v>8.3732896737223714E-2</v>
      </c>
      <c r="V21" s="28">
        <v>670</v>
      </c>
      <c r="W21" s="149">
        <f t="shared" ref="W21" si="98">V21/$B21</f>
        <v>7.835340895801661E-2</v>
      </c>
    </row>
    <row r="22" spans="1:23" x14ac:dyDescent="0.25">
      <c r="A22" s="445" t="s">
        <v>76</v>
      </c>
    </row>
    <row r="23" spans="1:23" x14ac:dyDescent="0.25">
      <c r="A23" s="446" t="s">
        <v>237</v>
      </c>
    </row>
    <row r="24" spans="1:23" x14ac:dyDescent="0.25">
      <c r="A24" s="446" t="s">
        <v>153</v>
      </c>
    </row>
    <row r="25" spans="1:23" x14ac:dyDescent="0.25">
      <c r="A25" s="446" t="s">
        <v>202</v>
      </c>
    </row>
  </sheetData>
  <mergeCells count="13">
    <mergeCell ref="R4:S5"/>
    <mergeCell ref="T4:U5"/>
    <mergeCell ref="V4:W5"/>
    <mergeCell ref="A3:A6"/>
    <mergeCell ref="B3:C5"/>
    <mergeCell ref="D3:E5"/>
    <mergeCell ref="F3:W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5"/>
  <dimension ref="A1:Y25"/>
  <sheetViews>
    <sheetView zoomScaleNormal="100" workbookViewId="0"/>
  </sheetViews>
  <sheetFormatPr defaultColWidth="9.140625" defaultRowHeight="15" x14ac:dyDescent="0.25"/>
  <cols>
    <col min="1" max="1" width="10.42578125" style="104" customWidth="1"/>
    <col min="2" max="2" width="5.7109375" style="104" customWidth="1"/>
    <col min="3" max="4" width="6.42578125" style="104" customWidth="1"/>
    <col min="5" max="5" width="7.140625" style="104" customWidth="1"/>
    <col min="6" max="6" width="7.42578125" style="104" customWidth="1"/>
    <col min="7" max="8" width="5.7109375" style="104" customWidth="1"/>
    <col min="9" max="12" width="6.42578125" style="104" customWidth="1"/>
    <col min="13" max="14" width="5.85546875" style="104" customWidth="1"/>
    <col min="15" max="18" width="6.42578125" style="104" customWidth="1"/>
    <col min="19" max="20" width="5.7109375" style="104" customWidth="1"/>
    <col min="21" max="16384" width="9.140625" style="104"/>
  </cols>
  <sheetData>
    <row r="1" spans="1:20" s="101" customFormat="1" ht="17.25" customHeight="1" x14ac:dyDescent="0.2">
      <c r="A1" s="120" t="s">
        <v>268</v>
      </c>
      <c r="P1" s="232"/>
    </row>
    <row r="2" spans="1:20" s="102" customFormat="1" ht="17.25" customHeight="1" thickBot="1" x14ac:dyDescent="0.3">
      <c r="A2" s="159" t="s">
        <v>85</v>
      </c>
    </row>
    <row r="3" spans="1:20" s="414" customFormat="1" ht="17.25" customHeight="1" x14ac:dyDescent="0.25">
      <c r="A3" s="690" t="s">
        <v>89</v>
      </c>
      <c r="B3" s="695"/>
      <c r="C3" s="724" t="s">
        <v>211</v>
      </c>
      <c r="D3" s="725"/>
      <c r="E3" s="725"/>
      <c r="F3" s="725"/>
      <c r="G3" s="725"/>
      <c r="H3" s="726"/>
      <c r="I3" s="740" t="s">
        <v>209</v>
      </c>
      <c r="J3" s="741"/>
      <c r="K3" s="741"/>
      <c r="L3" s="741"/>
      <c r="M3" s="741"/>
      <c r="N3" s="742"/>
      <c r="O3" s="734" t="s">
        <v>210</v>
      </c>
      <c r="P3" s="735"/>
      <c r="Q3" s="735"/>
      <c r="R3" s="735"/>
      <c r="S3" s="735"/>
      <c r="T3" s="736"/>
    </row>
    <row r="4" spans="1:20" s="414" customFormat="1" ht="15.75" customHeight="1" x14ac:dyDescent="0.25">
      <c r="A4" s="696"/>
      <c r="B4" s="697"/>
      <c r="C4" s="727"/>
      <c r="D4" s="728"/>
      <c r="E4" s="728"/>
      <c r="F4" s="728"/>
      <c r="G4" s="728"/>
      <c r="H4" s="729"/>
      <c r="I4" s="743"/>
      <c r="J4" s="744"/>
      <c r="K4" s="744"/>
      <c r="L4" s="744"/>
      <c r="M4" s="744"/>
      <c r="N4" s="745"/>
      <c r="O4" s="737"/>
      <c r="P4" s="738"/>
      <c r="Q4" s="738"/>
      <c r="R4" s="738"/>
      <c r="S4" s="738"/>
      <c r="T4" s="739"/>
    </row>
    <row r="5" spans="1:20" s="414" customFormat="1" ht="23.25" customHeight="1" x14ac:dyDescent="0.25">
      <c r="A5" s="696"/>
      <c r="B5" s="697"/>
      <c r="C5" s="720" t="s">
        <v>1</v>
      </c>
      <c r="D5" s="718" t="s">
        <v>31</v>
      </c>
      <c r="E5" s="718" t="s">
        <v>43</v>
      </c>
      <c r="F5" s="722" t="s">
        <v>11</v>
      </c>
      <c r="G5" s="730" t="s">
        <v>75</v>
      </c>
      <c r="H5" s="730" t="s">
        <v>193</v>
      </c>
      <c r="I5" s="720" t="s">
        <v>1</v>
      </c>
      <c r="J5" s="718" t="s">
        <v>31</v>
      </c>
      <c r="K5" s="718" t="s">
        <v>43</v>
      </c>
      <c r="L5" s="722" t="s">
        <v>11</v>
      </c>
      <c r="M5" s="730" t="s">
        <v>75</v>
      </c>
      <c r="N5" s="730" t="s">
        <v>193</v>
      </c>
      <c r="O5" s="720" t="s">
        <v>1</v>
      </c>
      <c r="P5" s="718" t="s">
        <v>31</v>
      </c>
      <c r="Q5" s="718" t="s">
        <v>43</v>
      </c>
      <c r="R5" s="722" t="s">
        <v>11</v>
      </c>
      <c r="S5" s="730" t="s">
        <v>75</v>
      </c>
      <c r="T5" s="732" t="s">
        <v>193</v>
      </c>
    </row>
    <row r="6" spans="1:20" s="414" customFormat="1" ht="23.25" customHeight="1" thickBot="1" x14ac:dyDescent="0.3">
      <c r="A6" s="698"/>
      <c r="B6" s="699"/>
      <c r="C6" s="721"/>
      <c r="D6" s="719"/>
      <c r="E6" s="719"/>
      <c r="F6" s="723"/>
      <c r="G6" s="731"/>
      <c r="H6" s="731"/>
      <c r="I6" s="721"/>
      <c r="J6" s="719"/>
      <c r="K6" s="719"/>
      <c r="L6" s="723"/>
      <c r="M6" s="731"/>
      <c r="N6" s="731"/>
      <c r="O6" s="721"/>
      <c r="P6" s="719"/>
      <c r="Q6" s="719"/>
      <c r="R6" s="723"/>
      <c r="S6" s="731"/>
      <c r="T6" s="733"/>
    </row>
    <row r="7" spans="1:20" s="11" customFormat="1" ht="17.25" customHeight="1" x14ac:dyDescent="0.25">
      <c r="A7" s="685" t="s">
        <v>6</v>
      </c>
      <c r="B7" s="686"/>
      <c r="C7" s="407">
        <v>3962</v>
      </c>
      <c r="D7" s="378">
        <v>40760</v>
      </c>
      <c r="E7" s="378">
        <v>795210</v>
      </c>
      <c r="F7" s="498">
        <v>56359</v>
      </c>
      <c r="G7" s="487">
        <v>19.509568204121688</v>
      </c>
      <c r="H7" s="487">
        <v>14.109725154811121</v>
      </c>
      <c r="I7" s="379">
        <v>91</v>
      </c>
      <c r="J7" s="378">
        <v>599</v>
      </c>
      <c r="K7" s="378">
        <v>7017</v>
      </c>
      <c r="L7" s="498">
        <v>821.6</v>
      </c>
      <c r="M7" s="413">
        <v>11.714524207011687</v>
      </c>
      <c r="N7" s="412">
        <v>8.5406523855890946</v>
      </c>
      <c r="O7" s="379">
        <v>42</v>
      </c>
      <c r="P7" s="378">
        <v>380</v>
      </c>
      <c r="Q7" s="378">
        <v>5723</v>
      </c>
      <c r="R7" s="498">
        <v>488.3</v>
      </c>
      <c r="S7" s="413">
        <v>15.060526315789474</v>
      </c>
      <c r="T7" s="412">
        <v>11.720253942248616</v>
      </c>
    </row>
    <row r="8" spans="1:20" s="11" customFormat="1" ht="17.25" customHeight="1" x14ac:dyDescent="0.25">
      <c r="A8" s="685" t="s">
        <v>7</v>
      </c>
      <c r="B8" s="686"/>
      <c r="C8" s="407">
        <v>3948</v>
      </c>
      <c r="D8" s="371">
        <v>41287</v>
      </c>
      <c r="E8" s="371">
        <v>813940</v>
      </c>
      <c r="F8" s="498">
        <v>56885.799999999945</v>
      </c>
      <c r="G8" s="487">
        <v>19.714195751689395</v>
      </c>
      <c r="H8" s="487">
        <v>14.308315959343119</v>
      </c>
      <c r="I8" s="381">
        <v>105</v>
      </c>
      <c r="J8" s="371">
        <v>650</v>
      </c>
      <c r="K8" s="371">
        <v>7731</v>
      </c>
      <c r="L8" s="498">
        <v>875.6</v>
      </c>
      <c r="M8" s="413">
        <v>11.893846153846154</v>
      </c>
      <c r="N8" s="412">
        <v>8.829374143444495</v>
      </c>
      <c r="O8" s="381">
        <v>42</v>
      </c>
      <c r="P8" s="371">
        <v>397</v>
      </c>
      <c r="Q8" s="371">
        <v>5983</v>
      </c>
      <c r="R8" s="498">
        <v>507.7</v>
      </c>
      <c r="S8" s="413">
        <v>15.070528967254408</v>
      </c>
      <c r="T8" s="412">
        <v>11.78451841638763</v>
      </c>
    </row>
    <row r="9" spans="1:20" s="11" customFormat="1" ht="17.25" customHeight="1" x14ac:dyDescent="0.25">
      <c r="A9" s="685" t="s">
        <v>8</v>
      </c>
      <c r="B9" s="686"/>
      <c r="C9" s="407">
        <v>3939</v>
      </c>
      <c r="D9" s="371">
        <v>42089</v>
      </c>
      <c r="E9" s="371">
        <v>839019</v>
      </c>
      <c r="F9" s="498">
        <v>57641.1</v>
      </c>
      <c r="G9" s="487">
        <v>19.934400912352395</v>
      </c>
      <c r="H9" s="487">
        <v>14.5559158308915</v>
      </c>
      <c r="I9" s="381">
        <v>124</v>
      </c>
      <c r="J9" s="371">
        <v>764</v>
      </c>
      <c r="K9" s="371">
        <v>8805</v>
      </c>
      <c r="L9" s="498">
        <v>969.6</v>
      </c>
      <c r="M9" s="413">
        <v>11.524869109947645</v>
      </c>
      <c r="N9" s="412">
        <v>9.0810643564356432</v>
      </c>
      <c r="O9" s="381">
        <v>43</v>
      </c>
      <c r="P9" s="371">
        <v>406</v>
      </c>
      <c r="Q9" s="371">
        <v>6313</v>
      </c>
      <c r="R9" s="498">
        <v>518</v>
      </c>
      <c r="S9" s="413">
        <v>15.549261083743842</v>
      </c>
      <c r="T9" s="412">
        <v>12.187258687258687</v>
      </c>
    </row>
    <row r="10" spans="1:20" s="11" customFormat="1" ht="17.25" customHeight="1" x14ac:dyDescent="0.25">
      <c r="A10" s="685" t="s">
        <v>9</v>
      </c>
      <c r="B10" s="686"/>
      <c r="C10" s="405">
        <v>3927</v>
      </c>
      <c r="D10" s="371">
        <v>42831</v>
      </c>
      <c r="E10" s="371">
        <v>863613</v>
      </c>
      <c r="F10" s="499">
        <v>58593.700000000004</v>
      </c>
      <c r="G10" s="487">
        <v>20.163269594452615</v>
      </c>
      <c r="H10" s="487">
        <v>14.739007777286636</v>
      </c>
      <c r="I10" s="381">
        <v>145</v>
      </c>
      <c r="J10" s="371">
        <v>843</v>
      </c>
      <c r="K10" s="371">
        <v>10057</v>
      </c>
      <c r="L10" s="499">
        <v>1084.0999999999999</v>
      </c>
      <c r="M10" s="413">
        <v>11.930011862396205</v>
      </c>
      <c r="N10" s="412">
        <v>9.2768194815976397</v>
      </c>
      <c r="O10" s="381">
        <v>43</v>
      </c>
      <c r="P10" s="371">
        <v>417</v>
      </c>
      <c r="Q10" s="371">
        <v>6581</v>
      </c>
      <c r="R10" s="499">
        <v>542.9</v>
      </c>
      <c r="S10" s="413">
        <v>15.781774580335732</v>
      </c>
      <c r="T10" s="412">
        <v>12.121937741757231</v>
      </c>
    </row>
    <row r="11" spans="1:20" s="11" customFormat="1" ht="17.25" customHeight="1" x14ac:dyDescent="0.25">
      <c r="A11" s="685" t="s">
        <v>10</v>
      </c>
      <c r="B11" s="686"/>
      <c r="C11" s="405">
        <v>3915</v>
      </c>
      <c r="D11" s="371">
        <v>43691</v>
      </c>
      <c r="E11" s="371">
        <v>887347</v>
      </c>
      <c r="F11" s="499">
        <v>59798.700000000004</v>
      </c>
      <c r="G11" s="487">
        <v>20.309606097365592</v>
      </c>
      <c r="H11" s="487">
        <v>14.838901180125989</v>
      </c>
      <c r="I11" s="381">
        <v>180</v>
      </c>
      <c r="J11" s="371">
        <v>988</v>
      </c>
      <c r="K11" s="371">
        <v>11949</v>
      </c>
      <c r="L11" s="499">
        <v>1276.7</v>
      </c>
      <c r="M11" s="413">
        <v>12.09412955465587</v>
      </c>
      <c r="N11" s="412">
        <v>9.3592856583379014</v>
      </c>
      <c r="O11" s="381">
        <v>45</v>
      </c>
      <c r="P11" s="371">
        <v>437</v>
      </c>
      <c r="Q11" s="371">
        <v>6892</v>
      </c>
      <c r="R11" s="499">
        <v>559.5</v>
      </c>
      <c r="S11" s="413">
        <v>15.77116704805492</v>
      </c>
      <c r="T11" s="412">
        <v>12.318141197497766</v>
      </c>
    </row>
    <row r="12" spans="1:20" s="11" customFormat="1" ht="17.25" customHeight="1" x14ac:dyDescent="0.25">
      <c r="A12" s="685" t="s">
        <v>51</v>
      </c>
      <c r="B12" s="686"/>
      <c r="C12" s="405">
        <v>3914</v>
      </c>
      <c r="D12" s="371">
        <v>44454</v>
      </c>
      <c r="E12" s="371">
        <v>905245</v>
      </c>
      <c r="F12" s="499">
        <v>61006.8</v>
      </c>
      <c r="G12" s="487">
        <v>20.363634318621497</v>
      </c>
      <c r="H12" s="487">
        <v>14.838427847387504</v>
      </c>
      <c r="I12" s="381">
        <v>196</v>
      </c>
      <c r="J12" s="371">
        <v>1125</v>
      </c>
      <c r="K12" s="371">
        <v>13702</v>
      </c>
      <c r="L12" s="499">
        <v>1415.1</v>
      </c>
      <c r="M12" s="413">
        <v>12.179555555555556</v>
      </c>
      <c r="N12" s="412">
        <v>9.6827079358349231</v>
      </c>
      <c r="O12" s="381">
        <v>45</v>
      </c>
      <c r="P12" s="371">
        <v>444</v>
      </c>
      <c r="Q12" s="371">
        <v>7161</v>
      </c>
      <c r="R12" s="499">
        <v>582.9</v>
      </c>
      <c r="S12" s="413">
        <v>16.128378378378379</v>
      </c>
      <c r="T12" s="412">
        <v>12.285126093669584</v>
      </c>
    </row>
    <row r="13" spans="1:20" s="11" customFormat="1" ht="17.25" customHeight="1" x14ac:dyDescent="0.25">
      <c r="A13" s="685" t="s">
        <v>81</v>
      </c>
      <c r="B13" s="686"/>
      <c r="C13" s="405">
        <v>3911</v>
      </c>
      <c r="D13" s="371">
        <v>45032</v>
      </c>
      <c r="E13" s="371">
        <v>917851</v>
      </c>
      <c r="F13" s="499">
        <v>62152.5</v>
      </c>
      <c r="G13" s="487">
        <v>20.382194883638302</v>
      </c>
      <c r="H13" s="487">
        <v>14.767724548489602</v>
      </c>
      <c r="I13" s="381">
        <v>215</v>
      </c>
      <c r="J13" s="371">
        <v>1293</v>
      </c>
      <c r="K13" s="371">
        <v>15753</v>
      </c>
      <c r="L13" s="499">
        <v>1590.6</v>
      </c>
      <c r="M13" s="413">
        <v>12.183294663573086</v>
      </c>
      <c r="N13" s="412">
        <v>9.9038098830629959</v>
      </c>
      <c r="O13" s="381">
        <v>46</v>
      </c>
      <c r="P13" s="371">
        <v>449</v>
      </c>
      <c r="Q13" s="371">
        <v>7324</v>
      </c>
      <c r="R13" s="499">
        <v>602.20000000000005</v>
      </c>
      <c r="S13" s="413">
        <v>16.311804008908688</v>
      </c>
      <c r="T13" s="412">
        <v>12.162072401195616</v>
      </c>
    </row>
    <row r="14" spans="1:20" s="11" customFormat="1" ht="17.25" customHeight="1" x14ac:dyDescent="0.25">
      <c r="A14" s="685" t="s">
        <v>190</v>
      </c>
      <c r="B14" s="686"/>
      <c r="C14" s="405">
        <v>3907</v>
      </c>
      <c r="D14" s="371">
        <v>46168</v>
      </c>
      <c r="E14" s="371">
        <v>927665</v>
      </c>
      <c r="F14" s="499">
        <v>64583.8</v>
      </c>
      <c r="G14" s="487">
        <v>20.093246404435973</v>
      </c>
      <c r="H14" s="487">
        <v>14.36374137167525</v>
      </c>
      <c r="I14" s="381">
        <v>239</v>
      </c>
      <c r="J14" s="371">
        <v>1508</v>
      </c>
      <c r="K14" s="371">
        <v>17952</v>
      </c>
      <c r="L14" s="499">
        <v>1862.4</v>
      </c>
      <c r="M14" s="413">
        <v>11.904509283819628</v>
      </c>
      <c r="N14" s="412">
        <v>9.6391752577319583</v>
      </c>
      <c r="O14" s="381">
        <v>46</v>
      </c>
      <c r="P14" s="371">
        <v>441</v>
      </c>
      <c r="Q14" s="371">
        <v>7329</v>
      </c>
      <c r="R14" s="499">
        <v>594.70000000000005</v>
      </c>
      <c r="S14" s="413">
        <v>16.61904761904762</v>
      </c>
      <c r="T14" s="412">
        <v>12.323860770136202</v>
      </c>
    </row>
    <row r="15" spans="1:20" s="11" customFormat="1" ht="17.25" customHeight="1" x14ac:dyDescent="0.25">
      <c r="A15" s="685" t="s">
        <v>238</v>
      </c>
      <c r="B15" s="686"/>
      <c r="C15" s="405">
        <v>3910</v>
      </c>
      <c r="D15" s="371">
        <v>47064</v>
      </c>
      <c r="E15" s="371">
        <v>935054</v>
      </c>
      <c r="F15" s="499">
        <v>66827.3</v>
      </c>
      <c r="G15" s="487">
        <v>19.867712051674317</v>
      </c>
      <c r="H15" s="487">
        <v>13.992096044580583</v>
      </c>
      <c r="I15" s="381">
        <v>255</v>
      </c>
      <c r="J15" s="371">
        <v>1682</v>
      </c>
      <c r="K15" s="371">
        <v>19859</v>
      </c>
      <c r="L15" s="499">
        <v>2092.3000000000002</v>
      </c>
      <c r="M15" s="413">
        <v>11.806777645659929</v>
      </c>
      <c r="N15" s="412">
        <v>9.4914687186349944</v>
      </c>
      <c r="O15" s="381">
        <v>49</v>
      </c>
      <c r="P15" s="371">
        <v>455</v>
      </c>
      <c r="Q15" s="371">
        <v>7435</v>
      </c>
      <c r="R15" s="499">
        <v>615.29999999999995</v>
      </c>
      <c r="S15" s="413">
        <v>16.340659340659339</v>
      </c>
      <c r="T15" s="412">
        <v>12.083536486266862</v>
      </c>
    </row>
    <row r="16" spans="1:20" s="11" customFormat="1" ht="17.25" customHeight="1" x14ac:dyDescent="0.25">
      <c r="A16" s="685" t="s">
        <v>257</v>
      </c>
      <c r="B16" s="686"/>
      <c r="C16" s="405">
        <v>3911</v>
      </c>
      <c r="D16" s="371">
        <v>47690</v>
      </c>
      <c r="E16" s="371">
        <v>934852</v>
      </c>
      <c r="F16" s="499">
        <v>68352.2</v>
      </c>
      <c r="G16" s="487">
        <v>19.60268400083875</v>
      </c>
      <c r="H16" s="487">
        <v>13.676984793466779</v>
      </c>
      <c r="I16" s="381">
        <v>279</v>
      </c>
      <c r="J16" s="371">
        <v>1891</v>
      </c>
      <c r="K16" s="371">
        <v>22268</v>
      </c>
      <c r="L16" s="499">
        <v>2346.1</v>
      </c>
      <c r="M16" s="413">
        <v>11.775780010576415</v>
      </c>
      <c r="N16" s="412">
        <v>9.4914965261497812</v>
      </c>
      <c r="O16" s="381">
        <v>48</v>
      </c>
      <c r="P16" s="371">
        <v>469</v>
      </c>
      <c r="Q16" s="371">
        <v>7451</v>
      </c>
      <c r="R16" s="499">
        <v>627</v>
      </c>
      <c r="S16" s="413">
        <v>15.886993603411513</v>
      </c>
      <c r="T16" s="412">
        <v>11.883572567783094</v>
      </c>
    </row>
    <row r="17" spans="1:25" s="11" customFormat="1" ht="17.25" customHeight="1" thickBot="1" x14ac:dyDescent="0.3">
      <c r="A17" s="685" t="s">
        <v>265</v>
      </c>
      <c r="B17" s="686"/>
      <c r="C17" s="405">
        <v>3914</v>
      </c>
      <c r="D17" s="371">
        <v>48531</v>
      </c>
      <c r="E17" s="371">
        <v>974808</v>
      </c>
      <c r="F17" s="483">
        <v>70410.7</v>
      </c>
      <c r="G17" s="487">
        <v>20.086295357606478</v>
      </c>
      <c r="H17" s="487">
        <v>13.844600323530374</v>
      </c>
      <c r="I17" s="84">
        <v>298</v>
      </c>
      <c r="J17" s="140">
        <v>2186</v>
      </c>
      <c r="K17" s="140">
        <v>25278</v>
      </c>
      <c r="L17" s="483">
        <v>2682.4</v>
      </c>
      <c r="M17" s="487">
        <v>11.563586459286368</v>
      </c>
      <c r="N17" s="487">
        <v>9.4236504622725921</v>
      </c>
      <c r="O17" s="84">
        <v>49</v>
      </c>
      <c r="P17" s="140">
        <v>473</v>
      </c>
      <c r="Q17" s="140">
        <v>7692</v>
      </c>
      <c r="R17" s="483">
        <v>632.70000000000005</v>
      </c>
      <c r="S17" s="487">
        <v>16.262156448202958</v>
      </c>
      <c r="T17" s="678">
        <v>12.157420578473209</v>
      </c>
      <c r="V17" s="490"/>
      <c r="W17" s="490"/>
      <c r="X17" s="490"/>
      <c r="Y17" s="490"/>
    </row>
    <row r="18" spans="1:25" s="122" customFormat="1" ht="17.25" customHeight="1" x14ac:dyDescent="0.25">
      <c r="A18" s="717" t="s">
        <v>262</v>
      </c>
      <c r="B18" s="246" t="s">
        <v>83</v>
      </c>
      <c r="C18" s="248">
        <f>C17-C16</f>
        <v>3</v>
      </c>
      <c r="D18" s="249">
        <f t="shared" ref="D18:R18" si="0">D17-D16</f>
        <v>841</v>
      </c>
      <c r="E18" s="249">
        <f t="shared" si="0"/>
        <v>39956</v>
      </c>
      <c r="F18" s="496">
        <f t="shared" si="0"/>
        <v>2058.5</v>
      </c>
      <c r="G18" s="275">
        <f>G17-G16</f>
        <v>0.48361135676772804</v>
      </c>
      <c r="H18" s="276">
        <f>H17-H16</f>
        <v>0.16761553006359442</v>
      </c>
      <c r="I18" s="248">
        <f t="shared" si="0"/>
        <v>19</v>
      </c>
      <c r="J18" s="249">
        <f t="shared" si="0"/>
        <v>295</v>
      </c>
      <c r="K18" s="249">
        <f t="shared" si="0"/>
        <v>3010</v>
      </c>
      <c r="L18" s="496">
        <f t="shared" si="0"/>
        <v>336.30000000000018</v>
      </c>
      <c r="M18" s="275">
        <f t="shared" si="0"/>
        <v>-0.21219355129004747</v>
      </c>
      <c r="N18" s="276">
        <f t="shared" si="0"/>
        <v>-6.7846063877189167E-2</v>
      </c>
      <c r="O18" s="248">
        <f t="shared" si="0"/>
        <v>1</v>
      </c>
      <c r="P18" s="249">
        <f t="shared" si="0"/>
        <v>4</v>
      </c>
      <c r="Q18" s="249">
        <f t="shared" si="0"/>
        <v>241</v>
      </c>
      <c r="R18" s="496">
        <f t="shared" si="0"/>
        <v>5.7000000000000455</v>
      </c>
      <c r="S18" s="275">
        <f>S17-S16</f>
        <v>0.37516284479144524</v>
      </c>
      <c r="T18" s="276">
        <f>T17-T16</f>
        <v>0.27384801069011466</v>
      </c>
      <c r="V18" s="75"/>
      <c r="W18" s="461"/>
      <c r="X18" s="461"/>
      <c r="Y18" s="677"/>
    </row>
    <row r="19" spans="1:25" s="122" customFormat="1" ht="17.25" customHeight="1" x14ac:dyDescent="0.2">
      <c r="A19" s="682"/>
      <c r="B19" s="261" t="s">
        <v>84</v>
      </c>
      <c r="C19" s="254">
        <f>C17/C16-1</f>
        <v>7.6706724622854772E-4</v>
      </c>
      <c r="D19" s="255">
        <f t="shared" ref="D19:R19" si="1">D17/D16-1</f>
        <v>1.7634724260851442E-2</v>
      </c>
      <c r="E19" s="255">
        <f t="shared" si="1"/>
        <v>4.2740455173653213E-2</v>
      </c>
      <c r="F19" s="255">
        <f t="shared" si="1"/>
        <v>3.0116075268974418E-2</v>
      </c>
      <c r="G19" s="277">
        <f>G17/G16-1</f>
        <v>2.467067044222282E-2</v>
      </c>
      <c r="H19" s="278">
        <f>H17/H16-1</f>
        <v>1.2255298415163818E-2</v>
      </c>
      <c r="I19" s="254">
        <f t="shared" si="1"/>
        <v>6.8100358422939156E-2</v>
      </c>
      <c r="J19" s="255">
        <f t="shared" si="1"/>
        <v>0.15600211528291918</v>
      </c>
      <c r="K19" s="255">
        <f t="shared" si="1"/>
        <v>0.13517154661397512</v>
      </c>
      <c r="L19" s="255">
        <f t="shared" si="1"/>
        <v>0.14334427347512912</v>
      </c>
      <c r="M19" s="277">
        <f t="shared" si="1"/>
        <v>-1.8019490097425872E-2</v>
      </c>
      <c r="N19" s="278">
        <f t="shared" si="1"/>
        <v>-7.1480892070358015E-3</v>
      </c>
      <c r="O19" s="254">
        <f t="shared" si="1"/>
        <v>2.0833333333333259E-2</v>
      </c>
      <c r="P19" s="255">
        <f t="shared" si="1"/>
        <v>8.5287846481876262E-3</v>
      </c>
      <c r="Q19" s="255">
        <f t="shared" si="1"/>
        <v>3.2344651724600659E-2</v>
      </c>
      <c r="R19" s="255">
        <f t="shared" si="1"/>
        <v>9.0909090909092605E-3</v>
      </c>
      <c r="S19" s="277">
        <f>S17/S16-1</f>
        <v>2.3614464395005808E-2</v>
      </c>
      <c r="T19" s="278">
        <f>T17/T16-1</f>
        <v>2.3044249456811494E-2</v>
      </c>
      <c r="V19" s="75"/>
      <c r="W19" s="75"/>
      <c r="X19" s="75"/>
      <c r="Y19" s="75"/>
    </row>
    <row r="20" spans="1:25" s="414" customFormat="1" ht="17.25" customHeight="1" x14ac:dyDescent="0.25">
      <c r="A20" s="683" t="s">
        <v>266</v>
      </c>
      <c r="B20" s="265" t="s">
        <v>83</v>
      </c>
      <c r="C20" s="267">
        <f>C17-C12</f>
        <v>0</v>
      </c>
      <c r="D20" s="268">
        <f t="shared" ref="D20:R20" si="2">D17-D12</f>
        <v>4077</v>
      </c>
      <c r="E20" s="268">
        <f t="shared" si="2"/>
        <v>69563</v>
      </c>
      <c r="F20" s="497">
        <f t="shared" si="2"/>
        <v>9403.8999999999942</v>
      </c>
      <c r="G20" s="279">
        <f>G17-G12</f>
        <v>-0.27733896101501898</v>
      </c>
      <c r="H20" s="280">
        <f>H17-H12</f>
        <v>-0.99382752385712969</v>
      </c>
      <c r="I20" s="267">
        <f t="shared" si="2"/>
        <v>102</v>
      </c>
      <c r="J20" s="268">
        <f t="shared" si="2"/>
        <v>1061</v>
      </c>
      <c r="K20" s="268">
        <f t="shared" si="2"/>
        <v>11576</v>
      </c>
      <c r="L20" s="497">
        <f t="shared" si="2"/>
        <v>1267.3000000000002</v>
      </c>
      <c r="M20" s="279">
        <f t="shared" si="2"/>
        <v>-0.61596909626918794</v>
      </c>
      <c r="N20" s="280">
        <f t="shared" si="2"/>
        <v>-0.259057473562331</v>
      </c>
      <c r="O20" s="267">
        <f t="shared" si="2"/>
        <v>4</v>
      </c>
      <c r="P20" s="268">
        <f t="shared" si="2"/>
        <v>29</v>
      </c>
      <c r="Q20" s="268">
        <f t="shared" si="2"/>
        <v>531</v>
      </c>
      <c r="R20" s="497">
        <f t="shared" si="2"/>
        <v>49.800000000000068</v>
      </c>
      <c r="S20" s="279">
        <f>S17-S12</f>
        <v>0.1337780698245794</v>
      </c>
      <c r="T20" s="280">
        <f>T17-T12</f>
        <v>-0.12770551519637507</v>
      </c>
    </row>
    <row r="21" spans="1:25" s="414" customFormat="1" ht="17.25" customHeight="1" x14ac:dyDescent="0.25">
      <c r="A21" s="682"/>
      <c r="B21" s="261" t="s">
        <v>84</v>
      </c>
      <c r="C21" s="254">
        <f>C17/C12-1</f>
        <v>0</v>
      </c>
      <c r="D21" s="255">
        <f t="shared" ref="D21:R21" si="3">D17/D12-1</f>
        <v>9.1712781751923433E-2</v>
      </c>
      <c r="E21" s="255">
        <f t="shared" si="3"/>
        <v>7.6844390192710277E-2</v>
      </c>
      <c r="F21" s="255">
        <f t="shared" si="3"/>
        <v>0.15414511169246703</v>
      </c>
      <c r="G21" s="277">
        <f>G17/G12-1</f>
        <v>-1.3619325346134636E-2</v>
      </c>
      <c r="H21" s="278">
        <f>H17/H12-1</f>
        <v>-6.6976605209028706E-2</v>
      </c>
      <c r="I21" s="319">
        <f t="shared" si="3"/>
        <v>0.52040816326530615</v>
      </c>
      <c r="J21" s="320">
        <f t="shared" si="3"/>
        <v>0.94311111111111101</v>
      </c>
      <c r="K21" s="320">
        <f t="shared" si="3"/>
        <v>0.8448401693183476</v>
      </c>
      <c r="L21" s="255">
        <f t="shared" si="3"/>
        <v>0.89555508444632914</v>
      </c>
      <c r="M21" s="277">
        <f t="shared" si="3"/>
        <v>-5.0574020821984811E-2</v>
      </c>
      <c r="N21" s="278">
        <f t="shared" si="3"/>
        <v>-2.6754651206981062E-2</v>
      </c>
      <c r="O21" s="254">
        <f t="shared" si="3"/>
        <v>8.8888888888888795E-2</v>
      </c>
      <c r="P21" s="255">
        <f t="shared" si="3"/>
        <v>6.5315315315315425E-2</v>
      </c>
      <c r="Q21" s="255">
        <f t="shared" si="3"/>
        <v>7.415165479681618E-2</v>
      </c>
      <c r="R21" s="255">
        <f t="shared" si="3"/>
        <v>8.5434894493052083E-2</v>
      </c>
      <c r="S21" s="277">
        <f>S17/S12-1</f>
        <v>8.2945765957427309E-3</v>
      </c>
      <c r="T21" s="278">
        <f>T17/T12-1</f>
        <v>-1.0395132636219384E-2</v>
      </c>
    </row>
    <row r="22" spans="1:25" s="122" customFormat="1" ht="17.25" customHeight="1" x14ac:dyDescent="0.2">
      <c r="A22" s="683" t="s">
        <v>301</v>
      </c>
      <c r="B22" s="265" t="s">
        <v>83</v>
      </c>
      <c r="C22" s="267">
        <f>C17-C7</f>
        <v>-48</v>
      </c>
      <c r="D22" s="268">
        <f t="shared" ref="D22:R22" si="4">D17-D7</f>
        <v>7771</v>
      </c>
      <c r="E22" s="268">
        <f t="shared" si="4"/>
        <v>179598</v>
      </c>
      <c r="F22" s="497">
        <f t="shared" si="4"/>
        <v>14051.699999999997</v>
      </c>
      <c r="G22" s="279">
        <f>G17-G7</f>
        <v>0.57672715348478931</v>
      </c>
      <c r="H22" s="280">
        <f>H17-H7</f>
        <v>-0.26512483128074749</v>
      </c>
      <c r="I22" s="267">
        <f t="shared" si="4"/>
        <v>207</v>
      </c>
      <c r="J22" s="268">
        <f t="shared" si="4"/>
        <v>1587</v>
      </c>
      <c r="K22" s="268">
        <f t="shared" si="4"/>
        <v>18261</v>
      </c>
      <c r="L22" s="497">
        <f t="shared" si="4"/>
        <v>1860.8000000000002</v>
      </c>
      <c r="M22" s="279">
        <f t="shared" si="4"/>
        <v>-0.15093774772531887</v>
      </c>
      <c r="N22" s="280">
        <f t="shared" si="4"/>
        <v>0.8829980766834975</v>
      </c>
      <c r="O22" s="267">
        <f t="shared" si="4"/>
        <v>7</v>
      </c>
      <c r="P22" s="268">
        <f t="shared" si="4"/>
        <v>93</v>
      </c>
      <c r="Q22" s="268">
        <f t="shared" si="4"/>
        <v>1969</v>
      </c>
      <c r="R22" s="497">
        <f t="shared" si="4"/>
        <v>144.40000000000003</v>
      </c>
      <c r="S22" s="279">
        <f>S17-S7</f>
        <v>1.2016301324134844</v>
      </c>
      <c r="T22" s="280">
        <f>T17-T7</f>
        <v>0.43716663622459251</v>
      </c>
    </row>
    <row r="23" spans="1:25" s="414" customFormat="1" ht="17.25" customHeight="1" thickBot="1" x14ac:dyDescent="0.3">
      <c r="A23" s="684"/>
      <c r="B23" s="271" t="s">
        <v>84</v>
      </c>
      <c r="C23" s="282">
        <f>C17/C7-1</f>
        <v>-1.21150933871782E-2</v>
      </c>
      <c r="D23" s="283">
        <f t="shared" ref="D23:R23" si="5">D17/D7-1</f>
        <v>0.1906526005888125</v>
      </c>
      <c r="E23" s="283">
        <f t="shared" si="5"/>
        <v>0.22584977553099184</v>
      </c>
      <c r="F23" s="283">
        <f t="shared" si="5"/>
        <v>0.24932486381944319</v>
      </c>
      <c r="G23" s="284">
        <f>G17/G7-1</f>
        <v>2.95612464330679E-2</v>
      </c>
      <c r="H23" s="285">
        <f>H17/H7-1</f>
        <v>-1.8790219396325081E-2</v>
      </c>
      <c r="I23" s="321">
        <f t="shared" si="5"/>
        <v>2.2747252747252746</v>
      </c>
      <c r="J23" s="322">
        <f t="shared" si="5"/>
        <v>2.649415692821369</v>
      </c>
      <c r="K23" s="322">
        <f t="shared" si="5"/>
        <v>2.6023941855493802</v>
      </c>
      <c r="L23" s="283">
        <f t="shared" si="5"/>
        <v>2.2648490749756571</v>
      </c>
      <c r="M23" s="284">
        <f t="shared" si="5"/>
        <v>-1.2884667363184499E-2</v>
      </c>
      <c r="N23" s="285">
        <f t="shared" si="5"/>
        <v>0.10338766136570632</v>
      </c>
      <c r="O23" s="282">
        <f t="shared" si="5"/>
        <v>0.16666666666666674</v>
      </c>
      <c r="P23" s="283">
        <f t="shared" si="5"/>
        <v>0.24473684210526314</v>
      </c>
      <c r="Q23" s="283">
        <f t="shared" si="5"/>
        <v>0.34405032325703311</v>
      </c>
      <c r="R23" s="283">
        <f t="shared" si="5"/>
        <v>0.29571984435797671</v>
      </c>
      <c r="S23" s="284">
        <f>S17/S7-1</f>
        <v>7.9786729043705096E-2</v>
      </c>
      <c r="T23" s="285">
        <f>T17/T7-1</f>
        <v>3.7300099330503045E-2</v>
      </c>
    </row>
    <row r="24" spans="1:25" ht="17.25" customHeight="1" x14ac:dyDescent="0.25">
      <c r="A24" s="493" t="s">
        <v>259</v>
      </c>
    </row>
    <row r="25" spans="1:25" ht="17.25" customHeight="1" x14ac:dyDescent="0.25">
      <c r="A25" s="36" t="s">
        <v>229</v>
      </c>
    </row>
  </sheetData>
  <mergeCells count="36">
    <mergeCell ref="S5:S6"/>
    <mergeCell ref="T5:T6"/>
    <mergeCell ref="O3:T4"/>
    <mergeCell ref="M5:M6"/>
    <mergeCell ref="N5:N6"/>
    <mergeCell ref="R5:R6"/>
    <mergeCell ref="I3:N4"/>
    <mergeCell ref="I5:I6"/>
    <mergeCell ref="J5:J6"/>
    <mergeCell ref="O5:O6"/>
    <mergeCell ref="K5:K6"/>
    <mergeCell ref="L5:L6"/>
    <mergeCell ref="A3:B6"/>
    <mergeCell ref="C5:C6"/>
    <mergeCell ref="D5:D6"/>
    <mergeCell ref="E5:E6"/>
    <mergeCell ref="F5:F6"/>
    <mergeCell ref="C3:H4"/>
    <mergeCell ref="G5:G6"/>
    <mergeCell ref="H5:H6"/>
    <mergeCell ref="A18:A19"/>
    <mergeCell ref="A20:A21"/>
    <mergeCell ref="A22:A23"/>
    <mergeCell ref="P5:P6"/>
    <mergeCell ref="Q5:Q6"/>
    <mergeCell ref="A7:B7"/>
    <mergeCell ref="A8:B8"/>
    <mergeCell ref="A9:B9"/>
    <mergeCell ref="A15:B15"/>
    <mergeCell ref="A16:B16"/>
    <mergeCell ref="A17:B17"/>
    <mergeCell ref="A10:B10"/>
    <mergeCell ref="A11:B11"/>
    <mergeCell ref="A12:B12"/>
    <mergeCell ref="A13:B13"/>
    <mergeCell ref="A14:B1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T23" unlocked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zoomScaleNormal="100" workbookViewId="0"/>
  </sheetViews>
  <sheetFormatPr defaultColWidth="9.140625" defaultRowHeight="15" x14ac:dyDescent="0.25"/>
  <cols>
    <col min="1" max="1" width="18" style="104" customWidth="1"/>
    <col min="2" max="12" width="6.7109375" style="104" customWidth="1"/>
    <col min="13" max="18" width="6.42578125" style="104" customWidth="1"/>
    <col min="19" max="16384" width="9.140625" style="104"/>
  </cols>
  <sheetData>
    <row r="1" spans="1:27" s="24" customFormat="1" ht="17.25" customHeight="1" x14ac:dyDescent="0.2">
      <c r="A1" s="76" t="s">
        <v>345</v>
      </c>
      <c r="B1" s="78"/>
      <c r="C1" s="78"/>
      <c r="D1" s="78"/>
      <c r="E1" s="29"/>
      <c r="F1" s="29"/>
      <c r="G1" s="29"/>
      <c r="H1" s="29"/>
      <c r="I1" s="29"/>
      <c r="O1" s="232"/>
    </row>
    <row r="2" spans="1:27" ht="17.25" customHeight="1" thickBot="1" x14ac:dyDescent="0.3">
      <c r="A2" s="159" t="s">
        <v>85</v>
      </c>
      <c r="B2" s="102"/>
      <c r="C2" s="102"/>
    </row>
    <row r="3" spans="1:27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924"/>
      <c r="L3" s="793"/>
      <c r="M3" s="794" t="s">
        <v>262</v>
      </c>
      <c r="N3" s="925"/>
      <c r="O3" s="796" t="s">
        <v>263</v>
      </c>
      <c r="P3" s="797"/>
      <c r="Q3" s="798" t="s">
        <v>264</v>
      </c>
      <c r="R3" s="799"/>
    </row>
    <row r="4" spans="1:27" ht="17.25" customHeight="1" thickBot="1" x14ac:dyDescent="0.3">
      <c r="A4" s="790"/>
      <c r="B4" s="673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403" t="s">
        <v>51</v>
      </c>
      <c r="H4" s="288" t="s">
        <v>81</v>
      </c>
      <c r="I4" s="288" t="s">
        <v>190</v>
      </c>
      <c r="J4" s="288" t="s">
        <v>238</v>
      </c>
      <c r="K4" s="403" t="s">
        <v>257</v>
      </c>
      <c r="L4" s="357" t="s">
        <v>265</v>
      </c>
      <c r="M4" s="292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7" ht="17.25" customHeight="1" x14ac:dyDescent="0.25">
      <c r="A5" s="93" t="s">
        <v>12</v>
      </c>
      <c r="B5" s="674">
        <v>72110</v>
      </c>
      <c r="C5" s="358">
        <v>73629</v>
      </c>
      <c r="D5" s="358">
        <v>75848</v>
      </c>
      <c r="E5" s="358">
        <v>78717</v>
      </c>
      <c r="F5" s="358">
        <v>81644</v>
      </c>
      <c r="G5" s="354">
        <v>95631</v>
      </c>
      <c r="H5" s="358">
        <v>101983</v>
      </c>
      <c r="I5" s="358">
        <v>110940</v>
      </c>
      <c r="J5" s="358">
        <v>114108</v>
      </c>
      <c r="K5" s="354">
        <v>111855</v>
      </c>
      <c r="L5" s="361">
        <v>117957</v>
      </c>
      <c r="M5" s="204">
        <f>L5-K5</f>
        <v>6102</v>
      </c>
      <c r="N5" s="165">
        <f>L5/K5-1</f>
        <v>5.4552769210138186E-2</v>
      </c>
      <c r="O5" s="164">
        <f>L5-G5</f>
        <v>22326</v>
      </c>
      <c r="P5" s="165">
        <f>L5/G5-1</f>
        <v>0.23345986134203334</v>
      </c>
      <c r="Q5" s="164">
        <f>L5-B5</f>
        <v>45847</v>
      </c>
      <c r="R5" s="168">
        <f>L5/B5-1</f>
        <v>0.63579253917625844</v>
      </c>
      <c r="T5"/>
      <c r="U5"/>
      <c r="V5"/>
      <c r="W5"/>
      <c r="X5"/>
      <c r="Y5"/>
      <c r="Z5"/>
      <c r="AA5"/>
    </row>
    <row r="6" spans="1:27" ht="17.25" customHeight="1" x14ac:dyDescent="0.25">
      <c r="A6" s="95" t="s">
        <v>13</v>
      </c>
      <c r="B6" s="675">
        <v>7549</v>
      </c>
      <c r="C6" s="356">
        <v>7785</v>
      </c>
      <c r="D6" s="356">
        <v>8391</v>
      </c>
      <c r="E6" s="356">
        <v>8713</v>
      </c>
      <c r="F6" s="356">
        <v>8887</v>
      </c>
      <c r="G6" s="359">
        <v>9798</v>
      </c>
      <c r="H6" s="356">
        <v>9869</v>
      </c>
      <c r="I6" s="356">
        <v>10757</v>
      </c>
      <c r="J6" s="356">
        <v>11026</v>
      </c>
      <c r="K6" s="359">
        <v>11192</v>
      </c>
      <c r="L6" s="360">
        <v>12233</v>
      </c>
      <c r="M6" s="210">
        <f t="shared" ref="M6:M19" si="0">L6-K6</f>
        <v>1041</v>
      </c>
      <c r="N6" s="167">
        <f t="shared" ref="N6:N19" si="1">L6/K6-1</f>
        <v>9.3012866333095134E-2</v>
      </c>
      <c r="O6" s="166">
        <f t="shared" ref="O6:O19" si="2">L6-G6</f>
        <v>2435</v>
      </c>
      <c r="P6" s="167">
        <f t="shared" ref="P6:P19" si="3">L6/G6-1</f>
        <v>0.24852010614411113</v>
      </c>
      <c r="Q6" s="166">
        <f t="shared" ref="Q6:Q19" si="4">L6-B6</f>
        <v>4684</v>
      </c>
      <c r="R6" s="169">
        <f t="shared" ref="R6:R19" si="5">L6/B6-1</f>
        <v>0.62047953371307463</v>
      </c>
      <c r="T6"/>
      <c r="U6"/>
      <c r="V6"/>
      <c r="W6"/>
      <c r="X6"/>
      <c r="Y6"/>
      <c r="Z6"/>
      <c r="AA6"/>
    </row>
    <row r="7" spans="1:27" ht="17.25" customHeight="1" x14ac:dyDescent="0.25">
      <c r="A7" s="95" t="s">
        <v>14</v>
      </c>
      <c r="B7" s="675">
        <v>8019</v>
      </c>
      <c r="C7" s="356">
        <v>8407</v>
      </c>
      <c r="D7" s="356">
        <v>8817</v>
      </c>
      <c r="E7" s="356">
        <v>9661</v>
      </c>
      <c r="F7" s="356">
        <v>10634</v>
      </c>
      <c r="G7" s="359">
        <v>12930</v>
      </c>
      <c r="H7" s="356">
        <v>13764</v>
      </c>
      <c r="I7" s="356">
        <v>14825</v>
      </c>
      <c r="J7" s="356">
        <v>15407</v>
      </c>
      <c r="K7" s="359">
        <v>15503</v>
      </c>
      <c r="L7" s="360">
        <v>16136</v>
      </c>
      <c r="M7" s="210">
        <f t="shared" si="0"/>
        <v>633</v>
      </c>
      <c r="N7" s="167">
        <f t="shared" si="1"/>
        <v>4.0830806940592046E-2</v>
      </c>
      <c r="O7" s="166">
        <f t="shared" si="2"/>
        <v>3206</v>
      </c>
      <c r="P7" s="167">
        <f t="shared" si="3"/>
        <v>0.24795050270688312</v>
      </c>
      <c r="Q7" s="166">
        <f t="shared" si="4"/>
        <v>8117</v>
      </c>
      <c r="R7" s="169">
        <f t="shared" si="5"/>
        <v>1.0122209751839382</v>
      </c>
      <c r="T7"/>
      <c r="U7"/>
      <c r="V7"/>
      <c r="W7"/>
      <c r="X7"/>
      <c r="Y7"/>
      <c r="Z7"/>
      <c r="AA7"/>
    </row>
    <row r="8" spans="1:27" ht="17.25" customHeight="1" x14ac:dyDescent="0.25">
      <c r="A8" s="95" t="s">
        <v>15</v>
      </c>
      <c r="B8" s="675">
        <v>2288</v>
      </c>
      <c r="C8" s="356">
        <v>2451</v>
      </c>
      <c r="D8" s="356">
        <v>2518</v>
      </c>
      <c r="E8" s="356">
        <v>2596</v>
      </c>
      <c r="F8" s="356">
        <v>2713</v>
      </c>
      <c r="G8" s="359">
        <v>3754</v>
      </c>
      <c r="H8" s="356">
        <v>4420</v>
      </c>
      <c r="I8" s="356">
        <v>4946</v>
      </c>
      <c r="J8" s="356">
        <v>5215</v>
      </c>
      <c r="K8" s="359">
        <v>5438</v>
      </c>
      <c r="L8" s="360">
        <v>6084</v>
      </c>
      <c r="M8" s="210">
        <f t="shared" si="0"/>
        <v>646</v>
      </c>
      <c r="N8" s="167">
        <f t="shared" si="1"/>
        <v>0.11879367414490627</v>
      </c>
      <c r="O8" s="166">
        <f t="shared" si="2"/>
        <v>2330</v>
      </c>
      <c r="P8" s="167">
        <f t="shared" si="3"/>
        <v>0.62067128396377202</v>
      </c>
      <c r="Q8" s="166">
        <f t="shared" si="4"/>
        <v>3796</v>
      </c>
      <c r="R8" s="169">
        <f t="shared" si="5"/>
        <v>1.6590909090909092</v>
      </c>
      <c r="T8"/>
      <c r="U8"/>
      <c r="V8"/>
      <c r="W8"/>
      <c r="X8"/>
      <c r="Y8"/>
      <c r="Z8"/>
      <c r="AA8"/>
    </row>
    <row r="9" spans="1:27" ht="17.25" customHeight="1" x14ac:dyDescent="0.25">
      <c r="A9" s="95" t="s">
        <v>16</v>
      </c>
      <c r="B9" s="675">
        <v>4470</v>
      </c>
      <c r="C9" s="356">
        <v>4212</v>
      </c>
      <c r="D9" s="356">
        <v>4277</v>
      </c>
      <c r="E9" s="356">
        <v>4407</v>
      </c>
      <c r="F9" s="356">
        <v>4489</v>
      </c>
      <c r="G9" s="359">
        <v>4980</v>
      </c>
      <c r="H9" s="356">
        <v>5445</v>
      </c>
      <c r="I9" s="356">
        <v>6070</v>
      </c>
      <c r="J9" s="356">
        <v>6179</v>
      </c>
      <c r="K9" s="359">
        <v>5826</v>
      </c>
      <c r="L9" s="360">
        <v>6003</v>
      </c>
      <c r="M9" s="210">
        <f t="shared" si="0"/>
        <v>177</v>
      </c>
      <c r="N9" s="167">
        <f t="shared" si="1"/>
        <v>3.0381050463439863E-2</v>
      </c>
      <c r="O9" s="166">
        <f t="shared" si="2"/>
        <v>1023</v>
      </c>
      <c r="P9" s="167">
        <f t="shared" si="3"/>
        <v>0.20542168674698802</v>
      </c>
      <c r="Q9" s="166">
        <f t="shared" si="4"/>
        <v>1533</v>
      </c>
      <c r="R9" s="169">
        <f t="shared" si="5"/>
        <v>0.34295302013422813</v>
      </c>
      <c r="T9"/>
      <c r="U9"/>
      <c r="V9"/>
      <c r="W9"/>
      <c r="X9"/>
      <c r="Y9"/>
      <c r="Z9"/>
      <c r="AA9"/>
    </row>
    <row r="10" spans="1:27" ht="17.25" customHeight="1" x14ac:dyDescent="0.25">
      <c r="A10" s="95" t="s">
        <v>17</v>
      </c>
      <c r="B10" s="675">
        <v>2089</v>
      </c>
      <c r="C10" s="356">
        <v>2237</v>
      </c>
      <c r="D10" s="356">
        <v>2528</v>
      </c>
      <c r="E10" s="356">
        <v>2675</v>
      </c>
      <c r="F10" s="356">
        <v>2927</v>
      </c>
      <c r="G10" s="359">
        <v>3134</v>
      </c>
      <c r="H10" s="356">
        <v>3432</v>
      </c>
      <c r="I10" s="356">
        <v>3913</v>
      </c>
      <c r="J10" s="356">
        <v>4026</v>
      </c>
      <c r="K10" s="359">
        <v>3979</v>
      </c>
      <c r="L10" s="360">
        <v>4283</v>
      </c>
      <c r="M10" s="210">
        <f t="shared" si="0"/>
        <v>304</v>
      </c>
      <c r="N10" s="167">
        <f t="shared" si="1"/>
        <v>7.6401105805478764E-2</v>
      </c>
      <c r="O10" s="166">
        <f t="shared" si="2"/>
        <v>1149</v>
      </c>
      <c r="P10" s="167">
        <f t="shared" si="3"/>
        <v>0.36662412252712184</v>
      </c>
      <c r="Q10" s="166">
        <f t="shared" si="4"/>
        <v>2194</v>
      </c>
      <c r="R10" s="169">
        <f t="shared" si="5"/>
        <v>1.0502632838678791</v>
      </c>
      <c r="T10"/>
      <c r="U10"/>
      <c r="V10"/>
      <c r="W10"/>
      <c r="X10"/>
      <c r="Y10"/>
      <c r="Z10"/>
      <c r="AA10"/>
    </row>
    <row r="11" spans="1:27" ht="17.25" customHeight="1" x14ac:dyDescent="0.25">
      <c r="A11" s="95" t="s">
        <v>18</v>
      </c>
      <c r="B11" s="675">
        <v>8201</v>
      </c>
      <c r="C11" s="356">
        <v>8371</v>
      </c>
      <c r="D11" s="356">
        <v>8373</v>
      </c>
      <c r="E11" s="356">
        <v>8247</v>
      </c>
      <c r="F11" s="356">
        <v>8242</v>
      </c>
      <c r="G11" s="359">
        <v>8933</v>
      </c>
      <c r="H11" s="356">
        <v>9319</v>
      </c>
      <c r="I11" s="356">
        <v>10399</v>
      </c>
      <c r="J11" s="356">
        <v>10706</v>
      </c>
      <c r="K11" s="359">
        <v>10376</v>
      </c>
      <c r="L11" s="360">
        <v>10895</v>
      </c>
      <c r="M11" s="210">
        <f t="shared" si="0"/>
        <v>519</v>
      </c>
      <c r="N11" s="167">
        <f t="shared" si="1"/>
        <v>5.0019275250578366E-2</v>
      </c>
      <c r="O11" s="166">
        <f t="shared" si="2"/>
        <v>1962</v>
      </c>
      <c r="P11" s="167">
        <f t="shared" si="3"/>
        <v>0.21963506100973906</v>
      </c>
      <c r="Q11" s="166">
        <f t="shared" si="4"/>
        <v>2694</v>
      </c>
      <c r="R11" s="169">
        <f t="shared" si="5"/>
        <v>0.32849652481404701</v>
      </c>
      <c r="T11"/>
      <c r="U11"/>
      <c r="V11"/>
      <c r="W11"/>
      <c r="X11"/>
      <c r="Y11"/>
      <c r="Z11"/>
      <c r="AA11"/>
    </row>
    <row r="12" spans="1:27" ht="17.25" customHeight="1" x14ac:dyDescent="0.25">
      <c r="A12" s="95" t="s">
        <v>19</v>
      </c>
      <c r="B12" s="675">
        <v>3075</v>
      </c>
      <c r="C12" s="356">
        <v>3143</v>
      </c>
      <c r="D12" s="356">
        <v>3299</v>
      </c>
      <c r="E12" s="356">
        <v>3454</v>
      </c>
      <c r="F12" s="356">
        <v>3599</v>
      </c>
      <c r="G12" s="359">
        <v>4219</v>
      </c>
      <c r="H12" s="356">
        <v>4494</v>
      </c>
      <c r="I12" s="356">
        <v>5249</v>
      </c>
      <c r="J12" s="356">
        <v>5321</v>
      </c>
      <c r="K12" s="359">
        <v>5331</v>
      </c>
      <c r="L12" s="360">
        <v>5604</v>
      </c>
      <c r="M12" s="210">
        <f t="shared" si="0"/>
        <v>273</v>
      </c>
      <c r="N12" s="167">
        <f t="shared" si="1"/>
        <v>5.1209904333145762E-2</v>
      </c>
      <c r="O12" s="166">
        <f t="shared" si="2"/>
        <v>1385</v>
      </c>
      <c r="P12" s="167">
        <f t="shared" si="3"/>
        <v>0.3282768428537568</v>
      </c>
      <c r="Q12" s="166">
        <f t="shared" si="4"/>
        <v>2529</v>
      </c>
      <c r="R12" s="169">
        <f t="shared" si="5"/>
        <v>0.82243902439024397</v>
      </c>
      <c r="T12"/>
      <c r="U12"/>
      <c r="V12"/>
      <c r="W12"/>
      <c r="X12"/>
      <c r="Y12"/>
      <c r="Z12"/>
      <c r="AA12"/>
    </row>
    <row r="13" spans="1:27" ht="17.25" customHeight="1" x14ac:dyDescent="0.25">
      <c r="A13" s="95" t="s">
        <v>20</v>
      </c>
      <c r="B13" s="675">
        <v>6004</v>
      </c>
      <c r="C13" s="356">
        <v>5885</v>
      </c>
      <c r="D13" s="356">
        <v>5910</v>
      </c>
      <c r="E13" s="356">
        <v>5761</v>
      </c>
      <c r="F13" s="356">
        <v>5692</v>
      </c>
      <c r="G13" s="359">
        <v>5992</v>
      </c>
      <c r="H13" s="356">
        <v>5838</v>
      </c>
      <c r="I13" s="356">
        <v>6490</v>
      </c>
      <c r="J13" s="356">
        <v>6713</v>
      </c>
      <c r="K13" s="359">
        <v>6482</v>
      </c>
      <c r="L13" s="360">
        <v>6729</v>
      </c>
      <c r="M13" s="210">
        <f t="shared" si="0"/>
        <v>247</v>
      </c>
      <c r="N13" s="167">
        <f t="shared" si="1"/>
        <v>3.8105522986732421E-2</v>
      </c>
      <c r="O13" s="202">
        <f t="shared" si="2"/>
        <v>737</v>
      </c>
      <c r="P13" s="167">
        <f t="shared" si="3"/>
        <v>0.12299732977303068</v>
      </c>
      <c r="Q13" s="202">
        <f t="shared" si="4"/>
        <v>725</v>
      </c>
      <c r="R13" s="169">
        <f t="shared" si="5"/>
        <v>0.12075283144570292</v>
      </c>
      <c r="T13"/>
      <c r="U13"/>
      <c r="V13"/>
      <c r="W13"/>
      <c r="X13"/>
      <c r="Y13"/>
      <c r="Z13"/>
      <c r="AA13"/>
    </row>
    <row r="14" spans="1:27" ht="17.25" customHeight="1" x14ac:dyDescent="0.25">
      <c r="A14" s="95" t="s">
        <v>21</v>
      </c>
      <c r="B14" s="675">
        <v>3546</v>
      </c>
      <c r="C14" s="356">
        <v>3640</v>
      </c>
      <c r="D14" s="356">
        <v>3666</v>
      </c>
      <c r="E14" s="356">
        <v>3669</v>
      </c>
      <c r="F14" s="356">
        <v>4023</v>
      </c>
      <c r="G14" s="359">
        <v>4923</v>
      </c>
      <c r="H14" s="356">
        <v>4993</v>
      </c>
      <c r="I14" s="356">
        <v>5060</v>
      </c>
      <c r="J14" s="356">
        <v>5038</v>
      </c>
      <c r="K14" s="359">
        <v>5022</v>
      </c>
      <c r="L14" s="360">
        <v>5197</v>
      </c>
      <c r="M14" s="210">
        <f t="shared" si="0"/>
        <v>175</v>
      </c>
      <c r="N14" s="167">
        <f t="shared" si="1"/>
        <v>3.4846674631620944E-2</v>
      </c>
      <c r="O14" s="166">
        <f t="shared" si="2"/>
        <v>274</v>
      </c>
      <c r="P14" s="167">
        <f t="shared" si="3"/>
        <v>5.5657119642494424E-2</v>
      </c>
      <c r="Q14" s="166">
        <f t="shared" si="4"/>
        <v>1651</v>
      </c>
      <c r="R14" s="169">
        <f t="shared" si="5"/>
        <v>0.46559503666102642</v>
      </c>
      <c r="T14"/>
      <c r="U14"/>
      <c r="V14"/>
      <c r="W14"/>
      <c r="X14"/>
      <c r="Y14"/>
      <c r="Z14"/>
      <c r="AA14"/>
    </row>
    <row r="15" spans="1:27" ht="17.25" customHeight="1" x14ac:dyDescent="0.25">
      <c r="A15" s="95" t="s">
        <v>22</v>
      </c>
      <c r="B15" s="675">
        <v>3223</v>
      </c>
      <c r="C15" s="356">
        <v>3487</v>
      </c>
      <c r="D15" s="356">
        <v>3733</v>
      </c>
      <c r="E15" s="356">
        <v>3915</v>
      </c>
      <c r="F15" s="356">
        <v>4024</v>
      </c>
      <c r="G15" s="359">
        <v>4556</v>
      </c>
      <c r="H15" s="356">
        <v>4816</v>
      </c>
      <c r="I15" s="356">
        <v>5083</v>
      </c>
      <c r="J15" s="356">
        <v>5205</v>
      </c>
      <c r="K15" s="359">
        <v>4724</v>
      </c>
      <c r="L15" s="360">
        <v>4827</v>
      </c>
      <c r="M15" s="210">
        <f t="shared" si="0"/>
        <v>103</v>
      </c>
      <c r="N15" s="167">
        <f t="shared" si="1"/>
        <v>2.180355630821329E-2</v>
      </c>
      <c r="O15" s="166">
        <f t="shared" si="2"/>
        <v>271</v>
      </c>
      <c r="P15" s="167">
        <f t="shared" si="3"/>
        <v>5.9482001755926328E-2</v>
      </c>
      <c r="Q15" s="166">
        <f t="shared" si="4"/>
        <v>1604</v>
      </c>
      <c r="R15" s="169">
        <f t="shared" si="5"/>
        <v>0.49767297548867506</v>
      </c>
      <c r="T15"/>
      <c r="U15"/>
      <c r="V15"/>
      <c r="W15"/>
      <c r="X15"/>
      <c r="Y15"/>
      <c r="Z15"/>
      <c r="AA15"/>
    </row>
    <row r="16" spans="1:27" ht="17.25" customHeight="1" x14ac:dyDescent="0.25">
      <c r="A16" s="95" t="s">
        <v>23</v>
      </c>
      <c r="B16" s="675">
        <v>5933</v>
      </c>
      <c r="C16" s="356">
        <v>6422</v>
      </c>
      <c r="D16" s="356">
        <v>6206</v>
      </c>
      <c r="E16" s="356">
        <v>6542</v>
      </c>
      <c r="F16" s="356">
        <v>6892</v>
      </c>
      <c r="G16" s="359">
        <v>9843</v>
      </c>
      <c r="H16" s="356">
        <v>11235</v>
      </c>
      <c r="I16" s="356">
        <v>11981</v>
      </c>
      <c r="J16" s="356">
        <v>12774</v>
      </c>
      <c r="K16" s="359">
        <v>12469</v>
      </c>
      <c r="L16" s="360">
        <v>13240</v>
      </c>
      <c r="M16" s="210">
        <f t="shared" si="0"/>
        <v>771</v>
      </c>
      <c r="N16" s="167">
        <f t="shared" si="1"/>
        <v>6.183334669981555E-2</v>
      </c>
      <c r="O16" s="166">
        <f t="shared" si="2"/>
        <v>3397</v>
      </c>
      <c r="P16" s="167">
        <f t="shared" si="3"/>
        <v>0.34511835822411863</v>
      </c>
      <c r="Q16" s="166">
        <f t="shared" si="4"/>
        <v>7307</v>
      </c>
      <c r="R16" s="169">
        <f t="shared" si="5"/>
        <v>1.2315860441597843</v>
      </c>
      <c r="T16"/>
      <c r="U16"/>
      <c r="V16"/>
      <c r="W16"/>
      <c r="X16"/>
      <c r="Y16"/>
      <c r="Z16"/>
      <c r="AA16"/>
    </row>
    <row r="17" spans="1:27" ht="17.25" customHeight="1" x14ac:dyDescent="0.25">
      <c r="A17" s="95" t="s">
        <v>24</v>
      </c>
      <c r="B17" s="675">
        <v>4459</v>
      </c>
      <c r="C17" s="356">
        <v>4373</v>
      </c>
      <c r="D17" s="356">
        <v>4532</v>
      </c>
      <c r="E17" s="356">
        <v>4781</v>
      </c>
      <c r="F17" s="356">
        <v>4916</v>
      </c>
      <c r="G17" s="359">
        <v>6009</v>
      </c>
      <c r="H17" s="356">
        <v>6652</v>
      </c>
      <c r="I17" s="356">
        <v>7206</v>
      </c>
      <c r="J17" s="356">
        <v>7484</v>
      </c>
      <c r="K17" s="359">
        <v>7249</v>
      </c>
      <c r="L17" s="360">
        <v>7538</v>
      </c>
      <c r="M17" s="210">
        <f t="shared" si="0"/>
        <v>289</v>
      </c>
      <c r="N17" s="167">
        <f t="shared" si="1"/>
        <v>3.9867567940405468E-2</v>
      </c>
      <c r="O17" s="166">
        <f t="shared" si="2"/>
        <v>1529</v>
      </c>
      <c r="P17" s="167">
        <f t="shared" si="3"/>
        <v>0.25445165584955909</v>
      </c>
      <c r="Q17" s="166">
        <f t="shared" si="4"/>
        <v>3079</v>
      </c>
      <c r="R17" s="169">
        <f t="shared" si="5"/>
        <v>0.69051356806458841</v>
      </c>
      <c r="T17"/>
      <c r="U17"/>
      <c r="V17"/>
      <c r="W17"/>
      <c r="X17"/>
      <c r="Y17"/>
      <c r="Z17"/>
      <c r="AA17"/>
    </row>
    <row r="18" spans="1:27" ht="17.25" customHeight="1" x14ac:dyDescent="0.25">
      <c r="A18" s="95" t="s">
        <v>25</v>
      </c>
      <c r="B18" s="675">
        <v>3469</v>
      </c>
      <c r="C18" s="356">
        <v>3220</v>
      </c>
      <c r="D18" s="356">
        <v>3077</v>
      </c>
      <c r="E18" s="356">
        <v>3284</v>
      </c>
      <c r="F18" s="356">
        <v>3413</v>
      </c>
      <c r="G18" s="359">
        <v>4849</v>
      </c>
      <c r="H18" s="356">
        <v>5803</v>
      </c>
      <c r="I18" s="356">
        <v>6108</v>
      </c>
      <c r="J18" s="356">
        <v>6211</v>
      </c>
      <c r="K18" s="359">
        <v>5869</v>
      </c>
      <c r="L18" s="360">
        <v>6478</v>
      </c>
      <c r="M18" s="210">
        <f t="shared" si="0"/>
        <v>609</v>
      </c>
      <c r="N18" s="167">
        <f t="shared" si="1"/>
        <v>0.10376554779349112</v>
      </c>
      <c r="O18" s="166">
        <f t="shared" si="2"/>
        <v>1629</v>
      </c>
      <c r="P18" s="167">
        <f t="shared" si="3"/>
        <v>0.33594555578469798</v>
      </c>
      <c r="Q18" s="166">
        <f t="shared" si="4"/>
        <v>3009</v>
      </c>
      <c r="R18" s="169">
        <f t="shared" si="5"/>
        <v>0.86739694436437009</v>
      </c>
      <c r="T18"/>
      <c r="U18"/>
      <c r="V18"/>
      <c r="W18"/>
      <c r="X18"/>
      <c r="Y18"/>
      <c r="Z18"/>
      <c r="AA18"/>
    </row>
    <row r="19" spans="1:27" ht="17.25" customHeight="1" thickBot="1" x14ac:dyDescent="0.3">
      <c r="A19" s="94" t="s">
        <v>26</v>
      </c>
      <c r="B19" s="676">
        <v>9785</v>
      </c>
      <c r="C19" s="115">
        <v>9996</v>
      </c>
      <c r="D19" s="115">
        <v>10521</v>
      </c>
      <c r="E19" s="115">
        <v>11012</v>
      </c>
      <c r="F19" s="115">
        <v>11193</v>
      </c>
      <c r="G19" s="355">
        <v>11711</v>
      </c>
      <c r="H19" s="115">
        <v>11903</v>
      </c>
      <c r="I19" s="115">
        <v>12853</v>
      </c>
      <c r="J19" s="115">
        <v>12803</v>
      </c>
      <c r="K19" s="355">
        <v>12395</v>
      </c>
      <c r="L19" s="163">
        <v>12710</v>
      </c>
      <c r="M19" s="215">
        <f t="shared" si="0"/>
        <v>315</v>
      </c>
      <c r="N19" s="170">
        <f t="shared" si="1"/>
        <v>2.5413473174667134E-2</v>
      </c>
      <c r="O19" s="171">
        <f t="shared" si="2"/>
        <v>999</v>
      </c>
      <c r="P19" s="170">
        <f t="shared" si="3"/>
        <v>8.5304414652890515E-2</v>
      </c>
      <c r="Q19" s="171">
        <f t="shared" si="4"/>
        <v>2925</v>
      </c>
      <c r="R19" s="172">
        <f t="shared" si="5"/>
        <v>0.29892692897291773</v>
      </c>
      <c r="T19"/>
      <c r="U19"/>
      <c r="V19"/>
      <c r="W19"/>
      <c r="X19"/>
      <c r="Y19"/>
      <c r="Z19"/>
      <c r="AA19"/>
    </row>
    <row r="20" spans="1:27" s="15" customFormat="1" ht="17.25" customHeight="1" x14ac:dyDescent="0.25">
      <c r="A20" s="36"/>
      <c r="B20" s="229"/>
      <c r="C20" s="229"/>
      <c r="D20" s="229"/>
      <c r="E20" s="229"/>
      <c r="F20" s="229"/>
      <c r="G20" s="229"/>
      <c r="H20" s="229"/>
      <c r="I20" s="229"/>
      <c r="J20" s="229"/>
      <c r="K20" s="104"/>
      <c r="L20" s="104"/>
      <c r="M20" s="104"/>
      <c r="N20" s="104"/>
      <c r="O20" s="104"/>
      <c r="P20" s="104"/>
      <c r="T20"/>
    </row>
    <row r="21" spans="1:27" x14ac:dyDescent="0.25">
      <c r="A21"/>
      <c r="B21"/>
      <c r="C21"/>
      <c r="D21"/>
      <c r="E21"/>
      <c r="F21"/>
      <c r="G21"/>
      <c r="H21"/>
      <c r="I21"/>
      <c r="J21"/>
      <c r="K21"/>
      <c r="L21" s="229"/>
      <c r="M21"/>
      <c r="N21"/>
      <c r="O21"/>
      <c r="P21"/>
      <c r="Q21"/>
      <c r="R21"/>
      <c r="S21"/>
      <c r="T21"/>
    </row>
    <row r="22" spans="1:2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4"/>
  <dimension ref="A1:Q25"/>
  <sheetViews>
    <sheetView zoomScaleNormal="100" workbookViewId="0"/>
  </sheetViews>
  <sheetFormatPr defaultRowHeight="15" x14ac:dyDescent="0.25"/>
  <cols>
    <col min="1" max="1" width="19.85546875" style="20" customWidth="1"/>
    <col min="2" max="7" width="6.42578125" style="20" customWidth="1"/>
    <col min="8" max="8" width="8.140625" style="20" customWidth="1"/>
    <col min="9" max="9" width="7.140625" style="20" customWidth="1"/>
    <col min="10" max="10" width="7.5703125" style="20" customWidth="1"/>
    <col min="11" max="11" width="7.140625" style="20" customWidth="1"/>
    <col min="12" max="12" width="7.5703125" style="20" customWidth="1"/>
    <col min="13" max="14" width="7.140625" style="20" customWidth="1"/>
    <col min="15" max="15" width="7.140625" customWidth="1"/>
    <col min="16" max="16" width="6.42578125" customWidth="1"/>
    <col min="17" max="17" width="6.42578125" style="104" customWidth="1"/>
    <col min="18" max="200" width="9.140625" style="20"/>
    <col min="201" max="201" width="29.28515625" style="20" customWidth="1"/>
    <col min="202" max="202" width="0.140625" style="20" customWidth="1"/>
    <col min="203" max="203" width="11" style="20" customWidth="1"/>
    <col min="204" max="206" width="9.140625" style="20"/>
    <col min="207" max="207" width="9.85546875" style="20" customWidth="1"/>
    <col min="208" max="208" width="10.28515625" style="20" customWidth="1"/>
    <col min="209" max="212" width="9.140625" style="20"/>
    <col min="213" max="213" width="9.28515625" style="20" customWidth="1"/>
    <col min="214" max="456" width="9.140625" style="20"/>
    <col min="457" max="457" width="29.28515625" style="20" customWidth="1"/>
    <col min="458" max="458" width="0.140625" style="20" customWidth="1"/>
    <col min="459" max="459" width="11" style="20" customWidth="1"/>
    <col min="460" max="462" width="9.140625" style="20"/>
    <col min="463" max="463" width="9.85546875" style="20" customWidth="1"/>
    <col min="464" max="464" width="10.28515625" style="20" customWidth="1"/>
    <col min="465" max="468" width="9.140625" style="20"/>
    <col min="469" max="469" width="9.28515625" style="20" customWidth="1"/>
    <col min="470" max="712" width="9.140625" style="20"/>
    <col min="713" max="713" width="29.28515625" style="20" customWidth="1"/>
    <col min="714" max="714" width="0.140625" style="20" customWidth="1"/>
    <col min="715" max="715" width="11" style="20" customWidth="1"/>
    <col min="716" max="718" width="9.140625" style="20"/>
    <col min="719" max="719" width="9.85546875" style="20" customWidth="1"/>
    <col min="720" max="720" width="10.28515625" style="20" customWidth="1"/>
    <col min="721" max="724" width="9.140625" style="20"/>
    <col min="725" max="725" width="9.28515625" style="20" customWidth="1"/>
    <col min="726" max="968" width="9.140625" style="20"/>
    <col min="969" max="969" width="29.28515625" style="20" customWidth="1"/>
    <col min="970" max="970" width="0.140625" style="20" customWidth="1"/>
    <col min="971" max="971" width="11" style="20" customWidth="1"/>
    <col min="972" max="974" width="9.140625" style="20"/>
    <col min="975" max="975" width="9.85546875" style="20" customWidth="1"/>
    <col min="976" max="976" width="10.28515625" style="20" customWidth="1"/>
    <col min="977" max="980" width="9.140625" style="20"/>
    <col min="981" max="981" width="9.28515625" style="20" customWidth="1"/>
    <col min="982" max="1224" width="9.140625" style="20"/>
    <col min="1225" max="1225" width="29.28515625" style="20" customWidth="1"/>
    <col min="1226" max="1226" width="0.140625" style="20" customWidth="1"/>
    <col min="1227" max="1227" width="11" style="20" customWidth="1"/>
    <col min="1228" max="1230" width="9.140625" style="20"/>
    <col min="1231" max="1231" width="9.85546875" style="20" customWidth="1"/>
    <col min="1232" max="1232" width="10.28515625" style="20" customWidth="1"/>
    <col min="1233" max="1236" width="9.140625" style="20"/>
    <col min="1237" max="1237" width="9.28515625" style="20" customWidth="1"/>
    <col min="1238" max="1480" width="9.140625" style="20"/>
    <col min="1481" max="1481" width="29.28515625" style="20" customWidth="1"/>
    <col min="1482" max="1482" width="0.140625" style="20" customWidth="1"/>
    <col min="1483" max="1483" width="11" style="20" customWidth="1"/>
    <col min="1484" max="1486" width="9.140625" style="20"/>
    <col min="1487" max="1487" width="9.85546875" style="20" customWidth="1"/>
    <col min="1488" max="1488" width="10.28515625" style="20" customWidth="1"/>
    <col min="1489" max="1492" width="9.140625" style="20"/>
    <col min="1493" max="1493" width="9.28515625" style="20" customWidth="1"/>
    <col min="1494" max="1736" width="9.140625" style="20"/>
    <col min="1737" max="1737" width="29.28515625" style="20" customWidth="1"/>
    <col min="1738" max="1738" width="0.140625" style="20" customWidth="1"/>
    <col min="1739" max="1739" width="11" style="20" customWidth="1"/>
    <col min="1740" max="1742" width="9.140625" style="20"/>
    <col min="1743" max="1743" width="9.85546875" style="20" customWidth="1"/>
    <col min="1744" max="1744" width="10.28515625" style="20" customWidth="1"/>
    <col min="1745" max="1748" width="9.140625" style="20"/>
    <col min="1749" max="1749" width="9.28515625" style="20" customWidth="1"/>
    <col min="1750" max="1992" width="9.140625" style="20"/>
    <col min="1993" max="1993" width="29.28515625" style="20" customWidth="1"/>
    <col min="1994" max="1994" width="0.140625" style="20" customWidth="1"/>
    <col min="1995" max="1995" width="11" style="20" customWidth="1"/>
    <col min="1996" max="1998" width="9.140625" style="20"/>
    <col min="1999" max="1999" width="9.85546875" style="20" customWidth="1"/>
    <col min="2000" max="2000" width="10.28515625" style="20" customWidth="1"/>
    <col min="2001" max="2004" width="9.140625" style="20"/>
    <col min="2005" max="2005" width="9.28515625" style="20" customWidth="1"/>
    <col min="2006" max="2248" width="9.140625" style="20"/>
    <col min="2249" max="2249" width="29.28515625" style="20" customWidth="1"/>
    <col min="2250" max="2250" width="0.140625" style="20" customWidth="1"/>
    <col min="2251" max="2251" width="11" style="20" customWidth="1"/>
    <col min="2252" max="2254" width="9.140625" style="20"/>
    <col min="2255" max="2255" width="9.85546875" style="20" customWidth="1"/>
    <col min="2256" max="2256" width="10.28515625" style="20" customWidth="1"/>
    <col min="2257" max="2260" width="9.140625" style="20"/>
    <col min="2261" max="2261" width="9.28515625" style="20" customWidth="1"/>
    <col min="2262" max="2504" width="9.140625" style="20"/>
    <col min="2505" max="2505" width="29.28515625" style="20" customWidth="1"/>
    <col min="2506" max="2506" width="0.140625" style="20" customWidth="1"/>
    <col min="2507" max="2507" width="11" style="20" customWidth="1"/>
    <col min="2508" max="2510" width="9.140625" style="20"/>
    <col min="2511" max="2511" width="9.85546875" style="20" customWidth="1"/>
    <col min="2512" max="2512" width="10.28515625" style="20" customWidth="1"/>
    <col min="2513" max="2516" width="9.140625" style="20"/>
    <col min="2517" max="2517" width="9.28515625" style="20" customWidth="1"/>
    <col min="2518" max="2760" width="9.140625" style="20"/>
    <col min="2761" max="2761" width="29.28515625" style="20" customWidth="1"/>
    <col min="2762" max="2762" width="0.140625" style="20" customWidth="1"/>
    <col min="2763" max="2763" width="11" style="20" customWidth="1"/>
    <col min="2764" max="2766" width="9.140625" style="20"/>
    <col min="2767" max="2767" width="9.85546875" style="20" customWidth="1"/>
    <col min="2768" max="2768" width="10.28515625" style="20" customWidth="1"/>
    <col min="2769" max="2772" width="9.140625" style="20"/>
    <col min="2773" max="2773" width="9.28515625" style="20" customWidth="1"/>
    <col min="2774" max="3016" width="9.140625" style="20"/>
    <col min="3017" max="3017" width="29.28515625" style="20" customWidth="1"/>
    <col min="3018" max="3018" width="0.140625" style="20" customWidth="1"/>
    <col min="3019" max="3019" width="11" style="20" customWidth="1"/>
    <col min="3020" max="3022" width="9.140625" style="20"/>
    <col min="3023" max="3023" width="9.85546875" style="20" customWidth="1"/>
    <col min="3024" max="3024" width="10.28515625" style="20" customWidth="1"/>
    <col min="3025" max="3028" width="9.140625" style="20"/>
    <col min="3029" max="3029" width="9.28515625" style="20" customWidth="1"/>
    <col min="3030" max="3272" width="9.140625" style="20"/>
    <col min="3273" max="3273" width="29.28515625" style="20" customWidth="1"/>
    <col min="3274" max="3274" width="0.140625" style="20" customWidth="1"/>
    <col min="3275" max="3275" width="11" style="20" customWidth="1"/>
    <col min="3276" max="3278" width="9.140625" style="20"/>
    <col min="3279" max="3279" width="9.85546875" style="20" customWidth="1"/>
    <col min="3280" max="3280" width="10.28515625" style="20" customWidth="1"/>
    <col min="3281" max="3284" width="9.140625" style="20"/>
    <col min="3285" max="3285" width="9.28515625" style="20" customWidth="1"/>
    <col min="3286" max="3528" width="9.140625" style="20"/>
    <col min="3529" max="3529" width="29.28515625" style="20" customWidth="1"/>
    <col min="3530" max="3530" width="0.140625" style="20" customWidth="1"/>
    <col min="3531" max="3531" width="11" style="20" customWidth="1"/>
    <col min="3532" max="3534" width="9.140625" style="20"/>
    <col min="3535" max="3535" width="9.85546875" style="20" customWidth="1"/>
    <col min="3536" max="3536" width="10.28515625" style="20" customWidth="1"/>
    <col min="3537" max="3540" width="9.140625" style="20"/>
    <col min="3541" max="3541" width="9.28515625" style="20" customWidth="1"/>
    <col min="3542" max="3784" width="9.140625" style="20"/>
    <col min="3785" max="3785" width="29.28515625" style="20" customWidth="1"/>
    <col min="3786" max="3786" width="0.140625" style="20" customWidth="1"/>
    <col min="3787" max="3787" width="11" style="20" customWidth="1"/>
    <col min="3788" max="3790" width="9.140625" style="20"/>
    <col min="3791" max="3791" width="9.85546875" style="20" customWidth="1"/>
    <col min="3792" max="3792" width="10.28515625" style="20" customWidth="1"/>
    <col min="3793" max="3796" width="9.140625" style="20"/>
    <col min="3797" max="3797" width="9.28515625" style="20" customWidth="1"/>
    <col min="3798" max="4040" width="9.140625" style="20"/>
    <col min="4041" max="4041" width="29.28515625" style="20" customWidth="1"/>
    <col min="4042" max="4042" width="0.140625" style="20" customWidth="1"/>
    <col min="4043" max="4043" width="11" style="20" customWidth="1"/>
    <col min="4044" max="4046" width="9.140625" style="20"/>
    <col min="4047" max="4047" width="9.85546875" style="20" customWidth="1"/>
    <col min="4048" max="4048" width="10.28515625" style="20" customWidth="1"/>
    <col min="4049" max="4052" width="9.140625" style="20"/>
    <col min="4053" max="4053" width="9.28515625" style="20" customWidth="1"/>
    <col min="4054" max="4296" width="9.140625" style="20"/>
    <col min="4297" max="4297" width="29.28515625" style="20" customWidth="1"/>
    <col min="4298" max="4298" width="0.140625" style="20" customWidth="1"/>
    <col min="4299" max="4299" width="11" style="20" customWidth="1"/>
    <col min="4300" max="4302" width="9.140625" style="20"/>
    <col min="4303" max="4303" width="9.85546875" style="20" customWidth="1"/>
    <col min="4304" max="4304" width="10.28515625" style="20" customWidth="1"/>
    <col min="4305" max="4308" width="9.140625" style="20"/>
    <col min="4309" max="4309" width="9.28515625" style="20" customWidth="1"/>
    <col min="4310" max="4552" width="9.140625" style="20"/>
    <col min="4553" max="4553" width="29.28515625" style="20" customWidth="1"/>
    <col min="4554" max="4554" width="0.140625" style="20" customWidth="1"/>
    <col min="4555" max="4555" width="11" style="20" customWidth="1"/>
    <col min="4556" max="4558" width="9.140625" style="20"/>
    <col min="4559" max="4559" width="9.85546875" style="20" customWidth="1"/>
    <col min="4560" max="4560" width="10.28515625" style="20" customWidth="1"/>
    <col min="4561" max="4564" width="9.140625" style="20"/>
    <col min="4565" max="4565" width="9.28515625" style="20" customWidth="1"/>
    <col min="4566" max="4808" width="9.140625" style="20"/>
    <col min="4809" max="4809" width="29.28515625" style="20" customWidth="1"/>
    <col min="4810" max="4810" width="0.140625" style="20" customWidth="1"/>
    <col min="4811" max="4811" width="11" style="20" customWidth="1"/>
    <col min="4812" max="4814" width="9.140625" style="20"/>
    <col min="4815" max="4815" width="9.85546875" style="20" customWidth="1"/>
    <col min="4816" max="4816" width="10.28515625" style="20" customWidth="1"/>
    <col min="4817" max="4820" width="9.140625" style="20"/>
    <col min="4821" max="4821" width="9.28515625" style="20" customWidth="1"/>
    <col min="4822" max="5064" width="9.140625" style="20"/>
    <col min="5065" max="5065" width="29.28515625" style="20" customWidth="1"/>
    <col min="5066" max="5066" width="0.140625" style="20" customWidth="1"/>
    <col min="5067" max="5067" width="11" style="20" customWidth="1"/>
    <col min="5068" max="5070" width="9.140625" style="20"/>
    <col min="5071" max="5071" width="9.85546875" style="20" customWidth="1"/>
    <col min="5072" max="5072" width="10.28515625" style="20" customWidth="1"/>
    <col min="5073" max="5076" width="9.140625" style="20"/>
    <col min="5077" max="5077" width="9.28515625" style="20" customWidth="1"/>
    <col min="5078" max="5320" width="9.140625" style="20"/>
    <col min="5321" max="5321" width="29.28515625" style="20" customWidth="1"/>
    <col min="5322" max="5322" width="0.140625" style="20" customWidth="1"/>
    <col min="5323" max="5323" width="11" style="20" customWidth="1"/>
    <col min="5324" max="5326" width="9.140625" style="20"/>
    <col min="5327" max="5327" width="9.85546875" style="20" customWidth="1"/>
    <col min="5328" max="5328" width="10.28515625" style="20" customWidth="1"/>
    <col min="5329" max="5332" width="9.140625" style="20"/>
    <col min="5333" max="5333" width="9.28515625" style="20" customWidth="1"/>
    <col min="5334" max="5576" width="9.140625" style="20"/>
    <col min="5577" max="5577" width="29.28515625" style="20" customWidth="1"/>
    <col min="5578" max="5578" width="0.140625" style="20" customWidth="1"/>
    <col min="5579" max="5579" width="11" style="20" customWidth="1"/>
    <col min="5580" max="5582" width="9.140625" style="20"/>
    <col min="5583" max="5583" width="9.85546875" style="20" customWidth="1"/>
    <col min="5584" max="5584" width="10.28515625" style="20" customWidth="1"/>
    <col min="5585" max="5588" width="9.140625" style="20"/>
    <col min="5589" max="5589" width="9.28515625" style="20" customWidth="1"/>
    <col min="5590" max="5832" width="9.140625" style="20"/>
    <col min="5833" max="5833" width="29.28515625" style="20" customWidth="1"/>
    <col min="5834" max="5834" width="0.140625" style="20" customWidth="1"/>
    <col min="5835" max="5835" width="11" style="20" customWidth="1"/>
    <col min="5836" max="5838" width="9.140625" style="20"/>
    <col min="5839" max="5839" width="9.85546875" style="20" customWidth="1"/>
    <col min="5840" max="5840" width="10.28515625" style="20" customWidth="1"/>
    <col min="5841" max="5844" width="9.140625" style="20"/>
    <col min="5845" max="5845" width="9.28515625" style="20" customWidth="1"/>
    <col min="5846" max="6088" width="9.140625" style="20"/>
    <col min="6089" max="6089" width="29.28515625" style="20" customWidth="1"/>
    <col min="6090" max="6090" width="0.140625" style="20" customWidth="1"/>
    <col min="6091" max="6091" width="11" style="20" customWidth="1"/>
    <col min="6092" max="6094" width="9.140625" style="20"/>
    <col min="6095" max="6095" width="9.85546875" style="20" customWidth="1"/>
    <col min="6096" max="6096" width="10.28515625" style="20" customWidth="1"/>
    <col min="6097" max="6100" width="9.140625" style="20"/>
    <col min="6101" max="6101" width="9.28515625" style="20" customWidth="1"/>
    <col min="6102" max="6344" width="9.140625" style="20"/>
    <col min="6345" max="6345" width="29.28515625" style="20" customWidth="1"/>
    <col min="6346" max="6346" width="0.140625" style="20" customWidth="1"/>
    <col min="6347" max="6347" width="11" style="20" customWidth="1"/>
    <col min="6348" max="6350" width="9.140625" style="20"/>
    <col min="6351" max="6351" width="9.85546875" style="20" customWidth="1"/>
    <col min="6352" max="6352" width="10.28515625" style="20" customWidth="1"/>
    <col min="6353" max="6356" width="9.140625" style="20"/>
    <col min="6357" max="6357" width="9.28515625" style="20" customWidth="1"/>
    <col min="6358" max="6600" width="9.140625" style="20"/>
    <col min="6601" max="6601" width="29.28515625" style="20" customWidth="1"/>
    <col min="6602" max="6602" width="0.140625" style="20" customWidth="1"/>
    <col min="6603" max="6603" width="11" style="20" customWidth="1"/>
    <col min="6604" max="6606" width="9.140625" style="20"/>
    <col min="6607" max="6607" width="9.85546875" style="20" customWidth="1"/>
    <col min="6608" max="6608" width="10.28515625" style="20" customWidth="1"/>
    <col min="6609" max="6612" width="9.140625" style="20"/>
    <col min="6613" max="6613" width="9.28515625" style="20" customWidth="1"/>
    <col min="6614" max="6856" width="9.140625" style="20"/>
    <col min="6857" max="6857" width="29.28515625" style="20" customWidth="1"/>
    <col min="6858" max="6858" width="0.140625" style="20" customWidth="1"/>
    <col min="6859" max="6859" width="11" style="20" customWidth="1"/>
    <col min="6860" max="6862" width="9.140625" style="20"/>
    <col min="6863" max="6863" width="9.85546875" style="20" customWidth="1"/>
    <col min="6864" max="6864" width="10.28515625" style="20" customWidth="1"/>
    <col min="6865" max="6868" width="9.140625" style="20"/>
    <col min="6869" max="6869" width="9.28515625" style="20" customWidth="1"/>
    <col min="6870" max="7112" width="9.140625" style="20"/>
    <col min="7113" max="7113" width="29.28515625" style="20" customWidth="1"/>
    <col min="7114" max="7114" width="0.140625" style="20" customWidth="1"/>
    <col min="7115" max="7115" width="11" style="20" customWidth="1"/>
    <col min="7116" max="7118" width="9.140625" style="20"/>
    <col min="7119" max="7119" width="9.85546875" style="20" customWidth="1"/>
    <col min="7120" max="7120" width="10.28515625" style="20" customWidth="1"/>
    <col min="7121" max="7124" width="9.140625" style="20"/>
    <col min="7125" max="7125" width="9.28515625" style="20" customWidth="1"/>
    <col min="7126" max="7368" width="9.140625" style="20"/>
    <col min="7369" max="7369" width="29.28515625" style="20" customWidth="1"/>
    <col min="7370" max="7370" width="0.140625" style="20" customWidth="1"/>
    <col min="7371" max="7371" width="11" style="20" customWidth="1"/>
    <col min="7372" max="7374" width="9.140625" style="20"/>
    <col min="7375" max="7375" width="9.85546875" style="20" customWidth="1"/>
    <col min="7376" max="7376" width="10.28515625" style="20" customWidth="1"/>
    <col min="7377" max="7380" width="9.140625" style="20"/>
    <col min="7381" max="7381" width="9.28515625" style="20" customWidth="1"/>
    <col min="7382" max="7624" width="9.140625" style="20"/>
    <col min="7625" max="7625" width="29.28515625" style="20" customWidth="1"/>
    <col min="7626" max="7626" width="0.140625" style="20" customWidth="1"/>
    <col min="7627" max="7627" width="11" style="20" customWidth="1"/>
    <col min="7628" max="7630" width="9.140625" style="20"/>
    <col min="7631" max="7631" width="9.85546875" style="20" customWidth="1"/>
    <col min="7632" max="7632" width="10.28515625" style="20" customWidth="1"/>
    <col min="7633" max="7636" width="9.140625" style="20"/>
    <col min="7637" max="7637" width="9.28515625" style="20" customWidth="1"/>
    <col min="7638" max="7880" width="9.140625" style="20"/>
    <col min="7881" max="7881" width="29.28515625" style="20" customWidth="1"/>
    <col min="7882" max="7882" width="0.140625" style="20" customWidth="1"/>
    <col min="7883" max="7883" width="11" style="20" customWidth="1"/>
    <col min="7884" max="7886" width="9.140625" style="20"/>
    <col min="7887" max="7887" width="9.85546875" style="20" customWidth="1"/>
    <col min="7888" max="7888" width="10.28515625" style="20" customWidth="1"/>
    <col min="7889" max="7892" width="9.140625" style="20"/>
    <col min="7893" max="7893" width="9.28515625" style="20" customWidth="1"/>
    <col min="7894" max="8136" width="9.140625" style="20"/>
    <col min="8137" max="8137" width="29.28515625" style="20" customWidth="1"/>
    <col min="8138" max="8138" width="0.140625" style="20" customWidth="1"/>
    <col min="8139" max="8139" width="11" style="20" customWidth="1"/>
    <col min="8140" max="8142" width="9.140625" style="20"/>
    <col min="8143" max="8143" width="9.85546875" style="20" customWidth="1"/>
    <col min="8144" max="8144" width="10.28515625" style="20" customWidth="1"/>
    <col min="8145" max="8148" width="9.140625" style="20"/>
    <col min="8149" max="8149" width="9.28515625" style="20" customWidth="1"/>
    <col min="8150" max="8392" width="9.140625" style="20"/>
    <col min="8393" max="8393" width="29.28515625" style="20" customWidth="1"/>
    <col min="8394" max="8394" width="0.140625" style="20" customWidth="1"/>
    <col min="8395" max="8395" width="11" style="20" customWidth="1"/>
    <col min="8396" max="8398" width="9.140625" style="20"/>
    <col min="8399" max="8399" width="9.85546875" style="20" customWidth="1"/>
    <col min="8400" max="8400" width="10.28515625" style="20" customWidth="1"/>
    <col min="8401" max="8404" width="9.140625" style="20"/>
    <col min="8405" max="8405" width="9.28515625" style="20" customWidth="1"/>
    <col min="8406" max="8648" width="9.140625" style="20"/>
    <col min="8649" max="8649" width="29.28515625" style="20" customWidth="1"/>
    <col min="8650" max="8650" width="0.140625" style="20" customWidth="1"/>
    <col min="8651" max="8651" width="11" style="20" customWidth="1"/>
    <col min="8652" max="8654" width="9.140625" style="20"/>
    <col min="8655" max="8655" width="9.85546875" style="20" customWidth="1"/>
    <col min="8656" max="8656" width="10.28515625" style="20" customWidth="1"/>
    <col min="8657" max="8660" width="9.140625" style="20"/>
    <col min="8661" max="8661" width="9.28515625" style="20" customWidth="1"/>
    <col min="8662" max="8904" width="9.140625" style="20"/>
    <col min="8905" max="8905" width="29.28515625" style="20" customWidth="1"/>
    <col min="8906" max="8906" width="0.140625" style="20" customWidth="1"/>
    <col min="8907" max="8907" width="11" style="20" customWidth="1"/>
    <col min="8908" max="8910" width="9.140625" style="20"/>
    <col min="8911" max="8911" width="9.85546875" style="20" customWidth="1"/>
    <col min="8912" max="8912" width="10.28515625" style="20" customWidth="1"/>
    <col min="8913" max="8916" width="9.140625" style="20"/>
    <col min="8917" max="8917" width="9.28515625" style="20" customWidth="1"/>
    <col min="8918" max="9160" width="9.140625" style="20"/>
    <col min="9161" max="9161" width="29.28515625" style="20" customWidth="1"/>
    <col min="9162" max="9162" width="0.140625" style="20" customWidth="1"/>
    <col min="9163" max="9163" width="11" style="20" customWidth="1"/>
    <col min="9164" max="9166" width="9.140625" style="20"/>
    <col min="9167" max="9167" width="9.85546875" style="20" customWidth="1"/>
    <col min="9168" max="9168" width="10.28515625" style="20" customWidth="1"/>
    <col min="9169" max="9172" width="9.140625" style="20"/>
    <col min="9173" max="9173" width="9.28515625" style="20" customWidth="1"/>
    <col min="9174" max="9416" width="9.140625" style="20"/>
    <col min="9417" max="9417" width="29.28515625" style="20" customWidth="1"/>
    <col min="9418" max="9418" width="0.140625" style="20" customWidth="1"/>
    <col min="9419" max="9419" width="11" style="20" customWidth="1"/>
    <col min="9420" max="9422" width="9.140625" style="20"/>
    <col min="9423" max="9423" width="9.85546875" style="20" customWidth="1"/>
    <col min="9424" max="9424" width="10.28515625" style="20" customWidth="1"/>
    <col min="9425" max="9428" width="9.140625" style="20"/>
    <col min="9429" max="9429" width="9.28515625" style="20" customWidth="1"/>
    <col min="9430" max="9672" width="9.140625" style="20"/>
    <col min="9673" max="9673" width="29.28515625" style="20" customWidth="1"/>
    <col min="9674" max="9674" width="0.140625" style="20" customWidth="1"/>
    <col min="9675" max="9675" width="11" style="20" customWidth="1"/>
    <col min="9676" max="9678" width="9.140625" style="20"/>
    <col min="9679" max="9679" width="9.85546875" style="20" customWidth="1"/>
    <col min="9680" max="9680" width="10.28515625" style="20" customWidth="1"/>
    <col min="9681" max="9684" width="9.140625" style="20"/>
    <col min="9685" max="9685" width="9.28515625" style="20" customWidth="1"/>
    <col min="9686" max="9928" width="9.140625" style="20"/>
    <col min="9929" max="9929" width="29.28515625" style="20" customWidth="1"/>
    <col min="9930" max="9930" width="0.140625" style="20" customWidth="1"/>
    <col min="9931" max="9931" width="11" style="20" customWidth="1"/>
    <col min="9932" max="9934" width="9.140625" style="20"/>
    <col min="9935" max="9935" width="9.85546875" style="20" customWidth="1"/>
    <col min="9936" max="9936" width="10.28515625" style="20" customWidth="1"/>
    <col min="9937" max="9940" width="9.140625" style="20"/>
    <col min="9941" max="9941" width="9.28515625" style="20" customWidth="1"/>
    <col min="9942" max="10184" width="9.140625" style="20"/>
    <col min="10185" max="10185" width="29.28515625" style="20" customWidth="1"/>
    <col min="10186" max="10186" width="0.140625" style="20" customWidth="1"/>
    <col min="10187" max="10187" width="11" style="20" customWidth="1"/>
    <col min="10188" max="10190" width="9.140625" style="20"/>
    <col min="10191" max="10191" width="9.85546875" style="20" customWidth="1"/>
    <col min="10192" max="10192" width="10.28515625" style="20" customWidth="1"/>
    <col min="10193" max="10196" width="9.140625" style="20"/>
    <col min="10197" max="10197" width="9.28515625" style="20" customWidth="1"/>
    <col min="10198" max="10440" width="9.140625" style="20"/>
    <col min="10441" max="10441" width="29.28515625" style="20" customWidth="1"/>
    <col min="10442" max="10442" width="0.140625" style="20" customWidth="1"/>
    <col min="10443" max="10443" width="11" style="20" customWidth="1"/>
    <col min="10444" max="10446" width="9.140625" style="20"/>
    <col min="10447" max="10447" width="9.85546875" style="20" customWidth="1"/>
    <col min="10448" max="10448" width="10.28515625" style="20" customWidth="1"/>
    <col min="10449" max="10452" width="9.140625" style="20"/>
    <col min="10453" max="10453" width="9.28515625" style="20" customWidth="1"/>
    <col min="10454" max="10696" width="9.140625" style="20"/>
    <col min="10697" max="10697" width="29.28515625" style="20" customWidth="1"/>
    <col min="10698" max="10698" width="0.140625" style="20" customWidth="1"/>
    <col min="10699" max="10699" width="11" style="20" customWidth="1"/>
    <col min="10700" max="10702" width="9.140625" style="20"/>
    <col min="10703" max="10703" width="9.85546875" style="20" customWidth="1"/>
    <col min="10704" max="10704" width="10.28515625" style="20" customWidth="1"/>
    <col min="10705" max="10708" width="9.140625" style="20"/>
    <col min="10709" max="10709" width="9.28515625" style="20" customWidth="1"/>
    <col min="10710" max="10952" width="9.140625" style="20"/>
    <col min="10953" max="10953" width="29.28515625" style="20" customWidth="1"/>
    <col min="10954" max="10954" width="0.140625" style="20" customWidth="1"/>
    <col min="10955" max="10955" width="11" style="20" customWidth="1"/>
    <col min="10956" max="10958" width="9.140625" style="20"/>
    <col min="10959" max="10959" width="9.85546875" style="20" customWidth="1"/>
    <col min="10960" max="10960" width="10.28515625" style="20" customWidth="1"/>
    <col min="10961" max="10964" width="9.140625" style="20"/>
    <col min="10965" max="10965" width="9.28515625" style="20" customWidth="1"/>
    <col min="10966" max="11208" width="9.140625" style="20"/>
    <col min="11209" max="11209" width="29.28515625" style="20" customWidth="1"/>
    <col min="11210" max="11210" width="0.140625" style="20" customWidth="1"/>
    <col min="11211" max="11211" width="11" style="20" customWidth="1"/>
    <col min="11212" max="11214" width="9.140625" style="20"/>
    <col min="11215" max="11215" width="9.85546875" style="20" customWidth="1"/>
    <col min="11216" max="11216" width="10.28515625" style="20" customWidth="1"/>
    <col min="11217" max="11220" width="9.140625" style="20"/>
    <col min="11221" max="11221" width="9.28515625" style="20" customWidth="1"/>
    <col min="11222" max="11464" width="9.140625" style="20"/>
    <col min="11465" max="11465" width="29.28515625" style="20" customWidth="1"/>
    <col min="11466" max="11466" width="0.140625" style="20" customWidth="1"/>
    <col min="11467" max="11467" width="11" style="20" customWidth="1"/>
    <col min="11468" max="11470" width="9.140625" style="20"/>
    <col min="11471" max="11471" width="9.85546875" style="20" customWidth="1"/>
    <col min="11472" max="11472" width="10.28515625" style="20" customWidth="1"/>
    <col min="11473" max="11476" width="9.140625" style="20"/>
    <col min="11477" max="11477" width="9.28515625" style="20" customWidth="1"/>
    <col min="11478" max="11720" width="9.140625" style="20"/>
    <col min="11721" max="11721" width="29.28515625" style="20" customWidth="1"/>
    <col min="11722" max="11722" width="0.140625" style="20" customWidth="1"/>
    <col min="11723" max="11723" width="11" style="20" customWidth="1"/>
    <col min="11724" max="11726" width="9.140625" style="20"/>
    <col min="11727" max="11727" width="9.85546875" style="20" customWidth="1"/>
    <col min="11728" max="11728" width="10.28515625" style="20" customWidth="1"/>
    <col min="11729" max="11732" width="9.140625" style="20"/>
    <col min="11733" max="11733" width="9.28515625" style="20" customWidth="1"/>
    <col min="11734" max="11976" width="9.140625" style="20"/>
    <col min="11977" max="11977" width="29.28515625" style="20" customWidth="1"/>
    <col min="11978" max="11978" width="0.140625" style="20" customWidth="1"/>
    <col min="11979" max="11979" width="11" style="20" customWidth="1"/>
    <col min="11980" max="11982" width="9.140625" style="20"/>
    <col min="11983" max="11983" width="9.85546875" style="20" customWidth="1"/>
    <col min="11984" max="11984" width="10.28515625" style="20" customWidth="1"/>
    <col min="11985" max="11988" width="9.140625" style="20"/>
    <col min="11989" max="11989" width="9.28515625" style="20" customWidth="1"/>
    <col min="11990" max="12232" width="9.140625" style="20"/>
    <col min="12233" max="12233" width="29.28515625" style="20" customWidth="1"/>
    <col min="12234" max="12234" width="0.140625" style="20" customWidth="1"/>
    <col min="12235" max="12235" width="11" style="20" customWidth="1"/>
    <col min="12236" max="12238" width="9.140625" style="20"/>
    <col min="12239" max="12239" width="9.85546875" style="20" customWidth="1"/>
    <col min="12240" max="12240" width="10.28515625" style="20" customWidth="1"/>
    <col min="12241" max="12244" width="9.140625" style="20"/>
    <col min="12245" max="12245" width="9.28515625" style="20" customWidth="1"/>
    <col min="12246" max="12488" width="9.140625" style="20"/>
    <col min="12489" max="12489" width="29.28515625" style="20" customWidth="1"/>
    <col min="12490" max="12490" width="0.140625" style="20" customWidth="1"/>
    <col min="12491" max="12491" width="11" style="20" customWidth="1"/>
    <col min="12492" max="12494" width="9.140625" style="20"/>
    <col min="12495" max="12495" width="9.85546875" style="20" customWidth="1"/>
    <col min="12496" max="12496" width="10.28515625" style="20" customWidth="1"/>
    <col min="12497" max="12500" width="9.140625" style="20"/>
    <col min="12501" max="12501" width="9.28515625" style="20" customWidth="1"/>
    <col min="12502" max="12744" width="9.140625" style="20"/>
    <col min="12745" max="12745" width="29.28515625" style="20" customWidth="1"/>
    <col min="12746" max="12746" width="0.140625" style="20" customWidth="1"/>
    <col min="12747" max="12747" width="11" style="20" customWidth="1"/>
    <col min="12748" max="12750" width="9.140625" style="20"/>
    <col min="12751" max="12751" width="9.85546875" style="20" customWidth="1"/>
    <col min="12752" max="12752" width="10.28515625" style="20" customWidth="1"/>
    <col min="12753" max="12756" width="9.140625" style="20"/>
    <col min="12757" max="12757" width="9.28515625" style="20" customWidth="1"/>
    <col min="12758" max="13000" width="9.140625" style="20"/>
    <col min="13001" max="13001" width="29.28515625" style="20" customWidth="1"/>
    <col min="13002" max="13002" width="0.140625" style="20" customWidth="1"/>
    <col min="13003" max="13003" width="11" style="20" customWidth="1"/>
    <col min="13004" max="13006" width="9.140625" style="20"/>
    <col min="13007" max="13007" width="9.85546875" style="20" customWidth="1"/>
    <col min="13008" max="13008" width="10.28515625" style="20" customWidth="1"/>
    <col min="13009" max="13012" width="9.140625" style="20"/>
    <col min="13013" max="13013" width="9.28515625" style="20" customWidth="1"/>
    <col min="13014" max="13256" width="9.140625" style="20"/>
    <col min="13257" max="13257" width="29.28515625" style="20" customWidth="1"/>
    <col min="13258" max="13258" width="0.140625" style="20" customWidth="1"/>
    <col min="13259" max="13259" width="11" style="20" customWidth="1"/>
    <col min="13260" max="13262" width="9.140625" style="20"/>
    <col min="13263" max="13263" width="9.85546875" style="20" customWidth="1"/>
    <col min="13264" max="13264" width="10.28515625" style="20" customWidth="1"/>
    <col min="13265" max="13268" width="9.140625" style="20"/>
    <col min="13269" max="13269" width="9.28515625" style="20" customWidth="1"/>
    <col min="13270" max="13512" width="9.140625" style="20"/>
    <col min="13513" max="13513" width="29.28515625" style="20" customWidth="1"/>
    <col min="13514" max="13514" width="0.140625" style="20" customWidth="1"/>
    <col min="13515" max="13515" width="11" style="20" customWidth="1"/>
    <col min="13516" max="13518" width="9.140625" style="20"/>
    <col min="13519" max="13519" width="9.85546875" style="20" customWidth="1"/>
    <col min="13520" max="13520" width="10.28515625" style="20" customWidth="1"/>
    <col min="13521" max="13524" width="9.140625" style="20"/>
    <col min="13525" max="13525" width="9.28515625" style="20" customWidth="1"/>
    <col min="13526" max="13768" width="9.140625" style="20"/>
    <col min="13769" max="13769" width="29.28515625" style="20" customWidth="1"/>
    <col min="13770" max="13770" width="0.140625" style="20" customWidth="1"/>
    <col min="13771" max="13771" width="11" style="20" customWidth="1"/>
    <col min="13772" max="13774" width="9.140625" style="20"/>
    <col min="13775" max="13775" width="9.85546875" style="20" customWidth="1"/>
    <col min="13776" max="13776" width="10.28515625" style="20" customWidth="1"/>
    <col min="13777" max="13780" width="9.140625" style="20"/>
    <col min="13781" max="13781" width="9.28515625" style="20" customWidth="1"/>
    <col min="13782" max="14024" width="9.140625" style="20"/>
    <col min="14025" max="14025" width="29.28515625" style="20" customWidth="1"/>
    <col min="14026" max="14026" width="0.140625" style="20" customWidth="1"/>
    <col min="14027" max="14027" width="11" style="20" customWidth="1"/>
    <col min="14028" max="14030" width="9.140625" style="20"/>
    <col min="14031" max="14031" width="9.85546875" style="20" customWidth="1"/>
    <col min="14032" max="14032" width="10.28515625" style="20" customWidth="1"/>
    <col min="14033" max="14036" width="9.140625" style="20"/>
    <col min="14037" max="14037" width="9.28515625" style="20" customWidth="1"/>
    <col min="14038" max="14280" width="9.140625" style="20"/>
    <col min="14281" max="14281" width="29.28515625" style="20" customWidth="1"/>
    <col min="14282" max="14282" width="0.140625" style="20" customWidth="1"/>
    <col min="14283" max="14283" width="11" style="20" customWidth="1"/>
    <col min="14284" max="14286" width="9.140625" style="20"/>
    <col min="14287" max="14287" width="9.85546875" style="20" customWidth="1"/>
    <col min="14288" max="14288" width="10.28515625" style="20" customWidth="1"/>
    <col min="14289" max="14292" width="9.140625" style="20"/>
    <col min="14293" max="14293" width="9.28515625" style="20" customWidth="1"/>
    <col min="14294" max="14536" width="9.140625" style="20"/>
    <col min="14537" max="14537" width="29.28515625" style="20" customWidth="1"/>
    <col min="14538" max="14538" width="0.140625" style="20" customWidth="1"/>
    <col min="14539" max="14539" width="11" style="20" customWidth="1"/>
    <col min="14540" max="14542" width="9.140625" style="20"/>
    <col min="14543" max="14543" width="9.85546875" style="20" customWidth="1"/>
    <col min="14544" max="14544" width="10.28515625" style="20" customWidth="1"/>
    <col min="14545" max="14548" width="9.140625" style="20"/>
    <col min="14549" max="14549" width="9.28515625" style="20" customWidth="1"/>
    <col min="14550" max="14792" width="9.140625" style="20"/>
    <col min="14793" max="14793" width="29.28515625" style="20" customWidth="1"/>
    <col min="14794" max="14794" width="0.140625" style="20" customWidth="1"/>
    <col min="14795" max="14795" width="11" style="20" customWidth="1"/>
    <col min="14796" max="14798" width="9.140625" style="20"/>
    <col min="14799" max="14799" width="9.85546875" style="20" customWidth="1"/>
    <col min="14800" max="14800" width="10.28515625" style="20" customWidth="1"/>
    <col min="14801" max="14804" width="9.140625" style="20"/>
    <col min="14805" max="14805" width="9.28515625" style="20" customWidth="1"/>
    <col min="14806" max="15048" width="9.140625" style="20"/>
    <col min="15049" max="15049" width="29.28515625" style="20" customWidth="1"/>
    <col min="15050" max="15050" width="0.140625" style="20" customWidth="1"/>
    <col min="15051" max="15051" width="11" style="20" customWidth="1"/>
    <col min="15052" max="15054" width="9.140625" style="20"/>
    <col min="15055" max="15055" width="9.85546875" style="20" customWidth="1"/>
    <col min="15056" max="15056" width="10.28515625" style="20" customWidth="1"/>
    <col min="15057" max="15060" width="9.140625" style="20"/>
    <col min="15061" max="15061" width="9.28515625" style="20" customWidth="1"/>
    <col min="15062" max="15304" width="9.140625" style="20"/>
    <col min="15305" max="15305" width="29.28515625" style="20" customWidth="1"/>
    <col min="15306" max="15306" width="0.140625" style="20" customWidth="1"/>
    <col min="15307" max="15307" width="11" style="20" customWidth="1"/>
    <col min="15308" max="15310" width="9.140625" style="20"/>
    <col min="15311" max="15311" width="9.85546875" style="20" customWidth="1"/>
    <col min="15312" max="15312" width="10.28515625" style="20" customWidth="1"/>
    <col min="15313" max="15316" width="9.140625" style="20"/>
    <col min="15317" max="15317" width="9.28515625" style="20" customWidth="1"/>
    <col min="15318" max="15560" width="9.140625" style="20"/>
    <col min="15561" max="15561" width="29.28515625" style="20" customWidth="1"/>
    <col min="15562" max="15562" width="0.140625" style="20" customWidth="1"/>
    <col min="15563" max="15563" width="11" style="20" customWidth="1"/>
    <col min="15564" max="15566" width="9.140625" style="20"/>
    <col min="15567" max="15567" width="9.85546875" style="20" customWidth="1"/>
    <col min="15568" max="15568" width="10.28515625" style="20" customWidth="1"/>
    <col min="15569" max="15572" width="9.140625" style="20"/>
    <col min="15573" max="15573" width="9.28515625" style="20" customWidth="1"/>
    <col min="15574" max="15816" width="9.140625" style="20"/>
    <col min="15817" max="15817" width="29.28515625" style="20" customWidth="1"/>
    <col min="15818" max="15818" width="0.140625" style="20" customWidth="1"/>
    <col min="15819" max="15819" width="11" style="20" customWidth="1"/>
    <col min="15820" max="15822" width="9.140625" style="20"/>
    <col min="15823" max="15823" width="9.85546875" style="20" customWidth="1"/>
    <col min="15824" max="15824" width="10.28515625" style="20" customWidth="1"/>
    <col min="15825" max="15828" width="9.140625" style="20"/>
    <col min="15829" max="15829" width="9.28515625" style="20" customWidth="1"/>
    <col min="15830" max="16072" width="9.140625" style="20"/>
    <col min="16073" max="16073" width="29.28515625" style="20" customWidth="1"/>
    <col min="16074" max="16074" width="0.140625" style="20" customWidth="1"/>
    <col min="16075" max="16075" width="11" style="20" customWidth="1"/>
    <col min="16076" max="16078" width="9.140625" style="20"/>
    <col min="16079" max="16079" width="9.85546875" style="20" customWidth="1"/>
    <col min="16080" max="16080" width="10.28515625" style="20" customWidth="1"/>
    <col min="16081" max="16084" width="9.140625" style="20"/>
    <col min="16085" max="16085" width="9.28515625" style="20" customWidth="1"/>
    <col min="16086" max="16345" width="9.140625" style="20"/>
    <col min="16346" max="16384" width="8.85546875" style="20" customWidth="1"/>
  </cols>
  <sheetData>
    <row r="1" spans="1:17" s="2" customFormat="1" ht="17.25" customHeight="1" x14ac:dyDescent="0.2">
      <c r="A1" s="120" t="s">
        <v>269</v>
      </c>
      <c r="B1" s="42"/>
      <c r="C1" s="101"/>
      <c r="D1" s="101"/>
      <c r="E1" s="42"/>
      <c r="F1" s="42"/>
      <c r="G1" s="42"/>
      <c r="H1" s="42"/>
      <c r="I1" s="78"/>
      <c r="J1" s="42"/>
      <c r="K1" s="42"/>
      <c r="L1" s="42"/>
      <c r="M1" s="232"/>
      <c r="N1" s="101"/>
      <c r="O1" s="42"/>
      <c r="P1" s="34"/>
      <c r="Q1" s="34"/>
    </row>
    <row r="2" spans="1:17" s="3" customFormat="1" ht="17.25" customHeight="1" thickBot="1" x14ac:dyDescent="0.3">
      <c r="A2" s="159" t="s">
        <v>85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17" s="17" customFormat="1" ht="17.25" customHeight="1" x14ac:dyDescent="0.2">
      <c r="A3" s="746" t="s">
        <v>82</v>
      </c>
      <c r="B3" s="690" t="s">
        <v>86</v>
      </c>
      <c r="C3" s="691"/>
      <c r="D3" s="695"/>
      <c r="E3" s="749" t="s">
        <v>87</v>
      </c>
      <c r="F3" s="688"/>
      <c r="G3" s="689"/>
      <c r="H3" s="687" t="s">
        <v>96</v>
      </c>
      <c r="I3" s="688"/>
      <c r="J3" s="688"/>
      <c r="K3" s="688"/>
      <c r="L3" s="689"/>
      <c r="M3" s="687" t="s">
        <v>88</v>
      </c>
      <c r="N3" s="688"/>
      <c r="O3" s="759"/>
      <c r="P3" s="753" t="s">
        <v>116</v>
      </c>
      <c r="Q3" s="756" t="s">
        <v>117</v>
      </c>
    </row>
    <row r="4" spans="1:17" s="17" customFormat="1" ht="17.25" customHeight="1" x14ac:dyDescent="0.2">
      <c r="A4" s="747"/>
      <c r="B4" s="692" t="s">
        <v>2</v>
      </c>
      <c r="C4" s="700" t="s">
        <v>115</v>
      </c>
      <c r="D4" s="704"/>
      <c r="E4" s="750" t="s">
        <v>2</v>
      </c>
      <c r="F4" s="700" t="s">
        <v>155</v>
      </c>
      <c r="G4" s="704"/>
      <c r="H4" s="692" t="s">
        <v>2</v>
      </c>
      <c r="I4" s="709" t="s">
        <v>33</v>
      </c>
      <c r="J4" s="710"/>
      <c r="K4" s="710"/>
      <c r="L4" s="711"/>
      <c r="M4" s="692" t="s">
        <v>2</v>
      </c>
      <c r="N4" s="713" t="s">
        <v>111</v>
      </c>
      <c r="O4" s="760"/>
      <c r="P4" s="754"/>
      <c r="Q4" s="757"/>
    </row>
    <row r="5" spans="1:17" s="17" customFormat="1" ht="17.25" customHeight="1" x14ac:dyDescent="0.2">
      <c r="A5" s="747"/>
      <c r="B5" s="693"/>
      <c r="C5" s="702"/>
      <c r="D5" s="705"/>
      <c r="E5" s="751"/>
      <c r="F5" s="702"/>
      <c r="G5" s="705"/>
      <c r="H5" s="693"/>
      <c r="I5" s="709" t="s">
        <v>124</v>
      </c>
      <c r="J5" s="710"/>
      <c r="K5" s="709" t="s">
        <v>125</v>
      </c>
      <c r="L5" s="711"/>
      <c r="M5" s="693"/>
      <c r="N5" s="715"/>
      <c r="O5" s="761"/>
      <c r="P5" s="754"/>
      <c r="Q5" s="757"/>
    </row>
    <row r="6" spans="1:17" s="17" customFormat="1" ht="37.5" customHeight="1" thickBot="1" x14ac:dyDescent="0.25">
      <c r="A6" s="748"/>
      <c r="B6" s="694"/>
      <c r="C6" s="317" t="s">
        <v>113</v>
      </c>
      <c r="D6" s="318" t="s">
        <v>114</v>
      </c>
      <c r="E6" s="752"/>
      <c r="F6" s="317" t="s">
        <v>109</v>
      </c>
      <c r="G6" s="318" t="s">
        <v>110</v>
      </c>
      <c r="H6" s="694"/>
      <c r="I6" s="317" t="s">
        <v>2</v>
      </c>
      <c r="J6" s="317" t="s">
        <v>62</v>
      </c>
      <c r="K6" s="317" t="s">
        <v>2</v>
      </c>
      <c r="L6" s="318" t="s">
        <v>123</v>
      </c>
      <c r="M6" s="694"/>
      <c r="N6" s="317" t="s">
        <v>113</v>
      </c>
      <c r="O6" s="374" t="s">
        <v>114</v>
      </c>
      <c r="P6" s="755"/>
      <c r="Q6" s="758"/>
    </row>
    <row r="7" spans="1:17" s="18" customFormat="1" ht="17.25" customHeight="1" x14ac:dyDescent="0.2">
      <c r="A7" s="545" t="s">
        <v>12</v>
      </c>
      <c r="B7" s="542">
        <v>4261</v>
      </c>
      <c r="C7" s="543">
        <v>4241</v>
      </c>
      <c r="D7" s="544">
        <v>2866</v>
      </c>
      <c r="E7" s="542">
        <v>51190</v>
      </c>
      <c r="F7" s="543">
        <v>29924</v>
      </c>
      <c r="G7" s="544">
        <v>21266</v>
      </c>
      <c r="H7" s="546">
        <v>1007778</v>
      </c>
      <c r="I7" s="547">
        <v>569927</v>
      </c>
      <c r="J7" s="547">
        <v>118947</v>
      </c>
      <c r="K7" s="536">
        <v>437851</v>
      </c>
      <c r="L7" s="549">
        <v>106457</v>
      </c>
      <c r="M7" s="550">
        <v>73725.8</v>
      </c>
      <c r="N7" s="553">
        <v>35352.1</v>
      </c>
      <c r="O7" s="557">
        <v>38373.699999999997</v>
      </c>
      <c r="P7" s="550">
        <v>19.687009181480757</v>
      </c>
      <c r="Q7" s="561">
        <v>13.669271815293968</v>
      </c>
    </row>
    <row r="8" spans="1:17" s="19" customFormat="1" ht="17.25" customHeight="1" x14ac:dyDescent="0.25">
      <c r="A8" s="372" t="s">
        <v>13</v>
      </c>
      <c r="B8" s="89">
        <v>291</v>
      </c>
      <c r="C8" s="180">
        <v>289</v>
      </c>
      <c r="D8" s="111">
        <v>264</v>
      </c>
      <c r="E8" s="89">
        <v>5568</v>
      </c>
      <c r="F8" s="180">
        <v>3253</v>
      </c>
      <c r="G8" s="111">
        <v>2315</v>
      </c>
      <c r="H8" s="89">
        <v>121401</v>
      </c>
      <c r="I8" s="548">
        <v>70792</v>
      </c>
      <c r="J8" s="33">
        <v>14657</v>
      </c>
      <c r="K8" s="33">
        <v>50609</v>
      </c>
      <c r="L8" s="33">
        <v>12077</v>
      </c>
      <c r="M8" s="551">
        <v>8298.4</v>
      </c>
      <c r="N8" s="554">
        <v>3995.6</v>
      </c>
      <c r="O8" s="558">
        <v>4302.8</v>
      </c>
      <c r="P8" s="551">
        <v>21.803340517241381</v>
      </c>
      <c r="Q8" s="562">
        <v>14.629446640316207</v>
      </c>
    </row>
    <row r="9" spans="1:17" s="19" customFormat="1" ht="17.25" customHeight="1" x14ac:dyDescent="0.25">
      <c r="A9" s="372" t="s">
        <v>14</v>
      </c>
      <c r="B9" s="89">
        <v>579</v>
      </c>
      <c r="C9" s="180">
        <v>577</v>
      </c>
      <c r="D9" s="111">
        <v>379</v>
      </c>
      <c r="E9" s="89">
        <v>7062</v>
      </c>
      <c r="F9" s="180">
        <v>4209</v>
      </c>
      <c r="G9" s="111">
        <v>2853</v>
      </c>
      <c r="H9" s="89">
        <v>146883</v>
      </c>
      <c r="I9" s="548">
        <v>84695</v>
      </c>
      <c r="J9" s="33">
        <v>17732</v>
      </c>
      <c r="K9" s="33">
        <v>62188</v>
      </c>
      <c r="L9" s="33">
        <v>14940</v>
      </c>
      <c r="M9" s="551">
        <v>10011.700000000001</v>
      </c>
      <c r="N9" s="554">
        <v>4964.1000000000004</v>
      </c>
      <c r="O9" s="558">
        <v>5047.6000000000004</v>
      </c>
      <c r="P9" s="551">
        <v>20.799065420560748</v>
      </c>
      <c r="Q9" s="562">
        <v>14.671134772316389</v>
      </c>
    </row>
    <row r="10" spans="1:17" s="19" customFormat="1" ht="17.25" customHeight="1" x14ac:dyDescent="0.25">
      <c r="A10" s="372" t="s">
        <v>15</v>
      </c>
      <c r="B10" s="89">
        <v>271</v>
      </c>
      <c r="C10" s="180">
        <v>271</v>
      </c>
      <c r="D10" s="111">
        <v>193</v>
      </c>
      <c r="E10" s="89">
        <v>3158</v>
      </c>
      <c r="F10" s="180">
        <v>1827</v>
      </c>
      <c r="G10" s="111">
        <v>1331</v>
      </c>
      <c r="H10" s="89">
        <v>60610</v>
      </c>
      <c r="I10" s="548">
        <v>34370</v>
      </c>
      <c r="J10" s="33">
        <v>7046</v>
      </c>
      <c r="K10" s="33">
        <v>26240</v>
      </c>
      <c r="L10" s="33">
        <v>6312</v>
      </c>
      <c r="M10" s="551">
        <v>4440.1000000000004</v>
      </c>
      <c r="N10" s="554">
        <v>2120.9</v>
      </c>
      <c r="O10" s="558">
        <v>2319.1999999999998</v>
      </c>
      <c r="P10" s="551">
        <v>19.192526915769474</v>
      </c>
      <c r="Q10" s="562">
        <v>13.650593455102362</v>
      </c>
    </row>
    <row r="11" spans="1:17" s="19" customFormat="1" ht="17.25" customHeight="1" x14ac:dyDescent="0.25">
      <c r="A11" s="372" t="s">
        <v>16</v>
      </c>
      <c r="B11" s="89">
        <v>226</v>
      </c>
      <c r="C11" s="180">
        <v>223</v>
      </c>
      <c r="D11" s="111">
        <v>152</v>
      </c>
      <c r="E11" s="89">
        <v>2701</v>
      </c>
      <c r="F11" s="180">
        <v>1562</v>
      </c>
      <c r="G11" s="111">
        <v>1139</v>
      </c>
      <c r="H11" s="89">
        <v>55392</v>
      </c>
      <c r="I11" s="548">
        <v>30966</v>
      </c>
      <c r="J11" s="33">
        <v>6470</v>
      </c>
      <c r="K11" s="33">
        <v>24426</v>
      </c>
      <c r="L11" s="33">
        <v>5905</v>
      </c>
      <c r="M11" s="551">
        <v>3863.4</v>
      </c>
      <c r="N11" s="554">
        <v>1848.1</v>
      </c>
      <c r="O11" s="559">
        <v>2015.3</v>
      </c>
      <c r="P11" s="551">
        <v>20.507960014809331</v>
      </c>
      <c r="Q11" s="562">
        <v>14.337630066780555</v>
      </c>
    </row>
    <row r="12" spans="1:17" s="19" customFormat="1" ht="17.25" customHeight="1" x14ac:dyDescent="0.25">
      <c r="A12" s="372" t="s">
        <v>17</v>
      </c>
      <c r="B12" s="89">
        <v>108</v>
      </c>
      <c r="C12" s="180">
        <v>107</v>
      </c>
      <c r="D12" s="111">
        <v>83</v>
      </c>
      <c r="E12" s="89">
        <v>1366</v>
      </c>
      <c r="F12" s="180">
        <v>780</v>
      </c>
      <c r="G12" s="111">
        <v>586</v>
      </c>
      <c r="H12" s="89">
        <v>26090</v>
      </c>
      <c r="I12" s="548">
        <v>14352</v>
      </c>
      <c r="J12" s="33">
        <v>2896</v>
      </c>
      <c r="K12" s="33">
        <v>11738</v>
      </c>
      <c r="L12" s="33">
        <v>2887</v>
      </c>
      <c r="M12" s="551">
        <v>2001.7</v>
      </c>
      <c r="N12" s="555">
        <v>926.5</v>
      </c>
      <c r="O12" s="559">
        <v>1075.2</v>
      </c>
      <c r="P12" s="551">
        <v>19.099560761347</v>
      </c>
      <c r="Q12" s="562">
        <v>13.033921167008042</v>
      </c>
    </row>
    <row r="13" spans="1:17" s="19" customFormat="1" ht="17.25" customHeight="1" x14ac:dyDescent="0.25">
      <c r="A13" s="372" t="s">
        <v>18</v>
      </c>
      <c r="B13" s="89">
        <v>284</v>
      </c>
      <c r="C13" s="180">
        <v>282</v>
      </c>
      <c r="D13" s="111">
        <v>231</v>
      </c>
      <c r="E13" s="89">
        <v>3964</v>
      </c>
      <c r="F13" s="180">
        <v>2224</v>
      </c>
      <c r="G13" s="111">
        <v>1740</v>
      </c>
      <c r="H13" s="89">
        <v>77219</v>
      </c>
      <c r="I13" s="548">
        <v>42366</v>
      </c>
      <c r="J13" s="33">
        <v>8951</v>
      </c>
      <c r="K13" s="33">
        <v>34853</v>
      </c>
      <c r="L13" s="33">
        <v>8503</v>
      </c>
      <c r="M13" s="551">
        <v>5692.8</v>
      </c>
      <c r="N13" s="554">
        <v>2586.4</v>
      </c>
      <c r="O13" s="558">
        <v>3106.4</v>
      </c>
      <c r="P13" s="551">
        <v>19.480070635721493</v>
      </c>
      <c r="Q13" s="562">
        <v>13.564326869027543</v>
      </c>
    </row>
    <row r="14" spans="1:17" s="19" customFormat="1" ht="17.25" customHeight="1" x14ac:dyDescent="0.25">
      <c r="A14" s="372" t="s">
        <v>19</v>
      </c>
      <c r="B14" s="89">
        <v>202</v>
      </c>
      <c r="C14" s="180">
        <v>201</v>
      </c>
      <c r="D14" s="111">
        <v>132</v>
      </c>
      <c r="E14" s="89">
        <v>2236</v>
      </c>
      <c r="F14" s="180">
        <v>1286</v>
      </c>
      <c r="G14" s="111">
        <v>950</v>
      </c>
      <c r="H14" s="89">
        <v>43662</v>
      </c>
      <c r="I14" s="548">
        <v>24002</v>
      </c>
      <c r="J14" s="33">
        <v>5114</v>
      </c>
      <c r="K14" s="33">
        <v>19660</v>
      </c>
      <c r="L14" s="33">
        <v>4754</v>
      </c>
      <c r="M14" s="551">
        <v>3246.1</v>
      </c>
      <c r="N14" s="555">
        <v>1501.4</v>
      </c>
      <c r="O14" s="558">
        <v>1744.7</v>
      </c>
      <c r="P14" s="551">
        <v>19.526833631484795</v>
      </c>
      <c r="Q14" s="562">
        <v>13.450602261174948</v>
      </c>
    </row>
    <row r="15" spans="1:17" s="19" customFormat="1" ht="17.25" customHeight="1" x14ac:dyDescent="0.25">
      <c r="A15" s="372" t="s">
        <v>20</v>
      </c>
      <c r="B15" s="89">
        <v>272</v>
      </c>
      <c r="C15" s="180">
        <v>271</v>
      </c>
      <c r="D15" s="111">
        <v>165</v>
      </c>
      <c r="E15" s="89">
        <v>2734</v>
      </c>
      <c r="F15" s="180">
        <v>1582</v>
      </c>
      <c r="G15" s="111">
        <v>1152</v>
      </c>
      <c r="H15" s="89">
        <v>51513</v>
      </c>
      <c r="I15" s="548">
        <v>28711</v>
      </c>
      <c r="J15" s="33">
        <v>5954</v>
      </c>
      <c r="K15" s="33">
        <v>22802</v>
      </c>
      <c r="L15" s="33">
        <v>5612</v>
      </c>
      <c r="M15" s="551">
        <v>3923.1</v>
      </c>
      <c r="N15" s="554">
        <v>1867</v>
      </c>
      <c r="O15" s="558">
        <v>2056.1</v>
      </c>
      <c r="P15" s="551">
        <v>18.841623994147771</v>
      </c>
      <c r="Q15" s="562">
        <v>13.130687466544314</v>
      </c>
    </row>
    <row r="16" spans="1:17" s="19" customFormat="1" ht="17.25" customHeight="1" x14ac:dyDescent="0.25">
      <c r="A16" s="372" t="s">
        <v>21</v>
      </c>
      <c r="B16" s="89">
        <v>252</v>
      </c>
      <c r="C16" s="180">
        <v>252</v>
      </c>
      <c r="D16" s="111">
        <v>151</v>
      </c>
      <c r="E16" s="89">
        <v>2546</v>
      </c>
      <c r="F16" s="180">
        <v>1497</v>
      </c>
      <c r="G16" s="111">
        <v>1049</v>
      </c>
      <c r="H16" s="89">
        <v>49451</v>
      </c>
      <c r="I16" s="548">
        <v>28019</v>
      </c>
      <c r="J16" s="33">
        <v>5854</v>
      </c>
      <c r="K16" s="33">
        <v>21432</v>
      </c>
      <c r="L16" s="33">
        <v>5334</v>
      </c>
      <c r="M16" s="551">
        <v>3637.9</v>
      </c>
      <c r="N16" s="554">
        <v>1756.9</v>
      </c>
      <c r="O16" s="558">
        <v>1881</v>
      </c>
      <c r="P16" s="551">
        <v>19.423016496465042</v>
      </c>
      <c r="Q16" s="562">
        <v>13.593281838423266</v>
      </c>
    </row>
    <row r="17" spans="1:17" s="19" customFormat="1" ht="17.25" customHeight="1" x14ac:dyDescent="0.25">
      <c r="A17" s="372" t="s">
        <v>22</v>
      </c>
      <c r="B17" s="89">
        <v>273</v>
      </c>
      <c r="C17" s="180">
        <v>270</v>
      </c>
      <c r="D17" s="111">
        <v>156</v>
      </c>
      <c r="E17" s="89">
        <v>2468</v>
      </c>
      <c r="F17" s="180">
        <v>1455</v>
      </c>
      <c r="G17" s="111">
        <v>1013</v>
      </c>
      <c r="H17" s="89">
        <v>47175</v>
      </c>
      <c r="I17" s="548">
        <v>26718</v>
      </c>
      <c r="J17" s="33">
        <v>5559</v>
      </c>
      <c r="K17" s="33">
        <v>20457</v>
      </c>
      <c r="L17" s="33">
        <v>5190</v>
      </c>
      <c r="M17" s="551">
        <v>3553.4</v>
      </c>
      <c r="N17" s="554">
        <v>1701.6</v>
      </c>
      <c r="O17" s="559">
        <v>1851.8</v>
      </c>
      <c r="P17" s="551">
        <v>19.114667747163697</v>
      </c>
      <c r="Q17" s="562">
        <v>13.276017335509652</v>
      </c>
    </row>
    <row r="18" spans="1:17" s="19" customFormat="1" ht="17.25" customHeight="1" x14ac:dyDescent="0.25">
      <c r="A18" s="372" t="s">
        <v>23</v>
      </c>
      <c r="B18" s="89">
        <v>491</v>
      </c>
      <c r="C18" s="180">
        <v>490</v>
      </c>
      <c r="D18" s="111">
        <v>290</v>
      </c>
      <c r="E18" s="89">
        <v>5776</v>
      </c>
      <c r="F18" s="180">
        <v>3487</v>
      </c>
      <c r="G18" s="111">
        <v>2289</v>
      </c>
      <c r="H18" s="89">
        <v>112842</v>
      </c>
      <c r="I18" s="548">
        <v>64879</v>
      </c>
      <c r="J18" s="33">
        <v>13620</v>
      </c>
      <c r="K18" s="33">
        <v>47963</v>
      </c>
      <c r="L18" s="33">
        <v>11369</v>
      </c>
      <c r="M18" s="551">
        <v>8414.7000000000007</v>
      </c>
      <c r="N18" s="554">
        <v>4127.3999999999996</v>
      </c>
      <c r="O18" s="558">
        <v>4287.3</v>
      </c>
      <c r="P18" s="551">
        <v>19.536357340720222</v>
      </c>
      <c r="Q18" s="562">
        <v>13.410103747014153</v>
      </c>
    </row>
    <row r="19" spans="1:17" s="19" customFormat="1" ht="17.25" customHeight="1" x14ac:dyDescent="0.25">
      <c r="A19" s="372" t="s">
        <v>24</v>
      </c>
      <c r="B19" s="89">
        <v>300</v>
      </c>
      <c r="C19" s="180">
        <v>297</v>
      </c>
      <c r="D19" s="111">
        <v>184</v>
      </c>
      <c r="E19" s="89">
        <v>3097</v>
      </c>
      <c r="F19" s="180">
        <v>1819</v>
      </c>
      <c r="G19" s="111">
        <v>1278</v>
      </c>
      <c r="H19" s="89">
        <v>57178</v>
      </c>
      <c r="I19" s="548">
        <v>32068</v>
      </c>
      <c r="J19" s="33">
        <v>6775</v>
      </c>
      <c r="K19" s="33">
        <v>25110</v>
      </c>
      <c r="L19" s="33">
        <v>6198</v>
      </c>
      <c r="M19" s="551">
        <v>4438.8999999999996</v>
      </c>
      <c r="N19" s="554">
        <v>2143.4</v>
      </c>
      <c r="O19" s="558">
        <v>2295.5</v>
      </c>
      <c r="P19" s="551">
        <v>18.462382951243139</v>
      </c>
      <c r="Q19" s="562">
        <v>12.881119196197258</v>
      </c>
    </row>
    <row r="20" spans="1:17" s="19" customFormat="1" ht="17.25" customHeight="1" x14ac:dyDescent="0.25">
      <c r="A20" s="372" t="s">
        <v>25</v>
      </c>
      <c r="B20" s="89">
        <v>264</v>
      </c>
      <c r="C20" s="180">
        <v>264</v>
      </c>
      <c r="D20" s="111">
        <v>165</v>
      </c>
      <c r="E20" s="89">
        <v>2858</v>
      </c>
      <c r="F20" s="180">
        <v>1673</v>
      </c>
      <c r="G20" s="111">
        <v>1185</v>
      </c>
      <c r="H20" s="89">
        <v>52305</v>
      </c>
      <c r="I20" s="548">
        <v>28958</v>
      </c>
      <c r="J20" s="33">
        <v>6070</v>
      </c>
      <c r="K20" s="33">
        <v>23347</v>
      </c>
      <c r="L20" s="33">
        <v>5868</v>
      </c>
      <c r="M20" s="551">
        <v>4038.4</v>
      </c>
      <c r="N20" s="554">
        <v>1957.8</v>
      </c>
      <c r="O20" s="558">
        <v>2080.6</v>
      </c>
      <c r="P20" s="551">
        <v>18.301259622113367</v>
      </c>
      <c r="Q20" s="562">
        <v>12.951911648177497</v>
      </c>
    </row>
    <row r="21" spans="1:17" s="19" customFormat="1" ht="17.25" customHeight="1" thickBot="1" x14ac:dyDescent="0.3">
      <c r="A21" s="373" t="s">
        <v>26</v>
      </c>
      <c r="B21" s="84">
        <v>448</v>
      </c>
      <c r="C21" s="140">
        <v>447</v>
      </c>
      <c r="D21" s="70">
        <v>321</v>
      </c>
      <c r="E21" s="84">
        <v>5656</v>
      </c>
      <c r="F21" s="140">
        <v>3270</v>
      </c>
      <c r="G21" s="70">
        <v>2386</v>
      </c>
      <c r="H21" s="84">
        <v>106057</v>
      </c>
      <c r="I21" s="140">
        <v>59031</v>
      </c>
      <c r="J21" s="86">
        <v>12249</v>
      </c>
      <c r="K21" s="86">
        <v>47026</v>
      </c>
      <c r="L21" s="86">
        <v>11508</v>
      </c>
      <c r="M21" s="552">
        <v>8165.2</v>
      </c>
      <c r="N21" s="556">
        <v>3855</v>
      </c>
      <c r="O21" s="560">
        <v>4310.2</v>
      </c>
      <c r="P21" s="552">
        <v>18.751237623762375</v>
      </c>
      <c r="Q21" s="563">
        <v>12.988904129721256</v>
      </c>
    </row>
    <row r="22" spans="1:17" s="7" customFormat="1" ht="17.25" customHeight="1" x14ac:dyDescent="0.2">
      <c r="A22" s="493" t="s">
        <v>259</v>
      </c>
      <c r="B22" s="43"/>
      <c r="C22" s="122"/>
      <c r="D22" s="122"/>
      <c r="E22" s="43"/>
      <c r="F22" s="43"/>
      <c r="G22" s="43"/>
      <c r="H22" s="43"/>
      <c r="I22" s="43"/>
      <c r="J22" s="43"/>
      <c r="K22" s="43"/>
      <c r="L22" s="43"/>
      <c r="M22" s="43"/>
      <c r="N22" s="122"/>
      <c r="O22" s="43"/>
      <c r="P22" s="35"/>
      <c r="Q22" s="35"/>
    </row>
    <row r="23" spans="1:17" s="7" customFormat="1" ht="17.25" customHeight="1" x14ac:dyDescent="0.25">
      <c r="A23" s="445" t="s">
        <v>126</v>
      </c>
      <c r="B23" s="74"/>
      <c r="C23" s="123"/>
      <c r="D23" s="123"/>
      <c r="E23" s="35"/>
      <c r="F23" s="35"/>
      <c r="G23" s="35"/>
      <c r="H23" s="35"/>
      <c r="I23" s="35"/>
      <c r="J23" s="35"/>
      <c r="K23" s="35"/>
      <c r="L23" s="363"/>
      <c r="M23" s="363"/>
      <c r="N23" s="35"/>
      <c r="O23" s="35"/>
      <c r="P23" s="35"/>
      <c r="Q23" s="35"/>
    </row>
    <row r="24" spans="1:17" s="7" customFormat="1" ht="17.25" customHeight="1" x14ac:dyDescent="0.2">
      <c r="A24" s="445" t="s">
        <v>127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35"/>
      <c r="Q24" s="35"/>
    </row>
    <row r="25" spans="1:17" s="7" customFormat="1" ht="17.25" customHeight="1" x14ac:dyDescent="0.2">
      <c r="A25" s="435" t="s">
        <v>208</v>
      </c>
      <c r="B25" s="35"/>
      <c r="C25" s="35"/>
      <c r="D25" s="35"/>
      <c r="E25" s="35"/>
      <c r="F25" s="35"/>
      <c r="G25" s="35"/>
      <c r="H25" s="35"/>
      <c r="I25" s="35"/>
      <c r="J25" s="112"/>
      <c r="K25" s="35"/>
      <c r="L25" s="35"/>
      <c r="M25" s="35"/>
      <c r="N25" s="35"/>
      <c r="O25" s="35"/>
      <c r="P25" s="35"/>
      <c r="Q25" s="35"/>
    </row>
  </sheetData>
  <sortState ref="A27:B40">
    <sortCondition descending="1" ref="B27:B40"/>
  </sortState>
  <mergeCells count="17">
    <mergeCell ref="P3:P6"/>
    <mergeCell ref="Q3:Q6"/>
    <mergeCell ref="H3:L3"/>
    <mergeCell ref="I4:L4"/>
    <mergeCell ref="I5:J5"/>
    <mergeCell ref="M3:O3"/>
    <mergeCell ref="H4:H6"/>
    <mergeCell ref="M4:M6"/>
    <mergeCell ref="K5:L5"/>
    <mergeCell ref="N4:O5"/>
    <mergeCell ref="A3:A6"/>
    <mergeCell ref="E3:G3"/>
    <mergeCell ref="B4:B6"/>
    <mergeCell ref="E4:E6"/>
    <mergeCell ref="B3:D3"/>
    <mergeCell ref="C4:D5"/>
    <mergeCell ref="F4:G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6"/>
  <dimension ref="A1:R24"/>
  <sheetViews>
    <sheetView zoomScaleNormal="100" workbookViewId="0"/>
  </sheetViews>
  <sheetFormatPr defaultColWidth="9.140625" defaultRowHeight="15" x14ac:dyDescent="0.25"/>
  <cols>
    <col min="1" max="1" width="20" style="104" customWidth="1"/>
    <col min="2" max="16" width="7.140625" style="104" customWidth="1"/>
    <col min="17" max="16384" width="9.140625" style="104"/>
  </cols>
  <sheetData>
    <row r="1" spans="1:18" s="101" customFormat="1" ht="17.25" customHeight="1" x14ac:dyDescent="0.2">
      <c r="A1" s="120" t="s">
        <v>270</v>
      </c>
      <c r="I1" s="78"/>
      <c r="M1" s="232"/>
    </row>
    <row r="2" spans="1:18" s="102" customFormat="1" ht="17.25" customHeight="1" thickBot="1" x14ac:dyDescent="0.3">
      <c r="A2" s="159" t="s">
        <v>85</v>
      </c>
      <c r="N2" s="102" t="s">
        <v>0</v>
      </c>
    </row>
    <row r="3" spans="1:18" s="4" customFormat="1" ht="17.25" customHeight="1" x14ac:dyDescent="0.2">
      <c r="A3" s="764" t="s">
        <v>82</v>
      </c>
      <c r="B3" s="767" t="s">
        <v>91</v>
      </c>
      <c r="C3" s="768"/>
      <c r="D3" s="768"/>
      <c r="E3" s="768"/>
      <c r="F3" s="768"/>
      <c r="G3" s="768"/>
      <c r="H3" s="768"/>
      <c r="I3" s="768"/>
      <c r="J3" s="768"/>
      <c r="K3" s="768"/>
      <c r="L3" s="768"/>
      <c r="M3" s="768"/>
      <c r="N3" s="768"/>
      <c r="O3" s="768"/>
      <c r="P3" s="769"/>
    </row>
    <row r="4" spans="1:18" s="4" customFormat="1" ht="17.25" customHeight="1" x14ac:dyDescent="0.2">
      <c r="A4" s="765"/>
      <c r="B4" s="770" t="s">
        <v>27</v>
      </c>
      <c r="C4" s="738"/>
      <c r="D4" s="771"/>
      <c r="E4" s="772" t="s">
        <v>28</v>
      </c>
      <c r="F4" s="773"/>
      <c r="G4" s="774"/>
      <c r="H4" s="426"/>
      <c r="I4" s="286" t="s">
        <v>29</v>
      </c>
      <c r="J4" s="286"/>
      <c r="K4" s="772" t="s">
        <v>108</v>
      </c>
      <c r="L4" s="773"/>
      <c r="M4" s="774"/>
      <c r="N4" s="772" t="s">
        <v>30</v>
      </c>
      <c r="O4" s="773"/>
      <c r="P4" s="774"/>
    </row>
    <row r="5" spans="1:18" s="4" customFormat="1" ht="9.75" customHeight="1" x14ac:dyDescent="0.2">
      <c r="A5" s="765"/>
      <c r="B5" s="720" t="s">
        <v>1</v>
      </c>
      <c r="C5" s="718" t="s">
        <v>31</v>
      </c>
      <c r="D5" s="762" t="s">
        <v>43</v>
      </c>
      <c r="E5" s="720" t="s">
        <v>1</v>
      </c>
      <c r="F5" s="718" t="s">
        <v>31</v>
      </c>
      <c r="G5" s="762" t="s">
        <v>43</v>
      </c>
      <c r="H5" s="720" t="s">
        <v>1</v>
      </c>
      <c r="I5" s="718" t="s">
        <v>31</v>
      </c>
      <c r="J5" s="762" t="s">
        <v>43</v>
      </c>
      <c r="K5" s="720" t="s">
        <v>1</v>
      </c>
      <c r="L5" s="718" t="s">
        <v>31</v>
      </c>
      <c r="M5" s="762" t="s">
        <v>43</v>
      </c>
      <c r="N5" s="720" t="s">
        <v>1</v>
      </c>
      <c r="O5" s="718" t="s">
        <v>31</v>
      </c>
      <c r="P5" s="762" t="s">
        <v>43</v>
      </c>
    </row>
    <row r="6" spans="1:18" s="4" customFormat="1" ht="9.75" customHeight="1" thickBot="1" x14ac:dyDescent="0.25">
      <c r="A6" s="766"/>
      <c r="B6" s="721"/>
      <c r="C6" s="719"/>
      <c r="D6" s="763"/>
      <c r="E6" s="721"/>
      <c r="F6" s="719"/>
      <c r="G6" s="763"/>
      <c r="H6" s="721"/>
      <c r="I6" s="719"/>
      <c r="J6" s="763"/>
      <c r="K6" s="721"/>
      <c r="L6" s="719"/>
      <c r="M6" s="763"/>
      <c r="N6" s="721"/>
      <c r="O6" s="719"/>
      <c r="P6" s="763"/>
    </row>
    <row r="7" spans="1:18" s="5" customFormat="1" ht="17.25" customHeight="1" x14ac:dyDescent="0.25">
      <c r="A7" s="243" t="s">
        <v>12</v>
      </c>
      <c r="B7" s="564">
        <v>46</v>
      </c>
      <c r="C7" s="565">
        <v>271</v>
      </c>
      <c r="D7" s="567">
        <v>1676</v>
      </c>
      <c r="E7" s="568">
        <v>3625</v>
      </c>
      <c r="F7" s="569">
        <v>45749</v>
      </c>
      <c r="G7" s="571">
        <v>953681</v>
      </c>
      <c r="H7" s="573">
        <v>243</v>
      </c>
      <c r="I7" s="569">
        <v>2511</v>
      </c>
      <c r="J7" s="574">
        <v>19451</v>
      </c>
      <c r="K7" s="576">
        <v>298</v>
      </c>
      <c r="L7" s="577">
        <v>2186</v>
      </c>
      <c r="M7" s="578">
        <v>25278</v>
      </c>
      <c r="N7" s="533">
        <v>49</v>
      </c>
      <c r="O7" s="523">
        <v>473</v>
      </c>
      <c r="P7" s="581">
        <v>7692</v>
      </c>
      <c r="Q7" s="6"/>
      <c r="R7" s="6"/>
    </row>
    <row r="8" spans="1:18" s="5" customFormat="1" ht="17.25" customHeight="1" x14ac:dyDescent="0.25">
      <c r="A8" s="27" t="s">
        <v>13</v>
      </c>
      <c r="B8" s="88">
        <v>5</v>
      </c>
      <c r="C8" s="83">
        <v>32</v>
      </c>
      <c r="D8" s="117">
        <v>205</v>
      </c>
      <c r="E8" s="88">
        <v>195</v>
      </c>
      <c r="F8" s="570">
        <v>4637</v>
      </c>
      <c r="G8" s="114">
        <v>110606</v>
      </c>
      <c r="H8" s="33">
        <v>27</v>
      </c>
      <c r="I8" s="570">
        <v>346</v>
      </c>
      <c r="J8" s="110">
        <v>2837</v>
      </c>
      <c r="K8" s="89">
        <v>56</v>
      </c>
      <c r="L8" s="548">
        <v>452</v>
      </c>
      <c r="M8" s="579">
        <v>6185</v>
      </c>
      <c r="N8" s="391">
        <v>8</v>
      </c>
      <c r="O8" s="362">
        <v>101</v>
      </c>
      <c r="P8" s="582">
        <v>1568</v>
      </c>
      <c r="Q8" s="6"/>
    </row>
    <row r="9" spans="1:18" s="5" customFormat="1" ht="17.25" customHeight="1" x14ac:dyDescent="0.25">
      <c r="A9" s="27" t="s">
        <v>14</v>
      </c>
      <c r="B9" s="88">
        <v>4</v>
      </c>
      <c r="C9" s="83">
        <v>21</v>
      </c>
      <c r="D9" s="117">
        <v>86</v>
      </c>
      <c r="E9" s="88">
        <v>487</v>
      </c>
      <c r="F9" s="570">
        <v>6408</v>
      </c>
      <c r="G9" s="114">
        <v>140248</v>
      </c>
      <c r="H9" s="33">
        <v>31</v>
      </c>
      <c r="I9" s="570">
        <v>248</v>
      </c>
      <c r="J9" s="110">
        <v>1872</v>
      </c>
      <c r="K9" s="89">
        <v>52</v>
      </c>
      <c r="L9" s="548">
        <v>361</v>
      </c>
      <c r="M9" s="579">
        <v>4435</v>
      </c>
      <c r="N9" s="391">
        <v>5</v>
      </c>
      <c r="O9" s="362">
        <v>24</v>
      </c>
      <c r="P9" s="582">
        <v>242</v>
      </c>
    </row>
    <row r="10" spans="1:18" s="5" customFormat="1" ht="17.25" customHeight="1" x14ac:dyDescent="0.25">
      <c r="A10" s="27" t="s">
        <v>15</v>
      </c>
      <c r="B10" s="88">
        <v>2</v>
      </c>
      <c r="C10" s="83">
        <v>16</v>
      </c>
      <c r="D10" s="117">
        <v>94</v>
      </c>
      <c r="E10" s="88">
        <v>224</v>
      </c>
      <c r="F10" s="570">
        <v>2821</v>
      </c>
      <c r="G10" s="114">
        <v>57258</v>
      </c>
      <c r="H10" s="33">
        <v>20</v>
      </c>
      <c r="I10" s="570">
        <v>146</v>
      </c>
      <c r="J10" s="110">
        <v>1051</v>
      </c>
      <c r="K10" s="89">
        <v>21</v>
      </c>
      <c r="L10" s="548">
        <v>129</v>
      </c>
      <c r="M10" s="579">
        <v>1400</v>
      </c>
      <c r="N10" s="391">
        <v>4</v>
      </c>
      <c r="O10" s="362">
        <v>46</v>
      </c>
      <c r="P10" s="582">
        <v>807</v>
      </c>
    </row>
    <row r="11" spans="1:18" s="5" customFormat="1" ht="17.25" customHeight="1" x14ac:dyDescent="0.25">
      <c r="A11" s="27" t="s">
        <v>16</v>
      </c>
      <c r="B11" s="88">
        <v>4</v>
      </c>
      <c r="C11" s="83">
        <v>14</v>
      </c>
      <c r="D11" s="117">
        <v>74</v>
      </c>
      <c r="E11" s="88">
        <v>194</v>
      </c>
      <c r="F11" s="570">
        <v>2430</v>
      </c>
      <c r="G11" s="114">
        <v>52616</v>
      </c>
      <c r="H11" s="33">
        <v>14</v>
      </c>
      <c r="I11" s="570">
        <v>145</v>
      </c>
      <c r="J11" s="110">
        <v>1233</v>
      </c>
      <c r="K11" s="89">
        <v>12</v>
      </c>
      <c r="L11" s="548">
        <v>89</v>
      </c>
      <c r="M11" s="579">
        <v>1171</v>
      </c>
      <c r="N11" s="391">
        <v>2</v>
      </c>
      <c r="O11" s="362">
        <v>23</v>
      </c>
      <c r="P11" s="582">
        <v>298</v>
      </c>
    </row>
    <row r="12" spans="1:18" s="5" customFormat="1" ht="17.25" customHeight="1" x14ac:dyDescent="0.25">
      <c r="A12" s="27" t="s">
        <v>17</v>
      </c>
      <c r="B12" s="88">
        <v>1</v>
      </c>
      <c r="C12" s="83">
        <v>3</v>
      </c>
      <c r="D12" s="117">
        <v>19</v>
      </c>
      <c r="E12" s="88">
        <v>97</v>
      </c>
      <c r="F12" s="570">
        <v>1274</v>
      </c>
      <c r="G12" s="114">
        <v>25107</v>
      </c>
      <c r="H12" s="33">
        <v>2</v>
      </c>
      <c r="I12" s="570">
        <v>40</v>
      </c>
      <c r="J12" s="110">
        <v>335</v>
      </c>
      <c r="K12" s="89">
        <v>8</v>
      </c>
      <c r="L12" s="548">
        <v>49</v>
      </c>
      <c r="M12" s="579">
        <v>629</v>
      </c>
      <c r="N12" s="518" t="s">
        <v>74</v>
      </c>
      <c r="O12" s="455" t="s">
        <v>74</v>
      </c>
      <c r="P12" s="456" t="s">
        <v>74</v>
      </c>
    </row>
    <row r="13" spans="1:18" s="5" customFormat="1" ht="17.25" customHeight="1" x14ac:dyDescent="0.25">
      <c r="A13" s="27" t="s">
        <v>18</v>
      </c>
      <c r="B13" s="88">
        <v>4</v>
      </c>
      <c r="C13" s="83">
        <v>17</v>
      </c>
      <c r="D13" s="117">
        <v>88</v>
      </c>
      <c r="E13" s="88">
        <v>237</v>
      </c>
      <c r="F13" s="570">
        <v>3503</v>
      </c>
      <c r="G13" s="114">
        <v>72434</v>
      </c>
      <c r="H13" s="33">
        <v>19</v>
      </c>
      <c r="I13" s="570">
        <v>265</v>
      </c>
      <c r="J13" s="110">
        <v>2389</v>
      </c>
      <c r="K13" s="89">
        <v>20</v>
      </c>
      <c r="L13" s="548">
        <v>159</v>
      </c>
      <c r="M13" s="579">
        <v>1959</v>
      </c>
      <c r="N13" s="391">
        <v>4</v>
      </c>
      <c r="O13" s="362">
        <v>20</v>
      </c>
      <c r="P13" s="582">
        <v>349</v>
      </c>
    </row>
    <row r="14" spans="1:18" s="5" customFormat="1" ht="17.25" customHeight="1" x14ac:dyDescent="0.25">
      <c r="A14" s="27" t="s">
        <v>19</v>
      </c>
      <c r="B14" s="88">
        <v>3</v>
      </c>
      <c r="C14" s="83">
        <v>14</v>
      </c>
      <c r="D14" s="117">
        <v>93</v>
      </c>
      <c r="E14" s="88">
        <v>184</v>
      </c>
      <c r="F14" s="570">
        <v>2068</v>
      </c>
      <c r="G14" s="114">
        <v>41868</v>
      </c>
      <c r="H14" s="33">
        <v>7</v>
      </c>
      <c r="I14" s="570">
        <v>99</v>
      </c>
      <c r="J14" s="110">
        <v>762</v>
      </c>
      <c r="K14" s="89">
        <v>6</v>
      </c>
      <c r="L14" s="548">
        <v>36</v>
      </c>
      <c r="M14" s="579">
        <v>608</v>
      </c>
      <c r="N14" s="391">
        <v>2</v>
      </c>
      <c r="O14" s="362">
        <v>19</v>
      </c>
      <c r="P14" s="582">
        <v>331</v>
      </c>
    </row>
    <row r="15" spans="1:18" s="5" customFormat="1" ht="17.25" customHeight="1" x14ac:dyDescent="0.25">
      <c r="A15" s="27" t="s">
        <v>20</v>
      </c>
      <c r="B15" s="88">
        <v>4</v>
      </c>
      <c r="C15" s="83">
        <v>14</v>
      </c>
      <c r="D15" s="117">
        <v>74</v>
      </c>
      <c r="E15" s="88">
        <v>230</v>
      </c>
      <c r="F15" s="570">
        <v>2390</v>
      </c>
      <c r="G15" s="114">
        <v>48429</v>
      </c>
      <c r="H15" s="33">
        <v>18</v>
      </c>
      <c r="I15" s="570">
        <v>156</v>
      </c>
      <c r="J15" s="110">
        <v>1251</v>
      </c>
      <c r="K15" s="89">
        <v>16</v>
      </c>
      <c r="L15" s="548">
        <v>136</v>
      </c>
      <c r="M15" s="579">
        <v>1270</v>
      </c>
      <c r="N15" s="391">
        <v>4</v>
      </c>
      <c r="O15" s="362">
        <v>38</v>
      </c>
      <c r="P15" s="582">
        <v>489</v>
      </c>
    </row>
    <row r="16" spans="1:18" s="5" customFormat="1" ht="17.25" customHeight="1" x14ac:dyDescent="0.25">
      <c r="A16" s="27" t="s">
        <v>21</v>
      </c>
      <c r="B16" s="88">
        <v>1</v>
      </c>
      <c r="C16" s="83">
        <v>9</v>
      </c>
      <c r="D16" s="117">
        <v>49</v>
      </c>
      <c r="E16" s="88">
        <v>226</v>
      </c>
      <c r="F16" s="570">
        <v>2306</v>
      </c>
      <c r="G16" s="114">
        <v>47559</v>
      </c>
      <c r="H16" s="33">
        <v>12</v>
      </c>
      <c r="I16" s="570">
        <v>123</v>
      </c>
      <c r="J16" s="110">
        <v>882</v>
      </c>
      <c r="K16" s="89">
        <v>12</v>
      </c>
      <c r="L16" s="548">
        <v>99</v>
      </c>
      <c r="M16" s="579">
        <v>772</v>
      </c>
      <c r="N16" s="391">
        <v>1</v>
      </c>
      <c r="O16" s="362">
        <v>9</v>
      </c>
      <c r="P16" s="582">
        <v>189</v>
      </c>
    </row>
    <row r="17" spans="1:17" s="5" customFormat="1" ht="17.25" customHeight="1" x14ac:dyDescent="0.25">
      <c r="A17" s="27" t="s">
        <v>22</v>
      </c>
      <c r="B17" s="88">
        <v>4</v>
      </c>
      <c r="C17" s="83">
        <v>8</v>
      </c>
      <c r="D17" s="117">
        <v>48</v>
      </c>
      <c r="E17" s="88">
        <v>246</v>
      </c>
      <c r="F17" s="570">
        <v>2312</v>
      </c>
      <c r="G17" s="114">
        <v>45863</v>
      </c>
      <c r="H17" s="33">
        <v>9</v>
      </c>
      <c r="I17" s="570">
        <v>67</v>
      </c>
      <c r="J17" s="110">
        <v>437</v>
      </c>
      <c r="K17" s="89">
        <v>13</v>
      </c>
      <c r="L17" s="548">
        <v>62</v>
      </c>
      <c r="M17" s="579">
        <v>559</v>
      </c>
      <c r="N17" s="391">
        <v>1</v>
      </c>
      <c r="O17" s="362">
        <v>19</v>
      </c>
      <c r="P17" s="582">
        <v>268</v>
      </c>
    </row>
    <row r="18" spans="1:17" s="5" customFormat="1" ht="17.25" customHeight="1" x14ac:dyDescent="0.25">
      <c r="A18" s="27" t="s">
        <v>23</v>
      </c>
      <c r="B18" s="88">
        <v>3</v>
      </c>
      <c r="C18" s="83">
        <v>48</v>
      </c>
      <c r="D18" s="117">
        <v>375</v>
      </c>
      <c r="E18" s="88">
        <v>430</v>
      </c>
      <c r="F18" s="570">
        <v>5196</v>
      </c>
      <c r="G18" s="114">
        <v>107198</v>
      </c>
      <c r="H18" s="33">
        <v>24</v>
      </c>
      <c r="I18" s="570">
        <v>262</v>
      </c>
      <c r="J18" s="110">
        <v>1832</v>
      </c>
      <c r="K18" s="89">
        <v>30</v>
      </c>
      <c r="L18" s="548">
        <v>220</v>
      </c>
      <c r="M18" s="579">
        <v>2377</v>
      </c>
      <c r="N18" s="391">
        <v>4</v>
      </c>
      <c r="O18" s="362">
        <v>50</v>
      </c>
      <c r="P18" s="582">
        <v>1060</v>
      </c>
    </row>
    <row r="19" spans="1:17" s="5" customFormat="1" ht="17.25" customHeight="1" x14ac:dyDescent="0.25">
      <c r="A19" s="27" t="s">
        <v>24</v>
      </c>
      <c r="B19" s="88">
        <v>3</v>
      </c>
      <c r="C19" s="83">
        <v>26</v>
      </c>
      <c r="D19" s="117">
        <v>131</v>
      </c>
      <c r="E19" s="88">
        <v>264</v>
      </c>
      <c r="F19" s="570">
        <v>2769</v>
      </c>
      <c r="G19" s="114">
        <v>54372</v>
      </c>
      <c r="H19" s="33">
        <v>14</v>
      </c>
      <c r="I19" s="570">
        <v>169</v>
      </c>
      <c r="J19" s="110">
        <v>1224</v>
      </c>
      <c r="K19" s="89">
        <v>16</v>
      </c>
      <c r="L19" s="548">
        <v>115</v>
      </c>
      <c r="M19" s="579">
        <v>1030</v>
      </c>
      <c r="N19" s="391">
        <v>3</v>
      </c>
      <c r="O19" s="362">
        <v>18</v>
      </c>
      <c r="P19" s="582">
        <v>421</v>
      </c>
    </row>
    <row r="20" spans="1:17" s="5" customFormat="1" ht="17.25" customHeight="1" x14ac:dyDescent="0.25">
      <c r="A20" s="27" t="s">
        <v>25</v>
      </c>
      <c r="B20" s="88">
        <v>2</v>
      </c>
      <c r="C20" s="83">
        <v>24</v>
      </c>
      <c r="D20" s="117">
        <v>185</v>
      </c>
      <c r="E20" s="88">
        <v>226</v>
      </c>
      <c r="F20" s="570">
        <v>2565</v>
      </c>
      <c r="G20" s="114">
        <v>49504</v>
      </c>
      <c r="H20" s="33">
        <v>20</v>
      </c>
      <c r="I20" s="570">
        <v>141</v>
      </c>
      <c r="J20" s="110">
        <v>955</v>
      </c>
      <c r="K20" s="89">
        <v>12</v>
      </c>
      <c r="L20" s="548">
        <v>92</v>
      </c>
      <c r="M20" s="579">
        <v>997</v>
      </c>
      <c r="N20" s="391">
        <v>4</v>
      </c>
      <c r="O20" s="362">
        <v>36</v>
      </c>
      <c r="P20" s="582">
        <v>664</v>
      </c>
    </row>
    <row r="21" spans="1:17" s="5" customFormat="1" ht="17.25" customHeight="1" thickBot="1" x14ac:dyDescent="0.3">
      <c r="A21" s="244" t="s">
        <v>26</v>
      </c>
      <c r="B21" s="10">
        <v>6</v>
      </c>
      <c r="C21" s="566">
        <v>25</v>
      </c>
      <c r="D21" s="174">
        <v>155</v>
      </c>
      <c r="E21" s="10">
        <v>385</v>
      </c>
      <c r="F21" s="58">
        <v>5070</v>
      </c>
      <c r="G21" s="572">
        <v>100619</v>
      </c>
      <c r="H21" s="86">
        <v>26</v>
      </c>
      <c r="I21" s="58">
        <v>304</v>
      </c>
      <c r="J21" s="575">
        <v>2391</v>
      </c>
      <c r="K21" s="84">
        <v>24</v>
      </c>
      <c r="L21" s="140">
        <v>187</v>
      </c>
      <c r="M21" s="580">
        <v>1886</v>
      </c>
      <c r="N21" s="91">
        <v>7</v>
      </c>
      <c r="O21" s="28">
        <v>70</v>
      </c>
      <c r="P21" s="580">
        <v>1006</v>
      </c>
    </row>
    <row r="22" spans="1:17" s="122" customFormat="1" ht="17.25" customHeight="1" x14ac:dyDescent="0.2">
      <c r="A22" s="444" t="s">
        <v>229</v>
      </c>
      <c r="G22" s="75"/>
      <c r="M22" s="173"/>
    </row>
    <row r="23" spans="1:17" ht="17.25" customHeight="1" x14ac:dyDescent="0.25"/>
    <row r="24" spans="1:17" x14ac:dyDescent="0.25"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</row>
  </sheetData>
  <mergeCells count="21">
    <mergeCell ref="K5:K6"/>
    <mergeCell ref="A3:A6"/>
    <mergeCell ref="B3:P3"/>
    <mergeCell ref="B4:D4"/>
    <mergeCell ref="E4:G4"/>
    <mergeCell ref="K4:M4"/>
    <mergeCell ref="N4:P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M5:M6"/>
    <mergeCell ref="N5:N6"/>
    <mergeCell ref="O5:O6"/>
    <mergeCell ref="P5:P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5" x14ac:dyDescent="0.25"/>
  <cols>
    <col min="1" max="1" width="18.42578125" customWidth="1"/>
  </cols>
  <sheetData>
    <row r="1" spans="1:15" x14ac:dyDescent="0.25">
      <c r="A1" s="120" t="s">
        <v>271</v>
      </c>
    </row>
    <row r="2" spans="1:15" ht="15.75" thickBot="1" x14ac:dyDescent="0.3">
      <c r="A2" s="159" t="s">
        <v>85</v>
      </c>
    </row>
    <row r="3" spans="1:15" ht="15" customHeight="1" x14ac:dyDescent="0.25">
      <c r="A3" s="775" t="s">
        <v>82</v>
      </c>
      <c r="B3" s="780" t="s">
        <v>248</v>
      </c>
      <c r="C3" s="781"/>
      <c r="D3" s="781"/>
      <c r="E3" s="782"/>
      <c r="F3" s="780" t="s">
        <v>249</v>
      </c>
      <c r="G3" s="781"/>
      <c r="H3" s="781"/>
      <c r="I3" s="782"/>
      <c r="J3" s="780" t="s">
        <v>250</v>
      </c>
      <c r="K3" s="781"/>
      <c r="L3" s="781"/>
      <c r="M3" s="782"/>
    </row>
    <row r="4" spans="1:15" x14ac:dyDescent="0.25">
      <c r="A4" s="776"/>
      <c r="B4" s="783" t="s">
        <v>2</v>
      </c>
      <c r="C4" s="785" t="s">
        <v>32</v>
      </c>
      <c r="D4" s="778" t="s">
        <v>33</v>
      </c>
      <c r="E4" s="779"/>
      <c r="F4" s="783" t="s">
        <v>2</v>
      </c>
      <c r="G4" s="785" t="s">
        <v>32</v>
      </c>
      <c r="H4" s="778" t="s">
        <v>33</v>
      </c>
      <c r="I4" s="779"/>
      <c r="J4" s="783" t="s">
        <v>2</v>
      </c>
      <c r="K4" s="785" t="s">
        <v>32</v>
      </c>
      <c r="L4" s="778" t="s">
        <v>33</v>
      </c>
      <c r="M4" s="779"/>
    </row>
    <row r="5" spans="1:15" ht="15.75" thickBot="1" x14ac:dyDescent="0.3">
      <c r="A5" s="777"/>
      <c r="B5" s="784"/>
      <c r="C5" s="786"/>
      <c r="D5" s="310" t="s">
        <v>44</v>
      </c>
      <c r="E5" s="494" t="s">
        <v>45</v>
      </c>
      <c r="F5" s="784"/>
      <c r="G5" s="786"/>
      <c r="H5" s="310" t="s">
        <v>44</v>
      </c>
      <c r="I5" s="494" t="s">
        <v>45</v>
      </c>
      <c r="J5" s="787"/>
      <c r="K5" s="788"/>
      <c r="L5" s="492" t="s">
        <v>44</v>
      </c>
      <c r="M5" s="495" t="s">
        <v>45</v>
      </c>
    </row>
    <row r="6" spans="1:15" x14ac:dyDescent="0.25">
      <c r="A6" s="583" t="s">
        <v>12</v>
      </c>
      <c r="B6" s="584">
        <v>974808</v>
      </c>
      <c r="C6" s="585">
        <v>474830</v>
      </c>
      <c r="D6" s="586">
        <v>548371</v>
      </c>
      <c r="E6" s="587">
        <v>426437</v>
      </c>
      <c r="F6" s="584">
        <v>25278</v>
      </c>
      <c r="G6" s="585">
        <v>12005</v>
      </c>
      <c r="H6" s="586">
        <v>17266</v>
      </c>
      <c r="I6" s="587">
        <v>8012</v>
      </c>
      <c r="J6" s="592">
        <v>7692</v>
      </c>
      <c r="K6" s="593">
        <v>3696</v>
      </c>
      <c r="L6" s="593">
        <v>4290</v>
      </c>
      <c r="M6" s="594">
        <v>3402</v>
      </c>
      <c r="O6" s="25"/>
    </row>
    <row r="7" spans="1:15" x14ac:dyDescent="0.25">
      <c r="A7" s="372" t="s">
        <v>13</v>
      </c>
      <c r="B7" s="584">
        <v>113648</v>
      </c>
      <c r="C7" s="585">
        <v>55397</v>
      </c>
      <c r="D7" s="586">
        <v>65502</v>
      </c>
      <c r="E7" s="587">
        <v>48146</v>
      </c>
      <c r="F7" s="584">
        <v>6185</v>
      </c>
      <c r="G7" s="585">
        <v>3008</v>
      </c>
      <c r="H7" s="586">
        <v>4366</v>
      </c>
      <c r="I7" s="587">
        <v>1819</v>
      </c>
      <c r="J7" s="595">
        <v>1568</v>
      </c>
      <c r="K7" s="586">
        <v>721</v>
      </c>
      <c r="L7" s="586">
        <v>924</v>
      </c>
      <c r="M7" s="587">
        <v>644</v>
      </c>
      <c r="O7" s="414"/>
    </row>
    <row r="8" spans="1:15" x14ac:dyDescent="0.25">
      <c r="A8" s="372" t="s">
        <v>14</v>
      </c>
      <c r="B8" s="584">
        <v>142206</v>
      </c>
      <c r="C8" s="585">
        <v>69469</v>
      </c>
      <c r="D8" s="586">
        <v>81382</v>
      </c>
      <c r="E8" s="587">
        <v>60824</v>
      </c>
      <c r="F8" s="584">
        <v>4435</v>
      </c>
      <c r="G8" s="585">
        <v>2142</v>
      </c>
      <c r="H8" s="586">
        <v>3158</v>
      </c>
      <c r="I8" s="587">
        <v>1277</v>
      </c>
      <c r="J8" s="595">
        <v>242</v>
      </c>
      <c r="K8" s="586">
        <v>111</v>
      </c>
      <c r="L8" s="586">
        <v>155</v>
      </c>
      <c r="M8" s="587">
        <v>87</v>
      </c>
      <c r="O8" s="414"/>
    </row>
    <row r="9" spans="1:15" x14ac:dyDescent="0.25">
      <c r="A9" s="372" t="s">
        <v>15</v>
      </c>
      <c r="B9" s="584">
        <v>58403</v>
      </c>
      <c r="C9" s="585">
        <v>28333</v>
      </c>
      <c r="D9" s="586">
        <v>32968</v>
      </c>
      <c r="E9" s="587">
        <v>25435</v>
      </c>
      <c r="F9" s="584">
        <v>1400</v>
      </c>
      <c r="G9" s="585">
        <v>662</v>
      </c>
      <c r="H9" s="586">
        <v>955</v>
      </c>
      <c r="I9" s="587">
        <v>445</v>
      </c>
      <c r="J9" s="595">
        <v>807</v>
      </c>
      <c r="K9" s="586">
        <v>387</v>
      </c>
      <c r="L9" s="586">
        <v>447</v>
      </c>
      <c r="M9" s="587">
        <v>360</v>
      </c>
      <c r="O9" s="414"/>
    </row>
    <row r="10" spans="1:15" x14ac:dyDescent="0.25">
      <c r="A10" s="372" t="s">
        <v>16</v>
      </c>
      <c r="B10" s="584">
        <v>53923</v>
      </c>
      <c r="C10" s="585">
        <v>26451</v>
      </c>
      <c r="D10" s="586">
        <v>29981</v>
      </c>
      <c r="E10" s="587">
        <v>23942</v>
      </c>
      <c r="F10" s="584">
        <v>1171</v>
      </c>
      <c r="G10" s="585">
        <v>599</v>
      </c>
      <c r="H10" s="586">
        <v>827</v>
      </c>
      <c r="I10" s="587">
        <v>344</v>
      </c>
      <c r="J10" s="595">
        <v>298</v>
      </c>
      <c r="K10" s="586">
        <v>126</v>
      </c>
      <c r="L10" s="586">
        <v>158</v>
      </c>
      <c r="M10" s="587">
        <v>140</v>
      </c>
      <c r="O10" s="414"/>
    </row>
    <row r="11" spans="1:15" x14ac:dyDescent="0.25">
      <c r="A11" s="372" t="s">
        <v>17</v>
      </c>
      <c r="B11" s="584">
        <v>25461</v>
      </c>
      <c r="C11" s="585">
        <v>12382</v>
      </c>
      <c r="D11" s="586">
        <v>13932</v>
      </c>
      <c r="E11" s="587">
        <v>11529</v>
      </c>
      <c r="F11" s="584">
        <v>629</v>
      </c>
      <c r="G11" s="585">
        <v>293</v>
      </c>
      <c r="H11" s="586">
        <v>420</v>
      </c>
      <c r="I11" s="587">
        <v>209</v>
      </c>
      <c r="J11" s="596" t="s">
        <v>74</v>
      </c>
      <c r="K11" s="597" t="s">
        <v>74</v>
      </c>
      <c r="L11" s="597" t="s">
        <v>74</v>
      </c>
      <c r="M11" s="598" t="s">
        <v>74</v>
      </c>
      <c r="O11" s="414"/>
    </row>
    <row r="12" spans="1:15" x14ac:dyDescent="0.25">
      <c r="A12" s="372" t="s">
        <v>18</v>
      </c>
      <c r="B12" s="584">
        <v>74911</v>
      </c>
      <c r="C12" s="585">
        <v>36413</v>
      </c>
      <c r="D12" s="586">
        <v>40993</v>
      </c>
      <c r="E12" s="587">
        <v>33918</v>
      </c>
      <c r="F12" s="584">
        <v>1959</v>
      </c>
      <c r="G12" s="585">
        <v>926</v>
      </c>
      <c r="H12" s="586">
        <v>1196</v>
      </c>
      <c r="I12" s="587">
        <v>763</v>
      </c>
      <c r="J12" s="595">
        <v>349</v>
      </c>
      <c r="K12" s="586">
        <v>175</v>
      </c>
      <c r="L12" s="586">
        <v>177</v>
      </c>
      <c r="M12" s="587">
        <v>172</v>
      </c>
      <c r="O12" s="414"/>
    </row>
    <row r="13" spans="1:15" x14ac:dyDescent="0.25">
      <c r="A13" s="372" t="s">
        <v>19</v>
      </c>
      <c r="B13" s="584">
        <v>42723</v>
      </c>
      <c r="C13" s="585">
        <v>20737</v>
      </c>
      <c r="D13" s="586">
        <v>23463</v>
      </c>
      <c r="E13" s="587">
        <v>19260</v>
      </c>
      <c r="F13" s="584">
        <v>608</v>
      </c>
      <c r="G13" s="585">
        <v>296</v>
      </c>
      <c r="H13" s="586">
        <v>359</v>
      </c>
      <c r="I13" s="587">
        <v>249</v>
      </c>
      <c r="J13" s="595">
        <v>331</v>
      </c>
      <c r="K13" s="586">
        <v>175</v>
      </c>
      <c r="L13" s="586">
        <v>180</v>
      </c>
      <c r="M13" s="587">
        <v>151</v>
      </c>
      <c r="O13" s="414"/>
    </row>
    <row r="14" spans="1:15" x14ac:dyDescent="0.25">
      <c r="A14" s="372" t="s">
        <v>20</v>
      </c>
      <c r="B14" s="584">
        <v>49754</v>
      </c>
      <c r="C14" s="585">
        <v>24206</v>
      </c>
      <c r="D14" s="586">
        <v>27636</v>
      </c>
      <c r="E14" s="587">
        <v>22118</v>
      </c>
      <c r="F14" s="584">
        <v>1270</v>
      </c>
      <c r="G14" s="585">
        <v>581</v>
      </c>
      <c r="H14" s="586">
        <v>767</v>
      </c>
      <c r="I14" s="587">
        <v>503</v>
      </c>
      <c r="J14" s="595">
        <v>489</v>
      </c>
      <c r="K14" s="586">
        <v>224</v>
      </c>
      <c r="L14" s="586">
        <v>308</v>
      </c>
      <c r="M14" s="587">
        <v>181</v>
      </c>
      <c r="O14" s="414"/>
    </row>
    <row r="15" spans="1:15" x14ac:dyDescent="0.25">
      <c r="A15" s="372" t="s">
        <v>21</v>
      </c>
      <c r="B15" s="584">
        <v>48490</v>
      </c>
      <c r="C15" s="585">
        <v>23690</v>
      </c>
      <c r="D15" s="586">
        <v>27421</v>
      </c>
      <c r="E15" s="587">
        <v>21069</v>
      </c>
      <c r="F15" s="584">
        <v>772</v>
      </c>
      <c r="G15" s="585">
        <v>323</v>
      </c>
      <c r="H15" s="586">
        <v>493</v>
      </c>
      <c r="I15" s="587">
        <v>279</v>
      </c>
      <c r="J15" s="595">
        <v>189</v>
      </c>
      <c r="K15" s="586">
        <v>104</v>
      </c>
      <c r="L15" s="586">
        <v>105</v>
      </c>
      <c r="M15" s="587">
        <v>84</v>
      </c>
      <c r="O15" s="414"/>
    </row>
    <row r="16" spans="1:15" x14ac:dyDescent="0.25">
      <c r="A16" s="372" t="s">
        <v>22</v>
      </c>
      <c r="B16" s="584">
        <v>46348</v>
      </c>
      <c r="C16" s="585">
        <v>22521</v>
      </c>
      <c r="D16" s="586">
        <v>26216</v>
      </c>
      <c r="E16" s="587">
        <v>20132</v>
      </c>
      <c r="F16" s="584">
        <v>559</v>
      </c>
      <c r="G16" s="585">
        <v>274</v>
      </c>
      <c r="H16" s="586">
        <v>385</v>
      </c>
      <c r="I16" s="587">
        <v>174</v>
      </c>
      <c r="J16" s="595">
        <v>268</v>
      </c>
      <c r="K16" s="586">
        <v>124</v>
      </c>
      <c r="L16" s="586">
        <v>117</v>
      </c>
      <c r="M16" s="587">
        <v>151</v>
      </c>
      <c r="O16" s="414"/>
    </row>
    <row r="17" spans="1:15" x14ac:dyDescent="0.25">
      <c r="A17" s="372" t="s">
        <v>23</v>
      </c>
      <c r="B17" s="584">
        <v>109405</v>
      </c>
      <c r="C17" s="585">
        <v>53441</v>
      </c>
      <c r="D17" s="586">
        <v>62404</v>
      </c>
      <c r="E17" s="587">
        <v>47001</v>
      </c>
      <c r="F17" s="584">
        <v>2377</v>
      </c>
      <c r="G17" s="585">
        <v>1157</v>
      </c>
      <c r="H17" s="586">
        <v>1842</v>
      </c>
      <c r="I17" s="587">
        <v>535</v>
      </c>
      <c r="J17" s="595">
        <v>1060</v>
      </c>
      <c r="K17" s="586">
        <v>508</v>
      </c>
      <c r="L17" s="586">
        <v>633</v>
      </c>
      <c r="M17" s="587">
        <v>427</v>
      </c>
      <c r="O17" s="414"/>
    </row>
    <row r="18" spans="1:15" x14ac:dyDescent="0.25">
      <c r="A18" s="372" t="s">
        <v>24</v>
      </c>
      <c r="B18" s="584">
        <v>55727</v>
      </c>
      <c r="C18" s="585">
        <v>27154</v>
      </c>
      <c r="D18" s="586">
        <v>31236</v>
      </c>
      <c r="E18" s="587">
        <v>24491</v>
      </c>
      <c r="F18" s="584">
        <v>1030</v>
      </c>
      <c r="G18" s="585">
        <v>436</v>
      </c>
      <c r="H18" s="586">
        <v>638</v>
      </c>
      <c r="I18" s="587">
        <v>392</v>
      </c>
      <c r="J18" s="595">
        <v>421</v>
      </c>
      <c r="K18" s="586">
        <v>217</v>
      </c>
      <c r="L18" s="586">
        <v>194</v>
      </c>
      <c r="M18" s="587">
        <v>227</v>
      </c>
      <c r="O18" s="414"/>
    </row>
    <row r="19" spans="1:15" x14ac:dyDescent="0.25">
      <c r="A19" s="372" t="s">
        <v>25</v>
      </c>
      <c r="B19" s="584">
        <v>50644</v>
      </c>
      <c r="C19" s="585">
        <v>24449</v>
      </c>
      <c r="D19" s="586">
        <v>27944</v>
      </c>
      <c r="E19" s="587">
        <v>22700</v>
      </c>
      <c r="F19" s="584">
        <v>997</v>
      </c>
      <c r="G19" s="585">
        <v>494</v>
      </c>
      <c r="H19" s="586">
        <v>667</v>
      </c>
      <c r="I19" s="587">
        <v>330</v>
      </c>
      <c r="J19" s="595">
        <v>664</v>
      </c>
      <c r="K19" s="586">
        <v>346</v>
      </c>
      <c r="L19" s="586">
        <v>347</v>
      </c>
      <c r="M19" s="587">
        <v>317</v>
      </c>
      <c r="O19" s="414"/>
    </row>
    <row r="20" spans="1:15" ht="15.75" thickBot="1" x14ac:dyDescent="0.3">
      <c r="A20" s="373" t="s">
        <v>26</v>
      </c>
      <c r="B20" s="588">
        <v>103165</v>
      </c>
      <c r="C20" s="589">
        <v>50187</v>
      </c>
      <c r="D20" s="590">
        <v>57293</v>
      </c>
      <c r="E20" s="591">
        <v>45872</v>
      </c>
      <c r="F20" s="588">
        <v>1886</v>
      </c>
      <c r="G20" s="589">
        <v>814</v>
      </c>
      <c r="H20" s="590">
        <v>1193</v>
      </c>
      <c r="I20" s="591">
        <v>693</v>
      </c>
      <c r="J20" s="599">
        <v>1006</v>
      </c>
      <c r="K20" s="590">
        <v>478</v>
      </c>
      <c r="L20" s="590">
        <v>545</v>
      </c>
      <c r="M20" s="591">
        <v>461</v>
      </c>
      <c r="O20" s="414"/>
    </row>
    <row r="22" spans="1:15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</sheetData>
  <mergeCells count="13">
    <mergeCell ref="A3:A5"/>
    <mergeCell ref="L4:M4"/>
    <mergeCell ref="B3:E3"/>
    <mergeCell ref="F3:I3"/>
    <mergeCell ref="J3:M3"/>
    <mergeCell ref="B4:B5"/>
    <mergeCell ref="C4:C5"/>
    <mergeCell ref="D4:E4"/>
    <mergeCell ref="F4:F5"/>
    <mergeCell ref="G4:G5"/>
    <mergeCell ref="H4:I4"/>
    <mergeCell ref="J4:J5"/>
    <mergeCell ref="K4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1"/>
  <dimension ref="A1:AA23"/>
  <sheetViews>
    <sheetView zoomScaleNormal="100" workbookViewId="0"/>
  </sheetViews>
  <sheetFormatPr defaultColWidth="9.140625" defaultRowHeight="15" x14ac:dyDescent="0.25"/>
  <cols>
    <col min="1" max="1" width="18" style="104" customWidth="1"/>
    <col min="2" max="12" width="6.7109375" style="104" customWidth="1"/>
    <col min="13" max="18" width="6.42578125" style="104" customWidth="1"/>
    <col min="19" max="16384" width="9.140625" style="104"/>
  </cols>
  <sheetData>
    <row r="1" spans="1:27" s="24" customFormat="1" ht="17.25" customHeight="1" x14ac:dyDescent="0.2">
      <c r="A1" s="76" t="s">
        <v>272</v>
      </c>
      <c r="B1" s="78"/>
      <c r="C1" s="78"/>
      <c r="D1" s="78"/>
      <c r="E1" s="29"/>
      <c r="F1" s="29"/>
      <c r="G1" s="29"/>
      <c r="H1" s="29"/>
      <c r="I1" s="29"/>
      <c r="L1" s="232"/>
    </row>
    <row r="2" spans="1:27" ht="17.25" customHeight="1" thickBot="1" x14ac:dyDescent="0.3">
      <c r="A2" s="159" t="s">
        <v>85</v>
      </c>
      <c r="B2" s="102"/>
      <c r="C2" s="102"/>
    </row>
    <row r="3" spans="1:27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264</v>
      </c>
      <c r="R3" s="799"/>
    </row>
    <row r="4" spans="1:27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8" t="s">
        <v>81</v>
      </c>
      <c r="I4" s="288" t="s">
        <v>190</v>
      </c>
      <c r="J4" s="288" t="s">
        <v>238</v>
      </c>
      <c r="K4" s="288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7" ht="17.25" customHeight="1" x14ac:dyDescent="0.25">
      <c r="A5" s="93" t="s">
        <v>12</v>
      </c>
      <c r="B5" s="160">
        <v>41739</v>
      </c>
      <c r="C5" s="160">
        <v>42334</v>
      </c>
      <c r="D5" s="160">
        <v>43259</v>
      </c>
      <c r="E5" s="160">
        <v>44091</v>
      </c>
      <c r="F5" s="160">
        <v>45116</v>
      </c>
      <c r="G5" s="160">
        <v>46023</v>
      </c>
      <c r="H5" s="160">
        <v>46774</v>
      </c>
      <c r="I5" s="160">
        <v>48117</v>
      </c>
      <c r="J5" s="160">
        <v>49201</v>
      </c>
      <c r="K5" s="160">
        <v>50050</v>
      </c>
      <c r="L5" s="161">
        <v>51190</v>
      </c>
      <c r="M5" s="218">
        <f>L5-K5</f>
        <v>1140</v>
      </c>
      <c r="N5" s="219">
        <f>L5/K5-1</f>
        <v>2.2777222777222716E-2</v>
      </c>
      <c r="O5" s="222">
        <f>L5-G5</f>
        <v>5167</v>
      </c>
      <c r="P5" s="219">
        <f>L5/G5-1</f>
        <v>0.11226995198053147</v>
      </c>
      <c r="Q5" s="222">
        <f>L5-B5</f>
        <v>9451</v>
      </c>
      <c r="R5" s="205">
        <f>L5/B5-1</f>
        <v>0.22643091592994558</v>
      </c>
      <c r="T5"/>
      <c r="U5"/>
      <c r="V5"/>
      <c r="W5"/>
      <c r="X5"/>
      <c r="Y5"/>
      <c r="Z5"/>
      <c r="AA5"/>
    </row>
    <row r="6" spans="1:27" ht="17.25" customHeight="1" x14ac:dyDescent="0.25">
      <c r="A6" s="95" t="s">
        <v>13</v>
      </c>
      <c r="B6" s="108">
        <v>3879</v>
      </c>
      <c r="C6" s="108">
        <v>4044</v>
      </c>
      <c r="D6" s="108">
        <v>4232</v>
      </c>
      <c r="E6" s="108">
        <v>4442</v>
      </c>
      <c r="F6" s="108">
        <v>4639</v>
      </c>
      <c r="G6" s="108">
        <v>4812</v>
      </c>
      <c r="H6" s="108">
        <v>4989</v>
      </c>
      <c r="I6" s="108">
        <v>5128</v>
      </c>
      <c r="J6" s="108">
        <v>5286</v>
      </c>
      <c r="K6" s="108">
        <v>5386</v>
      </c>
      <c r="L6" s="162">
        <v>5568</v>
      </c>
      <c r="M6" s="220">
        <f t="shared" ref="M6:M19" si="0">L6-K6</f>
        <v>182</v>
      </c>
      <c r="N6" s="209">
        <f t="shared" ref="N6:N19" si="1">L6/K6-1</f>
        <v>3.3791310805792785E-2</v>
      </c>
      <c r="O6" s="223">
        <f t="shared" ref="O6:O19" si="2">L6-G6</f>
        <v>756</v>
      </c>
      <c r="P6" s="209">
        <f t="shared" ref="P6:P19" si="3">L6/G6-1</f>
        <v>0.1571072319201996</v>
      </c>
      <c r="Q6" s="223">
        <f t="shared" ref="Q6:Q19" si="4">L6-B6</f>
        <v>1689</v>
      </c>
      <c r="R6" s="211">
        <f t="shared" ref="R6:R19" si="5">L6/B6-1</f>
        <v>0.43542150038669769</v>
      </c>
      <c r="T6"/>
      <c r="U6"/>
      <c r="V6"/>
      <c r="W6"/>
      <c r="X6"/>
      <c r="Y6"/>
      <c r="Z6"/>
      <c r="AA6"/>
    </row>
    <row r="7" spans="1:27" ht="17.25" customHeight="1" x14ac:dyDescent="0.25">
      <c r="A7" s="95" t="s">
        <v>14</v>
      </c>
      <c r="B7" s="108">
        <v>5103</v>
      </c>
      <c r="C7" s="108">
        <v>5223</v>
      </c>
      <c r="D7" s="108">
        <v>5415</v>
      </c>
      <c r="E7" s="108">
        <v>5615</v>
      </c>
      <c r="F7" s="108">
        <v>5834</v>
      </c>
      <c r="G7" s="108">
        <v>6050</v>
      </c>
      <c r="H7" s="108">
        <v>6234</v>
      </c>
      <c r="I7" s="108">
        <v>6465</v>
      </c>
      <c r="J7" s="108">
        <v>6685</v>
      </c>
      <c r="K7" s="108">
        <v>6858</v>
      </c>
      <c r="L7" s="162">
        <v>7062</v>
      </c>
      <c r="M7" s="220">
        <f t="shared" si="0"/>
        <v>204</v>
      </c>
      <c r="N7" s="209">
        <f t="shared" si="1"/>
        <v>2.974628171478555E-2</v>
      </c>
      <c r="O7" s="223">
        <f t="shared" si="2"/>
        <v>1012</v>
      </c>
      <c r="P7" s="209">
        <f t="shared" si="3"/>
        <v>0.16727272727272724</v>
      </c>
      <c r="Q7" s="223">
        <f t="shared" si="4"/>
        <v>1959</v>
      </c>
      <c r="R7" s="211">
        <f t="shared" si="5"/>
        <v>0.38389182833627289</v>
      </c>
      <c r="T7"/>
      <c r="U7"/>
      <c r="V7"/>
      <c r="W7"/>
      <c r="X7"/>
      <c r="Y7"/>
      <c r="Z7"/>
      <c r="AA7"/>
    </row>
    <row r="8" spans="1:27" ht="17.25" customHeight="1" x14ac:dyDescent="0.25">
      <c r="A8" s="95" t="s">
        <v>15</v>
      </c>
      <c r="B8" s="108">
        <v>2585</v>
      </c>
      <c r="C8" s="108">
        <v>2619</v>
      </c>
      <c r="D8" s="108">
        <v>2678</v>
      </c>
      <c r="E8" s="108">
        <v>2713</v>
      </c>
      <c r="F8" s="108">
        <v>2782</v>
      </c>
      <c r="G8" s="108">
        <v>2818</v>
      </c>
      <c r="H8" s="108">
        <v>2851</v>
      </c>
      <c r="I8" s="108">
        <v>2935</v>
      </c>
      <c r="J8" s="108">
        <v>3004</v>
      </c>
      <c r="K8" s="108">
        <v>3067</v>
      </c>
      <c r="L8" s="162">
        <v>3158</v>
      </c>
      <c r="M8" s="220">
        <f t="shared" si="0"/>
        <v>91</v>
      </c>
      <c r="N8" s="209">
        <f t="shared" si="1"/>
        <v>2.9670687968698983E-2</v>
      </c>
      <c r="O8" s="223">
        <f t="shared" si="2"/>
        <v>340</v>
      </c>
      <c r="P8" s="209">
        <f t="shared" si="3"/>
        <v>0.12065294535131299</v>
      </c>
      <c r="Q8" s="223">
        <f t="shared" si="4"/>
        <v>573</v>
      </c>
      <c r="R8" s="211">
        <f t="shared" si="5"/>
        <v>0.22166344294003859</v>
      </c>
      <c r="T8"/>
      <c r="U8"/>
      <c r="V8"/>
      <c r="W8"/>
      <c r="X8"/>
      <c r="Y8"/>
      <c r="Z8"/>
      <c r="AA8"/>
    </row>
    <row r="9" spans="1:27" ht="17.25" customHeight="1" x14ac:dyDescent="0.25">
      <c r="A9" s="95" t="s">
        <v>16</v>
      </c>
      <c r="B9" s="108">
        <v>2254</v>
      </c>
      <c r="C9" s="108">
        <v>2314</v>
      </c>
      <c r="D9" s="108">
        <v>2364</v>
      </c>
      <c r="E9" s="108">
        <v>2413</v>
      </c>
      <c r="F9" s="108">
        <v>2455</v>
      </c>
      <c r="G9" s="108">
        <v>2493</v>
      </c>
      <c r="H9" s="108">
        <v>2505</v>
      </c>
      <c r="I9" s="108">
        <v>2570</v>
      </c>
      <c r="J9" s="108">
        <v>2619</v>
      </c>
      <c r="K9" s="108">
        <v>2649</v>
      </c>
      <c r="L9" s="162">
        <v>2701</v>
      </c>
      <c r="M9" s="220">
        <f t="shared" si="0"/>
        <v>52</v>
      </c>
      <c r="N9" s="209">
        <f t="shared" si="1"/>
        <v>1.9630049075122669E-2</v>
      </c>
      <c r="O9" s="223">
        <f t="shared" si="2"/>
        <v>208</v>
      </c>
      <c r="P9" s="209">
        <f t="shared" si="3"/>
        <v>8.3433614119534649E-2</v>
      </c>
      <c r="Q9" s="223">
        <f t="shared" si="4"/>
        <v>447</v>
      </c>
      <c r="R9" s="211">
        <f t="shared" si="5"/>
        <v>0.19831410825199636</v>
      </c>
      <c r="T9"/>
      <c r="U9"/>
      <c r="V9"/>
      <c r="W9"/>
      <c r="X9"/>
      <c r="Y9"/>
      <c r="Z9"/>
      <c r="AA9"/>
    </row>
    <row r="10" spans="1:27" ht="17.25" customHeight="1" x14ac:dyDescent="0.25">
      <c r="A10" s="95" t="s">
        <v>17</v>
      </c>
      <c r="B10" s="108">
        <v>1189</v>
      </c>
      <c r="C10" s="108">
        <v>1199</v>
      </c>
      <c r="D10" s="108">
        <v>1214</v>
      </c>
      <c r="E10" s="108">
        <v>1235</v>
      </c>
      <c r="F10" s="108">
        <v>1254</v>
      </c>
      <c r="G10" s="108">
        <v>1263</v>
      </c>
      <c r="H10" s="108">
        <v>1270</v>
      </c>
      <c r="I10" s="108">
        <v>1287</v>
      </c>
      <c r="J10" s="108">
        <v>1317</v>
      </c>
      <c r="K10" s="108">
        <v>1338</v>
      </c>
      <c r="L10" s="162">
        <v>1366</v>
      </c>
      <c r="M10" s="220">
        <f t="shared" si="0"/>
        <v>28</v>
      </c>
      <c r="N10" s="209">
        <f t="shared" si="1"/>
        <v>2.0926756352765308E-2</v>
      </c>
      <c r="O10" s="223">
        <f t="shared" si="2"/>
        <v>103</v>
      </c>
      <c r="P10" s="209">
        <f t="shared" si="3"/>
        <v>8.1551860649247798E-2</v>
      </c>
      <c r="Q10" s="208">
        <f t="shared" si="4"/>
        <v>177</v>
      </c>
      <c r="R10" s="211">
        <f t="shared" si="5"/>
        <v>0.14886459209419689</v>
      </c>
      <c r="T10"/>
      <c r="U10"/>
      <c r="V10"/>
      <c r="W10"/>
      <c r="X10"/>
      <c r="Y10"/>
      <c r="Z10"/>
      <c r="AA10"/>
    </row>
    <row r="11" spans="1:27" ht="17.25" customHeight="1" x14ac:dyDescent="0.25">
      <c r="A11" s="95" t="s">
        <v>18</v>
      </c>
      <c r="B11" s="108">
        <v>3580</v>
      </c>
      <c r="C11" s="108">
        <v>3593</v>
      </c>
      <c r="D11" s="108">
        <v>3630</v>
      </c>
      <c r="E11" s="108">
        <v>3661</v>
      </c>
      <c r="F11" s="108">
        <v>3701</v>
      </c>
      <c r="G11" s="108">
        <v>3753</v>
      </c>
      <c r="H11" s="108">
        <v>3789</v>
      </c>
      <c r="I11" s="108">
        <v>3862</v>
      </c>
      <c r="J11" s="108">
        <v>3914</v>
      </c>
      <c r="K11" s="108">
        <v>3944</v>
      </c>
      <c r="L11" s="162">
        <v>3964</v>
      </c>
      <c r="M11" s="220">
        <f t="shared" si="0"/>
        <v>20</v>
      </c>
      <c r="N11" s="209">
        <f t="shared" si="1"/>
        <v>5.0709939148072536E-3</v>
      </c>
      <c r="O11" s="223">
        <f t="shared" si="2"/>
        <v>211</v>
      </c>
      <c r="P11" s="209">
        <f t="shared" si="3"/>
        <v>5.622168931521454E-2</v>
      </c>
      <c r="Q11" s="223">
        <f t="shared" si="4"/>
        <v>384</v>
      </c>
      <c r="R11" s="211">
        <f t="shared" si="5"/>
        <v>0.10726256983240234</v>
      </c>
      <c r="T11"/>
      <c r="U11"/>
      <c r="V11"/>
      <c r="W11"/>
      <c r="X11"/>
      <c r="Y11"/>
      <c r="Z11"/>
      <c r="AA11"/>
    </row>
    <row r="12" spans="1:27" ht="17.25" customHeight="1" x14ac:dyDescent="0.25">
      <c r="A12" s="95" t="s">
        <v>19</v>
      </c>
      <c r="B12" s="108">
        <v>1888</v>
      </c>
      <c r="C12" s="108">
        <v>1921</v>
      </c>
      <c r="D12" s="108">
        <v>1947</v>
      </c>
      <c r="E12" s="108">
        <v>1986</v>
      </c>
      <c r="F12" s="108">
        <v>2038</v>
      </c>
      <c r="G12" s="108">
        <v>2068</v>
      </c>
      <c r="H12" s="108">
        <v>2071</v>
      </c>
      <c r="I12" s="108">
        <v>2126</v>
      </c>
      <c r="J12" s="108">
        <v>2169</v>
      </c>
      <c r="K12" s="108">
        <v>2205</v>
      </c>
      <c r="L12" s="162">
        <v>2236</v>
      </c>
      <c r="M12" s="220">
        <f t="shared" si="0"/>
        <v>31</v>
      </c>
      <c r="N12" s="209">
        <f t="shared" si="1"/>
        <v>1.4058956916099818E-2</v>
      </c>
      <c r="O12" s="223">
        <f t="shared" si="2"/>
        <v>168</v>
      </c>
      <c r="P12" s="209">
        <f t="shared" si="3"/>
        <v>8.1237911025145104E-2</v>
      </c>
      <c r="Q12" s="223">
        <f t="shared" si="4"/>
        <v>348</v>
      </c>
      <c r="R12" s="211">
        <f t="shared" si="5"/>
        <v>0.18432203389830515</v>
      </c>
      <c r="T12"/>
      <c r="U12"/>
      <c r="V12"/>
      <c r="W12"/>
      <c r="X12"/>
      <c r="Y12"/>
      <c r="Z12"/>
      <c r="AA12"/>
    </row>
    <row r="13" spans="1:27" ht="17.25" customHeight="1" x14ac:dyDescent="0.25">
      <c r="A13" s="95" t="s">
        <v>20</v>
      </c>
      <c r="B13" s="108">
        <v>2342</v>
      </c>
      <c r="C13" s="108">
        <v>2366</v>
      </c>
      <c r="D13" s="108">
        <v>2413</v>
      </c>
      <c r="E13" s="108">
        <v>2430</v>
      </c>
      <c r="F13" s="108">
        <v>2487</v>
      </c>
      <c r="G13" s="108">
        <v>2507</v>
      </c>
      <c r="H13" s="108">
        <v>2552</v>
      </c>
      <c r="I13" s="108">
        <v>2607</v>
      </c>
      <c r="J13" s="108">
        <v>2660</v>
      </c>
      <c r="K13" s="108">
        <v>2683</v>
      </c>
      <c r="L13" s="162">
        <v>2734</v>
      </c>
      <c r="M13" s="220">
        <f t="shared" si="0"/>
        <v>51</v>
      </c>
      <c r="N13" s="209">
        <f t="shared" si="1"/>
        <v>1.9008572493477427E-2</v>
      </c>
      <c r="O13" s="223">
        <f t="shared" si="2"/>
        <v>227</v>
      </c>
      <c r="P13" s="209">
        <f t="shared" si="3"/>
        <v>9.054646988432391E-2</v>
      </c>
      <c r="Q13" s="223">
        <f t="shared" si="4"/>
        <v>392</v>
      </c>
      <c r="R13" s="211">
        <f t="shared" si="5"/>
        <v>0.16737830913748941</v>
      </c>
      <c r="T13"/>
      <c r="U13"/>
      <c r="V13"/>
      <c r="W13"/>
      <c r="X13"/>
      <c r="Y13"/>
      <c r="Z13"/>
      <c r="AA13"/>
    </row>
    <row r="14" spans="1:27" ht="17.25" customHeight="1" x14ac:dyDescent="0.25">
      <c r="A14" s="95" t="s">
        <v>21</v>
      </c>
      <c r="B14" s="108">
        <v>2156</v>
      </c>
      <c r="C14" s="108">
        <v>2179</v>
      </c>
      <c r="D14" s="108">
        <v>2223</v>
      </c>
      <c r="E14" s="108">
        <v>2238</v>
      </c>
      <c r="F14" s="108">
        <v>2256</v>
      </c>
      <c r="G14" s="108">
        <v>2284</v>
      </c>
      <c r="H14" s="108">
        <v>2327</v>
      </c>
      <c r="I14" s="108">
        <v>2398</v>
      </c>
      <c r="J14" s="108">
        <v>2446</v>
      </c>
      <c r="K14" s="108">
        <v>2481</v>
      </c>
      <c r="L14" s="162">
        <v>2546</v>
      </c>
      <c r="M14" s="220">
        <f t="shared" si="0"/>
        <v>65</v>
      </c>
      <c r="N14" s="209">
        <f t="shared" si="1"/>
        <v>2.6199113260781948E-2</v>
      </c>
      <c r="O14" s="223">
        <f t="shared" si="2"/>
        <v>262</v>
      </c>
      <c r="P14" s="209">
        <f t="shared" si="3"/>
        <v>0.11471103327495613</v>
      </c>
      <c r="Q14" s="223">
        <f t="shared" si="4"/>
        <v>390</v>
      </c>
      <c r="R14" s="211">
        <f t="shared" si="5"/>
        <v>0.18089053803339517</v>
      </c>
      <c r="T14"/>
      <c r="U14"/>
      <c r="V14"/>
      <c r="W14"/>
      <c r="X14"/>
      <c r="Y14"/>
      <c r="Z14"/>
      <c r="AA14"/>
    </row>
    <row r="15" spans="1:27" ht="17.25" customHeight="1" x14ac:dyDescent="0.25">
      <c r="A15" s="95" t="s">
        <v>22</v>
      </c>
      <c r="B15" s="108">
        <v>2151</v>
      </c>
      <c r="C15" s="108">
        <v>2153</v>
      </c>
      <c r="D15" s="108">
        <v>2172</v>
      </c>
      <c r="E15" s="108">
        <v>2200</v>
      </c>
      <c r="F15" s="108">
        <v>2212</v>
      </c>
      <c r="G15" s="108">
        <v>2248</v>
      </c>
      <c r="H15" s="108">
        <v>2268</v>
      </c>
      <c r="I15" s="108">
        <v>2347</v>
      </c>
      <c r="J15" s="108">
        <v>2388</v>
      </c>
      <c r="K15" s="108">
        <v>2433</v>
      </c>
      <c r="L15" s="162">
        <v>2468</v>
      </c>
      <c r="M15" s="220">
        <f t="shared" si="0"/>
        <v>35</v>
      </c>
      <c r="N15" s="209">
        <f t="shared" si="1"/>
        <v>1.4385532264693746E-2</v>
      </c>
      <c r="O15" s="223">
        <f t="shared" si="2"/>
        <v>220</v>
      </c>
      <c r="P15" s="209">
        <f t="shared" si="3"/>
        <v>9.7864768683274095E-2</v>
      </c>
      <c r="Q15" s="223">
        <f t="shared" si="4"/>
        <v>317</v>
      </c>
      <c r="R15" s="211">
        <f t="shared" si="5"/>
        <v>0.14737331473733151</v>
      </c>
      <c r="T15"/>
      <c r="U15"/>
      <c r="V15"/>
      <c r="W15"/>
      <c r="X15"/>
      <c r="Y15"/>
      <c r="Z15"/>
      <c r="AA15"/>
    </row>
    <row r="16" spans="1:27" ht="17.25" customHeight="1" x14ac:dyDescent="0.25">
      <c r="A16" s="95" t="s">
        <v>23</v>
      </c>
      <c r="B16" s="108">
        <v>4564</v>
      </c>
      <c r="C16" s="108">
        <v>4614</v>
      </c>
      <c r="D16" s="108">
        <v>4709</v>
      </c>
      <c r="E16" s="108">
        <v>4825</v>
      </c>
      <c r="F16" s="108">
        <v>4964</v>
      </c>
      <c r="G16" s="108">
        <v>5096</v>
      </c>
      <c r="H16" s="108">
        <v>5180</v>
      </c>
      <c r="I16" s="108">
        <v>5343</v>
      </c>
      <c r="J16" s="108">
        <v>5472</v>
      </c>
      <c r="K16" s="108">
        <v>5622</v>
      </c>
      <c r="L16" s="162">
        <v>5776</v>
      </c>
      <c r="M16" s="220">
        <f t="shared" si="0"/>
        <v>154</v>
      </c>
      <c r="N16" s="209">
        <f t="shared" si="1"/>
        <v>2.7392387050871658E-2</v>
      </c>
      <c r="O16" s="223">
        <f t="shared" si="2"/>
        <v>680</v>
      </c>
      <c r="P16" s="209">
        <f t="shared" si="3"/>
        <v>0.13343799058084782</v>
      </c>
      <c r="Q16" s="223">
        <f t="shared" si="4"/>
        <v>1212</v>
      </c>
      <c r="R16" s="211">
        <f t="shared" si="5"/>
        <v>0.26555652936021024</v>
      </c>
      <c r="T16"/>
      <c r="U16"/>
      <c r="V16"/>
      <c r="W16"/>
      <c r="X16"/>
      <c r="Y16"/>
      <c r="Z16"/>
      <c r="AA16"/>
    </row>
    <row r="17" spans="1:27" ht="17.25" customHeight="1" x14ac:dyDescent="0.25">
      <c r="A17" s="95" t="s">
        <v>24</v>
      </c>
      <c r="B17" s="108">
        <v>2621</v>
      </c>
      <c r="C17" s="108">
        <v>2635</v>
      </c>
      <c r="D17" s="108">
        <v>2694</v>
      </c>
      <c r="E17" s="108">
        <v>2721</v>
      </c>
      <c r="F17" s="108">
        <v>2761</v>
      </c>
      <c r="G17" s="108">
        <v>2781</v>
      </c>
      <c r="H17" s="108">
        <v>2807</v>
      </c>
      <c r="I17" s="108">
        <v>2902</v>
      </c>
      <c r="J17" s="108">
        <v>2968</v>
      </c>
      <c r="K17" s="108">
        <v>3015</v>
      </c>
      <c r="L17" s="162">
        <v>3097</v>
      </c>
      <c r="M17" s="220">
        <f t="shared" si="0"/>
        <v>82</v>
      </c>
      <c r="N17" s="209">
        <f t="shared" si="1"/>
        <v>2.7197346600331684E-2</v>
      </c>
      <c r="O17" s="223">
        <f t="shared" si="2"/>
        <v>316</v>
      </c>
      <c r="P17" s="209">
        <f t="shared" si="3"/>
        <v>0.11362819129809432</v>
      </c>
      <c r="Q17" s="223">
        <f t="shared" si="4"/>
        <v>476</v>
      </c>
      <c r="R17" s="211">
        <f t="shared" si="5"/>
        <v>0.18161007249141559</v>
      </c>
      <c r="T17"/>
      <c r="U17"/>
      <c r="V17"/>
      <c r="W17"/>
      <c r="X17"/>
      <c r="Y17"/>
      <c r="Z17"/>
      <c r="AA17"/>
    </row>
    <row r="18" spans="1:27" ht="17.25" customHeight="1" x14ac:dyDescent="0.25">
      <c r="A18" s="95" t="s">
        <v>25</v>
      </c>
      <c r="B18" s="108">
        <v>2457</v>
      </c>
      <c r="C18" s="108">
        <v>2485</v>
      </c>
      <c r="D18" s="108">
        <v>2515</v>
      </c>
      <c r="E18" s="108">
        <v>2527</v>
      </c>
      <c r="F18" s="108">
        <v>2568</v>
      </c>
      <c r="G18" s="108">
        <v>2616</v>
      </c>
      <c r="H18" s="108">
        <v>2657</v>
      </c>
      <c r="I18" s="108">
        <v>2732</v>
      </c>
      <c r="J18" s="108">
        <v>2757</v>
      </c>
      <c r="K18" s="108">
        <v>2802</v>
      </c>
      <c r="L18" s="162">
        <v>2858</v>
      </c>
      <c r="M18" s="220">
        <f t="shared" si="0"/>
        <v>56</v>
      </c>
      <c r="N18" s="209">
        <f t="shared" si="1"/>
        <v>1.9985724482512568E-2</v>
      </c>
      <c r="O18" s="223">
        <f t="shared" si="2"/>
        <v>242</v>
      </c>
      <c r="P18" s="209">
        <f t="shared" si="3"/>
        <v>9.2507645259938931E-2</v>
      </c>
      <c r="Q18" s="223">
        <f t="shared" si="4"/>
        <v>401</v>
      </c>
      <c r="R18" s="211">
        <f t="shared" si="5"/>
        <v>0.16320716320716322</v>
      </c>
      <c r="T18"/>
      <c r="U18"/>
      <c r="V18"/>
      <c r="W18"/>
      <c r="X18"/>
      <c r="Y18"/>
      <c r="Z18"/>
      <c r="AA18"/>
    </row>
    <row r="19" spans="1:27" ht="17.25" customHeight="1" thickBot="1" x14ac:dyDescent="0.3">
      <c r="A19" s="94" t="s">
        <v>26</v>
      </c>
      <c r="B19" s="115">
        <v>4970</v>
      </c>
      <c r="C19" s="115">
        <v>4989</v>
      </c>
      <c r="D19" s="115">
        <v>5053</v>
      </c>
      <c r="E19" s="115">
        <v>5085</v>
      </c>
      <c r="F19" s="115">
        <v>5165</v>
      </c>
      <c r="G19" s="115">
        <v>5234</v>
      </c>
      <c r="H19" s="115">
        <v>5274</v>
      </c>
      <c r="I19" s="115">
        <v>5415</v>
      </c>
      <c r="J19" s="115">
        <v>5516</v>
      </c>
      <c r="K19" s="115">
        <v>5567</v>
      </c>
      <c r="L19" s="163">
        <v>5656</v>
      </c>
      <c r="M19" s="221">
        <f t="shared" si="0"/>
        <v>89</v>
      </c>
      <c r="N19" s="214">
        <f t="shared" si="1"/>
        <v>1.5987066642715986E-2</v>
      </c>
      <c r="O19" s="224">
        <f t="shared" si="2"/>
        <v>422</v>
      </c>
      <c r="P19" s="214">
        <f t="shared" si="3"/>
        <v>8.0626671761559132E-2</v>
      </c>
      <c r="Q19" s="224">
        <f t="shared" si="4"/>
        <v>686</v>
      </c>
      <c r="R19" s="216">
        <f t="shared" si="5"/>
        <v>0.13802816901408455</v>
      </c>
      <c r="T19"/>
      <c r="U19"/>
      <c r="V19"/>
      <c r="W19"/>
      <c r="X19"/>
      <c r="Y19"/>
      <c r="Z19"/>
      <c r="AA19"/>
    </row>
    <row r="20" spans="1:27" s="15" customFormat="1" ht="17.25" customHeight="1" x14ac:dyDescent="0.25">
      <c r="A20" s="102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T20" s="229"/>
    </row>
    <row r="21" spans="1:27" x14ac:dyDescent="0.25"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</row>
    <row r="22" spans="1:27" x14ac:dyDescent="0.25">
      <c r="B22"/>
      <c r="C22"/>
      <c r="D22"/>
      <c r="E22"/>
      <c r="F22"/>
      <c r="G22"/>
      <c r="H22"/>
      <c r="I22"/>
      <c r="J22"/>
      <c r="K22"/>
      <c r="L22"/>
    </row>
    <row r="23" spans="1:27" x14ac:dyDescent="0.25">
      <c r="B23"/>
      <c r="C23"/>
      <c r="D23"/>
      <c r="E23"/>
      <c r="F23"/>
      <c r="G23"/>
      <c r="H23"/>
      <c r="I23"/>
      <c r="J23"/>
      <c r="K23"/>
      <c r="L23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2"/>
  <dimension ref="A1:AB27"/>
  <sheetViews>
    <sheetView zoomScaleNormal="100" workbookViewId="0"/>
  </sheetViews>
  <sheetFormatPr defaultColWidth="9.140625" defaultRowHeight="15" x14ac:dyDescent="0.25"/>
  <cols>
    <col min="1" max="1" width="18" style="104" customWidth="1"/>
    <col min="2" max="11" width="6.7109375" style="104" customWidth="1"/>
    <col min="12" max="12" width="8" style="104" customWidth="1"/>
    <col min="13" max="13" width="7" style="104" customWidth="1"/>
    <col min="14" max="14" width="5.7109375" style="104" customWidth="1"/>
    <col min="15" max="15" width="6.7109375" style="104" customWidth="1"/>
    <col min="16" max="16" width="6.42578125" style="104" customWidth="1"/>
    <col min="17" max="17" width="6.7109375" style="104" customWidth="1"/>
    <col min="18" max="18" width="6.42578125" style="104" customWidth="1"/>
    <col min="19" max="16384" width="9.140625" style="104"/>
  </cols>
  <sheetData>
    <row r="1" spans="1:28" s="24" customFormat="1" ht="17.25" customHeight="1" x14ac:dyDescent="0.2">
      <c r="A1" s="76" t="s">
        <v>273</v>
      </c>
      <c r="B1" s="78"/>
      <c r="C1" s="78"/>
      <c r="D1" s="78"/>
      <c r="E1" s="29"/>
      <c r="F1" s="29"/>
      <c r="G1" s="29"/>
      <c r="H1" s="29"/>
      <c r="I1" s="29"/>
      <c r="L1" s="232"/>
    </row>
    <row r="2" spans="1:28" ht="17.25" customHeight="1" thickBot="1" x14ac:dyDescent="0.3">
      <c r="A2" s="159" t="s">
        <v>85</v>
      </c>
      <c r="B2" s="102"/>
      <c r="C2" s="102"/>
    </row>
    <row r="3" spans="1:28" ht="24" customHeight="1" x14ac:dyDescent="0.25">
      <c r="A3" s="789" t="s">
        <v>82</v>
      </c>
      <c r="B3" s="791" t="s">
        <v>90</v>
      </c>
      <c r="C3" s="792"/>
      <c r="D3" s="792"/>
      <c r="E3" s="792"/>
      <c r="F3" s="792"/>
      <c r="G3" s="792"/>
      <c r="H3" s="792"/>
      <c r="I3" s="792"/>
      <c r="J3" s="792"/>
      <c r="K3" s="792"/>
      <c r="L3" s="793"/>
      <c r="M3" s="794" t="s">
        <v>262</v>
      </c>
      <c r="N3" s="795"/>
      <c r="O3" s="796" t="s">
        <v>263</v>
      </c>
      <c r="P3" s="797"/>
      <c r="Q3" s="798" t="s">
        <v>264</v>
      </c>
      <c r="R3" s="799"/>
    </row>
    <row r="4" spans="1:28" ht="17.25" customHeight="1" thickBot="1" x14ac:dyDescent="0.3">
      <c r="A4" s="790"/>
      <c r="B4" s="287" t="s">
        <v>6</v>
      </c>
      <c r="C4" s="287" t="s">
        <v>7</v>
      </c>
      <c r="D4" s="287" t="s">
        <v>8</v>
      </c>
      <c r="E4" s="287" t="s">
        <v>9</v>
      </c>
      <c r="F4" s="287" t="s">
        <v>10</v>
      </c>
      <c r="G4" s="288" t="s">
        <v>51</v>
      </c>
      <c r="H4" s="288" t="s">
        <v>81</v>
      </c>
      <c r="I4" s="288" t="s">
        <v>190</v>
      </c>
      <c r="J4" s="288" t="s">
        <v>238</v>
      </c>
      <c r="K4" s="288" t="s">
        <v>257</v>
      </c>
      <c r="L4" s="289" t="s">
        <v>265</v>
      </c>
      <c r="M4" s="290" t="s">
        <v>83</v>
      </c>
      <c r="N4" s="291" t="s">
        <v>84</v>
      </c>
      <c r="O4" s="293" t="s">
        <v>83</v>
      </c>
      <c r="P4" s="291" t="s">
        <v>84</v>
      </c>
      <c r="Q4" s="293" t="s">
        <v>83</v>
      </c>
      <c r="R4" s="323" t="s">
        <v>84</v>
      </c>
    </row>
    <row r="5" spans="1:28" ht="17.25" customHeight="1" x14ac:dyDescent="0.25">
      <c r="A5" s="93" t="s">
        <v>12</v>
      </c>
      <c r="B5" s="679">
        <v>807950</v>
      </c>
      <c r="C5" s="679">
        <v>827654</v>
      </c>
      <c r="D5" s="679">
        <v>854137</v>
      </c>
      <c r="E5" s="679">
        <v>880251</v>
      </c>
      <c r="F5" s="679">
        <v>906188</v>
      </c>
      <c r="G5" s="679">
        <v>926108</v>
      </c>
      <c r="H5" s="679">
        <v>940928</v>
      </c>
      <c r="I5" s="679">
        <v>952946</v>
      </c>
      <c r="J5" s="679">
        <v>962348</v>
      </c>
      <c r="K5" s="679">
        <v>964571</v>
      </c>
      <c r="L5" s="679">
        <v>1007778</v>
      </c>
      <c r="M5" s="427">
        <f>L5-K5</f>
        <v>43207</v>
      </c>
      <c r="N5" s="219">
        <f>L5/K5-1</f>
        <v>4.4794006869375069E-2</v>
      </c>
      <c r="O5" s="222">
        <f>L5-G5</f>
        <v>81670</v>
      </c>
      <c r="P5" s="219">
        <f>L5/G5-1</f>
        <v>8.8186259054019667E-2</v>
      </c>
      <c r="Q5" s="222">
        <f>L5-B5</f>
        <v>199828</v>
      </c>
      <c r="R5" s="205">
        <f>L5/B5-1</f>
        <v>0.247327186088248</v>
      </c>
      <c r="T5"/>
      <c r="U5"/>
      <c r="V5"/>
      <c r="W5"/>
      <c r="X5"/>
      <c r="Y5"/>
      <c r="Z5"/>
      <c r="AA5"/>
      <c r="AB5"/>
    </row>
    <row r="6" spans="1:28" ht="17.25" customHeight="1" x14ac:dyDescent="0.25">
      <c r="A6" s="95" t="s">
        <v>13</v>
      </c>
      <c r="B6" s="108">
        <v>79310</v>
      </c>
      <c r="C6" s="108">
        <v>83241</v>
      </c>
      <c r="D6" s="108">
        <v>88184</v>
      </c>
      <c r="E6" s="108">
        <v>93298</v>
      </c>
      <c r="F6" s="108">
        <v>98126</v>
      </c>
      <c r="G6" s="108">
        <v>102077</v>
      </c>
      <c r="H6" s="108">
        <v>105887</v>
      </c>
      <c r="I6" s="108">
        <v>108638</v>
      </c>
      <c r="J6" s="108">
        <v>110975</v>
      </c>
      <c r="K6" s="108">
        <v>112089</v>
      </c>
      <c r="L6" s="108">
        <v>121401</v>
      </c>
      <c r="M6" s="428">
        <f t="shared" ref="M6:M19" si="0">L6-K6</f>
        <v>9312</v>
      </c>
      <c r="N6" s="209">
        <f t="shared" ref="N6:N19" si="1">L6/K6-1</f>
        <v>8.3076840724781276E-2</v>
      </c>
      <c r="O6" s="223">
        <f t="shared" ref="O6:O19" si="2">L6-G6</f>
        <v>19324</v>
      </c>
      <c r="P6" s="209">
        <f t="shared" ref="P6:P19" si="3">L6/G6-1</f>
        <v>0.18930807135789651</v>
      </c>
      <c r="Q6" s="223">
        <f t="shared" ref="Q6:Q19" si="4">L6-B6</f>
        <v>42091</v>
      </c>
      <c r="R6" s="211">
        <f t="shared" ref="R6:R19" si="5">L6/B6-1</f>
        <v>0.53071491615180943</v>
      </c>
      <c r="T6"/>
      <c r="U6"/>
      <c r="V6"/>
      <c r="W6"/>
      <c r="X6"/>
      <c r="Y6"/>
      <c r="Z6"/>
      <c r="AA6"/>
      <c r="AB6"/>
    </row>
    <row r="7" spans="1:28" ht="17.25" customHeight="1" x14ac:dyDescent="0.25">
      <c r="A7" s="95" t="s">
        <v>14</v>
      </c>
      <c r="B7" s="108">
        <v>100349</v>
      </c>
      <c r="C7" s="108">
        <v>104329</v>
      </c>
      <c r="D7" s="108">
        <v>109650</v>
      </c>
      <c r="E7" s="108">
        <v>115005</v>
      </c>
      <c r="F7" s="108">
        <v>120393</v>
      </c>
      <c r="G7" s="108">
        <v>125416</v>
      </c>
      <c r="H7" s="108">
        <v>129519</v>
      </c>
      <c r="I7" s="108">
        <v>133141</v>
      </c>
      <c r="J7" s="108">
        <v>136710</v>
      </c>
      <c r="K7" s="108">
        <v>138970</v>
      </c>
      <c r="L7" s="108">
        <v>146883</v>
      </c>
      <c r="M7" s="428">
        <f t="shared" si="0"/>
        <v>7913</v>
      </c>
      <c r="N7" s="209">
        <f t="shared" si="1"/>
        <v>5.6940346837446976E-2</v>
      </c>
      <c r="O7" s="223">
        <f t="shared" si="2"/>
        <v>21467</v>
      </c>
      <c r="P7" s="209">
        <f t="shared" si="3"/>
        <v>0.17116635835937988</v>
      </c>
      <c r="Q7" s="223">
        <f t="shared" si="4"/>
        <v>46534</v>
      </c>
      <c r="R7" s="211">
        <f t="shared" si="5"/>
        <v>0.4637216115756011</v>
      </c>
      <c r="T7"/>
      <c r="U7"/>
      <c r="V7"/>
      <c r="W7"/>
      <c r="X7"/>
      <c r="Y7"/>
      <c r="Z7"/>
      <c r="AA7"/>
      <c r="AB7"/>
    </row>
    <row r="8" spans="1:28" ht="17.25" customHeight="1" x14ac:dyDescent="0.25">
      <c r="A8" s="95" t="s">
        <v>15</v>
      </c>
      <c r="B8" s="108">
        <v>50393</v>
      </c>
      <c r="C8" s="108">
        <v>51569</v>
      </c>
      <c r="D8" s="108">
        <v>52741</v>
      </c>
      <c r="E8" s="108">
        <v>54054</v>
      </c>
      <c r="F8" s="108">
        <v>55426</v>
      </c>
      <c r="G8" s="108">
        <v>56337</v>
      </c>
      <c r="H8" s="108">
        <v>57070</v>
      </c>
      <c r="I8" s="108">
        <v>57646</v>
      </c>
      <c r="J8" s="108">
        <v>58146</v>
      </c>
      <c r="K8" s="108">
        <v>58383</v>
      </c>
      <c r="L8" s="108">
        <v>60610</v>
      </c>
      <c r="M8" s="428">
        <f t="shared" si="0"/>
        <v>2227</v>
      </c>
      <c r="N8" s="209">
        <f t="shared" si="1"/>
        <v>3.8144665399174382E-2</v>
      </c>
      <c r="O8" s="223">
        <f t="shared" si="2"/>
        <v>4273</v>
      </c>
      <c r="P8" s="209">
        <f t="shared" si="3"/>
        <v>7.5847134210199396E-2</v>
      </c>
      <c r="Q8" s="223">
        <f t="shared" si="4"/>
        <v>10217</v>
      </c>
      <c r="R8" s="211">
        <f t="shared" si="5"/>
        <v>0.20274641319230846</v>
      </c>
      <c r="T8"/>
      <c r="U8"/>
      <c r="V8"/>
      <c r="W8"/>
      <c r="X8"/>
      <c r="Y8"/>
      <c r="Z8"/>
      <c r="AA8"/>
      <c r="AB8"/>
    </row>
    <row r="9" spans="1:28" ht="17.25" customHeight="1" x14ac:dyDescent="0.25">
      <c r="A9" s="95" t="s">
        <v>16</v>
      </c>
      <c r="B9" s="108">
        <v>43369</v>
      </c>
      <c r="C9" s="108">
        <v>44658</v>
      </c>
      <c r="D9" s="108">
        <v>46307</v>
      </c>
      <c r="E9" s="108">
        <v>47924</v>
      </c>
      <c r="F9" s="108">
        <v>49438</v>
      </c>
      <c r="G9" s="108">
        <v>50550</v>
      </c>
      <c r="H9" s="108">
        <v>51237</v>
      </c>
      <c r="I9" s="108">
        <v>51990</v>
      </c>
      <c r="J9" s="108">
        <v>52501</v>
      </c>
      <c r="K9" s="108">
        <v>52465</v>
      </c>
      <c r="L9" s="108">
        <v>55392</v>
      </c>
      <c r="M9" s="428">
        <f t="shared" si="0"/>
        <v>2927</v>
      </c>
      <c r="N9" s="209">
        <f t="shared" si="1"/>
        <v>5.5789574001715359E-2</v>
      </c>
      <c r="O9" s="223">
        <f t="shared" si="2"/>
        <v>4842</v>
      </c>
      <c r="P9" s="209">
        <f t="shared" si="3"/>
        <v>9.5786350148368005E-2</v>
      </c>
      <c r="Q9" s="223">
        <f t="shared" si="4"/>
        <v>12023</v>
      </c>
      <c r="R9" s="211">
        <f t="shared" si="5"/>
        <v>0.27722566810394511</v>
      </c>
      <c r="T9"/>
      <c r="U9"/>
      <c r="V9"/>
      <c r="W9"/>
      <c r="X9"/>
      <c r="Y9"/>
      <c r="Z9"/>
      <c r="AA9"/>
      <c r="AB9"/>
    </row>
    <row r="10" spans="1:28" ht="17.25" customHeight="1" x14ac:dyDescent="0.25">
      <c r="A10" s="95" t="s">
        <v>17</v>
      </c>
      <c r="B10" s="108">
        <v>23065</v>
      </c>
      <c r="C10" s="108">
        <v>23345</v>
      </c>
      <c r="D10" s="108">
        <v>23935</v>
      </c>
      <c r="E10" s="108">
        <v>24359</v>
      </c>
      <c r="F10" s="108">
        <v>24845</v>
      </c>
      <c r="G10" s="108">
        <v>25002</v>
      </c>
      <c r="H10" s="108">
        <v>25185</v>
      </c>
      <c r="I10" s="108">
        <v>25167</v>
      </c>
      <c r="J10" s="108">
        <v>25151</v>
      </c>
      <c r="K10" s="108">
        <v>24834</v>
      </c>
      <c r="L10" s="108">
        <v>26090</v>
      </c>
      <c r="M10" s="428">
        <f t="shared" si="0"/>
        <v>1256</v>
      </c>
      <c r="N10" s="207">
        <f t="shared" si="1"/>
        <v>5.0575823467826408E-2</v>
      </c>
      <c r="O10" s="431">
        <f t="shared" si="2"/>
        <v>1088</v>
      </c>
      <c r="P10" s="209">
        <f t="shared" si="3"/>
        <v>4.3516518678505811E-2</v>
      </c>
      <c r="Q10" s="223">
        <f t="shared" si="4"/>
        <v>3025</v>
      </c>
      <c r="R10" s="211">
        <f t="shared" si="5"/>
        <v>0.13115109473227826</v>
      </c>
      <c r="T10"/>
      <c r="U10"/>
      <c r="V10"/>
      <c r="W10"/>
      <c r="X10"/>
      <c r="Y10"/>
      <c r="Z10"/>
      <c r="AA10"/>
      <c r="AB10"/>
    </row>
    <row r="11" spans="1:28" ht="17.25" customHeight="1" x14ac:dyDescent="0.25">
      <c r="A11" s="95" t="s">
        <v>18</v>
      </c>
      <c r="B11" s="108">
        <v>69095</v>
      </c>
      <c r="C11" s="108">
        <v>70179</v>
      </c>
      <c r="D11" s="108">
        <v>71949</v>
      </c>
      <c r="E11" s="108">
        <v>73600</v>
      </c>
      <c r="F11" s="108">
        <v>74974</v>
      </c>
      <c r="G11" s="108">
        <v>76079</v>
      </c>
      <c r="H11" s="108">
        <v>76391</v>
      </c>
      <c r="I11" s="108">
        <v>76107</v>
      </c>
      <c r="J11" s="108">
        <v>75890</v>
      </c>
      <c r="K11" s="108">
        <v>75176</v>
      </c>
      <c r="L11" s="108">
        <v>77219</v>
      </c>
      <c r="M11" s="428">
        <f t="shared" si="0"/>
        <v>2043</v>
      </c>
      <c r="N11" s="209">
        <f t="shared" si="1"/>
        <v>2.7176226455251751E-2</v>
      </c>
      <c r="O11" s="223">
        <f t="shared" si="2"/>
        <v>1140</v>
      </c>
      <c r="P11" s="209">
        <f t="shared" si="3"/>
        <v>1.4984424085490167E-2</v>
      </c>
      <c r="Q11" s="223">
        <f t="shared" si="4"/>
        <v>8124</v>
      </c>
      <c r="R11" s="211">
        <f t="shared" si="5"/>
        <v>0.11757724871553665</v>
      </c>
      <c r="T11"/>
      <c r="U11"/>
      <c r="V11"/>
      <c r="W11"/>
      <c r="X11"/>
      <c r="Y11"/>
      <c r="Z11"/>
      <c r="AA11"/>
      <c r="AB11"/>
    </row>
    <row r="12" spans="1:28" ht="17.25" customHeight="1" x14ac:dyDescent="0.25">
      <c r="A12" s="95" t="s">
        <v>19</v>
      </c>
      <c r="B12" s="108">
        <v>35628</v>
      </c>
      <c r="C12" s="108">
        <v>36499</v>
      </c>
      <c r="D12" s="108">
        <v>37561</v>
      </c>
      <c r="E12" s="108">
        <v>38826</v>
      </c>
      <c r="F12" s="108">
        <v>39911</v>
      </c>
      <c r="G12" s="108">
        <v>40722</v>
      </c>
      <c r="H12" s="108">
        <v>41124</v>
      </c>
      <c r="I12" s="108">
        <v>41663</v>
      </c>
      <c r="J12" s="108">
        <v>41772</v>
      </c>
      <c r="K12" s="108">
        <v>41737</v>
      </c>
      <c r="L12" s="108">
        <v>43662</v>
      </c>
      <c r="M12" s="428">
        <f t="shared" si="0"/>
        <v>1925</v>
      </c>
      <c r="N12" s="209">
        <f t="shared" si="1"/>
        <v>4.6122145817859561E-2</v>
      </c>
      <c r="O12" s="223">
        <f t="shared" si="2"/>
        <v>2940</v>
      </c>
      <c r="P12" s="209">
        <f t="shared" si="3"/>
        <v>7.2196846913216373E-2</v>
      </c>
      <c r="Q12" s="223">
        <f t="shared" si="4"/>
        <v>8034</v>
      </c>
      <c r="R12" s="211">
        <f t="shared" si="5"/>
        <v>0.22549680026945107</v>
      </c>
      <c r="T12"/>
      <c r="U12"/>
      <c r="V12"/>
      <c r="W12"/>
      <c r="X12"/>
      <c r="Y12"/>
      <c r="Z12"/>
      <c r="AA12"/>
      <c r="AB12"/>
    </row>
    <row r="13" spans="1:28" ht="17.25" customHeight="1" x14ac:dyDescent="0.25">
      <c r="A13" s="95" t="s">
        <v>20</v>
      </c>
      <c r="B13" s="108">
        <v>44065</v>
      </c>
      <c r="C13" s="108">
        <v>44898</v>
      </c>
      <c r="D13" s="108">
        <v>46045</v>
      </c>
      <c r="E13" s="108">
        <v>47126</v>
      </c>
      <c r="F13" s="108">
        <v>48324</v>
      </c>
      <c r="G13" s="108">
        <v>48917</v>
      </c>
      <c r="H13" s="108">
        <v>49569</v>
      </c>
      <c r="I13" s="108">
        <v>49725</v>
      </c>
      <c r="J13" s="108">
        <v>49850</v>
      </c>
      <c r="K13" s="108">
        <v>49524</v>
      </c>
      <c r="L13" s="108">
        <v>51513</v>
      </c>
      <c r="M13" s="428">
        <f t="shared" si="0"/>
        <v>1989</v>
      </c>
      <c r="N13" s="209">
        <f t="shared" si="1"/>
        <v>4.0162345529440202E-2</v>
      </c>
      <c r="O13" s="223">
        <f t="shared" si="2"/>
        <v>2596</v>
      </c>
      <c r="P13" s="209">
        <f t="shared" si="3"/>
        <v>5.306948504609843E-2</v>
      </c>
      <c r="Q13" s="223">
        <f t="shared" si="4"/>
        <v>7448</v>
      </c>
      <c r="R13" s="211">
        <f t="shared" si="5"/>
        <v>0.16902303415409059</v>
      </c>
      <c r="T13"/>
      <c r="U13"/>
      <c r="V13"/>
      <c r="W13"/>
      <c r="X13"/>
      <c r="Y13"/>
      <c r="Z13"/>
      <c r="AA13"/>
      <c r="AB13"/>
    </row>
    <row r="14" spans="1:28" ht="17.25" customHeight="1" x14ac:dyDescent="0.25">
      <c r="A14" s="95" t="s">
        <v>21</v>
      </c>
      <c r="B14" s="108">
        <v>41505</v>
      </c>
      <c r="C14" s="108">
        <v>42295</v>
      </c>
      <c r="D14" s="108">
        <v>43155</v>
      </c>
      <c r="E14" s="108">
        <v>44013</v>
      </c>
      <c r="F14" s="108">
        <v>44988</v>
      </c>
      <c r="G14" s="108">
        <v>45746</v>
      </c>
      <c r="H14" s="108">
        <v>46496</v>
      </c>
      <c r="I14" s="108">
        <v>47028</v>
      </c>
      <c r="J14" s="108">
        <v>47454</v>
      </c>
      <c r="K14" s="108">
        <v>47507</v>
      </c>
      <c r="L14" s="108">
        <v>49451</v>
      </c>
      <c r="M14" s="428">
        <f t="shared" si="0"/>
        <v>1944</v>
      </c>
      <c r="N14" s="209">
        <f t="shared" si="1"/>
        <v>4.0920285431620629E-2</v>
      </c>
      <c r="O14" s="223">
        <f t="shared" si="2"/>
        <v>3705</v>
      </c>
      <c r="P14" s="209">
        <f t="shared" si="3"/>
        <v>8.0990687710400966E-2</v>
      </c>
      <c r="Q14" s="223">
        <f t="shared" si="4"/>
        <v>7946</v>
      </c>
      <c r="R14" s="211">
        <f t="shared" si="5"/>
        <v>0.19144681363691118</v>
      </c>
      <c r="T14"/>
      <c r="U14"/>
      <c r="V14"/>
      <c r="W14"/>
      <c r="X14"/>
      <c r="Y14"/>
      <c r="Z14"/>
      <c r="AA14"/>
      <c r="AB14"/>
    </row>
    <row r="15" spans="1:28" ht="17.25" customHeight="1" x14ac:dyDescent="0.25">
      <c r="A15" s="95" t="s">
        <v>22</v>
      </c>
      <c r="B15" s="108">
        <v>41167</v>
      </c>
      <c r="C15" s="108">
        <v>41568</v>
      </c>
      <c r="D15" s="108">
        <v>42428</v>
      </c>
      <c r="E15" s="108">
        <v>43109</v>
      </c>
      <c r="F15" s="108">
        <v>43876</v>
      </c>
      <c r="G15" s="108">
        <v>44319</v>
      </c>
      <c r="H15" s="108">
        <v>44729</v>
      </c>
      <c r="I15" s="108">
        <v>45179</v>
      </c>
      <c r="J15" s="108">
        <v>45419</v>
      </c>
      <c r="K15" s="108">
        <v>45727</v>
      </c>
      <c r="L15" s="108">
        <v>47175</v>
      </c>
      <c r="M15" s="428">
        <f t="shared" si="0"/>
        <v>1448</v>
      </c>
      <c r="N15" s="209">
        <f t="shared" si="1"/>
        <v>3.1666192840116292E-2</v>
      </c>
      <c r="O15" s="223">
        <f t="shared" si="2"/>
        <v>2856</v>
      </c>
      <c r="P15" s="209">
        <f t="shared" si="3"/>
        <v>6.4441887226697414E-2</v>
      </c>
      <c r="Q15" s="223">
        <f t="shared" si="4"/>
        <v>6008</v>
      </c>
      <c r="R15" s="211">
        <f t="shared" si="5"/>
        <v>0.14594213812033918</v>
      </c>
      <c r="T15"/>
      <c r="U15"/>
      <c r="V15"/>
      <c r="W15"/>
      <c r="X15"/>
      <c r="Y15"/>
      <c r="Z15"/>
      <c r="AA15"/>
      <c r="AB15"/>
    </row>
    <row r="16" spans="1:28" ht="17.25" customHeight="1" x14ac:dyDescent="0.25">
      <c r="A16" s="95" t="s">
        <v>23</v>
      </c>
      <c r="B16" s="108">
        <v>87444</v>
      </c>
      <c r="C16" s="108">
        <v>89755</v>
      </c>
      <c r="D16" s="108">
        <v>92481</v>
      </c>
      <c r="E16" s="108">
        <v>95654</v>
      </c>
      <c r="F16" s="108">
        <v>98990</v>
      </c>
      <c r="G16" s="108">
        <v>101540</v>
      </c>
      <c r="H16" s="108">
        <v>103570</v>
      </c>
      <c r="I16" s="108">
        <v>105272</v>
      </c>
      <c r="J16" s="108">
        <v>106890</v>
      </c>
      <c r="K16" s="108">
        <v>107848</v>
      </c>
      <c r="L16" s="108">
        <v>112842</v>
      </c>
      <c r="M16" s="428">
        <f t="shared" si="0"/>
        <v>4994</v>
      </c>
      <c r="N16" s="209">
        <f t="shared" si="1"/>
        <v>4.6305912024330542E-2</v>
      </c>
      <c r="O16" s="223">
        <f t="shared" si="2"/>
        <v>11302</v>
      </c>
      <c r="P16" s="209">
        <f t="shared" si="3"/>
        <v>0.11130588930470742</v>
      </c>
      <c r="Q16" s="223">
        <f t="shared" si="4"/>
        <v>25398</v>
      </c>
      <c r="R16" s="211">
        <f t="shared" si="5"/>
        <v>0.29044874433923429</v>
      </c>
      <c r="T16"/>
      <c r="U16"/>
      <c r="V16"/>
      <c r="W16"/>
      <c r="X16"/>
      <c r="Y16"/>
      <c r="Z16"/>
      <c r="AA16"/>
      <c r="AB16"/>
    </row>
    <row r="17" spans="1:28" ht="17.25" customHeight="1" x14ac:dyDescent="0.25">
      <c r="A17" s="95" t="s">
        <v>24</v>
      </c>
      <c r="B17" s="108">
        <v>49257</v>
      </c>
      <c r="C17" s="108">
        <v>50243</v>
      </c>
      <c r="D17" s="108">
        <v>51504</v>
      </c>
      <c r="E17" s="108">
        <v>52899</v>
      </c>
      <c r="F17" s="108">
        <v>54226</v>
      </c>
      <c r="G17" s="108">
        <v>55049</v>
      </c>
      <c r="H17" s="108">
        <v>55292</v>
      </c>
      <c r="I17" s="108">
        <v>55684</v>
      </c>
      <c r="J17" s="108">
        <v>55948</v>
      </c>
      <c r="K17" s="108">
        <v>55610</v>
      </c>
      <c r="L17" s="108">
        <v>57178</v>
      </c>
      <c r="M17" s="428">
        <f t="shared" si="0"/>
        <v>1568</v>
      </c>
      <c r="N17" s="209">
        <f t="shared" si="1"/>
        <v>2.819636755979138E-2</v>
      </c>
      <c r="O17" s="223">
        <f t="shared" si="2"/>
        <v>2129</v>
      </c>
      <c r="P17" s="209">
        <f t="shared" si="3"/>
        <v>3.8674635324892348E-2</v>
      </c>
      <c r="Q17" s="223">
        <f t="shared" si="4"/>
        <v>7921</v>
      </c>
      <c r="R17" s="211">
        <f t="shared" si="5"/>
        <v>0.16080963111841973</v>
      </c>
      <c r="T17"/>
      <c r="U17"/>
      <c r="V17"/>
      <c r="W17"/>
      <c r="X17"/>
      <c r="Y17"/>
      <c r="Z17"/>
      <c r="AA17"/>
      <c r="AB17"/>
    </row>
    <row r="18" spans="1:28" ht="17.25" customHeight="1" x14ac:dyDescent="0.25">
      <c r="A18" s="95" t="s">
        <v>25</v>
      </c>
      <c r="B18" s="108">
        <v>46183</v>
      </c>
      <c r="C18" s="108">
        <v>46938</v>
      </c>
      <c r="D18" s="108">
        <v>48123</v>
      </c>
      <c r="E18" s="108">
        <v>48866</v>
      </c>
      <c r="F18" s="108">
        <v>49411</v>
      </c>
      <c r="G18" s="108">
        <v>50107</v>
      </c>
      <c r="H18" s="108">
        <v>50411</v>
      </c>
      <c r="I18" s="108">
        <v>50760</v>
      </c>
      <c r="J18" s="108">
        <v>50813</v>
      </c>
      <c r="K18" s="108">
        <v>50723</v>
      </c>
      <c r="L18" s="108">
        <v>52305</v>
      </c>
      <c r="M18" s="428">
        <f t="shared" si="0"/>
        <v>1582</v>
      </c>
      <c r="N18" s="209">
        <f t="shared" si="1"/>
        <v>3.1189006959367438E-2</v>
      </c>
      <c r="O18" s="223">
        <f t="shared" si="2"/>
        <v>2198</v>
      </c>
      <c r="P18" s="209">
        <f t="shared" si="3"/>
        <v>4.3866126489312762E-2</v>
      </c>
      <c r="Q18" s="223">
        <f t="shared" si="4"/>
        <v>6122</v>
      </c>
      <c r="R18" s="211">
        <f t="shared" si="5"/>
        <v>0.13255959985275978</v>
      </c>
      <c r="T18"/>
      <c r="U18"/>
      <c r="V18"/>
      <c r="W18"/>
      <c r="X18"/>
      <c r="Y18"/>
      <c r="Z18"/>
      <c r="AA18"/>
      <c r="AB18"/>
    </row>
    <row r="19" spans="1:28" ht="17.25" customHeight="1" thickBot="1" x14ac:dyDescent="0.3">
      <c r="A19" s="94" t="s">
        <v>26</v>
      </c>
      <c r="B19" s="115">
        <v>97120</v>
      </c>
      <c r="C19" s="115">
        <v>98137</v>
      </c>
      <c r="D19" s="115">
        <v>100074</v>
      </c>
      <c r="E19" s="115">
        <v>101518</v>
      </c>
      <c r="F19" s="115">
        <v>103260</v>
      </c>
      <c r="G19" s="115">
        <v>104247</v>
      </c>
      <c r="H19" s="115">
        <v>104448</v>
      </c>
      <c r="I19" s="115">
        <v>104946</v>
      </c>
      <c r="J19" s="115">
        <v>104829</v>
      </c>
      <c r="K19" s="115">
        <v>103978</v>
      </c>
      <c r="L19" s="115">
        <v>106057</v>
      </c>
      <c r="M19" s="429">
        <f t="shared" si="0"/>
        <v>2079</v>
      </c>
      <c r="N19" s="214">
        <f t="shared" si="1"/>
        <v>1.9994614245321118E-2</v>
      </c>
      <c r="O19" s="224">
        <f t="shared" si="2"/>
        <v>1810</v>
      </c>
      <c r="P19" s="214">
        <f t="shared" si="3"/>
        <v>1.7362609955202446E-2</v>
      </c>
      <c r="Q19" s="224">
        <f t="shared" si="4"/>
        <v>8937</v>
      </c>
      <c r="R19" s="216">
        <f t="shared" si="5"/>
        <v>9.2020181219110375E-2</v>
      </c>
      <c r="T19"/>
      <c r="U19"/>
      <c r="V19"/>
      <c r="W19"/>
      <c r="X19"/>
      <c r="Y19"/>
      <c r="Z19"/>
      <c r="AA19"/>
      <c r="AB19"/>
    </row>
    <row r="20" spans="1:28" s="15" customFormat="1" ht="17.25" customHeight="1" x14ac:dyDescent="0.25">
      <c r="A20" s="102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1:28" x14ac:dyDescent="0.25">
      <c r="B21"/>
      <c r="C21"/>
      <c r="D21"/>
      <c r="E21"/>
      <c r="F21"/>
      <c r="G21"/>
      <c r="H21"/>
      <c r="I21"/>
      <c r="J21"/>
      <c r="K21"/>
      <c r="L21" s="229"/>
      <c r="M21"/>
      <c r="N21"/>
      <c r="O21"/>
      <c r="P21"/>
      <c r="Q21"/>
      <c r="R21"/>
      <c r="S21"/>
    </row>
    <row r="22" spans="1:28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8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8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8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</sheetData>
  <mergeCells count="5"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40</vt:i4>
      </vt:variant>
      <vt:variant>
        <vt:lpstr>Pojmenované oblasti</vt:lpstr>
      </vt:variant>
      <vt:variant>
        <vt:i4>2</vt:i4>
      </vt:variant>
    </vt:vector>
  </HeadingPairs>
  <TitlesOfParts>
    <vt:vector size="42" baseType="lpstr">
      <vt:lpstr>OBSAH</vt:lpstr>
      <vt:lpstr>ZNAČKY</vt:lpstr>
      <vt:lpstr>2.2.1</vt:lpstr>
      <vt:lpstr>2.2.2</vt:lpstr>
      <vt:lpstr>2.2.3</vt:lpstr>
      <vt:lpstr>2.2.4</vt:lpstr>
      <vt:lpstr>2.2.5</vt:lpstr>
      <vt:lpstr>2.2.6</vt:lpstr>
      <vt:lpstr>2.2.7</vt:lpstr>
      <vt:lpstr>2.2.8</vt:lpstr>
      <vt:lpstr>2.2.9</vt:lpstr>
      <vt:lpstr>2.2.10</vt:lpstr>
      <vt:lpstr>2.2.11</vt:lpstr>
      <vt:lpstr>2.2.12</vt:lpstr>
      <vt:lpstr>2.2.13</vt:lpstr>
      <vt:lpstr>2.2.14</vt:lpstr>
      <vt:lpstr>2.2.15</vt:lpstr>
      <vt:lpstr>2.2.16</vt:lpstr>
      <vt:lpstr>2.2.17</vt:lpstr>
      <vt:lpstr>2.2.18</vt:lpstr>
      <vt:lpstr>2.2.19</vt:lpstr>
      <vt:lpstr>2.2.20</vt:lpstr>
      <vt:lpstr>2.2.21</vt:lpstr>
      <vt:lpstr>2.2.22</vt:lpstr>
      <vt:lpstr>2.2.23</vt:lpstr>
      <vt:lpstr>2.2.24</vt:lpstr>
      <vt:lpstr>2.2.25</vt:lpstr>
      <vt:lpstr>2.2.26</vt:lpstr>
      <vt:lpstr>2.2.27</vt:lpstr>
      <vt:lpstr>2.2.28</vt:lpstr>
      <vt:lpstr>2.2.29</vt:lpstr>
      <vt:lpstr>2.2.30</vt:lpstr>
      <vt:lpstr>2.2.31</vt:lpstr>
      <vt:lpstr>2.2.32</vt:lpstr>
      <vt:lpstr>2.2.33</vt:lpstr>
      <vt:lpstr>2.2.34</vt:lpstr>
      <vt:lpstr>2.2.35</vt:lpstr>
      <vt:lpstr>2.2.36</vt:lpstr>
      <vt:lpstr>2.2.37</vt:lpstr>
      <vt:lpstr>2.2.38</vt:lpstr>
      <vt:lpstr>'2.2.20'!Oblast_tisku</vt:lpstr>
      <vt:lpstr>'2.2.35'!Oblast_tisku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kasparova3676</cp:lastModifiedBy>
  <cp:lastPrinted>2022-07-12T08:19:31Z</cp:lastPrinted>
  <dcterms:created xsi:type="dcterms:W3CDTF">2017-08-18T09:41:49Z</dcterms:created>
  <dcterms:modified xsi:type="dcterms:W3CDTF">2023-08-22T12:28:21Z</dcterms:modified>
</cp:coreProperties>
</file>