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ykysova23070\Documents\kontroly\ŠaŠZ\2019\fin. soubory\"/>
    </mc:Choice>
  </mc:AlternateContent>
  <bookViews>
    <workbookView xWindow="15075" yWindow="-240" windowWidth="13365" windowHeight="12570" tabRatio="916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1.1.14" sheetId="120" r:id="rId16"/>
    <sheet name="1.1.15" sheetId="119" r:id="rId17"/>
    <sheet name="1.1.16" sheetId="69" r:id="rId18"/>
    <sheet name="1.1.17" sheetId="68" r:id="rId19"/>
    <sheet name="1.1.18" sheetId="9" r:id="rId20"/>
    <sheet name="1.1.19" sheetId="121" r:id="rId21"/>
  </sheets>
  <definedNames>
    <definedName name="_xlnm.Print_Area" localSheetId="2">'1.1.1'!$A$1:$P$26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</definedNames>
  <calcPr calcId="162913"/>
</workbook>
</file>

<file path=xl/calcChain.xml><?xml version="1.0" encoding="utf-8"?>
<calcChain xmlns="http://schemas.openxmlformats.org/spreadsheetml/2006/main">
  <c r="E21" i="63" l="1"/>
  <c r="M6" i="67" l="1"/>
  <c r="O13" i="72"/>
  <c r="M11" i="72"/>
  <c r="M10" i="72" l="1"/>
  <c r="C23" i="119" l="1"/>
  <c r="R17" i="7" l="1"/>
  <c r="P17" i="7"/>
  <c r="N17" i="7"/>
  <c r="L17" i="7"/>
  <c r="J17" i="7"/>
  <c r="R5" i="67" l="1"/>
  <c r="Q5" i="67"/>
  <c r="O5" i="67"/>
  <c r="O5" i="72" l="1"/>
  <c r="M5" i="72"/>
  <c r="G18" i="4" l="1"/>
  <c r="F19" i="63" l="1"/>
  <c r="M15" i="120" l="1"/>
  <c r="N15" i="120"/>
  <c r="O15" i="120"/>
  <c r="P15" i="120"/>
  <c r="Q15" i="120"/>
  <c r="R15" i="120"/>
  <c r="M16" i="120"/>
  <c r="N16" i="120"/>
  <c r="O16" i="120"/>
  <c r="P16" i="120"/>
  <c r="Q16" i="120"/>
  <c r="R16" i="120"/>
  <c r="M17" i="120"/>
  <c r="N17" i="120"/>
  <c r="O17" i="120"/>
  <c r="P17" i="120"/>
  <c r="Q17" i="120"/>
  <c r="R17" i="120"/>
  <c r="M18" i="120"/>
  <c r="N18" i="120"/>
  <c r="O18" i="120"/>
  <c r="P18" i="120"/>
  <c r="Q18" i="120"/>
  <c r="R18" i="120"/>
  <c r="M19" i="120"/>
  <c r="N19" i="120"/>
  <c r="O19" i="120"/>
  <c r="P19" i="120"/>
  <c r="Q19" i="120"/>
  <c r="R19" i="120"/>
  <c r="X23" i="68" l="1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H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W22" i="119"/>
  <c r="W21" i="119"/>
  <c r="W20" i="119"/>
  <c r="W19" i="119"/>
  <c r="W18" i="119"/>
  <c r="U23" i="119"/>
  <c r="U22" i="119"/>
  <c r="U21" i="119"/>
  <c r="U20" i="119"/>
  <c r="U19" i="119"/>
  <c r="U18" i="119"/>
  <c r="S23" i="119"/>
  <c r="S22" i="119"/>
  <c r="S21" i="119"/>
  <c r="S20" i="119"/>
  <c r="S19" i="119"/>
  <c r="S18" i="119"/>
  <c r="Q23" i="119"/>
  <c r="O23" i="119"/>
  <c r="M23" i="119"/>
  <c r="K23" i="119"/>
  <c r="I23" i="119"/>
  <c r="G23" i="119"/>
  <c r="E23" i="119"/>
  <c r="Q22" i="119"/>
  <c r="O22" i="119"/>
  <c r="M22" i="119"/>
  <c r="K22" i="119"/>
  <c r="I22" i="119"/>
  <c r="G22" i="119"/>
  <c r="E22" i="119"/>
  <c r="C22" i="119"/>
  <c r="Q21" i="119"/>
  <c r="O21" i="119"/>
  <c r="M21" i="119"/>
  <c r="K21" i="119"/>
  <c r="I21" i="119"/>
  <c r="G21" i="119"/>
  <c r="E21" i="119"/>
  <c r="C21" i="119"/>
  <c r="Q20" i="119"/>
  <c r="O20" i="119"/>
  <c r="M20" i="119"/>
  <c r="K20" i="119"/>
  <c r="I20" i="119"/>
  <c r="G20" i="119"/>
  <c r="E20" i="119"/>
  <c r="C20" i="119"/>
  <c r="Q19" i="119"/>
  <c r="O19" i="119"/>
  <c r="M19" i="119"/>
  <c r="K19" i="119"/>
  <c r="I19" i="119"/>
  <c r="G19" i="119"/>
  <c r="E19" i="119"/>
  <c r="C19" i="119"/>
  <c r="Q18" i="119"/>
  <c r="O18" i="119"/>
  <c r="M18" i="119"/>
  <c r="K18" i="119"/>
  <c r="I18" i="119"/>
  <c r="G18" i="119"/>
  <c r="E18" i="119"/>
  <c r="C18" i="119"/>
  <c r="R18" i="4"/>
  <c r="S18" i="4"/>
  <c r="R19" i="4"/>
  <c r="S19" i="4"/>
  <c r="R20" i="4"/>
  <c r="S20" i="4"/>
  <c r="R21" i="4"/>
  <c r="S21" i="4"/>
  <c r="R22" i="4"/>
  <c r="S22" i="4"/>
  <c r="R23" i="4"/>
  <c r="S23" i="4"/>
  <c r="L18" i="4"/>
  <c r="M18" i="4"/>
  <c r="L19" i="4"/>
  <c r="M19" i="4"/>
  <c r="L20" i="4"/>
  <c r="M20" i="4"/>
  <c r="L21" i="4"/>
  <c r="M21" i="4"/>
  <c r="L22" i="4"/>
  <c r="M22" i="4"/>
  <c r="L23" i="4"/>
  <c r="M23" i="4"/>
  <c r="F18" i="4"/>
  <c r="F19" i="4"/>
  <c r="G19" i="4"/>
  <c r="F20" i="4"/>
  <c r="G20" i="4"/>
  <c r="F21" i="4"/>
  <c r="G21" i="4"/>
  <c r="F22" i="4"/>
  <c r="G22" i="4"/>
  <c r="F23" i="4"/>
  <c r="G23" i="4"/>
  <c r="P23" i="63"/>
  <c r="P22" i="63"/>
  <c r="P21" i="63"/>
  <c r="P20" i="63"/>
  <c r="P19" i="63"/>
  <c r="P18" i="63"/>
  <c r="O23" i="63"/>
  <c r="O22" i="63"/>
  <c r="O21" i="63"/>
  <c r="O20" i="63"/>
  <c r="O19" i="63"/>
  <c r="O18" i="63"/>
  <c r="I23" i="63" l="1"/>
  <c r="H23" i="63"/>
  <c r="I22" i="63"/>
  <c r="H22" i="63"/>
  <c r="I21" i="63"/>
  <c r="H21" i="63"/>
  <c r="I20" i="63"/>
  <c r="H20" i="63"/>
  <c r="I19" i="63"/>
  <c r="H19" i="63"/>
  <c r="I18" i="63"/>
  <c r="H18" i="63"/>
  <c r="R19" i="12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L23" i="117" l="1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F18" i="117"/>
  <c r="D18" i="117"/>
  <c r="C18" i="117"/>
  <c r="Q23" i="7" l="1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9" i="67" l="1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P5" i="67"/>
  <c r="N5" i="67"/>
  <c r="M5" i="67"/>
  <c r="C18" i="4"/>
  <c r="T23" i="4"/>
  <c r="Q23" i="4"/>
  <c r="P23" i="4"/>
  <c r="O23" i="4"/>
  <c r="N23" i="4"/>
  <c r="K23" i="4"/>
  <c r="J23" i="4"/>
  <c r="I23" i="4"/>
  <c r="H23" i="4"/>
  <c r="E23" i="4"/>
  <c r="D23" i="4"/>
  <c r="C23" i="4"/>
  <c r="T22" i="4"/>
  <c r="Q22" i="4"/>
  <c r="P22" i="4"/>
  <c r="O22" i="4"/>
  <c r="N22" i="4"/>
  <c r="K22" i="4"/>
  <c r="J22" i="4"/>
  <c r="I22" i="4"/>
  <c r="H22" i="4"/>
  <c r="E22" i="4"/>
  <c r="D22" i="4"/>
  <c r="C22" i="4"/>
  <c r="T21" i="4"/>
  <c r="Q21" i="4"/>
  <c r="P21" i="4"/>
  <c r="O21" i="4"/>
  <c r="N21" i="4"/>
  <c r="K21" i="4"/>
  <c r="J21" i="4"/>
  <c r="I21" i="4"/>
  <c r="H21" i="4"/>
  <c r="E21" i="4"/>
  <c r="D21" i="4"/>
  <c r="C21" i="4"/>
  <c r="T20" i="4"/>
  <c r="Q20" i="4"/>
  <c r="P20" i="4"/>
  <c r="O20" i="4"/>
  <c r="N20" i="4"/>
  <c r="K20" i="4"/>
  <c r="J20" i="4"/>
  <c r="I20" i="4"/>
  <c r="H20" i="4"/>
  <c r="E20" i="4"/>
  <c r="D20" i="4"/>
  <c r="C20" i="4"/>
  <c r="T19" i="4"/>
  <c r="Q19" i="4"/>
  <c r="P19" i="4"/>
  <c r="O19" i="4"/>
  <c r="N19" i="4"/>
  <c r="K19" i="4"/>
  <c r="J19" i="4"/>
  <c r="I19" i="4"/>
  <c r="H19" i="4"/>
  <c r="E19" i="4"/>
  <c r="D19" i="4"/>
  <c r="C19" i="4"/>
  <c r="T18" i="4"/>
  <c r="Q18" i="4"/>
  <c r="P18" i="4"/>
  <c r="O18" i="4"/>
  <c r="N18" i="4"/>
  <c r="K18" i="4"/>
  <c r="J18" i="4"/>
  <c r="I18" i="4"/>
  <c r="H18" i="4"/>
  <c r="E18" i="4"/>
  <c r="D18" i="4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5" i="72"/>
  <c r="O6" i="72"/>
  <c r="O7" i="72"/>
  <c r="O8" i="72"/>
  <c r="O9" i="72"/>
  <c r="O10" i="72"/>
  <c r="O11" i="72"/>
  <c r="O12" i="72"/>
  <c r="O14" i="72"/>
  <c r="O15" i="72"/>
  <c r="O16" i="72"/>
  <c r="O17" i="72"/>
  <c r="O18" i="72"/>
  <c r="O19" i="72"/>
  <c r="N6" i="72"/>
  <c r="N7" i="72"/>
  <c r="N8" i="72"/>
  <c r="N9" i="72"/>
  <c r="N10" i="72"/>
  <c r="N11" i="72"/>
  <c r="N12" i="72"/>
  <c r="N13" i="72"/>
  <c r="N14" i="72"/>
  <c r="N15" i="72"/>
  <c r="N16" i="72"/>
  <c r="N17" i="72"/>
  <c r="N18" i="72"/>
  <c r="N19" i="72"/>
  <c r="N5" i="72"/>
  <c r="M6" i="72"/>
  <c r="M7" i="72"/>
  <c r="M8" i="72"/>
  <c r="M9" i="72"/>
  <c r="M12" i="72"/>
  <c r="M13" i="72"/>
  <c r="M14" i="72"/>
  <c r="M15" i="72"/>
  <c r="M16" i="72"/>
  <c r="M17" i="72"/>
  <c r="M18" i="72"/>
  <c r="M19" i="72"/>
  <c r="C22" i="63"/>
  <c r="C21" i="63"/>
  <c r="C20" i="63"/>
  <c r="C19" i="63"/>
  <c r="C18" i="63"/>
  <c r="N23" i="63" l="1"/>
  <c r="M23" i="63"/>
  <c r="L23" i="63"/>
  <c r="K23" i="63"/>
  <c r="J23" i="63"/>
  <c r="G23" i="63"/>
  <c r="F23" i="63"/>
  <c r="E23" i="63"/>
  <c r="D23" i="63"/>
  <c r="C23" i="63"/>
  <c r="N22" i="63"/>
  <c r="M22" i="63"/>
  <c r="L22" i="63"/>
  <c r="K22" i="63"/>
  <c r="J22" i="63"/>
  <c r="G22" i="63"/>
  <c r="F22" i="63"/>
  <c r="E22" i="63"/>
  <c r="D22" i="63"/>
  <c r="N21" i="63"/>
  <c r="M21" i="63"/>
  <c r="L21" i="63"/>
  <c r="K21" i="63"/>
  <c r="J21" i="63"/>
  <c r="G21" i="63"/>
  <c r="F21" i="63"/>
  <c r="D21" i="63"/>
  <c r="N20" i="63"/>
  <c r="M20" i="63"/>
  <c r="L20" i="63"/>
  <c r="K20" i="63"/>
  <c r="J20" i="63"/>
  <c r="G20" i="63"/>
  <c r="F20" i="63"/>
  <c r="E20" i="63"/>
  <c r="D20" i="63"/>
  <c r="N19" i="63"/>
  <c r="M19" i="63"/>
  <c r="L19" i="63"/>
  <c r="K19" i="63"/>
  <c r="J19" i="63"/>
  <c r="G19" i="63"/>
  <c r="E19" i="63"/>
  <c r="D19" i="63"/>
  <c r="N18" i="63"/>
  <c r="M18" i="63"/>
  <c r="L18" i="63"/>
  <c r="K18" i="63"/>
  <c r="J18" i="63"/>
  <c r="G18" i="63"/>
  <c r="F18" i="63"/>
  <c r="E18" i="63"/>
  <c r="D18" i="63"/>
</calcChain>
</file>

<file path=xl/sharedStrings.xml><?xml version="1.0" encoding="utf-8"?>
<sst xmlns="http://schemas.openxmlformats.org/spreadsheetml/2006/main" count="1264" uniqueCount="181">
  <si>
    <t xml:space="preserve"> </t>
  </si>
  <si>
    <t>školy</t>
  </si>
  <si>
    <t>děti</t>
  </si>
  <si>
    <t>celkem</t>
  </si>
  <si>
    <t>v tom ve věku</t>
  </si>
  <si>
    <t>dívky</t>
  </si>
  <si>
    <t>ženy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</si>
  <si>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</si>
  <si>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</si>
  <si>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</si>
  <si>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</si>
  <si>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</si>
  <si>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</si>
  <si>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</si>
  <si>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</si>
  <si>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</t>
    </r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</si>
  <si>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</si>
  <si>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</si>
  <si>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</si>
  <si>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</si>
  <si>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</si>
  <si>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</si>
  <si>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</si>
  <si>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</si>
  <si>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</si>
  <si>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</si>
  <si>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</si>
  <si>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</si>
  <si>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</si>
  <si>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</si>
  <si>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</si>
  <si>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</si>
  <si>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</si>
  <si>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</si>
  <si>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</si>
  <si>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</si>
  <si>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</si>
  <si>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mladší 3 let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</si>
  <si>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</si>
  <si>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</si>
  <si>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</si>
  <si>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</si>
  <si>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</si>
  <si>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</si>
  <si>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</si>
  <si>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</si>
  <si>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</si>
  <si>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autismem</t>
  </si>
  <si>
    <t>.</t>
  </si>
  <si>
    <t>x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</si>
  <si>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</si>
  <si>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>Celkem</t>
  </si>
  <si>
    <t>2017/18</t>
  </si>
  <si>
    <t>chlapci</t>
  </si>
  <si>
    <t>ČR</t>
  </si>
  <si>
    <t>cizí</t>
  </si>
  <si>
    <t>muži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</si>
  <si>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</si>
  <si>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</si>
  <si>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</si>
  <si>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</si>
  <si>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</si>
  <si>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</si>
  <si>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</si>
  <si>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</si>
  <si>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</si>
  <si>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</si>
  <si>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</si>
  <si>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</si>
  <si>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</si>
  <si>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</si>
  <si>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</si>
  <si>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</si>
  <si>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t>podle pohlaví</t>
  </si>
  <si>
    <t>podle občanství</t>
  </si>
  <si>
    <t>podle věku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</si>
  <si>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</si>
  <si>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</si>
  <si>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</si>
  <si>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</si>
  <si>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</si>
  <si>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</si>
  <si>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</si>
  <si>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</si>
  <si>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</si>
  <si>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</si>
  <si>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</si>
  <si>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</si>
  <si>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</si>
  <si>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</si>
  <si>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</si>
  <si>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</si>
  <si>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</si>
  <si>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</si>
  <si>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</si>
  <si>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</si>
  <si>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</si>
  <si>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</si>
  <si>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</si>
  <si>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</si>
  <si>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>4leté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</si>
  <si>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</si>
  <si>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</si>
  <si>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</si>
  <si>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</si>
  <si>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</si>
  <si>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</si>
  <si>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</si>
  <si>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</si>
  <si>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</si>
  <si>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</si>
  <si>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t>Občané EU</t>
  </si>
  <si>
    <t>Občané ostatních států (mimo země EU)</t>
  </si>
  <si>
    <t>2019/20</t>
  </si>
  <si>
    <t>ne</t>
  </si>
  <si>
    <t>ano</t>
  </si>
  <si>
    <t>Český statistický úřad: Školy a školská zařízení za školní rok 2019/2020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</si>
  <si>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</si>
  <si>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</si>
  <si>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</si>
  <si>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</si>
  <si>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</si>
  <si>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jiný resort</t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</si>
  <si>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</si>
  <si>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</si>
  <si>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t>Veřejný zřizovatel
(obec, kraj, MŠMT nebo jiný resort)</t>
  </si>
  <si>
    <t>Soukromý zřizovatel 
(soukromá právnická či fyzická osoba)</t>
  </si>
  <si>
    <t>Církevní zřizovatel</t>
  </si>
  <si>
    <t>Podle věku dětí</t>
  </si>
  <si>
    <t>Děti s cizím státním občanstvím</t>
  </si>
  <si>
    <t>Děti se zdravotním postižením</t>
  </si>
  <si>
    <t>MŠMT – Ministerstvo školství, mládeže a tělovýchovy</t>
  </si>
  <si>
    <t>Meziroční změna
(18/19–19/20)</t>
  </si>
  <si>
    <t>Změna za 5 let 
(14/15–19/20)</t>
  </si>
  <si>
    <t>Změna za 10 let 
(09/10–19/20)</t>
  </si>
  <si>
    <t>1.1 Mateřské školy</t>
  </si>
  <si>
    <t>1 Předškolní vzdělávání</t>
  </si>
  <si>
    <t>Tab. 1.1.1: Mateřské školy celkem – školy, třídy, děti a učitelé, v časové řadě 2009/10–2019/20</t>
  </si>
  <si>
    <t>Tab. 1.1.2: Mateřské školy podle zřizovatele – školy, třídy, děti a učitelé, v časové řadě 2009/10–2019/20</t>
  </si>
  <si>
    <t>Tab. 1.1.3: Mateřské školy v krajském srovnání – školy, třídy, děti a učitelé, ve školním roce 2019/20</t>
  </si>
  <si>
    <t>Tab. 1.1.4: Mateřské školy podle zřizovatele v krajském srovnání – školy, třídy a děti, ve školním roce 2019/20</t>
  </si>
  <si>
    <t>Tab. 1.1.5: Mateřské školy v krajském srovnání – počet tříd, v časové řadě 2009/10–2019/20</t>
  </si>
  <si>
    <t>Tab. 1.1.6: Mateřské školy v krajském srovnání – počet dětí, v časové řadě 2009/10–2019/20</t>
  </si>
  <si>
    <t>Tab. 1.1.7: Mateřské školy v krajském srovnání – počet učitelů, v časové řadě 2009/10–2019/20</t>
  </si>
  <si>
    <t>Tab. 1.1.8: Mateřské školy celkem – děti podle věku, v časové řadě 2009/10–2019/20</t>
  </si>
  <si>
    <t>Tab. 1.1.9: Mateřské školy v krajském srovnání – děti podle věku, ve školním roce 2019/20</t>
  </si>
  <si>
    <t>Tab. 1.1.10: Mateřské školy v krajském srovnání – dívky podle věku, ve školním roce 2019/20</t>
  </si>
  <si>
    <t>Tab. 1.1.11: Mateřské školy v krajském srovnání – chlapci podle věku, ve školním roce 2019/20</t>
  </si>
  <si>
    <t>Tab. 1.1.12: Mateřské školy v krajském srovnání – počet dětí mladších 3 let, v časové řadě 2009/10–2019/20</t>
  </si>
  <si>
    <t>Tab. 1.1.13: Mateřské školy celkem – děti s jiným než českým státním občanstvím, v časové řadě 2009/10–2019/20</t>
  </si>
  <si>
    <t>Tab. 1.1.14: Mateřské školy v krajském srovnání – počet dětí s jiným než českým státním občanstvím, v časové řadě 2009/10–2019/20</t>
  </si>
  <si>
    <t>Tab. 1.1.15: Mateřské školy celkem – děti se zdravotním postižením podle druhu postižení, v časové řadě 2009/10–2019/20</t>
  </si>
  <si>
    <t>Tab. 1.1.16: Mateřské školy celkem – dívky se zdravotním postižením podle druhu postižení, v časové řadě 2009/10–2019/20</t>
  </si>
  <si>
    <t>Tab. 1.1.17: Mateřské školy celkem – chlapci se zdravotním postižením podle druhu postižení, v časové řadě 2009/10–2019/20</t>
  </si>
  <si>
    <t>Tab. 1.1.18: Mateřské školy v krajském srovnání – děti se zdravotním postižením podle druhu postižení, ve školním roce 2019/20</t>
  </si>
  <si>
    <t>Tab. 1.1.19: Mateřské školy v krajském srovnání – počet dětí se zdravotním postižením, v časové řadě 2009/10–2019/20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</si>
  <si>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</si>
  <si>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</si>
  <si>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2019/20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</si>
  <si>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2019/20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</si>
  <si>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2009/10–2019/20</t>
    </r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</si>
  <si>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</si>
  <si>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</si>
  <si>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2009/10–2019/20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</si>
  <si>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2019/20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</si>
  <si>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2019/20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</si>
  <si>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2019/20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</si>
  <si>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2009/10–2019/20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</si>
  <si>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2009/10–2019/20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</si>
  <si>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2009/10–2019/20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</si>
  <si>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2009/10–2019/20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</si>
  <si>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2009/10–2019/20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</si>
  <si>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2009/10–2019/20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</si>
  <si>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2019/20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</si>
  <si>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2009/10–2019/20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</si>
  <si>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
a chování a s poruchami autistického spektra.</t>
    </r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</si>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</sst>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70" formatCode="0.0"/>
    <numFmt numFmtId="171" formatCode="0.0%"/>
    <numFmt numFmtId="172" formatCode="&quot;Kč&quot;#,##0_);\(&quot;Kč&quot;#,##0\)"/>
    <numFmt numFmtId="173" formatCode="_(* #,##0.00_);_(* \(#,##0.00\);_(* &quot;-&quot;??_);_(@_)"/>
    <numFmt numFmtId="174" formatCode="&quot;Kč&quot;#,##0.00_);\(&quot;Kč&quot;#,##0.00\)"/>
    <numFmt numFmtId="175" formatCode="#,##0_ ;\-#,##0\ ;\–\ "/>
    <numFmt numFmtId="176" formatCode="#,##0.0_ ;[Red]\-#,##0.0\ "/>
  </numFmts>
  <fonts count="3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b/>
      <i/>
      <sz val="8"/>
      <color theme="1"/>
      <name val="Arial"/>
      <family val="2"/>
      <charset val="238"/>
    </font>
    <font>
      <b/>
      <i/>
      <sz val="8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rgb="FF00B050"/>
      <name val="Arial"/>
      <family val="2"/>
      <charset val="238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u/>
      <sz val="10"/>
      <color theme="1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i/>
      <sz val="10"/>
      <color rgb="FFC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</fills>
  <borders count="135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6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6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0" fontId="1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</cellStyleXfs>
  <cellXfs count="627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165" fontId="6" fillId="0" borderId="17" xfId="0" applyNumberFormat="1" applyFont="1" applyFill="1" applyBorder="1" applyAlignment="1" applyProtection="1">
      <alignment horizontal="right" vertical="center"/>
    </xf>
    <xf numFmtId="165" fontId="6" fillId="0" borderId="18" xfId="0" applyNumberFormat="1" applyFont="1" applyFill="1" applyBorder="1" applyAlignment="1" applyProtection="1">
      <alignment horizontal="right" vertical="center"/>
    </xf>
    <xf numFmtId="0" fontId="19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0" fontId="0" fillId="0" borderId="0" xfId="0" applyAlignment="1">
      <alignment horizontal="right" wrapText="1"/>
    </xf>
    <xf numFmtId="165" fontId="8" fillId="0" borderId="36" xfId="0" applyNumberFormat="1" applyFont="1" applyBorder="1" applyAlignment="1">
      <alignment horizontal="right" vertical="center"/>
    </xf>
    <xf numFmtId="0" fontId="22" fillId="0" borderId="0" xfId="0" applyFont="1"/>
    <xf numFmtId="165" fontId="8" fillId="0" borderId="28" xfId="0" applyNumberFormat="1" applyFont="1" applyBorder="1" applyAlignment="1">
      <alignment horizontal="right" vertical="center"/>
    </xf>
    <xf numFmtId="165" fontId="8" fillId="0" borderId="33" xfId="0" applyNumberFormat="1" applyFont="1" applyBorder="1" applyAlignment="1">
      <alignment horizontal="right" vertical="center"/>
    </xf>
    <xf numFmtId="3" fontId="0" fillId="0" borderId="0" xfId="0" applyNumberFormat="1"/>
    <xf numFmtId="165" fontId="8" fillId="0" borderId="14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8" fillId="0" borderId="28" xfId="0" applyFont="1" applyFill="1" applyBorder="1" applyAlignment="1">
      <alignment horizontal="left" vertical="center" wrapText="1" indent="1"/>
    </xf>
    <xf numFmtId="165" fontId="8" fillId="0" borderId="19" xfId="0" applyNumberFormat="1" applyFont="1" applyFill="1" applyBorder="1" applyAlignment="1">
      <alignment vertical="center"/>
    </xf>
    <xf numFmtId="0" fontId="22" fillId="0" borderId="0" xfId="0" applyFont="1" applyFill="1"/>
    <xf numFmtId="0" fontId="0" fillId="0" borderId="0" xfId="0" applyFill="1" applyBorder="1"/>
    <xf numFmtId="165" fontId="8" fillId="0" borderId="57" xfId="0" applyNumberFormat="1" applyFont="1" applyFill="1" applyBorder="1" applyAlignment="1">
      <alignment vertical="center"/>
    </xf>
    <xf numFmtId="0" fontId="3" fillId="0" borderId="0" xfId="0" applyFont="1"/>
    <xf numFmtId="0" fontId="3" fillId="0" borderId="0" xfId="0" applyFont="1" applyFill="1" applyBorder="1"/>
    <xf numFmtId="0" fontId="10" fillId="0" borderId="0" xfId="2" applyFont="1" applyFill="1" applyBorder="1"/>
    <xf numFmtId="0" fontId="3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168" fontId="6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 applyProtection="1">
      <alignment horizontal="left" vertical="center"/>
      <protection locked="0"/>
    </xf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17" fillId="0" borderId="21" xfId="0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165" fontId="6" fillId="0" borderId="19" xfId="0" applyNumberFormat="1" applyFont="1" applyFill="1" applyBorder="1" applyAlignment="1" applyProtection="1">
      <alignment horizontal="right" vertical="center"/>
    </xf>
    <xf numFmtId="165" fontId="17" fillId="0" borderId="68" xfId="0" applyNumberFormat="1" applyFont="1" applyBorder="1" applyAlignment="1">
      <alignment vertical="center"/>
    </xf>
    <xf numFmtId="165" fontId="6" fillId="0" borderId="68" xfId="1" applyNumberFormat="1" applyFont="1" applyFill="1" applyBorder="1" applyAlignment="1" applyProtection="1">
      <alignment horizontal="right"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  <protection locked="0"/>
    </xf>
    <xf numFmtId="0" fontId="8" fillId="0" borderId="7" xfId="0" applyFont="1" applyBorder="1" applyAlignment="1">
      <alignment horizontal="left" vertical="center" wrapText="1" indent="1"/>
    </xf>
    <xf numFmtId="0" fontId="8" fillId="0" borderId="16" xfId="0" applyFont="1" applyBorder="1" applyAlignment="1">
      <alignment horizontal="left" vertical="center" wrapText="1" indent="1"/>
    </xf>
    <xf numFmtId="0" fontId="2" fillId="0" borderId="0" xfId="0" applyFont="1" applyFill="1"/>
    <xf numFmtId="0" fontId="0" fillId="0" borderId="0" xfId="0"/>
    <xf numFmtId="0" fontId="4" fillId="0" borderId="0" xfId="0" applyFont="1"/>
    <xf numFmtId="0" fontId="0" fillId="0" borderId="0" xfId="0" applyFill="1"/>
    <xf numFmtId="0" fontId="3" fillId="0" borderId="0" xfId="0" applyFont="1" applyFill="1"/>
    <xf numFmtId="165" fontId="6" fillId="0" borderId="0" xfId="1" applyNumberFormat="1" applyFont="1" applyFill="1" applyBorder="1" applyAlignment="1" applyProtection="1">
      <alignment vertical="center"/>
      <protection locked="0"/>
    </xf>
    <xf numFmtId="165" fontId="17" fillId="0" borderId="0" xfId="0" applyNumberFormat="1" applyFont="1" applyBorder="1" applyAlignment="1">
      <alignment vertical="center"/>
    </xf>
    <xf numFmtId="165" fontId="6" fillId="0" borderId="57" xfId="1" applyNumberFormat="1" applyFont="1" applyFill="1" applyBorder="1" applyAlignment="1" applyProtection="1">
      <alignment horizontal="right" vertical="center"/>
      <protection locked="0"/>
    </xf>
    <xf numFmtId="166" fontId="6" fillId="0" borderId="57" xfId="0" applyNumberFormat="1" applyFont="1" applyFill="1" applyBorder="1" applyAlignment="1" applyProtection="1">
      <alignment horizontal="right" vertical="center"/>
    </xf>
    <xf numFmtId="165" fontId="6" fillId="0" borderId="57" xfId="1" applyNumberFormat="1" applyFont="1" applyFill="1" applyBorder="1" applyAlignment="1" applyProtection="1">
      <alignment vertical="center"/>
      <protection locked="0"/>
    </xf>
    <xf numFmtId="165" fontId="18" fillId="0" borderId="46" xfId="1" applyNumberFormat="1" applyFont="1" applyFill="1" applyBorder="1" applyAlignment="1" applyProtection="1">
      <alignment horizontal="right" vertical="center"/>
      <protection locked="0"/>
    </xf>
    <xf numFmtId="165" fontId="6" fillId="0" borderId="17" xfId="1" applyNumberFormat="1" applyFont="1" applyFill="1" applyBorder="1" applyAlignment="1" applyProtection="1">
      <alignment horizontal="right" vertical="center"/>
      <protection locked="0"/>
    </xf>
    <xf numFmtId="165" fontId="6" fillId="0" borderId="57" xfId="0" applyNumberFormat="1" applyFont="1" applyFill="1" applyBorder="1" applyAlignment="1" applyProtection="1">
      <alignment horizontal="right" vertical="center"/>
    </xf>
    <xf numFmtId="165" fontId="8" fillId="0" borderId="19" xfId="0" applyNumberFormat="1" applyFont="1" applyBorder="1" applyAlignment="1">
      <alignment horizontal="right" vertical="center"/>
    </xf>
    <xf numFmtId="165" fontId="6" fillId="0" borderId="68" xfId="0" applyNumberFormat="1" applyFont="1" applyFill="1" applyBorder="1" applyAlignment="1" applyProtection="1">
      <alignment horizontal="right" vertical="center"/>
    </xf>
    <xf numFmtId="165" fontId="18" fillId="0" borderId="2" xfId="1" applyNumberFormat="1" applyFont="1" applyFill="1" applyBorder="1" applyAlignment="1" applyProtection="1">
      <alignment horizontal="right" vertical="center"/>
      <protection locked="0"/>
    </xf>
    <xf numFmtId="165" fontId="0" fillId="0" borderId="0" xfId="0" applyNumberFormat="1"/>
    <xf numFmtId="165" fontId="8" fillId="0" borderId="17" xfId="0" applyNumberFormat="1" applyFont="1" applyFill="1" applyBorder="1" applyAlignment="1">
      <alignment vertical="center"/>
    </xf>
    <xf numFmtId="171" fontId="4" fillId="0" borderId="0" xfId="58" applyNumberFormat="1" applyFont="1" applyFill="1" applyBorder="1" applyAlignment="1">
      <alignment vertical="center"/>
    </xf>
    <xf numFmtId="0" fontId="17" fillId="0" borderId="28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 indent="1"/>
    </xf>
    <xf numFmtId="0" fontId="8" fillId="0" borderId="28" xfId="0" applyFont="1" applyBorder="1" applyAlignment="1">
      <alignment horizontal="left" vertical="center" wrapText="1" indent="1"/>
    </xf>
    <xf numFmtId="165" fontId="8" fillId="0" borderId="19" xfId="0" applyNumberFormat="1" applyFont="1" applyBorder="1" applyAlignment="1">
      <alignment vertical="center"/>
    </xf>
    <xf numFmtId="0" fontId="8" fillId="0" borderId="33" xfId="0" applyFont="1" applyBorder="1" applyAlignment="1">
      <alignment horizontal="left" vertical="center" indent="1"/>
    </xf>
    <xf numFmtId="3" fontId="17" fillId="0" borderId="28" xfId="0" applyNumberFormat="1" applyFont="1" applyBorder="1" applyAlignment="1">
      <alignment horizontal="left" vertical="center" wrapText="1"/>
    </xf>
    <xf numFmtId="165" fontId="17" fillId="0" borderId="70" xfId="0" applyNumberFormat="1" applyFont="1" applyBorder="1" applyAlignment="1">
      <alignment vertical="center"/>
    </xf>
    <xf numFmtId="165" fontId="8" fillId="0" borderId="68" xfId="0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/>
    <xf numFmtId="165" fontId="8" fillId="0" borderId="70" xfId="0" applyNumberFormat="1" applyFont="1" applyBorder="1" applyAlignment="1">
      <alignment horizontal="right" vertical="center"/>
    </xf>
    <xf numFmtId="165" fontId="8" fillId="0" borderId="68" xfId="0" applyNumberFormat="1" applyFont="1" applyBorder="1" applyAlignment="1">
      <alignment horizontal="right" vertical="center"/>
    </xf>
    <xf numFmtId="165" fontId="8" fillId="0" borderId="70" xfId="0" applyNumberFormat="1" applyFont="1" applyBorder="1" applyAlignment="1">
      <alignment vertical="center"/>
    </xf>
    <xf numFmtId="0" fontId="0" fillId="0" borderId="0" xfId="0"/>
    <xf numFmtId="0" fontId="4" fillId="0" borderId="0" xfId="2" applyFont="1"/>
    <xf numFmtId="165" fontId="6" fillId="0" borderId="69" xfId="1" applyNumberFormat="1" applyFont="1" applyFill="1" applyBorder="1" applyAlignment="1" applyProtection="1">
      <alignment vertical="center"/>
      <protection locked="0"/>
    </xf>
    <xf numFmtId="165" fontId="6" fillId="0" borderId="35" xfId="1" applyNumberFormat="1" applyFont="1" applyFill="1" applyBorder="1" applyAlignment="1" applyProtection="1">
      <alignment vertical="center"/>
      <protection locked="0"/>
    </xf>
    <xf numFmtId="165" fontId="6" fillId="0" borderId="35" xfId="1" applyNumberFormat="1" applyFont="1" applyFill="1" applyBorder="1" applyAlignment="1" applyProtection="1">
      <alignment horizontal="right" vertical="center"/>
      <protection locked="0"/>
    </xf>
    <xf numFmtId="166" fontId="6" fillId="0" borderId="70" xfId="0" applyNumberFormat="1" applyFont="1" applyFill="1" applyBorder="1" applyAlignment="1" applyProtection="1">
      <alignment horizontal="right" vertical="center"/>
    </xf>
    <xf numFmtId="165" fontId="6" fillId="0" borderId="70" xfId="0" applyNumberFormat="1" applyFont="1" applyFill="1" applyBorder="1" applyAlignment="1" applyProtection="1">
      <alignment horizontal="right" vertical="center"/>
    </xf>
    <xf numFmtId="165" fontId="8" fillId="0" borderId="17" xfId="0" applyNumberFormat="1" applyFont="1" applyBorder="1" applyAlignment="1">
      <alignment vertical="center"/>
    </xf>
    <xf numFmtId="165" fontId="6" fillId="0" borderId="69" xfId="0" applyNumberFormat="1" applyFont="1" applyFill="1" applyBorder="1" applyAlignment="1" applyProtection="1">
      <alignment horizontal="right" vertical="center"/>
    </xf>
    <xf numFmtId="167" fontId="0" fillId="0" borderId="0" xfId="0" applyNumberFormat="1"/>
    <xf numFmtId="166" fontId="18" fillId="0" borderId="21" xfId="0" applyNumberFormat="1" applyFont="1" applyFill="1" applyBorder="1" applyAlignment="1" applyProtection="1">
      <alignment horizontal="right" vertical="center"/>
    </xf>
    <xf numFmtId="166" fontId="6" fillId="0" borderId="19" xfId="0" applyNumberFormat="1" applyFont="1" applyFill="1" applyBorder="1" applyAlignment="1" applyProtection="1">
      <alignment horizontal="right" vertical="center"/>
    </xf>
    <xf numFmtId="165" fontId="6" fillId="0" borderId="37" xfId="1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/>
    <xf numFmtId="0" fontId="2" fillId="0" borderId="0" xfId="0" applyFont="1"/>
    <xf numFmtId="0" fontId="10" fillId="0" borderId="0" xfId="2" applyFont="1"/>
    <xf numFmtId="0" fontId="4" fillId="0" borderId="0" xfId="2" applyFont="1" applyBorder="1" applyProtection="1">
      <protection locked="0"/>
    </xf>
    <xf numFmtId="0" fontId="10" fillId="0" borderId="0" xfId="2" applyFont="1" applyBorder="1"/>
    <xf numFmtId="165" fontId="8" fillId="0" borderId="0" xfId="0" applyNumberFormat="1" applyFont="1" applyBorder="1" applyAlignment="1">
      <alignment horizontal="right" vertical="center"/>
    </xf>
    <xf numFmtId="165" fontId="18" fillId="0" borderId="68" xfId="0" applyNumberFormat="1" applyFont="1" applyFill="1" applyBorder="1" applyAlignment="1" applyProtection="1">
      <alignment horizontal="right" vertical="center"/>
    </xf>
    <xf numFmtId="165" fontId="18" fillId="0" borderId="70" xfId="0" applyNumberFormat="1" applyFont="1" applyFill="1" applyBorder="1" applyAlignment="1" applyProtection="1">
      <alignment horizontal="right" vertical="center"/>
    </xf>
    <xf numFmtId="165" fontId="18" fillId="0" borderId="69" xfId="0" applyNumberFormat="1" applyFont="1" applyFill="1" applyBorder="1" applyAlignment="1" applyProtection="1">
      <alignment horizontal="right" vertical="center"/>
    </xf>
    <xf numFmtId="165" fontId="6" fillId="0" borderId="68" xfId="0" applyNumberFormat="1" applyFont="1" applyFill="1" applyBorder="1" applyAlignment="1" applyProtection="1">
      <alignment horizontal="center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71" fontId="26" fillId="0" borderId="57" xfId="58" applyNumberFormat="1" applyFont="1" applyBorder="1" applyAlignment="1">
      <alignment vertical="center"/>
    </xf>
    <xf numFmtId="171" fontId="4" fillId="0" borderId="57" xfId="58" applyNumberFormat="1" applyFont="1" applyBorder="1" applyAlignment="1">
      <alignment vertical="center"/>
    </xf>
    <xf numFmtId="171" fontId="4" fillId="0" borderId="34" xfId="58" applyNumberFormat="1" applyFont="1" applyBorder="1" applyAlignment="1">
      <alignment vertical="center"/>
    </xf>
    <xf numFmtId="171" fontId="26" fillId="0" borderId="35" xfId="58" applyNumberFormat="1" applyFont="1" applyBorder="1" applyAlignment="1">
      <alignment vertical="center"/>
    </xf>
    <xf numFmtId="171" fontId="4" fillId="0" borderId="35" xfId="58" applyNumberFormat="1" applyFont="1" applyBorder="1" applyAlignment="1">
      <alignment vertical="center"/>
    </xf>
    <xf numFmtId="171" fontId="4" fillId="0" borderId="37" xfId="58" applyNumberFormat="1" applyFont="1" applyBorder="1" applyAlignment="1">
      <alignment vertical="center"/>
    </xf>
    <xf numFmtId="171" fontId="26" fillId="0" borderId="21" xfId="58" applyNumberFormat="1" applyFont="1" applyBorder="1" applyAlignment="1">
      <alignment vertical="center"/>
    </xf>
    <xf numFmtId="171" fontId="4" fillId="0" borderId="19" xfId="58" applyNumberFormat="1" applyFont="1" applyBorder="1" applyAlignment="1">
      <alignment vertical="center"/>
    </xf>
    <xf numFmtId="171" fontId="4" fillId="0" borderId="19" xfId="58" applyNumberFormat="1" applyFont="1" applyBorder="1" applyAlignment="1">
      <alignment horizontal="right" vertical="center"/>
    </xf>
    <xf numFmtId="171" fontId="4" fillId="0" borderId="18" xfId="58" applyNumberFormat="1" applyFont="1" applyBorder="1" applyAlignment="1">
      <alignment horizontal="right" vertical="center"/>
    </xf>
    <xf numFmtId="171" fontId="4" fillId="0" borderId="57" xfId="58" applyNumberFormat="1" applyFont="1" applyFill="1" applyBorder="1" applyAlignment="1">
      <alignment vertical="center"/>
    </xf>
    <xf numFmtId="171" fontId="4" fillId="0" borderId="35" xfId="58" applyNumberFormat="1" applyFont="1" applyFill="1" applyBorder="1" applyAlignment="1">
      <alignment vertical="center"/>
    </xf>
    <xf numFmtId="171" fontId="4" fillId="0" borderId="70" xfId="58" applyNumberFormat="1" applyFont="1" applyBorder="1" applyAlignment="1">
      <alignment vertical="center"/>
    </xf>
    <xf numFmtId="171" fontId="4" fillId="0" borderId="69" xfId="58" applyNumberFormat="1" applyFont="1" applyBorder="1" applyAlignment="1">
      <alignment vertical="center"/>
    </xf>
    <xf numFmtId="0" fontId="28" fillId="0" borderId="0" xfId="57" applyFont="1" applyAlignment="1" applyProtection="1"/>
    <xf numFmtId="171" fontId="26" fillId="0" borderId="0" xfId="58" applyNumberFormat="1" applyFont="1" applyBorder="1" applyAlignment="1">
      <alignment vertical="center"/>
    </xf>
    <xf numFmtId="165" fontId="6" fillId="0" borderId="28" xfId="1" applyNumberFormat="1" applyFont="1" applyFill="1" applyBorder="1" applyAlignment="1" applyProtection="1">
      <alignment horizontal="right" vertical="center"/>
      <protection locked="0"/>
    </xf>
    <xf numFmtId="165" fontId="6" fillId="0" borderId="28" xfId="1" applyNumberFormat="1" applyFont="1" applyFill="1" applyBorder="1" applyAlignment="1" applyProtection="1">
      <alignment vertical="center"/>
      <protection locked="0"/>
    </xf>
    <xf numFmtId="171" fontId="4" fillId="0" borderId="18" xfId="58" applyNumberFormat="1" applyFont="1" applyBorder="1" applyAlignment="1">
      <alignment vertical="center"/>
    </xf>
    <xf numFmtId="171" fontId="0" fillId="0" borderId="0" xfId="0" applyNumberFormat="1"/>
    <xf numFmtId="165" fontId="6" fillId="0" borderId="68" xfId="0" applyNumberFormat="1" applyFont="1" applyFill="1" applyBorder="1" applyAlignment="1" applyProtection="1">
      <alignment vertical="center"/>
    </xf>
    <xf numFmtId="165" fontId="8" fillId="0" borderId="46" xfId="0" applyNumberFormat="1" applyFont="1" applyBorder="1" applyAlignment="1">
      <alignment horizontal="right" vertical="center"/>
    </xf>
    <xf numFmtId="165" fontId="8" fillId="0" borderId="21" xfId="0" applyNumberFormat="1" applyFont="1" applyBorder="1" applyAlignment="1">
      <alignment horizontal="right" vertical="center"/>
    </xf>
    <xf numFmtId="0" fontId="3" fillId="0" borderId="0" xfId="57" applyFont="1" applyAlignment="1" applyProtection="1"/>
    <xf numFmtId="171" fontId="4" fillId="0" borderId="18" xfId="58" applyNumberFormat="1" applyFont="1" applyFill="1" applyBorder="1" applyAlignment="1">
      <alignment vertical="center"/>
    </xf>
    <xf numFmtId="0" fontId="24" fillId="0" borderId="0" xfId="57" applyAlignment="1" applyProtection="1"/>
    <xf numFmtId="165" fontId="6" fillId="0" borderId="19" xfId="0" applyNumberFormat="1" applyFont="1" applyFill="1" applyBorder="1" applyAlignment="1" applyProtection="1">
      <alignment vertical="center"/>
    </xf>
    <xf numFmtId="166" fontId="18" fillId="0" borderId="70" xfId="0" applyNumberFormat="1" applyFont="1" applyFill="1" applyBorder="1" applyAlignment="1" applyProtection="1">
      <alignment horizontal="right" vertical="center"/>
    </xf>
    <xf numFmtId="166" fontId="18" fillId="0" borderId="68" xfId="0" applyNumberFormat="1" applyFont="1" applyFill="1" applyBorder="1" applyAlignment="1" applyProtection="1">
      <alignment horizontal="right" vertical="center"/>
    </xf>
    <xf numFmtId="166" fontId="6" fillId="0" borderId="68" xfId="0" applyNumberFormat="1" applyFont="1" applyFill="1" applyBorder="1" applyAlignment="1" applyProtection="1">
      <alignment horizontal="right" vertical="center"/>
    </xf>
    <xf numFmtId="166" fontId="6" fillId="0" borderId="17" xfId="0" applyNumberFormat="1" applyFont="1" applyFill="1" applyBorder="1" applyAlignment="1" applyProtection="1">
      <alignment horizontal="right" vertical="center"/>
    </xf>
    <xf numFmtId="166" fontId="6" fillId="0" borderId="18" xfId="0" applyNumberFormat="1" applyFont="1" applyFill="1" applyBorder="1" applyAlignment="1" applyProtection="1">
      <alignment horizontal="right" vertical="center"/>
    </xf>
    <xf numFmtId="0" fontId="10" fillId="0" borderId="0" xfId="2" applyFont="1" applyFill="1"/>
    <xf numFmtId="165" fontId="17" fillId="0" borderId="28" xfId="0" applyNumberFormat="1" applyFont="1" applyBorder="1" applyAlignment="1">
      <alignment vertical="center"/>
    </xf>
    <xf numFmtId="165" fontId="6" fillId="0" borderId="102" xfId="1" applyNumberFormat="1" applyFont="1" applyFill="1" applyBorder="1" applyAlignment="1" applyProtection="1">
      <alignment vertical="center"/>
      <protection locked="0"/>
    </xf>
    <xf numFmtId="165" fontId="8" fillId="0" borderId="102" xfId="0" applyNumberFormat="1" applyFont="1" applyBorder="1" applyAlignment="1">
      <alignment horizontal="right" vertical="center"/>
    </xf>
    <xf numFmtId="165" fontId="8" fillId="0" borderId="102" xfId="0" applyNumberFormat="1" applyFont="1" applyFill="1" applyBorder="1" applyAlignment="1">
      <alignment horizontal="right" vertical="center"/>
    </xf>
    <xf numFmtId="171" fontId="4" fillId="0" borderId="102" xfId="58" applyNumberFormat="1" applyFont="1" applyFill="1" applyBorder="1" applyAlignment="1">
      <alignment vertical="center"/>
    </xf>
    <xf numFmtId="165" fontId="8" fillId="0" borderId="102" xfId="0" applyNumberFormat="1" applyFont="1" applyFill="1" applyBorder="1" applyAlignment="1">
      <alignment vertical="center"/>
    </xf>
    <xf numFmtId="171" fontId="8" fillId="0" borderId="0" xfId="0" applyNumberFormat="1" applyFont="1" applyAlignment="1">
      <alignment vertical="center"/>
    </xf>
    <xf numFmtId="171" fontId="4" fillId="0" borderId="102" xfId="58" applyNumberFormat="1" applyFont="1" applyBorder="1" applyAlignment="1">
      <alignment vertical="center"/>
    </xf>
    <xf numFmtId="0" fontId="29" fillId="0" borderId="0" xfId="57" applyFont="1" applyAlignment="1" applyProtection="1"/>
    <xf numFmtId="166" fontId="6" fillId="0" borderId="102" xfId="0" applyNumberFormat="1" applyFont="1" applyFill="1" applyBorder="1" applyAlignment="1" applyProtection="1">
      <alignment horizontal="right" vertical="center"/>
    </xf>
    <xf numFmtId="165" fontId="6" fillId="0" borderId="102" xfId="0" applyNumberFormat="1" applyFont="1" applyFill="1" applyBorder="1" applyAlignment="1" applyProtection="1">
      <alignment vertical="center"/>
    </xf>
    <xf numFmtId="9" fontId="4" fillId="0" borderId="57" xfId="58" applyNumberFormat="1" applyFont="1" applyBorder="1" applyAlignment="1">
      <alignment vertical="center"/>
    </xf>
    <xf numFmtId="9" fontId="4" fillId="0" borderId="34" xfId="58" applyNumberFormat="1" applyFont="1" applyFill="1" applyBorder="1" applyAlignment="1">
      <alignment vertical="center"/>
    </xf>
    <xf numFmtId="9" fontId="4" fillId="0" borderId="35" xfId="58" applyNumberFormat="1" applyFont="1" applyBorder="1" applyAlignment="1">
      <alignment vertical="center"/>
    </xf>
    <xf numFmtId="9" fontId="4" fillId="0" borderId="36" xfId="58" applyNumberFormat="1" applyFont="1" applyFill="1" applyBorder="1" applyAlignment="1">
      <alignment vertical="center"/>
    </xf>
    <xf numFmtId="9" fontId="4" fillId="0" borderId="34" xfId="58" applyNumberFormat="1" applyFont="1" applyBorder="1" applyAlignment="1">
      <alignment vertical="center"/>
    </xf>
    <xf numFmtId="0" fontId="4" fillId="0" borderId="0" xfId="2" applyFont="1" applyFill="1"/>
    <xf numFmtId="165" fontId="0" fillId="0" borderId="0" xfId="0" applyNumberFormat="1" applyFill="1"/>
    <xf numFmtId="171" fontId="8" fillId="0" borderId="57" xfId="58" applyNumberFormat="1" applyFont="1" applyBorder="1" applyAlignment="1">
      <alignment horizontal="right" vertical="center"/>
    </xf>
    <xf numFmtId="171" fontId="8" fillId="0" borderId="57" xfId="58" applyNumberFormat="1" applyFont="1" applyBorder="1" applyAlignment="1">
      <alignment vertical="center"/>
    </xf>
    <xf numFmtId="171" fontId="8" fillId="0" borderId="34" xfId="58" applyNumberFormat="1" applyFont="1" applyBorder="1" applyAlignment="1">
      <alignment vertical="center"/>
    </xf>
    <xf numFmtId="9" fontId="4" fillId="0" borderId="70" xfId="58" applyNumberFormat="1" applyFont="1" applyBorder="1" applyAlignment="1">
      <alignment vertical="center"/>
    </xf>
    <xf numFmtId="9" fontId="4" fillId="0" borderId="19" xfId="58" applyNumberFormat="1" applyFont="1" applyBorder="1" applyAlignment="1">
      <alignment vertical="center"/>
    </xf>
    <xf numFmtId="167" fontId="10" fillId="0" borderId="34" xfId="0" applyNumberFormat="1" applyFont="1" applyFill="1" applyBorder="1" applyAlignment="1" applyProtection="1">
      <alignment horizontal="right" vertical="center"/>
    </xf>
    <xf numFmtId="167" fontId="10" fillId="0" borderId="37" xfId="0" applyNumberFormat="1" applyFont="1" applyFill="1" applyBorder="1" applyAlignment="1" applyProtection="1">
      <alignment horizontal="right" vertical="center"/>
    </xf>
    <xf numFmtId="175" fontId="17" fillId="0" borderId="98" xfId="0" applyNumberFormat="1" applyFont="1" applyBorder="1" applyAlignment="1">
      <alignment vertical="center"/>
    </xf>
    <xf numFmtId="175" fontId="17" fillId="0" borderId="109" xfId="0" applyNumberFormat="1" applyFont="1" applyBorder="1" applyAlignment="1">
      <alignment vertical="center"/>
    </xf>
    <xf numFmtId="175" fontId="17" fillId="0" borderId="107" xfId="0" applyNumberFormat="1" applyFont="1" applyBorder="1" applyAlignment="1">
      <alignment vertical="center"/>
    </xf>
    <xf numFmtId="175" fontId="8" fillId="0" borderId="98" xfId="0" applyNumberFormat="1" applyFont="1" applyBorder="1" applyAlignment="1">
      <alignment vertical="center"/>
    </xf>
    <xf numFmtId="175" fontId="8" fillId="0" borderId="95" xfId="0" applyNumberFormat="1" applyFont="1" applyBorder="1" applyAlignment="1">
      <alignment vertical="center"/>
    </xf>
    <xf numFmtId="171" fontId="8" fillId="0" borderId="96" xfId="58" applyNumberFormat="1" applyFont="1" applyBorder="1" applyAlignment="1">
      <alignment vertical="center"/>
    </xf>
    <xf numFmtId="175" fontId="8" fillId="0" borderId="107" xfId="0" applyNumberFormat="1" applyFont="1" applyBorder="1" applyAlignment="1">
      <alignment vertical="center"/>
    </xf>
    <xf numFmtId="175" fontId="8" fillId="0" borderId="99" xfId="0" applyNumberFormat="1" applyFont="1" applyBorder="1" applyAlignment="1">
      <alignment vertical="center"/>
    </xf>
    <xf numFmtId="175" fontId="8" fillId="0" borderId="101" xfId="0" applyNumberFormat="1" applyFont="1" applyBorder="1" applyAlignment="1">
      <alignment vertical="center"/>
    </xf>
    <xf numFmtId="171" fontId="8" fillId="0" borderId="100" xfId="58" applyNumberFormat="1" applyFont="1" applyBorder="1" applyAlignment="1">
      <alignment vertical="center"/>
    </xf>
    <xf numFmtId="175" fontId="8" fillId="0" borderId="108" xfId="0" applyNumberFormat="1" applyFont="1" applyBorder="1" applyAlignment="1">
      <alignment vertical="center"/>
    </xf>
    <xf numFmtId="165" fontId="8" fillId="0" borderId="7" xfId="0" applyNumberFormat="1" applyFont="1" applyBorder="1" applyAlignment="1">
      <alignment horizontal="right" vertical="center"/>
    </xf>
    <xf numFmtId="165" fontId="8" fillId="0" borderId="16" xfId="0" applyNumberFormat="1" applyFont="1" applyBorder="1" applyAlignment="1">
      <alignment horizontal="right" vertical="center"/>
    </xf>
    <xf numFmtId="166" fontId="18" fillId="0" borderId="102" xfId="0" applyNumberFormat="1" applyFont="1" applyFill="1" applyBorder="1" applyAlignment="1" applyProtection="1">
      <alignment horizontal="right" vertical="center"/>
    </xf>
    <xf numFmtId="0" fontId="0" fillId="0" borderId="0" xfId="0" applyFill="1" applyBorder="1" applyAlignment="1">
      <alignment vertical="center"/>
    </xf>
    <xf numFmtId="171" fontId="17" fillId="0" borderId="96" xfId="58" applyNumberFormat="1" applyFont="1" applyBorder="1" applyAlignment="1">
      <alignment vertical="center"/>
    </xf>
    <xf numFmtId="166" fontId="17" fillId="0" borderId="107" xfId="0" applyNumberFormat="1" applyFont="1" applyBorder="1" applyAlignment="1">
      <alignment vertical="center"/>
    </xf>
    <xf numFmtId="171" fontId="17" fillId="0" borderId="35" xfId="58" applyNumberFormat="1" applyFont="1" applyBorder="1" applyAlignment="1">
      <alignment vertical="center"/>
    </xf>
    <xf numFmtId="166" fontId="8" fillId="0" borderId="107" xfId="0" applyNumberFormat="1" applyFont="1" applyBorder="1" applyAlignment="1">
      <alignment vertical="center"/>
    </xf>
    <xf numFmtId="171" fontId="8" fillId="0" borderId="35" xfId="58" applyNumberFormat="1" applyFont="1" applyBorder="1" applyAlignment="1">
      <alignment vertical="center"/>
    </xf>
    <xf numFmtId="166" fontId="8" fillId="0" borderId="108" xfId="0" applyNumberFormat="1" applyFont="1" applyBorder="1" applyAlignment="1">
      <alignment vertical="center"/>
    </xf>
    <xf numFmtId="171" fontId="8" fillId="0" borderId="37" xfId="58" applyNumberFormat="1" applyFont="1" applyBorder="1" applyAlignment="1">
      <alignment vertical="center"/>
    </xf>
    <xf numFmtId="171" fontId="17" fillId="0" borderId="57" xfId="58" applyNumberFormat="1" applyFont="1" applyBorder="1" applyAlignment="1">
      <alignment vertical="center"/>
    </xf>
    <xf numFmtId="166" fontId="17" fillId="0" borderId="95" xfId="0" applyNumberFormat="1" applyFont="1" applyBorder="1" applyAlignment="1">
      <alignment vertical="center"/>
    </xf>
    <xf numFmtId="166" fontId="8" fillId="0" borderId="95" xfId="0" applyNumberFormat="1" applyFont="1" applyBorder="1" applyAlignment="1">
      <alignment vertical="center"/>
    </xf>
    <xf numFmtId="166" fontId="8" fillId="0" borderId="101" xfId="0" applyNumberFormat="1" applyFont="1" applyBorder="1" applyAlignment="1">
      <alignment vertical="center"/>
    </xf>
    <xf numFmtId="165" fontId="18" fillId="0" borderId="68" xfId="0" applyNumberFormat="1" applyFont="1" applyFill="1" applyBorder="1" applyAlignment="1" applyProtection="1">
      <alignment vertical="center"/>
    </xf>
    <xf numFmtId="175" fontId="17" fillId="0" borderId="95" xfId="0" applyNumberFormat="1" applyFont="1" applyBorder="1" applyAlignment="1">
      <alignment vertical="center"/>
    </xf>
    <xf numFmtId="166" fontId="0" fillId="0" borderId="0" xfId="0" applyNumberFormat="1"/>
    <xf numFmtId="0" fontId="4" fillId="0" borderId="0" xfId="2" applyFont="1" applyFill="1" applyBorder="1" applyProtection="1">
      <protection locked="0"/>
    </xf>
    <xf numFmtId="0" fontId="2" fillId="0" borderId="0" xfId="0" applyFont="1" applyFill="1" applyBorder="1"/>
    <xf numFmtId="0" fontId="5" fillId="0" borderId="0" xfId="57" applyFont="1" applyAlignment="1" applyProtection="1"/>
    <xf numFmtId="0" fontId="5" fillId="0" borderId="0" xfId="0" applyFont="1"/>
    <xf numFmtId="0" fontId="30" fillId="0" borderId="0" xfId="57" applyFont="1" applyAlignment="1" applyProtection="1"/>
    <xf numFmtId="0" fontId="30" fillId="0" borderId="0" xfId="0" applyFont="1"/>
    <xf numFmtId="0" fontId="17" fillId="0" borderId="28" xfId="0" applyFont="1" applyFill="1" applyBorder="1" applyAlignment="1">
      <alignment horizontal="left" vertical="center" wrapText="1"/>
    </xf>
    <xf numFmtId="171" fontId="17" fillId="0" borderId="96" xfId="58" applyNumberFormat="1" applyFont="1" applyFill="1" applyBorder="1" applyAlignment="1">
      <alignment vertical="center"/>
    </xf>
    <xf numFmtId="166" fontId="17" fillId="0" borderId="107" xfId="0" applyNumberFormat="1" applyFont="1" applyFill="1" applyBorder="1" applyAlignment="1">
      <alignment vertical="center"/>
    </xf>
    <xf numFmtId="171" fontId="17" fillId="0" borderId="35" xfId="58" applyNumberFormat="1" applyFont="1" applyFill="1" applyBorder="1" applyAlignment="1">
      <alignment vertical="center"/>
    </xf>
    <xf numFmtId="171" fontId="8" fillId="0" borderId="96" xfId="58" applyNumberFormat="1" applyFont="1" applyFill="1" applyBorder="1" applyAlignment="1">
      <alignment vertical="center"/>
    </xf>
    <xf numFmtId="166" fontId="8" fillId="0" borderId="107" xfId="0" applyNumberFormat="1" applyFont="1" applyFill="1" applyBorder="1" applyAlignment="1">
      <alignment vertical="center"/>
    </xf>
    <xf numFmtId="171" fontId="8" fillId="0" borderId="35" xfId="58" applyNumberFormat="1" applyFont="1" applyFill="1" applyBorder="1" applyAlignment="1">
      <alignment vertical="center"/>
    </xf>
    <xf numFmtId="175" fontId="8" fillId="0" borderId="107" xfId="0" applyNumberFormat="1" applyFont="1" applyFill="1" applyBorder="1" applyAlignment="1">
      <alignment vertical="center"/>
    </xf>
    <xf numFmtId="0" fontId="8" fillId="0" borderId="33" xfId="0" applyFont="1" applyFill="1" applyBorder="1" applyAlignment="1">
      <alignment horizontal="left" vertical="center" wrapText="1" indent="1"/>
    </xf>
    <xf numFmtId="171" fontId="8" fillId="0" borderId="100" xfId="58" applyNumberFormat="1" applyFont="1" applyFill="1" applyBorder="1" applyAlignment="1">
      <alignment vertical="center"/>
    </xf>
    <xf numFmtId="166" fontId="8" fillId="0" borderId="108" xfId="0" applyNumberFormat="1" applyFont="1" applyFill="1" applyBorder="1" applyAlignment="1">
      <alignment vertical="center"/>
    </xf>
    <xf numFmtId="171" fontId="8" fillId="0" borderId="37" xfId="58" applyNumberFormat="1" applyFont="1" applyFill="1" applyBorder="1" applyAlignment="1">
      <alignment vertical="center"/>
    </xf>
    <xf numFmtId="170" fontId="4" fillId="0" borderId="57" xfId="0" applyNumberFormat="1" applyFont="1" applyBorder="1" applyAlignment="1">
      <alignment vertical="center"/>
    </xf>
    <xf numFmtId="170" fontId="4" fillId="0" borderId="35" xfId="0" applyNumberFormat="1" applyFont="1" applyBorder="1" applyAlignment="1">
      <alignment vertical="center"/>
    </xf>
    <xf numFmtId="170" fontId="4" fillId="0" borderId="52" xfId="0" applyNumberFormat="1" applyFont="1" applyBorder="1" applyAlignment="1">
      <alignment vertical="center"/>
    </xf>
    <xf numFmtId="170" fontId="4" fillId="0" borderId="40" xfId="0" applyNumberFormat="1" applyFont="1" applyBorder="1" applyAlignment="1">
      <alignment vertical="center"/>
    </xf>
    <xf numFmtId="0" fontId="6" fillId="4" borderId="71" xfId="2" applyFont="1" applyFill="1" applyBorder="1" applyAlignment="1" applyProtection="1">
      <alignment horizontal="center" vertical="center"/>
      <protection locked="0"/>
    </xf>
    <xf numFmtId="165" fontId="6" fillId="4" borderId="72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vertical="center"/>
      <protection locked="0"/>
    </xf>
    <xf numFmtId="165" fontId="6" fillId="4" borderId="75" xfId="1" applyNumberFormat="1" applyFont="1" applyFill="1" applyBorder="1" applyAlignment="1" applyProtection="1">
      <alignment vertical="center"/>
      <protection locked="0"/>
    </xf>
    <xf numFmtId="165" fontId="6" fillId="4" borderId="71" xfId="1" applyNumberFormat="1" applyFont="1" applyFill="1" applyBorder="1" applyAlignment="1" applyProtection="1">
      <alignment vertical="center"/>
      <protection locked="0"/>
    </xf>
    <xf numFmtId="167" fontId="6" fillId="4" borderId="71" xfId="1" applyNumberFormat="1" applyFont="1" applyFill="1" applyBorder="1" applyAlignment="1" applyProtection="1">
      <alignment vertical="center"/>
      <protection locked="0"/>
    </xf>
    <xf numFmtId="0" fontId="10" fillId="4" borderId="77" xfId="2" applyFont="1" applyFill="1" applyBorder="1" applyAlignment="1" applyProtection="1">
      <alignment horizontal="center" vertical="center"/>
      <protection locked="0"/>
    </xf>
    <xf numFmtId="171" fontId="6" fillId="4" borderId="78" xfId="58" applyNumberFormat="1" applyFont="1" applyFill="1" applyBorder="1" applyAlignment="1" applyProtection="1">
      <alignment vertical="center"/>
      <protection locked="0"/>
    </xf>
    <xf numFmtId="171" fontId="6" fillId="4" borderId="79" xfId="58" applyNumberFormat="1" applyFont="1" applyFill="1" applyBorder="1" applyAlignment="1" applyProtection="1">
      <alignment vertical="center"/>
      <protection locked="0"/>
    </xf>
    <xf numFmtId="171" fontId="6" fillId="4" borderId="80" xfId="58" applyNumberFormat="1" applyFont="1" applyFill="1" applyBorder="1" applyAlignment="1" applyProtection="1">
      <alignment vertical="center"/>
      <protection locked="0"/>
    </xf>
    <xf numFmtId="171" fontId="6" fillId="4" borderId="77" xfId="58" applyNumberFormat="1" applyFont="1" applyFill="1" applyBorder="1" applyAlignment="1" applyProtection="1">
      <alignment vertical="center"/>
      <protection locked="0"/>
    </xf>
    <xf numFmtId="0" fontId="6" fillId="4" borderId="110" xfId="2" applyFont="1" applyFill="1" applyBorder="1" applyAlignment="1" applyProtection="1">
      <alignment horizontal="center" vertical="center"/>
      <protection locked="0"/>
    </xf>
    <xf numFmtId="165" fontId="6" fillId="4" borderId="111" xfId="1" applyNumberFormat="1" applyFont="1" applyFill="1" applyBorder="1" applyAlignment="1" applyProtection="1">
      <alignment vertical="center"/>
      <protection locked="0"/>
    </xf>
    <xf numFmtId="165" fontId="6" fillId="4" borderId="113" xfId="1" applyNumberFormat="1" applyFont="1" applyFill="1" applyBorder="1" applyAlignment="1" applyProtection="1">
      <alignment vertical="center"/>
      <protection locked="0"/>
    </xf>
    <xf numFmtId="165" fontId="6" fillId="4" borderId="114" xfId="1" applyNumberFormat="1" applyFont="1" applyFill="1" applyBorder="1" applyAlignment="1" applyProtection="1">
      <alignment vertical="center"/>
      <protection locked="0"/>
    </xf>
    <xf numFmtId="165" fontId="6" fillId="4" borderId="110" xfId="1" applyNumberFormat="1" applyFont="1" applyFill="1" applyBorder="1" applyAlignment="1" applyProtection="1">
      <alignment vertical="center"/>
      <protection locked="0"/>
    </xf>
    <xf numFmtId="167" fontId="6" fillId="4" borderId="110" xfId="1" applyNumberFormat="1" applyFont="1" applyFill="1" applyBorder="1" applyAlignment="1" applyProtection="1">
      <alignment vertical="center"/>
      <protection locked="0"/>
    </xf>
    <xf numFmtId="0" fontId="10" fillId="4" borderId="61" xfId="2" applyFont="1" applyFill="1" applyBorder="1" applyAlignment="1" applyProtection="1">
      <alignment horizontal="center" vertical="center"/>
      <protection locked="0"/>
    </xf>
    <xf numFmtId="171" fontId="6" fillId="4" borderId="51" xfId="58" applyNumberFormat="1" applyFont="1" applyFill="1" applyBorder="1" applyAlignment="1" applyProtection="1">
      <alignment vertical="center"/>
      <protection locked="0"/>
    </xf>
    <xf numFmtId="171" fontId="6" fillId="4" borderId="60" xfId="58" applyNumberFormat="1" applyFont="1" applyFill="1" applyBorder="1" applyAlignment="1" applyProtection="1">
      <alignment vertical="center"/>
      <protection locked="0"/>
    </xf>
    <xf numFmtId="171" fontId="6" fillId="4" borderId="58" xfId="58" applyNumberFormat="1" applyFont="1" applyFill="1" applyBorder="1" applyAlignment="1" applyProtection="1">
      <alignment vertical="center"/>
      <protection locked="0"/>
    </xf>
    <xf numFmtId="171" fontId="6" fillId="4" borderId="61" xfId="58" applyNumberFormat="1" applyFont="1" applyFill="1" applyBorder="1" applyAlignment="1" applyProtection="1">
      <alignment vertical="center"/>
      <protection locked="0"/>
    </xf>
    <xf numFmtId="0" fontId="6" fillId="4" borderId="82" xfId="2" applyFont="1" applyFill="1" applyBorder="1" applyAlignment="1" applyProtection="1">
      <alignment horizontal="center" vertical="center"/>
      <protection locked="0"/>
    </xf>
    <xf numFmtId="165" fontId="6" fillId="4" borderId="83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vertical="center"/>
      <protection locked="0"/>
    </xf>
    <xf numFmtId="165" fontId="6" fillId="4" borderId="86" xfId="1" applyNumberFormat="1" applyFont="1" applyFill="1" applyBorder="1" applyAlignment="1" applyProtection="1">
      <alignment vertical="center"/>
      <protection locked="0"/>
    </xf>
    <xf numFmtId="165" fontId="6" fillId="4" borderId="82" xfId="1" applyNumberFormat="1" applyFont="1" applyFill="1" applyBorder="1" applyAlignment="1" applyProtection="1">
      <alignment vertical="center"/>
      <protection locked="0"/>
    </xf>
    <xf numFmtId="167" fontId="6" fillId="4" borderId="82" xfId="1" applyNumberFormat="1" applyFont="1" applyFill="1" applyBorder="1" applyAlignment="1" applyProtection="1">
      <alignment vertical="center"/>
      <protection locked="0"/>
    </xf>
    <xf numFmtId="0" fontId="10" fillId="4" borderId="18" xfId="2" applyFont="1" applyFill="1" applyBorder="1" applyAlignment="1" applyProtection="1">
      <alignment horizontal="center" vertical="center"/>
      <protection locked="0"/>
    </xf>
    <xf numFmtId="171" fontId="6" fillId="4" borderId="33" xfId="58" applyNumberFormat="1" applyFont="1" applyFill="1" applyBorder="1" applyAlignment="1" applyProtection="1">
      <alignment vertical="center"/>
      <protection locked="0"/>
    </xf>
    <xf numFmtId="171" fontId="6" fillId="4" borderId="17" xfId="58" applyNumberFormat="1" applyFont="1" applyFill="1" applyBorder="1" applyAlignment="1" applyProtection="1">
      <alignment vertical="center"/>
      <protection locked="0"/>
    </xf>
    <xf numFmtId="171" fontId="6" fillId="4" borderId="19" xfId="58" applyNumberFormat="1" applyFont="1" applyFill="1" applyBorder="1" applyAlignment="1" applyProtection="1">
      <alignment vertical="center"/>
      <protection locked="0"/>
    </xf>
    <xf numFmtId="171" fontId="6" fillId="4" borderId="18" xfId="58" applyNumberFormat="1" applyFont="1" applyFill="1" applyBorder="1" applyAlignment="1" applyProtection="1">
      <alignment vertical="center"/>
      <protection locked="0"/>
    </xf>
    <xf numFmtId="167" fontId="10" fillId="4" borderId="75" xfId="1" applyNumberFormat="1" applyFont="1" applyFill="1" applyBorder="1" applyAlignment="1" applyProtection="1">
      <alignment vertical="center"/>
      <protection locked="0"/>
    </xf>
    <xf numFmtId="167" fontId="10" fillId="4" borderId="71" xfId="1" applyNumberFormat="1" applyFont="1" applyFill="1" applyBorder="1" applyAlignment="1" applyProtection="1">
      <alignment vertical="center"/>
      <protection locked="0"/>
    </xf>
    <xf numFmtId="171" fontId="10" fillId="4" borderId="80" xfId="58" applyNumberFormat="1" applyFont="1" applyFill="1" applyBorder="1" applyAlignment="1" applyProtection="1">
      <alignment vertical="center"/>
      <protection locked="0"/>
    </xf>
    <xf numFmtId="171" fontId="10" fillId="4" borderId="77" xfId="58" applyNumberFormat="1" applyFont="1" applyFill="1" applyBorder="1" applyAlignment="1" applyProtection="1">
      <alignment vertical="center"/>
      <protection locked="0"/>
    </xf>
    <xf numFmtId="167" fontId="10" fillId="4" borderId="86" xfId="1" applyNumberFormat="1" applyFont="1" applyFill="1" applyBorder="1" applyAlignment="1" applyProtection="1">
      <alignment vertical="center"/>
      <protection locked="0"/>
    </xf>
    <xf numFmtId="167" fontId="10" fillId="4" borderId="82" xfId="1" applyNumberFormat="1" applyFont="1" applyFill="1" applyBorder="1" applyAlignment="1" applyProtection="1">
      <alignment vertical="center"/>
      <protection locked="0"/>
    </xf>
    <xf numFmtId="0" fontId="10" fillId="4" borderId="88" xfId="2" applyFont="1" applyFill="1" applyBorder="1" applyAlignment="1" applyProtection="1">
      <alignment horizontal="center" vertical="center"/>
      <protection locked="0"/>
    </xf>
    <xf numFmtId="171" fontId="6" fillId="4" borderId="89" xfId="58" applyNumberFormat="1" applyFont="1" applyFill="1" applyBorder="1" applyAlignment="1" applyProtection="1">
      <alignment vertical="center"/>
      <protection locked="0"/>
    </xf>
    <xf numFmtId="171" fontId="6" fillId="4" borderId="90" xfId="58" applyNumberFormat="1" applyFont="1" applyFill="1" applyBorder="1" applyAlignment="1" applyProtection="1">
      <alignment vertical="center"/>
      <protection locked="0"/>
    </xf>
    <xf numFmtId="171" fontId="10" fillId="4" borderId="90" xfId="58" applyNumberFormat="1" applyFont="1" applyFill="1" applyBorder="1" applyAlignment="1" applyProtection="1">
      <alignment vertical="center"/>
      <protection locked="0"/>
    </xf>
    <xf numFmtId="171" fontId="10" fillId="4" borderId="88" xfId="58" applyNumberFormat="1" applyFont="1" applyFill="1" applyBorder="1" applyAlignment="1" applyProtection="1">
      <alignment vertical="center"/>
      <protection locked="0"/>
    </xf>
    <xf numFmtId="0" fontId="6" fillId="4" borderId="17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6" fillId="4" borderId="97" xfId="2" applyFont="1" applyFill="1" applyBorder="1" applyAlignment="1" applyProtection="1">
      <alignment horizontal="center" vertical="center"/>
      <protection locked="0"/>
    </xf>
    <xf numFmtId="0" fontId="10" fillId="4" borderId="94" xfId="2" applyFont="1" applyFill="1" applyBorder="1" applyAlignment="1" applyProtection="1">
      <alignment horizontal="center" vertical="center"/>
      <protection locked="0"/>
    </xf>
    <xf numFmtId="0" fontId="6" fillId="4" borderId="115" xfId="2" applyFont="1" applyFill="1" applyBorder="1" applyAlignment="1" applyProtection="1">
      <alignment horizontal="center" vertical="center"/>
      <protection locked="0"/>
    </xf>
    <xf numFmtId="0" fontId="10" fillId="4" borderId="64" xfId="2" applyFont="1" applyFill="1" applyBorder="1" applyAlignment="1" applyProtection="1">
      <alignment horizontal="center" vertical="center"/>
      <protection locked="0"/>
    </xf>
    <xf numFmtId="0" fontId="10" fillId="4" borderId="43" xfId="2" applyFont="1" applyFill="1" applyBorder="1" applyAlignment="1" applyProtection="1">
      <alignment horizontal="center" vertical="center"/>
      <protection locked="0"/>
    </xf>
    <xf numFmtId="0" fontId="6" fillId="4" borderId="93" xfId="2" applyFont="1" applyFill="1" applyBorder="1" applyAlignment="1" applyProtection="1">
      <alignment horizontal="center" vertical="center"/>
      <protection locked="0"/>
    </xf>
    <xf numFmtId="165" fontId="6" fillId="4" borderId="76" xfId="1" applyNumberFormat="1" applyFont="1" applyFill="1" applyBorder="1" applyAlignment="1" applyProtection="1">
      <alignment vertical="center"/>
      <protection locked="0"/>
    </xf>
    <xf numFmtId="165" fontId="6" fillId="4" borderId="75" xfId="1" applyNumberFormat="1" applyFont="1" applyFill="1" applyBorder="1" applyAlignment="1" applyProtection="1">
      <alignment horizontal="center" vertical="center"/>
      <protection locked="0"/>
    </xf>
    <xf numFmtId="165" fontId="6" fillId="4" borderId="71" xfId="1" applyNumberFormat="1" applyFont="1" applyFill="1" applyBorder="1" applyAlignment="1" applyProtection="1">
      <alignment horizontal="center" vertical="center"/>
      <protection locked="0"/>
    </xf>
    <xf numFmtId="0" fontId="10" fillId="4" borderId="40" xfId="2" applyFont="1" applyFill="1" applyBorder="1" applyAlignment="1" applyProtection="1">
      <alignment horizontal="center" vertical="center"/>
      <protection locked="0"/>
    </xf>
    <xf numFmtId="171" fontId="6" fillId="4" borderId="52" xfId="58" applyNumberFormat="1" applyFont="1" applyFill="1" applyBorder="1" applyAlignment="1" applyProtection="1">
      <alignment vertical="center"/>
      <protection locked="0"/>
    </xf>
    <xf numFmtId="171" fontId="6" fillId="4" borderId="58" xfId="58" applyNumberFormat="1" applyFont="1" applyFill="1" applyBorder="1" applyAlignment="1" applyProtection="1">
      <alignment horizontal="center" vertical="center"/>
      <protection locked="0"/>
    </xf>
    <xf numFmtId="171" fontId="6" fillId="4" borderId="61" xfId="58" applyNumberFormat="1" applyFont="1" applyFill="1" applyBorder="1" applyAlignment="1" applyProtection="1">
      <alignment horizontal="center" vertical="center"/>
      <protection locked="0"/>
    </xf>
    <xf numFmtId="0" fontId="6" fillId="4" borderId="119" xfId="2" applyFont="1" applyFill="1" applyBorder="1" applyAlignment="1" applyProtection="1">
      <alignment horizontal="center" vertical="center"/>
      <protection locked="0"/>
    </xf>
    <xf numFmtId="165" fontId="6" fillId="4" borderId="87" xfId="1" applyNumberFormat="1" applyFont="1" applyFill="1" applyBorder="1" applyAlignment="1" applyProtection="1">
      <alignment vertical="center"/>
      <protection locked="0"/>
    </xf>
    <xf numFmtId="165" fontId="6" fillId="4" borderId="86" xfId="1" applyNumberFormat="1" applyFont="1" applyFill="1" applyBorder="1" applyAlignment="1" applyProtection="1">
      <alignment horizontal="center" vertical="center"/>
      <protection locked="0"/>
    </xf>
    <xf numFmtId="165" fontId="6" fillId="4" borderId="82" xfId="1" applyNumberFormat="1" applyFont="1" applyFill="1" applyBorder="1" applyAlignment="1" applyProtection="1">
      <alignment horizontal="center" vertical="center"/>
      <protection locked="0"/>
    </xf>
    <xf numFmtId="0" fontId="10" fillId="4" borderId="117" xfId="2" applyFont="1" applyFill="1" applyBorder="1" applyAlignment="1" applyProtection="1">
      <alignment horizontal="center" vertical="center"/>
      <protection locked="0"/>
    </xf>
    <xf numFmtId="171" fontId="6" fillId="4" borderId="81" xfId="58" applyNumberFormat="1" applyFont="1" applyFill="1" applyBorder="1" applyAlignment="1" applyProtection="1">
      <alignment vertical="center"/>
      <protection locked="0"/>
    </xf>
    <xf numFmtId="171" fontId="6" fillId="4" borderId="80" xfId="58" applyNumberFormat="1" applyFont="1" applyFill="1" applyBorder="1" applyAlignment="1" applyProtection="1">
      <alignment horizontal="center" vertical="center"/>
      <protection locked="0"/>
    </xf>
    <xf numFmtId="171" fontId="6" fillId="4" borderId="77" xfId="58" applyNumberFormat="1" applyFont="1" applyFill="1" applyBorder="1" applyAlignment="1" applyProtection="1">
      <alignment horizontal="center" vertical="center"/>
      <protection locked="0"/>
    </xf>
    <xf numFmtId="0" fontId="6" fillId="4" borderId="118" xfId="2" applyFont="1" applyFill="1" applyBorder="1" applyAlignment="1" applyProtection="1">
      <alignment horizontal="center" vertical="center"/>
      <protection locked="0"/>
    </xf>
    <xf numFmtId="165" fontId="6" fillId="4" borderId="116" xfId="1" applyNumberFormat="1" applyFont="1" applyFill="1" applyBorder="1" applyAlignment="1" applyProtection="1">
      <alignment vertical="center"/>
      <protection locked="0"/>
    </xf>
    <xf numFmtId="165" fontId="6" fillId="4" borderId="114" xfId="1" applyNumberFormat="1" applyFont="1" applyFill="1" applyBorder="1" applyAlignment="1" applyProtection="1">
      <alignment horizontal="center" vertical="center"/>
      <protection locked="0"/>
    </xf>
    <xf numFmtId="165" fontId="6" fillId="4" borderId="110" xfId="1" applyNumberFormat="1" applyFont="1" applyFill="1" applyBorder="1" applyAlignment="1" applyProtection="1">
      <alignment horizontal="center" vertical="center"/>
      <protection locked="0"/>
    </xf>
    <xf numFmtId="0" fontId="10" fillId="4" borderId="37" xfId="2" applyFont="1" applyFill="1" applyBorder="1" applyAlignment="1" applyProtection="1">
      <alignment horizontal="center" vertical="center"/>
      <protection locked="0"/>
    </xf>
    <xf numFmtId="171" fontId="6" fillId="4" borderId="34" xfId="58" applyNumberFormat="1" applyFont="1" applyFill="1" applyBorder="1" applyAlignment="1" applyProtection="1">
      <alignment vertical="center"/>
      <protection locked="0"/>
    </xf>
    <xf numFmtId="171" fontId="6" fillId="4" borderId="19" xfId="58" applyNumberFormat="1" applyFont="1" applyFill="1" applyBorder="1" applyAlignment="1" applyProtection="1">
      <alignment horizontal="center" vertical="center"/>
      <protection locked="0"/>
    </xf>
    <xf numFmtId="171" fontId="6" fillId="4" borderId="18" xfId="58" applyNumberFormat="1" applyFont="1" applyFill="1" applyBorder="1" applyAlignment="1" applyProtection="1">
      <alignment horizontal="center" vertical="center"/>
      <protection locked="0"/>
    </xf>
    <xf numFmtId="0" fontId="8" fillId="4" borderId="44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67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165" fontId="6" fillId="4" borderId="73" xfId="1" applyNumberFormat="1" applyFont="1" applyFill="1" applyBorder="1" applyAlignment="1" applyProtection="1">
      <alignment horizontal="center" vertical="center"/>
      <protection locked="0"/>
    </xf>
    <xf numFmtId="171" fontId="6" fillId="4" borderId="38" xfId="58" applyNumberFormat="1" applyFont="1" applyFill="1" applyBorder="1" applyAlignment="1" applyProtection="1">
      <alignment horizontal="center" vertical="center"/>
      <protection locked="0"/>
    </xf>
    <xf numFmtId="165" fontId="6" fillId="4" borderId="84" xfId="1" applyNumberFormat="1" applyFont="1" applyFill="1" applyBorder="1" applyAlignment="1" applyProtection="1">
      <alignment horizontal="center" vertical="center"/>
      <protection locked="0"/>
    </xf>
    <xf numFmtId="171" fontId="6" fillId="4" borderId="36" xfId="58" applyNumberFormat="1" applyFont="1" applyFill="1" applyBorder="1" applyAlignment="1" applyProtection="1">
      <alignment horizontal="center" vertical="center"/>
      <protection locked="0"/>
    </xf>
    <xf numFmtId="0" fontId="6" fillId="4" borderId="25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/>
    <xf numFmtId="165" fontId="6" fillId="0" borderId="120" xfId="1" applyNumberFormat="1" applyFont="1" applyFill="1" applyBorder="1" applyProtection="1">
      <protection locked="0"/>
    </xf>
    <xf numFmtId="165" fontId="6" fillId="0" borderId="121" xfId="1" applyNumberFormat="1" applyFont="1" applyFill="1" applyBorder="1" applyProtection="1">
      <protection locked="0"/>
    </xf>
    <xf numFmtId="165" fontId="6" fillId="0" borderId="28" xfId="1" applyNumberFormat="1" applyFont="1" applyFill="1" applyBorder="1" applyProtection="1">
      <protection locked="0"/>
    </xf>
    <xf numFmtId="165" fontId="6" fillId="0" borderId="122" xfId="1" applyNumberFormat="1" applyFont="1" applyFill="1" applyBorder="1" applyProtection="1">
      <protection locked="0"/>
    </xf>
    <xf numFmtId="165" fontId="6" fillId="4" borderId="103" xfId="1" applyNumberFormat="1" applyFont="1" applyFill="1" applyBorder="1" applyAlignment="1" applyProtection="1">
      <alignment vertical="center"/>
      <protection locked="0"/>
    </xf>
    <xf numFmtId="171" fontId="6" fillId="4" borderId="123" xfId="58" applyNumberFormat="1" applyFont="1" applyFill="1" applyBorder="1" applyAlignment="1" applyProtection="1">
      <alignment vertical="center"/>
      <protection locked="0"/>
    </xf>
    <xf numFmtId="165" fontId="6" fillId="4" borderId="124" xfId="1" applyNumberFormat="1" applyFont="1" applyFill="1" applyBorder="1" applyAlignment="1" applyProtection="1">
      <alignment vertical="center"/>
      <protection locked="0"/>
    </xf>
    <xf numFmtId="171" fontId="6" fillId="4" borderId="59" xfId="58" applyNumberFormat="1" applyFont="1" applyFill="1" applyBorder="1" applyAlignment="1" applyProtection="1">
      <alignment vertical="center"/>
      <protection locked="0"/>
    </xf>
    <xf numFmtId="165" fontId="6" fillId="4" borderId="104" xfId="1" applyNumberFormat="1" applyFont="1" applyFill="1" applyBorder="1" applyAlignment="1" applyProtection="1">
      <alignment vertical="center"/>
      <protection locked="0"/>
    </xf>
    <xf numFmtId="171" fontId="6" fillId="4" borderId="20" xfId="58" applyNumberFormat="1" applyFont="1" applyFill="1" applyBorder="1" applyAlignment="1" applyProtection="1">
      <alignment vertical="center"/>
      <protection locked="0"/>
    </xf>
    <xf numFmtId="167" fontId="6" fillId="4" borderId="76" xfId="1" applyNumberFormat="1" applyFont="1" applyFill="1" applyBorder="1" applyAlignment="1" applyProtection="1">
      <alignment vertical="center"/>
      <protection locked="0"/>
    </xf>
    <xf numFmtId="167" fontId="6" fillId="4" borderId="116" xfId="1" applyNumberFormat="1" applyFont="1" applyFill="1" applyBorder="1" applyAlignment="1" applyProtection="1">
      <alignment vertical="center"/>
      <protection locked="0"/>
    </xf>
    <xf numFmtId="167" fontId="6" fillId="4" borderId="87" xfId="1" applyNumberFormat="1" applyFont="1" applyFill="1" applyBorder="1" applyAlignment="1" applyProtection="1">
      <alignment vertical="center"/>
      <protection locked="0"/>
    </xf>
    <xf numFmtId="165" fontId="6" fillId="0" borderId="125" xfId="1" applyNumberFormat="1" applyFont="1" applyFill="1" applyBorder="1" applyProtection="1">
      <protection locked="0"/>
    </xf>
    <xf numFmtId="165" fontId="6" fillId="0" borderId="126" xfId="1" applyNumberFormat="1" applyFont="1" applyFill="1" applyBorder="1" applyProtection="1">
      <protection locked="0"/>
    </xf>
    <xf numFmtId="165" fontId="18" fillId="0" borderId="70" xfId="0" applyNumberFormat="1" applyFont="1" applyFill="1" applyBorder="1" applyAlignment="1" applyProtection="1">
      <alignment vertical="center"/>
    </xf>
    <xf numFmtId="176" fontId="18" fillId="0" borderId="22" xfId="0" applyNumberFormat="1" applyFont="1" applyFill="1" applyBorder="1" applyAlignment="1" applyProtection="1">
      <alignment horizontal="right" vertical="center"/>
    </xf>
    <xf numFmtId="176" fontId="6" fillId="0" borderId="18" xfId="0" applyNumberFormat="1" applyFont="1" applyFill="1" applyBorder="1" applyAlignment="1" applyProtection="1">
      <alignment horizontal="right" vertical="center"/>
    </xf>
    <xf numFmtId="166" fontId="18" fillId="0" borderId="127" xfId="0" applyNumberFormat="1" applyFont="1" applyFill="1" applyBorder="1" applyAlignment="1" applyProtection="1">
      <alignment horizontal="right" vertical="center"/>
    </xf>
    <xf numFmtId="165" fontId="6" fillId="0" borderId="70" xfId="0" applyNumberFormat="1" applyFont="1" applyFill="1" applyBorder="1" applyAlignment="1" applyProtection="1">
      <alignment horizontal="center" vertical="center"/>
    </xf>
    <xf numFmtId="166" fontId="6" fillId="0" borderId="20" xfId="0" applyNumberFormat="1" applyFont="1" applyFill="1" applyBorder="1" applyAlignment="1" applyProtection="1">
      <alignment horizontal="right" vertical="center"/>
    </xf>
    <xf numFmtId="165" fontId="6" fillId="0" borderId="69" xfId="0" applyNumberFormat="1" applyFont="1" applyFill="1" applyBorder="1" applyAlignment="1" applyProtection="1">
      <alignment horizontal="center" vertical="center"/>
    </xf>
    <xf numFmtId="166" fontId="6" fillId="0" borderId="128" xfId="0" applyNumberFormat="1" applyFont="1" applyFill="1" applyBorder="1" applyAlignment="1" applyProtection="1">
      <alignment horizontal="right" vertical="center"/>
    </xf>
    <xf numFmtId="176" fontId="6" fillId="0" borderId="69" xfId="0" applyNumberFormat="1" applyFont="1" applyFill="1" applyBorder="1" applyAlignment="1" applyProtection="1">
      <alignment horizontal="right" vertical="center"/>
    </xf>
    <xf numFmtId="0" fontId="6" fillId="4" borderId="23" xfId="0" applyFont="1" applyFill="1" applyBorder="1" applyAlignment="1">
      <alignment horizontal="center" vertical="center" wrapText="1"/>
    </xf>
    <xf numFmtId="165" fontId="6" fillId="0" borderId="18" xfId="0" applyNumberFormat="1" applyFont="1" applyFill="1" applyBorder="1" applyAlignment="1" applyProtection="1">
      <alignment vertical="center"/>
    </xf>
    <xf numFmtId="165" fontId="6" fillId="0" borderId="17" xfId="0" applyNumberFormat="1" applyFont="1" applyFill="1" applyBorder="1" applyAlignment="1" applyProtection="1">
      <alignment vertical="center"/>
    </xf>
    <xf numFmtId="165" fontId="6" fillId="0" borderId="70" xfId="0" applyNumberFormat="1" applyFont="1" applyFill="1" applyBorder="1" applyAlignment="1" applyProtection="1">
      <alignment vertical="center"/>
    </xf>
    <xf numFmtId="165" fontId="6" fillId="0" borderId="18" xfId="0" applyNumberFormat="1" applyFont="1" applyFill="1" applyBorder="1" applyAlignment="1" applyProtection="1">
      <alignment horizontal="center" vertical="center"/>
    </xf>
    <xf numFmtId="166" fontId="18" fillId="0" borderId="128" xfId="0" applyNumberFormat="1" applyFont="1" applyFill="1" applyBorder="1" applyAlignment="1" applyProtection="1">
      <alignment horizontal="right" vertical="center"/>
    </xf>
    <xf numFmtId="166" fontId="6" fillId="0" borderId="127" xfId="0" applyNumberFormat="1" applyFont="1" applyFill="1" applyBorder="1" applyAlignment="1" applyProtection="1">
      <alignment horizontal="right" vertical="center"/>
    </xf>
    <xf numFmtId="165" fontId="6" fillId="0" borderId="19" xfId="0" applyNumberFormat="1" applyFont="1" applyFill="1" applyBorder="1" applyAlignment="1" applyProtection="1">
      <alignment horizontal="center" vertical="center"/>
    </xf>
    <xf numFmtId="166" fontId="6" fillId="0" borderId="129" xfId="0" applyNumberFormat="1" applyFont="1" applyFill="1" applyBorder="1" applyAlignment="1" applyProtection="1">
      <alignment horizontal="right" vertical="center"/>
    </xf>
    <xf numFmtId="165" fontId="18" fillId="0" borderId="69" xfId="0" applyNumberFormat="1" applyFont="1" applyFill="1" applyBorder="1" applyAlignment="1" applyProtection="1">
      <alignment vertical="center"/>
    </xf>
    <xf numFmtId="165" fontId="6" fillId="0" borderId="69" xfId="0" applyNumberFormat="1" applyFont="1" applyFill="1" applyBorder="1" applyAlignment="1" applyProtection="1">
      <alignment vertical="center"/>
    </xf>
    <xf numFmtId="166" fontId="18" fillId="0" borderId="129" xfId="0" applyNumberFormat="1" applyFont="1" applyFill="1" applyBorder="1" applyAlignment="1" applyProtection="1">
      <alignment horizontal="right" vertical="center"/>
    </xf>
    <xf numFmtId="165" fontId="6" fillId="0" borderId="18" xfId="1" applyNumberFormat="1" applyFont="1" applyFill="1" applyBorder="1" applyAlignment="1" applyProtection="1">
      <alignment vertical="center"/>
      <protection locked="0"/>
    </xf>
    <xf numFmtId="165" fontId="18" fillId="0" borderId="22" xfId="1" applyNumberFormat="1" applyFont="1" applyFill="1" applyBorder="1" applyAlignment="1" applyProtection="1">
      <alignment vertical="center"/>
      <protection locked="0"/>
    </xf>
    <xf numFmtId="165" fontId="17" fillId="0" borderId="7" xfId="0" applyNumberFormat="1" applyFont="1" applyBorder="1" applyAlignment="1">
      <alignment vertical="center"/>
    </xf>
    <xf numFmtId="171" fontId="4" fillId="0" borderId="128" xfId="58" applyNumberFormat="1" applyFont="1" applyBorder="1" applyAlignment="1">
      <alignment vertical="center"/>
    </xf>
    <xf numFmtId="171" fontId="26" fillId="0" borderId="128" xfId="58" applyNumberFormat="1" applyFont="1" applyBorder="1" applyAlignment="1">
      <alignment vertical="center"/>
    </xf>
    <xf numFmtId="171" fontId="26" fillId="0" borderId="129" xfId="58" applyNumberFormat="1" applyFont="1" applyBorder="1" applyAlignment="1">
      <alignment vertical="center"/>
    </xf>
    <xf numFmtId="171" fontId="4" fillId="0" borderId="129" xfId="58" applyNumberFormat="1" applyFont="1" applyBorder="1" applyAlignment="1">
      <alignment vertical="center"/>
    </xf>
    <xf numFmtId="171" fontId="4" fillId="0" borderId="129" xfId="58" applyNumberFormat="1" applyFont="1" applyBorder="1" applyAlignment="1">
      <alignment horizontal="right" vertical="center"/>
    </xf>
    <xf numFmtId="165" fontId="17" fillId="0" borderId="128" xfId="0" applyNumberFormat="1" applyFont="1" applyBorder="1" applyAlignment="1">
      <alignment vertical="center"/>
    </xf>
    <xf numFmtId="171" fontId="26" fillId="0" borderId="22" xfId="58" applyNumberFormat="1" applyFont="1" applyBorder="1" applyAlignment="1">
      <alignment vertical="center"/>
    </xf>
    <xf numFmtId="165" fontId="8" fillId="0" borderId="128" xfId="0" applyNumberFormat="1" applyFont="1" applyBorder="1" applyAlignment="1">
      <alignment horizontal="right" vertical="center"/>
    </xf>
    <xf numFmtId="171" fontId="4" fillId="0" borderId="128" xfId="58" applyNumberFormat="1" applyFont="1" applyBorder="1" applyAlignment="1">
      <alignment horizontal="right" vertical="center"/>
    </xf>
    <xf numFmtId="0" fontId="0" fillId="0" borderId="0" xfId="0"/>
    <xf numFmtId="0" fontId="6" fillId="4" borderId="43" xfId="0" applyFont="1" applyFill="1" applyBorder="1" applyAlignment="1">
      <alignment horizontal="center" vertical="center" wrapText="1"/>
    </xf>
    <xf numFmtId="9" fontId="4" fillId="0" borderId="0" xfId="58" applyNumberFormat="1" applyFont="1" applyFill="1" applyBorder="1" applyAlignment="1">
      <alignment vertical="center"/>
    </xf>
    <xf numFmtId="9" fontId="4" fillId="0" borderId="128" xfId="58" applyNumberFormat="1" applyFont="1" applyBorder="1" applyAlignment="1">
      <alignment vertical="center"/>
    </xf>
    <xf numFmtId="165" fontId="8" fillId="0" borderId="68" xfId="0" applyNumberFormat="1" applyFont="1" applyFill="1" applyBorder="1" applyAlignment="1">
      <alignment vertical="center"/>
    </xf>
    <xf numFmtId="9" fontId="4" fillId="0" borderId="57" xfId="58" applyNumberFormat="1" applyFont="1" applyFill="1" applyBorder="1" applyAlignment="1">
      <alignment vertical="center"/>
    </xf>
    <xf numFmtId="165" fontId="8" fillId="0" borderId="128" xfId="0" applyNumberFormat="1" applyFont="1" applyFill="1" applyBorder="1" applyAlignment="1">
      <alignment vertical="center"/>
    </xf>
    <xf numFmtId="165" fontId="8" fillId="0" borderId="128" xfId="0" applyNumberFormat="1" applyFont="1" applyBorder="1" applyAlignment="1">
      <alignment vertical="center"/>
    </xf>
    <xf numFmtId="165" fontId="6" fillId="4" borderId="112" xfId="1" applyNumberFormat="1" applyFont="1" applyFill="1" applyBorder="1" applyAlignment="1" applyProtection="1">
      <alignment horizontal="center" vertical="center"/>
      <protection locked="0"/>
    </xf>
    <xf numFmtId="171" fontId="8" fillId="0" borderId="47" xfId="58" applyNumberFormat="1" applyFont="1" applyBorder="1" applyAlignment="1">
      <alignment horizontal="right" vertical="center"/>
    </xf>
    <xf numFmtId="9" fontId="4" fillId="0" borderId="21" xfId="58" applyNumberFormat="1" applyFont="1" applyBorder="1" applyAlignment="1">
      <alignment vertical="center"/>
    </xf>
    <xf numFmtId="0" fontId="0" fillId="0" borderId="0" xfId="0"/>
    <xf numFmtId="9" fontId="4" fillId="0" borderId="47" xfId="58" applyNumberFormat="1" applyFont="1" applyBorder="1" applyAlignment="1">
      <alignment vertical="center"/>
    </xf>
    <xf numFmtId="9" fontId="4" fillId="0" borderId="2" xfId="58" applyNumberFormat="1" applyFont="1" applyBorder="1" applyAlignment="1">
      <alignment vertical="center"/>
    </xf>
    <xf numFmtId="171" fontId="4" fillId="0" borderId="47" xfId="58" applyNumberFormat="1" applyFont="1" applyBorder="1" applyAlignment="1">
      <alignment vertical="center"/>
    </xf>
    <xf numFmtId="171" fontId="4" fillId="0" borderId="2" xfId="58" applyNumberFormat="1" applyFont="1" applyBorder="1" applyAlignment="1">
      <alignment vertical="center"/>
    </xf>
    <xf numFmtId="0" fontId="34" fillId="0" borderId="0" xfId="0" applyFont="1" applyFill="1" applyBorder="1" applyAlignment="1">
      <alignment horizontal="right" vertical="center" wrapText="1"/>
    </xf>
    <xf numFmtId="165" fontId="8" fillId="0" borderId="128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34" fillId="0" borderId="0" xfId="0" applyFont="1" applyFill="1" applyBorder="1" applyAlignment="1">
      <alignment vertical="center" wrapText="1"/>
    </xf>
    <xf numFmtId="165" fontId="6" fillId="0" borderId="128" xfId="0" applyNumberFormat="1" applyFont="1" applyFill="1" applyBorder="1" applyAlignment="1" applyProtection="1">
      <alignment horizontal="right" vertical="center"/>
    </xf>
    <xf numFmtId="165" fontId="6" fillId="0" borderId="131" xfId="0" applyNumberFormat="1" applyFont="1" applyFill="1" applyBorder="1" applyAlignment="1" applyProtection="1">
      <alignment horizontal="right" vertical="center"/>
    </xf>
    <xf numFmtId="165" fontId="8" fillId="0" borderId="131" xfId="0" applyNumberFormat="1" applyFont="1" applyFill="1" applyBorder="1" applyAlignment="1">
      <alignment horizontal="right" vertical="center"/>
    </xf>
    <xf numFmtId="165" fontId="18" fillId="0" borderId="131" xfId="0" applyNumberFormat="1" applyFont="1" applyFill="1" applyBorder="1" applyAlignment="1" applyProtection="1">
      <alignment horizontal="right" vertical="center"/>
    </xf>
    <xf numFmtId="165" fontId="18" fillId="0" borderId="128" xfId="0" applyNumberFormat="1" applyFont="1" applyFill="1" applyBorder="1" applyAlignment="1" applyProtection="1">
      <alignment horizontal="right" vertical="center"/>
    </xf>
    <xf numFmtId="0" fontId="34" fillId="0" borderId="0" xfId="0" applyFont="1" applyFill="1" applyBorder="1" applyAlignment="1">
      <alignment horizontal="center" vertical="center" wrapText="1"/>
    </xf>
    <xf numFmtId="165" fontId="8" fillId="0" borderId="132" xfId="0" applyNumberFormat="1" applyFont="1" applyFill="1" applyBorder="1" applyAlignment="1">
      <alignment horizontal="right" vertical="center"/>
    </xf>
    <xf numFmtId="165" fontId="6" fillId="0" borderId="127" xfId="0" applyNumberFormat="1" applyFont="1" applyFill="1" applyBorder="1" applyAlignment="1" applyProtection="1">
      <alignment horizontal="right" vertical="center"/>
    </xf>
    <xf numFmtId="0" fontId="34" fillId="0" borderId="0" xfId="0" applyFont="1" applyAlignment="1">
      <alignment horizontal="left" vertical="center" wrapText="1"/>
    </xf>
    <xf numFmtId="165" fontId="6" fillId="0" borderId="132" xfId="0" applyNumberFormat="1" applyFont="1" applyFill="1" applyBorder="1" applyAlignment="1" applyProtection="1">
      <alignment horizontal="right" vertical="center"/>
    </xf>
    <xf numFmtId="165" fontId="6" fillId="0" borderId="129" xfId="0" applyNumberFormat="1" applyFont="1" applyFill="1" applyBorder="1" applyAlignment="1" applyProtection="1">
      <alignment horizontal="right" vertical="center"/>
    </xf>
    <xf numFmtId="165" fontId="0" fillId="0" borderId="0" xfId="0" applyNumberFormat="1" applyBorder="1"/>
    <xf numFmtId="167" fontId="10" fillId="0" borderId="129" xfId="0" applyNumberFormat="1" applyFont="1" applyFill="1" applyBorder="1" applyAlignment="1" applyProtection="1">
      <alignment horizontal="right" vertical="center"/>
    </xf>
    <xf numFmtId="167" fontId="10" fillId="0" borderId="128" xfId="0" applyNumberFormat="1" applyFont="1" applyFill="1" applyBorder="1" applyAlignment="1" applyProtection="1">
      <alignment horizontal="right" vertical="center"/>
    </xf>
    <xf numFmtId="167" fontId="10" fillId="0" borderId="0" xfId="0" applyNumberFormat="1" applyFont="1" applyFill="1" applyBorder="1" applyAlignment="1" applyProtection="1">
      <alignment horizontal="right" vertical="center"/>
    </xf>
    <xf numFmtId="0" fontId="0" fillId="0" borderId="0" xfId="0"/>
    <xf numFmtId="0" fontId="8" fillId="4" borderId="38" xfId="0" applyFont="1" applyFill="1" applyBorder="1" applyAlignment="1">
      <alignment horizontal="center" vertical="center"/>
    </xf>
    <xf numFmtId="165" fontId="18" fillId="0" borderId="127" xfId="0" applyNumberFormat="1" applyFont="1" applyFill="1" applyBorder="1" applyAlignment="1" applyProtection="1">
      <alignment horizontal="right" vertical="center"/>
    </xf>
    <xf numFmtId="165" fontId="6" fillId="0" borderId="127" xfId="0" applyNumberFormat="1" applyFont="1" applyFill="1" applyBorder="1" applyAlignment="1" applyProtection="1">
      <alignment horizontal="center" vertical="center"/>
    </xf>
    <xf numFmtId="165" fontId="6" fillId="0" borderId="20" xfId="0" applyNumberFormat="1" applyFont="1" applyFill="1" applyBorder="1" applyAlignment="1" applyProtection="1">
      <alignment horizontal="right" vertical="center"/>
    </xf>
    <xf numFmtId="165" fontId="18" fillId="0" borderId="129" xfId="0" applyNumberFormat="1" applyFont="1" applyFill="1" applyBorder="1" applyAlignment="1" applyProtection="1">
      <alignment horizontal="right" vertical="center"/>
    </xf>
    <xf numFmtId="165" fontId="6" fillId="0" borderId="131" xfId="0" applyNumberFormat="1" applyFont="1" applyFill="1" applyBorder="1" applyAlignment="1" applyProtection="1">
      <alignment horizontal="center" vertical="center"/>
    </xf>
    <xf numFmtId="165" fontId="6" fillId="0" borderId="128" xfId="0" applyNumberFormat="1" applyFont="1" applyFill="1" applyBorder="1" applyAlignment="1" applyProtection="1">
      <alignment horizontal="center" vertical="center"/>
    </xf>
    <xf numFmtId="165" fontId="6" fillId="0" borderId="129" xfId="0" applyNumberFormat="1" applyFont="1" applyFill="1" applyBorder="1" applyAlignment="1" applyProtection="1">
      <alignment horizontal="center" vertical="center"/>
    </xf>
    <xf numFmtId="2" fontId="0" fillId="0" borderId="0" xfId="0" applyNumberFormat="1"/>
    <xf numFmtId="165" fontId="19" fillId="0" borderId="0" xfId="0" applyNumberFormat="1" applyFont="1" applyBorder="1" applyAlignment="1">
      <alignment vertical="center"/>
    </xf>
    <xf numFmtId="2" fontId="19" fillId="0" borderId="0" xfId="0" applyNumberFormat="1" applyFont="1" applyBorder="1" applyAlignment="1">
      <alignment vertical="center"/>
    </xf>
    <xf numFmtId="176" fontId="0" fillId="0" borderId="0" xfId="0" applyNumberFormat="1"/>
    <xf numFmtId="165" fontId="18" fillId="0" borderId="6" xfId="1" applyNumberFormat="1" applyFont="1" applyFill="1" applyBorder="1" applyAlignment="1" applyProtection="1">
      <alignment vertical="center"/>
      <protection locked="0"/>
    </xf>
    <xf numFmtId="165" fontId="6" fillId="0" borderId="36" xfId="1" applyNumberFormat="1" applyFont="1" applyFill="1" applyBorder="1" applyAlignment="1" applyProtection="1">
      <alignment vertical="center"/>
      <protection locked="0"/>
    </xf>
    <xf numFmtId="165" fontId="18" fillId="0" borderId="27" xfId="1" applyNumberFormat="1" applyFont="1" applyFill="1" applyBorder="1" applyAlignment="1" applyProtection="1">
      <alignment vertical="center"/>
      <protection locked="0"/>
    </xf>
    <xf numFmtId="165" fontId="6" fillId="0" borderId="33" xfId="1" applyNumberFormat="1" applyFont="1" applyFill="1" applyBorder="1" applyAlignment="1" applyProtection="1">
      <alignment vertical="center"/>
      <protection locked="0"/>
    </xf>
    <xf numFmtId="0" fontId="6" fillId="4" borderId="36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176" fontId="27" fillId="0" borderId="46" xfId="0" applyNumberFormat="1" applyFont="1" applyFill="1" applyBorder="1" applyAlignment="1" applyProtection="1">
      <alignment horizontal="right" vertical="center"/>
    </xf>
    <xf numFmtId="167" fontId="27" fillId="0" borderId="2" xfId="1" applyNumberFormat="1" applyFont="1" applyFill="1" applyBorder="1" applyAlignment="1" applyProtection="1">
      <alignment horizontal="right" vertical="center"/>
      <protection locked="0"/>
    </xf>
    <xf numFmtId="176" fontId="10" fillId="0" borderId="68" xfId="0" applyNumberFormat="1" applyFont="1" applyFill="1" applyBorder="1" applyAlignment="1" applyProtection="1">
      <alignment horizontal="right" vertical="center"/>
    </xf>
    <xf numFmtId="167" fontId="10" fillId="0" borderId="35" xfId="1" applyNumberFormat="1" applyFont="1" applyFill="1" applyBorder="1" applyAlignment="1" applyProtection="1">
      <alignment horizontal="right" vertical="center"/>
      <protection locked="0"/>
    </xf>
    <xf numFmtId="167" fontId="10" fillId="0" borderId="35" xfId="1" applyNumberFormat="1" applyFont="1" applyFill="1" applyBorder="1" applyAlignment="1" applyProtection="1">
      <alignment vertical="center"/>
      <protection locked="0"/>
    </xf>
    <xf numFmtId="176" fontId="10" fillId="0" borderId="17" xfId="0" applyNumberFormat="1" applyFont="1" applyFill="1" applyBorder="1" applyAlignment="1" applyProtection="1">
      <alignment horizontal="right" vertical="center"/>
    </xf>
    <xf numFmtId="167" fontId="10" fillId="0" borderId="37" xfId="1" applyNumberFormat="1" applyFont="1" applyFill="1" applyBorder="1" applyAlignment="1" applyProtection="1">
      <alignment vertical="center"/>
      <protection locked="0"/>
    </xf>
    <xf numFmtId="9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9" fontId="4" fillId="0" borderId="132" xfId="58" applyNumberFormat="1" applyFont="1" applyBorder="1" applyAlignment="1">
      <alignment vertical="center"/>
    </xf>
    <xf numFmtId="171" fontId="4" fillId="0" borderId="132" xfId="58" applyNumberFormat="1" applyFont="1" applyBorder="1" applyAlignment="1">
      <alignment vertical="center"/>
    </xf>
    <xf numFmtId="171" fontId="26" fillId="0" borderId="132" xfId="58" applyNumberFormat="1" applyFont="1" applyBorder="1" applyAlignment="1">
      <alignment vertical="center"/>
    </xf>
    <xf numFmtId="0" fontId="35" fillId="0" borderId="0" xfId="57" applyFont="1" applyAlignment="1" applyProtection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4" fillId="0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2" applyFont="1" applyFill="1" applyAlignment="1">
      <alignment vertical="center"/>
    </xf>
    <xf numFmtId="171" fontId="6" fillId="4" borderId="52" xfId="58" applyNumberFormat="1" applyFont="1" applyFill="1" applyBorder="1" applyAlignment="1" applyProtection="1">
      <alignment vertical="center"/>
    </xf>
    <xf numFmtId="171" fontId="8" fillId="0" borderId="57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4" borderId="47" xfId="0" applyFont="1" applyFill="1" applyBorder="1" applyAlignment="1">
      <alignment horizontal="center" vertical="center" wrapText="1"/>
    </xf>
    <xf numFmtId="0" fontId="10" fillId="3" borderId="57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3" fontId="6" fillId="4" borderId="4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 wrapText="1"/>
    </xf>
    <xf numFmtId="3" fontId="6" fillId="4" borderId="12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3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4" xfId="1" applyNumberFormat="1" applyFont="1" applyFill="1" applyBorder="1" applyAlignment="1" applyProtection="1">
      <alignment horizontal="center" vertical="center" wrapText="1"/>
      <protection locked="0"/>
    </xf>
    <xf numFmtId="3" fontId="8" fillId="4" borderId="128" xfId="0" applyNumberFormat="1" applyFont="1" applyFill="1" applyBorder="1" applyAlignment="1">
      <alignment horizontal="center" vertical="center" wrapText="1"/>
    </xf>
    <xf numFmtId="3" fontId="8" fillId="3" borderId="19" xfId="0" applyNumberFormat="1" applyFont="1" applyFill="1" applyBorder="1" applyAlignment="1">
      <alignment horizontal="center" vertical="center" wrapText="1"/>
    </xf>
    <xf numFmtId="3" fontId="6" fillId="4" borderId="35" xfId="1" applyFont="1" applyFill="1" applyBorder="1" applyAlignment="1" applyProtection="1">
      <alignment horizontal="center" vertical="center" wrapText="1"/>
      <protection locked="0"/>
    </xf>
    <xf numFmtId="3" fontId="6" fillId="3" borderId="37" xfId="1" applyFont="1" applyFill="1" applyBorder="1" applyAlignment="1" applyProtection="1">
      <alignment horizontal="center" vertical="center" wrapText="1"/>
      <protection locked="0"/>
    </xf>
    <xf numFmtId="3" fontId="8" fillId="4" borderId="10" xfId="0" applyNumberFormat="1" applyFont="1" applyFill="1" applyBorder="1" applyAlignment="1">
      <alignment horizontal="center" vertical="center" wrapText="1"/>
    </xf>
    <xf numFmtId="3" fontId="8" fillId="3" borderId="11" xfId="0" applyNumberFormat="1" applyFont="1" applyFill="1" applyBorder="1" applyAlignment="1">
      <alignment horizontal="center" vertical="center" wrapText="1"/>
    </xf>
    <xf numFmtId="3" fontId="6" fillId="4" borderId="4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4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6" fillId="4" borderId="46" xfId="2" applyFont="1" applyFill="1" applyBorder="1" applyAlignment="1" applyProtection="1">
      <alignment horizontal="center" vertical="center" wrapText="1"/>
      <protection locked="0"/>
    </xf>
    <xf numFmtId="0" fontId="6" fillId="3" borderId="60" xfId="2" applyFont="1" applyFill="1" applyBorder="1" applyAlignment="1" applyProtection="1">
      <alignment horizontal="center" vertical="center" wrapText="1"/>
      <protection locked="0"/>
    </xf>
    <xf numFmtId="0" fontId="6" fillId="4" borderId="8" xfId="2" applyFont="1" applyFill="1" applyBorder="1" applyAlignment="1" applyProtection="1">
      <alignment horizontal="center" vertical="center" wrapText="1"/>
      <protection locked="0"/>
    </xf>
    <xf numFmtId="0" fontId="6" fillId="3" borderId="17" xfId="2" applyFont="1" applyFill="1" applyBorder="1" applyAlignment="1" applyProtection="1">
      <alignment horizontal="center" vertical="center" wrapText="1"/>
      <protection locked="0"/>
    </xf>
    <xf numFmtId="3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7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Fill="1" applyBorder="1" applyAlignment="1" applyProtection="1">
      <alignment horizontal="center" vertical="center"/>
      <protection locked="0"/>
    </xf>
    <xf numFmtId="0" fontId="6" fillId="0" borderId="35" xfId="2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6" fillId="0" borderId="16" xfId="2" applyFont="1" applyFill="1" applyBorder="1" applyAlignment="1" applyProtection="1">
      <alignment horizontal="center" vertical="center"/>
      <protection locked="0"/>
    </xf>
    <xf numFmtId="0" fontId="6" fillId="0" borderId="37" xfId="2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6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3" fontId="6" fillId="4" borderId="5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70" xfId="1" applyNumberFormat="1" applyFont="1" applyFill="1" applyBorder="1" applyAlignment="1" applyProtection="1">
      <alignment horizontal="center" vertical="center" wrapText="1"/>
      <protection locked="0"/>
    </xf>
    <xf numFmtId="0" fontId="10" fillId="4" borderId="46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3" fontId="8" fillId="3" borderId="29" xfId="0" applyNumberFormat="1" applyFont="1" applyFill="1" applyBorder="1" applyAlignment="1">
      <alignment horizontal="center" vertical="center" wrapText="1"/>
    </xf>
    <xf numFmtId="3" fontId="8" fillId="4" borderId="102" xfId="0" applyNumberFormat="1" applyFont="1" applyFill="1" applyBorder="1" applyAlignment="1">
      <alignment horizontal="center" vertical="center" wrapText="1"/>
    </xf>
    <xf numFmtId="3" fontId="6" fillId="4" borderId="0" xfId="1" applyFont="1" applyFill="1" applyBorder="1" applyAlignment="1" applyProtection="1">
      <alignment horizontal="center" vertical="center" wrapText="1"/>
      <protection locked="0"/>
    </xf>
    <xf numFmtId="3" fontId="6" fillId="3" borderId="36" xfId="1" applyFont="1" applyFill="1" applyBorder="1" applyAlignment="1" applyProtection="1">
      <alignment horizontal="center" vertical="center" wrapText="1"/>
      <protection locked="0"/>
    </xf>
    <xf numFmtId="3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5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29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3" fontId="6" fillId="4" borderId="1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6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4" borderId="60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8" fillId="4" borderId="133" xfId="0" applyFont="1" applyFill="1" applyBorder="1" applyAlignment="1">
      <alignment horizontal="center" vertical="center"/>
    </xf>
    <xf numFmtId="0" fontId="8" fillId="4" borderId="130" xfId="0" applyFont="1" applyFill="1" applyBorder="1" applyAlignment="1">
      <alignment horizontal="center" vertical="center"/>
    </xf>
    <xf numFmtId="0" fontId="8" fillId="4" borderId="13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49" xfId="2" applyFont="1" applyFill="1" applyBorder="1" applyAlignment="1" applyProtection="1">
      <alignment horizontal="center" vertical="center" wrapText="1"/>
      <protection locked="0"/>
    </xf>
    <xf numFmtId="0" fontId="6" fillId="3" borderId="50" xfId="2" applyFont="1" applyFill="1" applyBorder="1" applyAlignment="1" applyProtection="1">
      <alignment horizontal="center" vertical="center" wrapText="1"/>
      <protection locked="0"/>
    </xf>
    <xf numFmtId="0" fontId="6" fillId="4" borderId="91" xfId="2" applyFont="1" applyFill="1" applyBorder="1" applyAlignment="1" applyProtection="1">
      <alignment horizontal="center" vertical="center" wrapText="1"/>
      <protection locked="0"/>
    </xf>
    <xf numFmtId="0" fontId="6" fillId="3" borderId="105" xfId="2" applyFont="1" applyFill="1" applyBorder="1" applyAlignment="1" applyProtection="1">
      <alignment horizontal="center" vertical="center" wrapText="1"/>
      <protection locked="0"/>
    </xf>
    <xf numFmtId="0" fontId="6" fillId="4" borderId="54" xfId="2" applyFont="1" applyFill="1" applyBorder="1" applyAlignment="1" applyProtection="1">
      <alignment horizontal="center" vertical="center" wrapText="1"/>
      <protection locked="0"/>
    </xf>
    <xf numFmtId="0" fontId="6" fillId="3" borderId="55" xfId="2" applyFont="1" applyFill="1" applyBorder="1" applyAlignment="1" applyProtection="1">
      <alignment horizontal="center" vertical="center" wrapText="1"/>
      <protection locked="0"/>
    </xf>
    <xf numFmtId="0" fontId="6" fillId="3" borderId="54" xfId="2" applyFont="1" applyFill="1" applyBorder="1" applyAlignment="1" applyProtection="1">
      <alignment horizontal="center" vertical="center" wrapText="1"/>
      <protection locked="0"/>
    </xf>
    <xf numFmtId="0" fontId="6" fillId="4" borderId="106" xfId="2" applyFont="1" applyFill="1" applyBorder="1" applyAlignment="1" applyProtection="1">
      <alignment horizontal="center" vertical="center" wrapText="1"/>
      <protection locked="0"/>
    </xf>
    <xf numFmtId="0" fontId="6" fillId="3" borderId="92" xfId="2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3" fontId="6" fillId="3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60" xfId="2" applyFont="1" applyFill="1" applyBorder="1" applyAlignment="1" applyProtection="1">
      <alignment horizontal="center" vertical="center" wrapText="1"/>
      <protection locked="0"/>
    </xf>
    <xf numFmtId="0" fontId="6" fillId="4" borderId="17" xfId="2" applyFont="1" applyFill="1" applyBorder="1" applyAlignment="1" applyProtection="1">
      <alignment horizontal="center" vertical="center" wrapText="1"/>
      <protection locked="0"/>
    </xf>
    <xf numFmtId="0" fontId="8" fillId="3" borderId="3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68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6" fillId="4" borderId="65" xfId="2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0" fontId="8" fillId="3" borderId="55" xfId="0" applyFont="1" applyFill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6" fillId="0" borderId="0" xfId="2" applyFont="1" applyFill="1" applyBorder="1" applyAlignment="1" applyProtection="1">
      <alignment horizontal="center" vertical="center"/>
      <protection locked="0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9" fillId="4" borderId="8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60" xfId="0" applyFont="1" applyFill="1" applyBorder="1" applyAlignment="1">
      <alignment horizontal="center" vertical="center" wrapText="1"/>
    </xf>
    <xf numFmtId="0" fontId="9" fillId="3" borderId="58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9" fillId="4" borderId="41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66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</cellXfs>
  <cellStyles count="88">
    <cellStyle name="% procenta" xfId="3"/>
    <cellStyle name="Celkem 2" xfId="4"/>
    <cellStyle name="Comma0" xfId="5"/>
    <cellStyle name="Currency0" xfId="6"/>
    <cellStyle name="Currency0 2" xfId="7"/>
    <cellStyle name="Currency0 2 2" xfId="60"/>
    <cellStyle name="Currency0 2 2 2" xfId="74"/>
    <cellStyle name="Currency0 2 3" xfId="69"/>
    <cellStyle name="Čárka 2" xfId="8"/>
    <cellStyle name="Čárka 2 2" xfId="9"/>
    <cellStyle name="Čárka 2 2 2" xfId="61"/>
    <cellStyle name="Čárka 2 2 2 2" xfId="75"/>
    <cellStyle name="Čárka 2 2 3" xfId="70"/>
    <cellStyle name="Date" xfId="10"/>
    <cellStyle name="Datum" xfId="11"/>
    <cellStyle name="Datum 2" xfId="12"/>
    <cellStyle name="Finanční" xfId="13"/>
    <cellStyle name="Finanční0" xfId="14"/>
    <cellStyle name="Finanční0 2" xfId="15"/>
    <cellStyle name="Fixed" xfId="16"/>
    <cellStyle name="Heading 1" xfId="17"/>
    <cellStyle name="Heading 2" xfId="18"/>
    <cellStyle name="Hypertextový odkaz" xfId="57" builtinId="8"/>
    <cellStyle name="Hypertextový odkaz 2" xfId="81"/>
    <cellStyle name="Hypertextový odkaz 3" xfId="79"/>
    <cellStyle name="Měna" xfId="19"/>
    <cellStyle name="Měna 2" xfId="20"/>
    <cellStyle name="Měna 2 2" xfId="62"/>
    <cellStyle name="Měna 2 2 2" xfId="76"/>
    <cellStyle name="Měna 2 3" xfId="71"/>
    <cellStyle name="Měna 3" xfId="80"/>
    <cellStyle name="Měna 4" xfId="82"/>
    <cellStyle name="Měna 5" xfId="83"/>
    <cellStyle name="Měna 6" xfId="86"/>
    <cellStyle name="Měna 7" xfId="87"/>
    <cellStyle name="Měna0" xfId="21"/>
    <cellStyle name="Měna0 2" xfId="22"/>
    <cellStyle name="Měna0 2 2" xfId="23"/>
    <cellStyle name="Měna0 2 2 2" xfId="63"/>
    <cellStyle name="Měna0 2 2 2 2" xfId="77"/>
    <cellStyle name="Měna0 2 2 3" xfId="72"/>
    <cellStyle name="Měna0 3" xfId="24"/>
    <cellStyle name="Měna0 3 2" xfId="64"/>
    <cellStyle name="Měna0 3 2 2" xfId="78"/>
    <cellStyle name="Měna0 3 3" xfId="73"/>
    <cellStyle name="Normální" xfId="0" builtinId="0"/>
    <cellStyle name="normální 10" xfId="25"/>
    <cellStyle name="normální 11" xfId="26"/>
    <cellStyle name="normální 12" xfId="27"/>
    <cellStyle name="normální 12 2" xfId="28"/>
    <cellStyle name="normální 13" xfId="29"/>
    <cellStyle name="normální 14" xfId="30"/>
    <cellStyle name="normální 15" xfId="31"/>
    <cellStyle name="normální 16" xfId="32"/>
    <cellStyle name="normální 16 2" xfId="33"/>
    <cellStyle name="normální 17" xfId="34"/>
    <cellStyle name="normální 17 2" xfId="35"/>
    <cellStyle name="normální 18" xfId="66"/>
    <cellStyle name="Normální 19" xfId="84"/>
    <cellStyle name="normální 2" xfId="1"/>
    <cellStyle name="Normální 2 2" xfId="36"/>
    <cellStyle name="Normální 2 3" xfId="37"/>
    <cellStyle name="Normální 2 4" xfId="38"/>
    <cellStyle name="Normální 2 5" xfId="39"/>
    <cellStyle name="Normální 2 6" xfId="68"/>
    <cellStyle name="Normální 20" xfId="85"/>
    <cellStyle name="normální 3" xfId="40"/>
    <cellStyle name="normální 3 2" xfId="65"/>
    <cellStyle name="normální 3 3" xfId="59"/>
    <cellStyle name="normální 4" xfId="41"/>
    <cellStyle name="normální 5" xfId="42"/>
    <cellStyle name="normální 6" xfId="43"/>
    <cellStyle name="normální 6 2" xfId="44"/>
    <cellStyle name="normální 7" xfId="2"/>
    <cellStyle name="normální 7 2" xfId="45"/>
    <cellStyle name="normální 8" xfId="46"/>
    <cellStyle name="normální 8 2" xfId="47"/>
    <cellStyle name="normální 9" xfId="48"/>
    <cellStyle name="Pevný" xfId="49"/>
    <cellStyle name="Pevný 2" xfId="50"/>
    <cellStyle name="procent 2" xfId="67"/>
    <cellStyle name="Procenta" xfId="58" builtinId="5"/>
    <cellStyle name="Procenta 2" xfId="51"/>
    <cellStyle name="Total" xfId="52"/>
    <cellStyle name="Záhlaví 1" xfId="53"/>
    <cellStyle name="Záhlaví 1 2" xfId="54"/>
    <cellStyle name="Záhlaví 2" xfId="55"/>
    <cellStyle name="Záhlaví 2 2" xfId="56"/>
  </cellStyles>
  <dxfs count="0"/>
  <tableStyles count="0" defaultTableStyle="TableStyleMedium9" defaultPivotStyle="PivotStyleLight16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P192"/>
  <sheetViews>
    <sheetView tabSelected="1" zoomScaleNormal="100" workbookViewId="0"/>
  </sheetViews>
  <sheetFormatPr defaultRowHeight="15" x14ac:dyDescent="0.25"/>
  <cols>
    <col min="1" max="1" width="143.7109375" style="7" customWidth="1"/>
  </cols>
  <sheetData>
    <row r="1" spans="1:10" s="83" customFormat="1" ht="19.5" customHeight="1" x14ac:dyDescent="0.25">
      <c r="A1" s="428" t="s">
        <v>116</v>
      </c>
    </row>
    <row r="2" spans="1:10" s="83" customFormat="1" ht="15" customHeight="1" x14ac:dyDescent="0.2">
      <c r="A2" s="153"/>
      <c r="B2" s="135"/>
      <c r="C2" s="135"/>
      <c r="D2" s="135"/>
      <c r="E2" s="135"/>
      <c r="F2" s="135"/>
      <c r="G2" s="135"/>
      <c r="H2" s="135"/>
      <c r="I2" s="135"/>
      <c r="J2" s="135"/>
    </row>
    <row r="3" spans="1:10" s="83" customFormat="1" ht="15" customHeight="1" x14ac:dyDescent="0.25">
      <c r="A3" s="427" t="s">
        <v>136</v>
      </c>
    </row>
    <row r="4" spans="1:10" s="83" customFormat="1" ht="15" customHeight="1" x14ac:dyDescent="0.2">
      <c r="A4" s="126" t="s">
        <v>135</v>
      </c>
    </row>
    <row r="5" spans="1:10" s="204" customFormat="1" ht="15" customHeight="1" x14ac:dyDescent="0.25">
      <c r="A5" s="426" t="s">
        <v>137</v>
      </c>
      <c r="B5" s="395"/>
      <c r="C5" s="395"/>
      <c r="D5" s="395"/>
      <c r="E5" s="395"/>
      <c r="F5" s="395"/>
      <c r="G5" s="395"/>
      <c r="H5" s="395"/>
      <c r="I5" s="203"/>
    </row>
    <row r="6" spans="1:10" s="202" customFormat="1" ht="15" customHeight="1" x14ac:dyDescent="0.25">
      <c r="A6" s="426" t="s">
        <v>138</v>
      </c>
      <c r="B6" s="395"/>
      <c r="C6" s="395"/>
      <c r="D6" s="395"/>
      <c r="E6" s="395"/>
      <c r="F6" s="395"/>
      <c r="G6" s="395"/>
      <c r="H6" s="395"/>
      <c r="I6" s="395"/>
      <c r="J6" s="395"/>
    </row>
    <row r="7" spans="1:10" s="202" customFormat="1" ht="15" customHeight="1" x14ac:dyDescent="0.25">
      <c r="A7" s="426" t="s">
        <v>139</v>
      </c>
      <c r="B7" s="395"/>
      <c r="C7" s="395"/>
      <c r="D7" s="395"/>
      <c r="E7" s="395"/>
      <c r="F7" s="395"/>
      <c r="G7" s="395"/>
      <c r="H7" s="395"/>
      <c r="I7" s="395"/>
      <c r="J7" s="395"/>
    </row>
    <row r="8" spans="1:10" s="202" customFormat="1" ht="15" customHeight="1" x14ac:dyDescent="0.25">
      <c r="A8" s="426" t="s">
        <v>140</v>
      </c>
      <c r="B8" s="395"/>
      <c r="C8" s="395"/>
      <c r="D8" s="395"/>
      <c r="E8" s="395"/>
      <c r="F8" s="395"/>
      <c r="G8" s="395"/>
      <c r="H8" s="395"/>
      <c r="I8" s="395"/>
      <c r="J8" s="395"/>
    </row>
    <row r="9" spans="1:10" s="202" customFormat="1" ht="15" customHeight="1" x14ac:dyDescent="0.2">
      <c r="A9" s="201"/>
      <c r="B9" s="201"/>
      <c r="C9" s="201"/>
      <c r="D9" s="201"/>
      <c r="E9" s="201"/>
      <c r="F9" s="201"/>
      <c r="G9" s="201"/>
      <c r="H9" s="201"/>
      <c r="I9" s="201"/>
      <c r="J9" s="201"/>
    </row>
    <row r="10" spans="1:10" s="202" customFormat="1" ht="15" customHeight="1" x14ac:dyDescent="0.25">
      <c r="A10" s="426" t="s">
        <v>141</v>
      </c>
      <c r="B10" s="395"/>
      <c r="C10" s="395"/>
      <c r="D10" s="395"/>
      <c r="E10" s="395"/>
      <c r="F10" s="395"/>
      <c r="G10" s="395"/>
      <c r="H10" s="395"/>
      <c r="I10" s="395"/>
    </row>
    <row r="11" spans="1:10" s="202" customFormat="1" ht="15" customHeight="1" x14ac:dyDescent="0.25">
      <c r="A11" s="426" t="s">
        <v>142</v>
      </c>
      <c r="B11" s="395"/>
      <c r="C11" s="395"/>
      <c r="D11" s="395"/>
      <c r="E11" s="395"/>
      <c r="F11" s="395"/>
      <c r="G11" s="395"/>
      <c r="H11" s="395"/>
    </row>
    <row r="12" spans="1:10" s="202" customFormat="1" ht="15" customHeight="1" x14ac:dyDescent="0.25">
      <c r="A12" s="426" t="s">
        <v>143</v>
      </c>
      <c r="B12" s="395"/>
      <c r="C12" s="395"/>
      <c r="D12" s="395"/>
      <c r="E12" s="395"/>
      <c r="F12" s="395"/>
      <c r="G12" s="395"/>
      <c r="H12" s="395"/>
      <c r="I12" s="395"/>
    </row>
    <row r="13" spans="1:10" s="202" customFormat="1" ht="15" customHeight="1" x14ac:dyDescent="0.2">
      <c r="A13" s="429" t="s">
        <v>128</v>
      </c>
    </row>
    <row r="14" spans="1:10" s="202" customFormat="1" ht="15" customHeight="1" x14ac:dyDescent="0.25">
      <c r="A14" s="426" t="s">
        <v>144</v>
      </c>
      <c r="B14" s="395"/>
      <c r="C14" s="395"/>
      <c r="D14" s="395"/>
      <c r="E14" s="395"/>
      <c r="F14" s="395"/>
      <c r="G14" s="395"/>
      <c r="H14" s="395"/>
      <c r="I14" s="201"/>
      <c r="J14" s="201"/>
    </row>
    <row r="15" spans="1:10" s="202" customFormat="1" ht="15" customHeight="1" x14ac:dyDescent="0.25">
      <c r="A15" s="426" t="s">
        <v>145</v>
      </c>
      <c r="B15" s="395"/>
      <c r="C15" s="395"/>
      <c r="D15" s="395"/>
      <c r="E15" s="395"/>
      <c r="F15" s="395"/>
      <c r="G15" s="395"/>
      <c r="H15" s="395"/>
    </row>
    <row r="16" spans="1:10" s="202" customFormat="1" ht="15" customHeight="1" x14ac:dyDescent="0.25">
      <c r="A16" s="426" t="s">
        <v>146</v>
      </c>
      <c r="B16" s="395"/>
      <c r="C16" s="395"/>
      <c r="D16" s="395"/>
      <c r="E16" s="395"/>
      <c r="F16" s="395"/>
      <c r="G16" s="395"/>
      <c r="H16" s="395"/>
    </row>
    <row r="17" spans="1:13" s="202" customFormat="1" ht="15" customHeight="1" x14ac:dyDescent="0.25">
      <c r="A17" s="426" t="s">
        <v>147</v>
      </c>
      <c r="B17" s="395"/>
      <c r="C17" s="395"/>
      <c r="D17" s="395"/>
      <c r="E17" s="395"/>
      <c r="F17" s="395"/>
      <c r="G17" s="395"/>
      <c r="H17" s="395"/>
      <c r="I17" s="395"/>
    </row>
    <row r="18" spans="1:13" s="202" customFormat="1" ht="15" customHeight="1" x14ac:dyDescent="0.25">
      <c r="A18" s="426" t="s">
        <v>148</v>
      </c>
      <c r="B18" s="395"/>
      <c r="C18" s="395"/>
      <c r="D18" s="395"/>
      <c r="E18" s="395"/>
      <c r="F18" s="395"/>
      <c r="G18" s="395"/>
      <c r="H18" s="395"/>
      <c r="I18" s="395"/>
      <c r="J18" s="395"/>
    </row>
    <row r="19" spans="1:13" s="202" customFormat="1" ht="15" customHeight="1" x14ac:dyDescent="0.2">
      <c r="A19" s="429" t="s">
        <v>129</v>
      </c>
    </row>
    <row r="20" spans="1:13" s="202" customFormat="1" ht="15" customHeight="1" x14ac:dyDescent="0.25">
      <c r="A20" s="426" t="s">
        <v>149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</row>
    <row r="21" spans="1:13" s="202" customFormat="1" ht="15" customHeight="1" x14ac:dyDescent="0.25">
      <c r="A21" s="426" t="s">
        <v>150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</row>
    <row r="22" spans="1:13" s="202" customFormat="1" ht="15" customHeight="1" x14ac:dyDescent="0.2">
      <c r="A22" s="429" t="s">
        <v>130</v>
      </c>
    </row>
    <row r="23" spans="1:13" s="202" customFormat="1" ht="15" customHeight="1" x14ac:dyDescent="0.25">
      <c r="A23" s="426" t="s">
        <v>151</v>
      </c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</row>
    <row r="24" spans="1:13" s="202" customFormat="1" ht="15" customHeight="1" x14ac:dyDescent="0.25">
      <c r="A24" s="426" t="s">
        <v>152</v>
      </c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</row>
    <row r="25" spans="1:13" s="202" customFormat="1" ht="15" customHeight="1" x14ac:dyDescent="0.25">
      <c r="A25" s="426" t="s">
        <v>153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</row>
    <row r="26" spans="1:13" s="202" customFormat="1" ht="15" customHeight="1" x14ac:dyDescent="0.25">
      <c r="A26" s="426" t="s">
        <v>154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</row>
    <row r="27" spans="1:13" s="202" customFormat="1" ht="15" customHeight="1" x14ac:dyDescent="0.25">
      <c r="A27" s="426" t="s">
        <v>155</v>
      </c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</row>
    <row r="28" spans="1:13" s="202" customFormat="1" ht="15" customHeight="1" x14ac:dyDescent="0.25">
      <c r="A28" s="395"/>
      <c r="B28" s="395"/>
      <c r="C28" s="395"/>
      <c r="D28" s="395"/>
      <c r="E28" s="395"/>
      <c r="F28" s="395"/>
      <c r="G28" s="395"/>
      <c r="H28" s="395"/>
      <c r="I28" s="395"/>
      <c r="J28" s="395"/>
      <c r="K28" s="395"/>
      <c r="L28" s="395"/>
    </row>
    <row r="29" spans="1:13" s="83" customFormat="1" ht="15" customHeight="1" x14ac:dyDescent="0.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</row>
    <row r="30" spans="1:13" s="202" customFormat="1" ht="15" customHeight="1" x14ac:dyDescent="0.25">
      <c r="A30" s="395"/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</row>
    <row r="31" spans="1:13" s="202" customFormat="1" ht="15" customHeight="1" x14ac:dyDescent="0.25">
      <c r="A31" s="395"/>
      <c r="B31" s="395"/>
      <c r="C31" s="395"/>
      <c r="D31" s="395"/>
      <c r="E31" s="395"/>
      <c r="F31" s="395"/>
      <c r="G31" s="395"/>
      <c r="H31" s="395"/>
      <c r="I31" s="395"/>
      <c r="J31" s="395"/>
      <c r="K31" s="395"/>
      <c r="L31" s="395"/>
      <c r="M31" s="395"/>
    </row>
    <row r="32" spans="1:13" s="83" customFormat="1" ht="15" customHeight="1" x14ac:dyDescent="0.2"/>
    <row r="33" spans="1:13" s="83" customFormat="1" ht="15" customHeight="1" x14ac:dyDescent="0.2"/>
    <row r="34" spans="1:13" s="83" customFormat="1" ht="15" customHeight="1" x14ac:dyDescent="0.2"/>
    <row r="35" spans="1:13" s="202" customFormat="1" ht="15" customHeight="1" x14ac:dyDescent="0.25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</row>
    <row r="36" spans="1:13" s="202" customFormat="1" ht="15" customHeight="1" x14ac:dyDescent="0.25">
      <c r="A36" s="395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</row>
    <row r="37" spans="1:13" s="202" customFormat="1" ht="15" customHeight="1" x14ac:dyDescent="0.25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</row>
    <row r="38" spans="1:13" s="202" customFormat="1" ht="15" customHeight="1" x14ac:dyDescent="0.25">
      <c r="A38" s="395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</row>
    <row r="39" spans="1:13" s="83" customFormat="1" ht="15" customHeight="1" x14ac:dyDescent="0.2"/>
    <row r="40" spans="1:13" s="83" customFormat="1" ht="15" customHeight="1" x14ac:dyDescent="0.2"/>
    <row r="41" spans="1:13" s="202" customFormat="1" ht="15" customHeight="1" x14ac:dyDescent="0.25">
      <c r="A41" s="395"/>
      <c r="B41" s="395"/>
      <c r="C41" s="395"/>
      <c r="D41" s="395"/>
      <c r="E41" s="395"/>
      <c r="F41" s="395"/>
      <c r="G41" s="395"/>
      <c r="H41" s="395"/>
    </row>
    <row r="42" spans="1:13" s="202" customFormat="1" ht="15" customHeight="1" x14ac:dyDescent="0.25">
      <c r="A42" s="395"/>
      <c r="B42" s="395"/>
      <c r="C42" s="395"/>
      <c r="D42" s="395"/>
      <c r="E42" s="395"/>
      <c r="F42" s="395"/>
      <c r="G42" s="395"/>
      <c r="H42" s="395"/>
      <c r="I42" s="395"/>
    </row>
    <row r="43" spans="1:13" s="202" customFormat="1" ht="15" customHeight="1" x14ac:dyDescent="0.25">
      <c r="A43" s="395"/>
      <c r="B43" s="395"/>
      <c r="C43" s="395"/>
      <c r="D43" s="395"/>
      <c r="E43" s="395"/>
      <c r="F43" s="395"/>
      <c r="G43" s="395"/>
      <c r="H43" s="395"/>
      <c r="I43" s="395"/>
    </row>
    <row r="44" spans="1:13" s="202" customFormat="1" ht="15" customHeight="1" x14ac:dyDescent="0.25">
      <c r="A44" s="395"/>
      <c r="B44" s="395"/>
      <c r="C44" s="395"/>
      <c r="D44" s="395"/>
      <c r="E44" s="395"/>
      <c r="F44" s="395"/>
      <c r="G44" s="395"/>
      <c r="H44" s="395"/>
      <c r="I44" s="395"/>
    </row>
    <row r="45" spans="1:13" s="202" customFormat="1" ht="15" customHeight="1" x14ac:dyDescent="0.2">
      <c r="A45" s="201"/>
      <c r="B45" s="201"/>
      <c r="C45" s="201"/>
      <c r="D45" s="201"/>
      <c r="E45" s="201"/>
      <c r="F45" s="201"/>
      <c r="G45" s="201"/>
    </row>
    <row r="46" spans="1:13" s="202" customFormat="1" ht="15" customHeight="1" x14ac:dyDescent="0.25">
      <c r="A46" s="395"/>
      <c r="B46" s="395"/>
      <c r="C46" s="395"/>
      <c r="D46" s="395"/>
      <c r="E46" s="395"/>
      <c r="F46" s="395"/>
      <c r="G46" s="395"/>
      <c r="H46" s="395"/>
    </row>
    <row r="47" spans="1:13" s="202" customFormat="1" ht="15" customHeight="1" x14ac:dyDescent="0.25">
      <c r="A47" s="395"/>
      <c r="B47" s="395"/>
      <c r="C47" s="395"/>
      <c r="D47" s="395"/>
      <c r="E47" s="395"/>
      <c r="F47" s="395"/>
      <c r="G47" s="395"/>
      <c r="H47" s="395"/>
    </row>
    <row r="48" spans="1:13" s="202" customFormat="1" ht="15" customHeight="1" x14ac:dyDescent="0.25">
      <c r="A48" s="395"/>
      <c r="B48" s="395"/>
      <c r="C48" s="395"/>
      <c r="D48" s="395"/>
      <c r="E48" s="395"/>
      <c r="F48" s="395"/>
      <c r="G48" s="395"/>
      <c r="H48" s="395"/>
    </row>
    <row r="49" spans="1:14" s="202" customFormat="1" ht="15" customHeight="1" x14ac:dyDescent="0.2">
      <c r="A49" s="201"/>
      <c r="B49" s="201"/>
      <c r="C49" s="201"/>
      <c r="D49" s="201"/>
      <c r="E49" s="201"/>
      <c r="F49" s="201"/>
      <c r="G49" s="201"/>
      <c r="H49" s="201"/>
    </row>
    <row r="50" spans="1:14" s="202" customFormat="1" ht="15" customHeight="1" x14ac:dyDescent="0.25">
      <c r="A50" s="395"/>
      <c r="B50" s="395"/>
      <c r="C50" s="395"/>
      <c r="D50" s="395"/>
      <c r="E50" s="395"/>
      <c r="F50" s="395"/>
      <c r="G50" s="395"/>
      <c r="H50" s="395"/>
      <c r="I50" s="395"/>
    </row>
    <row r="51" spans="1:14" s="202" customFormat="1" ht="15" customHeight="1" x14ac:dyDescent="0.25">
      <c r="A51" s="395"/>
      <c r="B51" s="395"/>
      <c r="C51" s="395"/>
      <c r="D51" s="395"/>
      <c r="E51" s="395"/>
      <c r="F51" s="395"/>
      <c r="G51" s="395"/>
      <c r="H51" s="395"/>
      <c r="I51" s="395"/>
    </row>
    <row r="52" spans="1:14" s="202" customFormat="1" ht="15" customHeight="1" x14ac:dyDescent="0.25">
      <c r="A52" s="395"/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</row>
    <row r="53" spans="1:14" s="202" customFormat="1" ht="15" customHeight="1" x14ac:dyDescent="0.25">
      <c r="A53" s="395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</row>
    <row r="54" spans="1:14" s="202" customFormat="1" ht="15" customHeight="1" x14ac:dyDescent="0.25">
      <c r="A54" s="395"/>
      <c r="B54" s="395"/>
      <c r="C54" s="395"/>
      <c r="D54" s="395"/>
      <c r="E54" s="395"/>
      <c r="F54" s="395"/>
      <c r="G54" s="395"/>
      <c r="H54" s="395"/>
      <c r="I54" s="395"/>
    </row>
    <row r="55" spans="1:14" s="202" customFormat="1" ht="15" customHeight="1" x14ac:dyDescent="0.25">
      <c r="A55" s="395"/>
      <c r="B55" s="395"/>
      <c r="C55" s="395"/>
      <c r="D55" s="395"/>
      <c r="E55" s="395"/>
      <c r="F55" s="395"/>
      <c r="G55" s="395"/>
      <c r="H55" s="395"/>
      <c r="I55" s="395"/>
    </row>
    <row r="56" spans="1:14" s="202" customFormat="1" ht="15" customHeight="1" x14ac:dyDescent="0.2">
      <c r="A56" s="201"/>
      <c r="B56" s="201"/>
      <c r="C56" s="201"/>
      <c r="D56" s="201"/>
      <c r="E56" s="201"/>
      <c r="F56" s="201"/>
      <c r="G56" s="201"/>
    </row>
    <row r="57" spans="1:14" s="202" customFormat="1" ht="15" customHeight="1" x14ac:dyDescent="0.25">
      <c r="A57" s="395"/>
      <c r="B57" s="395"/>
      <c r="C57" s="395"/>
      <c r="D57" s="395"/>
      <c r="E57" s="395"/>
      <c r="F57" s="395"/>
      <c r="G57" s="395"/>
      <c r="H57" s="395"/>
      <c r="I57" s="395"/>
      <c r="J57" s="395"/>
    </row>
    <row r="58" spans="1:14" s="202" customFormat="1" ht="15" customHeight="1" x14ac:dyDescent="0.25">
      <c r="A58" s="395"/>
      <c r="B58" s="395"/>
      <c r="C58" s="395"/>
      <c r="D58" s="395"/>
      <c r="E58" s="395"/>
      <c r="F58" s="395"/>
      <c r="G58" s="395"/>
      <c r="H58" s="395"/>
      <c r="I58" s="395"/>
      <c r="J58" s="395"/>
      <c r="K58" s="395"/>
    </row>
    <row r="59" spans="1:14" s="202" customFormat="1" ht="15" customHeight="1" x14ac:dyDescent="0.25">
      <c r="A59" s="395"/>
      <c r="B59" s="395"/>
      <c r="C59" s="395"/>
      <c r="D59" s="395"/>
      <c r="E59" s="395"/>
      <c r="F59" s="395"/>
      <c r="G59" s="395"/>
      <c r="H59" s="395"/>
      <c r="I59" s="395"/>
      <c r="J59" s="395"/>
      <c r="K59" s="395"/>
    </row>
    <row r="60" spans="1:14" s="202" customFormat="1" ht="15" customHeight="1" x14ac:dyDescent="0.25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</row>
    <row r="61" spans="1:14" s="202" customFormat="1" ht="15" customHeight="1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</row>
    <row r="62" spans="1:14" s="202" customFormat="1" ht="15" customHeight="1" x14ac:dyDescent="0.25">
      <c r="A62" s="395"/>
      <c r="B62" s="395"/>
      <c r="C62" s="395"/>
      <c r="D62" s="395"/>
      <c r="E62" s="395"/>
      <c r="F62" s="395"/>
      <c r="G62" s="395"/>
      <c r="H62" s="395"/>
    </row>
    <row r="63" spans="1:14" s="202" customFormat="1" ht="15" customHeight="1" x14ac:dyDescent="0.25">
      <c r="A63" s="395"/>
      <c r="B63" s="395"/>
      <c r="C63" s="395"/>
      <c r="D63" s="395"/>
      <c r="E63" s="395"/>
      <c r="F63" s="395"/>
      <c r="G63" s="395"/>
      <c r="H63" s="395"/>
    </row>
    <row r="64" spans="1:14" s="202" customFormat="1" ht="15" customHeight="1" x14ac:dyDescent="0.2">
      <c r="A64" s="201"/>
      <c r="B64" s="201"/>
      <c r="C64" s="201"/>
      <c r="D64" s="201"/>
      <c r="E64" s="201"/>
      <c r="F64" s="201"/>
      <c r="G64" s="201"/>
      <c r="H64" s="201"/>
    </row>
    <row r="65" spans="1:12" s="202" customFormat="1" ht="15" customHeight="1" x14ac:dyDescent="0.25">
      <c r="A65" s="395"/>
      <c r="B65" s="395"/>
      <c r="C65" s="395"/>
      <c r="D65" s="395"/>
      <c r="E65" s="395"/>
      <c r="F65" s="395"/>
      <c r="G65" s="395"/>
      <c r="H65" s="395"/>
      <c r="I65" s="395"/>
      <c r="J65" s="395"/>
    </row>
    <row r="66" spans="1:12" s="202" customFormat="1" ht="15" customHeight="1" x14ac:dyDescent="0.25">
      <c r="A66" s="395"/>
      <c r="B66" s="395"/>
      <c r="C66" s="395"/>
      <c r="D66" s="395"/>
      <c r="E66" s="395"/>
      <c r="F66" s="395"/>
      <c r="G66" s="395"/>
      <c r="H66" s="395"/>
      <c r="I66" s="395"/>
      <c r="J66" s="395"/>
    </row>
    <row r="67" spans="1:12" s="202" customFormat="1" ht="15" customHeight="1" x14ac:dyDescent="0.2">
      <c r="A67" s="201"/>
      <c r="B67" s="201"/>
      <c r="C67" s="201"/>
      <c r="D67" s="201"/>
      <c r="E67" s="201"/>
      <c r="F67" s="201"/>
      <c r="G67" s="201"/>
      <c r="H67" s="201"/>
    </row>
    <row r="68" spans="1:12" s="202" customFormat="1" ht="15" customHeight="1" x14ac:dyDescent="0.25">
      <c r="A68" s="395"/>
      <c r="B68" s="395"/>
      <c r="C68" s="395"/>
      <c r="D68" s="395"/>
      <c r="E68" s="395"/>
      <c r="F68" s="395"/>
      <c r="G68" s="395"/>
      <c r="H68" s="395"/>
      <c r="I68" s="395"/>
      <c r="J68" s="395"/>
      <c r="K68" s="395"/>
      <c r="L68" s="395"/>
    </row>
    <row r="69" spans="1:12" s="202" customFormat="1" ht="15" customHeight="1" x14ac:dyDescent="0.25">
      <c r="A69" s="395"/>
      <c r="B69" s="395"/>
      <c r="C69" s="395"/>
      <c r="D69" s="395"/>
      <c r="E69" s="395"/>
      <c r="F69" s="395"/>
      <c r="G69" s="395"/>
      <c r="H69" s="395"/>
      <c r="I69" s="395"/>
      <c r="J69" s="395"/>
      <c r="K69" s="395"/>
      <c r="L69" s="395"/>
    </row>
    <row r="70" spans="1:12" s="202" customFormat="1" ht="15" customHeight="1" x14ac:dyDescent="0.2">
      <c r="A70" s="201"/>
      <c r="B70" s="201"/>
      <c r="C70" s="201"/>
      <c r="D70" s="201"/>
      <c r="E70" s="201"/>
      <c r="F70" s="201"/>
      <c r="G70" s="201"/>
      <c r="H70" s="201"/>
      <c r="I70" s="201"/>
    </row>
    <row r="71" spans="1:12" s="202" customFormat="1" ht="15" customHeight="1" x14ac:dyDescent="0.25">
      <c r="A71" s="395"/>
      <c r="B71" s="395"/>
      <c r="C71" s="395"/>
      <c r="D71" s="395"/>
      <c r="E71" s="395"/>
      <c r="F71" s="395"/>
      <c r="G71" s="395"/>
      <c r="H71" s="395"/>
      <c r="I71" s="395"/>
      <c r="J71" s="395"/>
    </row>
    <row r="72" spans="1:12" s="202" customFormat="1" ht="15" customHeight="1" x14ac:dyDescent="0.25">
      <c r="A72" s="395"/>
      <c r="B72" s="395"/>
      <c r="C72" s="395"/>
      <c r="D72" s="395"/>
      <c r="E72" s="395"/>
      <c r="F72" s="395"/>
      <c r="G72" s="395"/>
      <c r="H72" s="395"/>
      <c r="I72" s="395"/>
      <c r="J72" s="395"/>
    </row>
    <row r="73" spans="1:12" s="202" customFormat="1" ht="15" customHeight="1" x14ac:dyDescent="0.25">
      <c r="A73" s="395"/>
      <c r="B73" s="395"/>
      <c r="C73" s="395"/>
      <c r="D73" s="395"/>
      <c r="E73" s="395"/>
      <c r="F73" s="395"/>
      <c r="G73" s="395"/>
      <c r="H73" s="395"/>
      <c r="I73" s="395"/>
      <c r="J73" s="395"/>
      <c r="K73" s="395"/>
      <c r="L73" s="395"/>
    </row>
    <row r="74" spans="1:12" s="202" customFormat="1" ht="15" customHeight="1" x14ac:dyDescent="0.25">
      <c r="A74" s="395"/>
      <c r="B74" s="395"/>
      <c r="C74" s="395"/>
      <c r="D74" s="395"/>
      <c r="E74" s="395"/>
      <c r="F74" s="395"/>
      <c r="G74" s="395"/>
      <c r="H74" s="395"/>
      <c r="I74" s="395"/>
      <c r="J74" s="395"/>
      <c r="K74" s="395"/>
      <c r="L74" s="395"/>
    </row>
    <row r="75" spans="1:12" s="202" customFormat="1" ht="15" customHeight="1" x14ac:dyDescent="0.25">
      <c r="A75" s="395"/>
      <c r="B75" s="395"/>
      <c r="C75" s="395"/>
      <c r="D75" s="395"/>
      <c r="E75" s="395"/>
      <c r="F75" s="395"/>
      <c r="G75" s="395"/>
      <c r="H75" s="395"/>
    </row>
    <row r="76" spans="1:12" s="202" customFormat="1" ht="15" customHeight="1" x14ac:dyDescent="0.25">
      <c r="A76" s="395"/>
      <c r="B76" s="395"/>
      <c r="C76" s="395"/>
      <c r="D76" s="395"/>
      <c r="E76" s="395"/>
      <c r="F76" s="395"/>
      <c r="G76" s="395"/>
      <c r="H76" s="395"/>
      <c r="I76" s="395"/>
    </row>
    <row r="77" spans="1:12" s="202" customFormat="1" ht="15" customHeight="1" x14ac:dyDescent="0.2">
      <c r="A77" s="201"/>
      <c r="B77" s="201"/>
      <c r="C77" s="201"/>
      <c r="D77" s="201"/>
      <c r="E77" s="201"/>
      <c r="F77" s="201"/>
      <c r="G77" s="201"/>
      <c r="H77" s="201"/>
    </row>
    <row r="78" spans="1:12" s="202" customFormat="1" ht="15" customHeight="1" x14ac:dyDescent="0.25">
      <c r="A78" s="395"/>
      <c r="B78" s="395"/>
      <c r="C78" s="395"/>
      <c r="D78" s="395"/>
      <c r="E78" s="395"/>
      <c r="F78" s="395"/>
      <c r="G78" s="395"/>
      <c r="H78" s="395"/>
      <c r="I78" s="395"/>
      <c r="J78" s="395"/>
    </row>
    <row r="79" spans="1:12" s="202" customFormat="1" ht="15" customHeight="1" x14ac:dyDescent="0.25">
      <c r="A79" s="395"/>
      <c r="B79" s="395"/>
      <c r="C79" s="395"/>
      <c r="D79" s="395"/>
      <c r="E79" s="395"/>
      <c r="F79" s="395"/>
      <c r="G79" s="395"/>
      <c r="H79" s="395"/>
      <c r="I79" s="395"/>
      <c r="J79" s="395"/>
      <c r="K79" s="395"/>
    </row>
    <row r="80" spans="1:12" s="202" customFormat="1" ht="15" customHeight="1" x14ac:dyDescent="0.2">
      <c r="A80" s="201"/>
      <c r="B80" s="201"/>
      <c r="C80" s="201"/>
      <c r="D80" s="201"/>
      <c r="E80" s="201"/>
      <c r="F80" s="201"/>
      <c r="G80" s="201"/>
      <c r="H80" s="201"/>
      <c r="I80" s="201"/>
    </row>
    <row r="81" spans="1:16" s="202" customFormat="1" ht="15" customHeight="1" x14ac:dyDescent="0.25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</row>
    <row r="82" spans="1:16" s="202" customFormat="1" ht="15" customHeight="1" x14ac:dyDescent="0.25">
      <c r="A82" s="395"/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</row>
    <row r="83" spans="1:16" s="202" customFormat="1" ht="15" customHeight="1" x14ac:dyDescent="0.25">
      <c r="A83" s="395"/>
      <c r="B83" s="395"/>
      <c r="C83" s="395"/>
      <c r="D83" s="395"/>
      <c r="E83" s="395"/>
      <c r="F83" s="395"/>
      <c r="G83" s="395"/>
      <c r="H83" s="395"/>
      <c r="I83" s="395"/>
      <c r="J83" s="395"/>
      <c r="K83" s="395"/>
      <c r="L83" s="395"/>
    </row>
    <row r="84" spans="1:16" s="202" customFormat="1" ht="15" customHeight="1" x14ac:dyDescent="0.25">
      <c r="A84" s="395"/>
      <c r="B84" s="395"/>
      <c r="C84" s="395"/>
      <c r="D84" s="395"/>
      <c r="E84" s="395"/>
      <c r="F84" s="395"/>
      <c r="G84" s="395"/>
      <c r="H84" s="395"/>
      <c r="I84" s="395"/>
      <c r="J84" s="395"/>
      <c r="K84" s="395"/>
      <c r="L84" s="395"/>
    </row>
    <row r="85" spans="1:16" s="202" customFormat="1" ht="15" customHeight="1" x14ac:dyDescent="0.25">
      <c r="A85" s="395"/>
      <c r="B85" s="395"/>
      <c r="C85" s="395"/>
      <c r="D85" s="395"/>
      <c r="E85" s="395"/>
      <c r="F85" s="395"/>
      <c r="G85" s="395"/>
      <c r="H85" s="395"/>
      <c r="I85" s="395"/>
      <c r="J85" s="395"/>
      <c r="K85" s="395"/>
      <c r="L85" s="395"/>
    </row>
    <row r="86" spans="1:16" s="83" customFormat="1" ht="15" customHeight="1" x14ac:dyDescent="0.2"/>
    <row r="87" spans="1:16" s="83" customFormat="1" ht="15" customHeight="1" x14ac:dyDescent="0.2"/>
    <row r="88" spans="1:16" s="83" customFormat="1" ht="15" customHeight="1" x14ac:dyDescent="0.2"/>
    <row r="89" spans="1:16" s="202" customFormat="1" ht="15" customHeight="1" x14ac:dyDescent="0.25">
      <c r="A89" s="395"/>
      <c r="B89" s="395"/>
      <c r="C89" s="395"/>
      <c r="D89" s="395"/>
      <c r="E89" s="395"/>
      <c r="F89" s="395"/>
      <c r="G89" s="395"/>
      <c r="H89" s="395"/>
      <c r="I89" s="395"/>
      <c r="J89" s="395"/>
    </row>
    <row r="90" spans="1:16" s="202" customFormat="1" ht="15" customHeight="1" x14ac:dyDescent="0.25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</row>
    <row r="91" spans="1:16" s="202" customFormat="1" ht="15" customHeight="1" x14ac:dyDescent="0.25">
      <c r="A91" s="395"/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P91" s="202" t="s">
        <v>0</v>
      </c>
    </row>
    <row r="92" spans="1:16" s="202" customFormat="1" ht="15" customHeight="1" x14ac:dyDescent="0.2"/>
    <row r="93" spans="1:16" s="202" customFormat="1" ht="15" customHeight="1" x14ac:dyDescent="0.25">
      <c r="A93" s="395"/>
      <c r="B93" s="395"/>
      <c r="C93" s="395"/>
      <c r="D93" s="395"/>
      <c r="E93" s="395"/>
      <c r="F93" s="395"/>
      <c r="G93" s="395"/>
      <c r="H93" s="395"/>
    </row>
    <row r="94" spans="1:16" s="202" customFormat="1" ht="15" customHeight="1" x14ac:dyDescent="0.25">
      <c r="A94" s="395"/>
      <c r="B94" s="395"/>
      <c r="C94" s="395"/>
      <c r="D94" s="395"/>
      <c r="E94" s="395"/>
      <c r="F94" s="395"/>
      <c r="G94" s="395"/>
      <c r="H94" s="395"/>
    </row>
    <row r="95" spans="1:16" s="202" customFormat="1" ht="15" customHeight="1" x14ac:dyDescent="0.25">
      <c r="A95" s="395"/>
      <c r="B95" s="395"/>
      <c r="C95" s="395"/>
      <c r="D95" s="395"/>
      <c r="E95" s="395"/>
      <c r="F95" s="395"/>
      <c r="G95" s="395"/>
      <c r="H95" s="395"/>
      <c r="I95" s="395"/>
      <c r="J95" s="395"/>
    </row>
    <row r="96" spans="1:16" s="202" customFormat="1" ht="15" customHeight="1" x14ac:dyDescent="0.25">
      <c r="A96" s="395"/>
      <c r="B96" s="395"/>
      <c r="C96" s="395"/>
      <c r="D96" s="395"/>
      <c r="E96" s="395"/>
      <c r="F96" s="395"/>
      <c r="G96" s="395"/>
      <c r="H96" s="395"/>
    </row>
    <row r="97" spans="1:14" s="202" customFormat="1" ht="15" customHeight="1" x14ac:dyDescent="0.25">
      <c r="A97" s="395"/>
      <c r="B97" s="395"/>
      <c r="C97" s="395"/>
      <c r="D97" s="395"/>
      <c r="E97" s="395"/>
      <c r="F97" s="395"/>
      <c r="G97" s="395"/>
      <c r="H97" s="395"/>
    </row>
    <row r="98" spans="1:14" s="202" customFormat="1" ht="15" customHeight="1" x14ac:dyDescent="0.2"/>
    <row r="99" spans="1:14" s="202" customFormat="1" ht="15" customHeight="1" x14ac:dyDescent="0.25">
      <c r="A99" s="395"/>
      <c r="B99" s="395"/>
      <c r="C99" s="395"/>
      <c r="D99" s="395"/>
      <c r="E99" s="395"/>
      <c r="F99" s="395"/>
      <c r="G99" s="395"/>
      <c r="H99" s="395"/>
      <c r="I99" s="395"/>
      <c r="J99" s="395"/>
      <c r="K99" s="395"/>
    </row>
    <row r="100" spans="1:14" s="202" customFormat="1" ht="15" customHeight="1" x14ac:dyDescent="0.25">
      <c r="A100" s="395"/>
      <c r="B100" s="395"/>
      <c r="C100" s="395"/>
      <c r="D100" s="395"/>
      <c r="E100" s="395"/>
      <c r="F100" s="395"/>
      <c r="G100" s="395"/>
      <c r="H100" s="395"/>
      <c r="I100" s="395"/>
    </row>
    <row r="101" spans="1:14" s="202" customFormat="1" ht="15" customHeight="1" x14ac:dyDescent="0.25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</row>
    <row r="102" spans="1:14" s="202" customFormat="1" ht="15" customHeight="1" x14ac:dyDescent="0.25">
      <c r="A102" s="395"/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</row>
    <row r="103" spans="1:14" s="202" customFormat="1" ht="15" customHeight="1" x14ac:dyDescent="0.2"/>
    <row r="104" spans="1:14" s="202" customFormat="1" ht="15" customHeight="1" x14ac:dyDescent="0.25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</row>
    <row r="105" spans="1:14" s="202" customFormat="1" ht="15" customHeight="1" x14ac:dyDescent="0.25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</row>
    <row r="106" spans="1:14" s="202" customFormat="1" ht="15" customHeight="1" x14ac:dyDescent="0.2"/>
    <row r="107" spans="1:14" s="202" customFormat="1" ht="15" customHeight="1" x14ac:dyDescent="0.25">
      <c r="A107" s="395"/>
      <c r="B107" s="395"/>
      <c r="C107" s="395"/>
      <c r="D107" s="395"/>
      <c r="E107" s="395"/>
      <c r="F107" s="395"/>
      <c r="G107" s="395"/>
      <c r="H107" s="395"/>
      <c r="I107" s="395"/>
      <c r="J107" s="395"/>
    </row>
    <row r="108" spans="1:14" s="202" customFormat="1" ht="15" customHeight="1" x14ac:dyDescent="0.25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</row>
    <row r="109" spans="1:14" s="202" customFormat="1" ht="15" customHeight="1" x14ac:dyDescent="0.25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</row>
    <row r="110" spans="1:14" s="202" customFormat="1" ht="15" customHeight="1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</row>
    <row r="111" spans="1:14" s="202" customFormat="1" ht="15" customHeight="1" x14ac:dyDescent="0.25">
      <c r="A111" s="395"/>
      <c r="B111" s="395"/>
      <c r="C111" s="395"/>
      <c r="D111" s="395"/>
      <c r="E111" s="395"/>
      <c r="F111" s="395"/>
      <c r="G111" s="395"/>
      <c r="H111" s="395"/>
      <c r="I111" s="395"/>
      <c r="J111" s="395"/>
    </row>
    <row r="112" spans="1:14" s="202" customFormat="1" ht="15" customHeight="1" x14ac:dyDescent="0.25">
      <c r="A112" s="395"/>
      <c r="B112" s="395"/>
      <c r="C112" s="395"/>
      <c r="D112" s="395"/>
      <c r="E112" s="395"/>
      <c r="F112" s="395"/>
      <c r="G112" s="395"/>
      <c r="H112" s="395"/>
      <c r="I112" s="395"/>
      <c r="J112" s="395"/>
    </row>
    <row r="113" spans="1:13" s="202" customFormat="1" ht="15" customHeight="1" x14ac:dyDescent="0.2">
      <c r="A113" s="201"/>
      <c r="B113" s="201"/>
      <c r="C113" s="201"/>
      <c r="D113" s="201"/>
      <c r="E113" s="201"/>
      <c r="F113" s="201"/>
      <c r="G113" s="201"/>
      <c r="H113" s="201"/>
      <c r="I113" s="201"/>
    </row>
    <row r="114" spans="1:13" s="202" customFormat="1" ht="15" customHeight="1" x14ac:dyDescent="0.25">
      <c r="A114" s="395"/>
      <c r="B114" s="395"/>
      <c r="C114" s="395"/>
      <c r="D114" s="395"/>
      <c r="E114" s="395"/>
      <c r="F114" s="395"/>
      <c r="G114" s="395"/>
      <c r="H114" s="395"/>
      <c r="I114" s="395"/>
      <c r="J114" s="395"/>
      <c r="K114" s="395"/>
      <c r="L114" s="395"/>
    </row>
    <row r="115" spans="1:13" s="202" customFormat="1" ht="15" customHeight="1" x14ac:dyDescent="0.25">
      <c r="A115" s="395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</row>
    <row r="116" spans="1:13" s="202" customFormat="1" ht="15" customHeight="1" x14ac:dyDescent="0.25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</row>
    <row r="117" spans="1:13" s="202" customFormat="1" ht="15" customHeight="1" x14ac:dyDescent="0.25">
      <c r="A117" s="395"/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</row>
    <row r="118" spans="1:13" s="202" customFormat="1" ht="15" customHeight="1" x14ac:dyDescent="0.25">
      <c r="A118" s="395"/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</row>
    <row r="119" spans="1:13" s="202" customFormat="1" ht="15" customHeight="1" x14ac:dyDescent="0.2">
      <c r="A119" s="201"/>
      <c r="B119" s="201"/>
      <c r="C119" s="201"/>
      <c r="D119" s="201"/>
      <c r="E119" s="201"/>
      <c r="F119" s="201"/>
      <c r="G119" s="201"/>
      <c r="H119" s="201"/>
      <c r="I119" s="201"/>
    </row>
    <row r="120" spans="1:13" s="202" customFormat="1" ht="15" customHeight="1" x14ac:dyDescent="0.25">
      <c r="A120" s="395"/>
      <c r="B120" s="395"/>
      <c r="C120" s="395"/>
      <c r="D120" s="395"/>
      <c r="E120" s="395"/>
      <c r="F120" s="395"/>
      <c r="G120" s="395"/>
      <c r="H120" s="395"/>
      <c r="I120" s="395"/>
      <c r="J120" s="395"/>
      <c r="K120" s="395"/>
      <c r="L120" s="395"/>
    </row>
    <row r="121" spans="1:13" s="202" customFormat="1" ht="15" customHeight="1" x14ac:dyDescent="0.25">
      <c r="A121" s="395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</row>
    <row r="122" spans="1:13" s="202" customFormat="1" ht="15" customHeight="1" x14ac:dyDescent="0.25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</row>
    <row r="123" spans="1:13" s="202" customFormat="1" ht="15" customHeight="1" x14ac:dyDescent="0.25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</row>
    <row r="124" spans="1:13" s="202" customFormat="1" ht="15" customHeight="1" x14ac:dyDescent="0.25">
      <c r="A124" s="395"/>
      <c r="B124" s="395"/>
      <c r="C124" s="395"/>
      <c r="D124" s="395"/>
      <c r="E124" s="395"/>
      <c r="F124" s="395"/>
      <c r="G124" s="395"/>
      <c r="H124" s="395"/>
      <c r="I124" s="395"/>
      <c r="J124" s="395"/>
    </row>
    <row r="125" spans="1:13" s="83" customFormat="1" ht="15" customHeight="1" x14ac:dyDescent="0.2">
      <c r="A125" s="135"/>
      <c r="B125" s="135"/>
      <c r="C125" s="135"/>
      <c r="D125" s="135"/>
      <c r="E125" s="135"/>
      <c r="F125" s="135"/>
      <c r="G125" s="135"/>
      <c r="H125" s="135"/>
      <c r="I125" s="135"/>
    </row>
    <row r="126" spans="1:13" s="83" customFormat="1" ht="15" customHeight="1" x14ac:dyDescent="0.2">
      <c r="A126" s="135"/>
      <c r="B126" s="135"/>
      <c r="C126" s="135"/>
      <c r="D126" s="135"/>
      <c r="E126" s="135"/>
      <c r="F126" s="135"/>
      <c r="G126" s="135"/>
      <c r="H126" s="135"/>
      <c r="I126" s="135"/>
    </row>
    <row r="127" spans="1:13" s="202" customFormat="1" ht="15" customHeight="1" x14ac:dyDescent="0.25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</row>
    <row r="128" spans="1:13" s="202" customFormat="1" ht="15" customHeight="1" x14ac:dyDescent="0.25">
      <c r="A128" s="395"/>
      <c r="B128" s="395"/>
      <c r="C128" s="395"/>
      <c r="D128" s="395"/>
      <c r="E128" s="395"/>
      <c r="F128" s="395"/>
      <c r="G128" s="395"/>
      <c r="H128" s="395"/>
      <c r="I128" s="395"/>
      <c r="J128" s="395"/>
    </row>
    <row r="129" spans="1:13" s="202" customFormat="1" ht="15" customHeight="1" x14ac:dyDescent="0.25">
      <c r="A129" s="395"/>
      <c r="B129" s="395"/>
      <c r="C129" s="395"/>
      <c r="D129" s="395"/>
      <c r="E129" s="395"/>
      <c r="F129" s="395"/>
      <c r="G129" s="395"/>
      <c r="H129" s="395"/>
      <c r="I129" s="395"/>
      <c r="J129" s="395"/>
    </row>
    <row r="130" spans="1:13" s="202" customFormat="1" ht="15" customHeight="1" x14ac:dyDescent="0.25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</row>
    <row r="131" spans="1:13" s="202" customFormat="1" ht="15" customHeight="1" x14ac:dyDescent="0.25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</row>
    <row r="132" spans="1:13" s="202" customFormat="1" ht="15" customHeight="1" x14ac:dyDescent="0.2"/>
    <row r="133" spans="1:13" s="202" customFormat="1" ht="15" customHeight="1" x14ac:dyDescent="0.25">
      <c r="A133" s="395"/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</row>
    <row r="134" spans="1:13" s="202" customFormat="1" ht="15" customHeight="1" x14ac:dyDescent="0.25">
      <c r="A134" s="395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</row>
    <row r="135" spans="1:13" s="202" customFormat="1" ht="15" customHeight="1" x14ac:dyDescent="0.25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</row>
    <row r="136" spans="1:13" s="202" customFormat="1" ht="15" customHeight="1" x14ac:dyDescent="0.25">
      <c r="A136" s="395"/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</row>
    <row r="137" spans="1:13" s="202" customFormat="1" ht="15" customHeight="1" x14ac:dyDescent="0.2"/>
    <row r="138" spans="1:13" s="202" customFormat="1" ht="15" customHeight="1" x14ac:dyDescent="0.25">
      <c r="A138" s="395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</row>
    <row r="139" spans="1:13" s="202" customFormat="1" ht="15" customHeight="1" x14ac:dyDescent="0.25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</row>
    <row r="140" spans="1:13" s="202" customFormat="1" ht="15" customHeight="1" x14ac:dyDescent="0.25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</row>
    <row r="141" spans="1:13" s="202" customFormat="1" ht="15" customHeight="1" x14ac:dyDescent="0.25">
      <c r="A141" s="395"/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</row>
    <row r="142" spans="1:13" s="83" customFormat="1" ht="15" customHeight="1" x14ac:dyDescent="0.2"/>
    <row r="143" spans="1:13" s="83" customFormat="1" ht="15" customHeight="1" x14ac:dyDescent="0.2"/>
    <row r="144" spans="1:13" s="202" customFormat="1" ht="15" customHeight="1" x14ac:dyDescent="0.25">
      <c r="A144" s="395"/>
      <c r="B144" s="395"/>
      <c r="C144" s="395"/>
      <c r="D144" s="395"/>
      <c r="E144" s="395"/>
      <c r="F144" s="395"/>
      <c r="G144" s="395"/>
    </row>
    <row r="145" spans="1:13" s="202" customFormat="1" ht="15" customHeight="1" x14ac:dyDescent="0.25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</row>
    <row r="146" spans="1:13" s="202" customFormat="1" ht="15" customHeight="1" x14ac:dyDescent="0.25">
      <c r="A146" s="395"/>
      <c r="B146" s="395"/>
      <c r="C146" s="395"/>
      <c r="D146" s="395"/>
      <c r="E146" s="395"/>
      <c r="F146" s="395"/>
      <c r="G146" s="395"/>
      <c r="H146" s="395"/>
    </row>
    <row r="147" spans="1:13" s="202" customFormat="1" ht="15" customHeight="1" x14ac:dyDescent="0.25">
      <c r="A147" s="395"/>
      <c r="B147" s="395"/>
      <c r="C147" s="395"/>
      <c r="D147" s="395"/>
      <c r="E147" s="395"/>
      <c r="F147" s="395"/>
      <c r="G147" s="395"/>
      <c r="H147" s="395"/>
    </row>
    <row r="148" spans="1:13" s="202" customFormat="1" ht="15" customHeight="1" x14ac:dyDescent="0.2">
      <c r="A148" s="201"/>
      <c r="B148" s="201"/>
      <c r="C148" s="201"/>
      <c r="D148" s="201"/>
      <c r="E148" s="201"/>
      <c r="F148" s="201"/>
      <c r="G148" s="201"/>
    </row>
    <row r="149" spans="1:13" s="202" customFormat="1" ht="15" customHeight="1" x14ac:dyDescent="0.25">
      <c r="A149" s="395"/>
      <c r="B149" s="395"/>
      <c r="C149" s="395"/>
      <c r="D149" s="395"/>
      <c r="E149" s="395"/>
      <c r="F149" s="395"/>
      <c r="G149" s="395"/>
      <c r="H149" s="395"/>
    </row>
    <row r="150" spans="1:13" s="202" customFormat="1" ht="15" customHeight="1" x14ac:dyDescent="0.2">
      <c r="A150" s="201"/>
      <c r="B150" s="201"/>
      <c r="C150" s="201"/>
      <c r="D150" s="201"/>
      <c r="E150" s="201"/>
      <c r="F150" s="201"/>
      <c r="G150" s="201"/>
    </row>
    <row r="151" spans="1:13" s="202" customFormat="1" ht="15" customHeight="1" x14ac:dyDescent="0.25">
      <c r="A151" s="395"/>
      <c r="B151" s="395"/>
      <c r="C151" s="395"/>
      <c r="D151" s="395"/>
      <c r="E151" s="395"/>
      <c r="F151" s="395"/>
      <c r="G151" s="395"/>
    </row>
    <row r="152" spans="1:13" s="202" customFormat="1" ht="15" customHeight="1" x14ac:dyDescent="0.25">
      <c r="A152" s="395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</row>
    <row r="153" spans="1:13" s="202" customFormat="1" ht="15" customHeight="1" x14ac:dyDescent="0.25">
      <c r="A153" s="395"/>
      <c r="B153" s="395"/>
      <c r="C153" s="395"/>
      <c r="D153" s="395"/>
      <c r="E153" s="395"/>
      <c r="F153" s="395"/>
      <c r="G153" s="395"/>
      <c r="H153" s="395"/>
      <c r="I153" s="201"/>
    </row>
    <row r="154" spans="1:13" s="202" customFormat="1" ht="15" customHeight="1" x14ac:dyDescent="0.25">
      <c r="A154" s="395"/>
      <c r="B154" s="395"/>
      <c r="C154" s="395"/>
      <c r="D154" s="395"/>
      <c r="E154" s="395"/>
      <c r="F154" s="395"/>
      <c r="G154" s="395"/>
      <c r="H154" s="395"/>
      <c r="I154" s="201"/>
      <c r="J154" s="201"/>
      <c r="K154" s="201"/>
    </row>
    <row r="155" spans="1:13" s="202" customFormat="1" ht="15" customHeight="1" x14ac:dyDescent="0.25">
      <c r="A155" s="395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</row>
    <row r="156" spans="1:13" s="202" customFormat="1" ht="15" customHeight="1" x14ac:dyDescent="0.25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</row>
    <row r="157" spans="1:13" s="202" customFormat="1" ht="15" customHeight="1" x14ac:dyDescent="0.25">
      <c r="A157" s="395"/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</row>
    <row r="158" spans="1:13" s="202" customFormat="1" ht="15" customHeight="1" x14ac:dyDescent="0.25">
      <c r="A158" s="395"/>
      <c r="B158" s="395"/>
      <c r="C158" s="395"/>
      <c r="D158" s="395"/>
      <c r="E158" s="395"/>
      <c r="F158" s="395"/>
      <c r="G158" s="395"/>
      <c r="H158" s="395"/>
      <c r="I158" s="201"/>
      <c r="J158" s="201"/>
      <c r="K158" s="201"/>
    </row>
    <row r="159" spans="1:13" s="83" customFormat="1" ht="15" customHeight="1" x14ac:dyDescent="0.2"/>
    <row r="160" spans="1:13" s="83" customFormat="1" ht="15" customHeight="1" x14ac:dyDescent="0.2"/>
    <row r="161" spans="1:11" s="202" customFormat="1" ht="15" customHeight="1" x14ac:dyDescent="0.25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</row>
    <row r="162" spans="1:11" s="202" customFormat="1" ht="15" customHeight="1" x14ac:dyDescent="0.25">
      <c r="A162" s="395"/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</row>
    <row r="163" spans="1:11" s="202" customFormat="1" ht="15" customHeight="1" x14ac:dyDescent="0.25">
      <c r="A163" s="395"/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</row>
    <row r="164" spans="1:11" s="83" customFormat="1" ht="15" customHeight="1" x14ac:dyDescent="0.2"/>
    <row r="165" spans="1:11" s="83" customFormat="1" ht="15" customHeight="1" x14ac:dyDescent="0.2"/>
    <row r="166" spans="1:11" s="202" customFormat="1" ht="15" customHeight="1" x14ac:dyDescent="0.25">
      <c r="A166" s="395"/>
      <c r="B166" s="395"/>
      <c r="C166" s="395"/>
      <c r="D166" s="395"/>
      <c r="E166" s="395"/>
      <c r="F166" s="395"/>
      <c r="G166" s="395"/>
      <c r="H166" s="395"/>
      <c r="I166" s="395"/>
    </row>
    <row r="167" spans="1:11" s="202" customFormat="1" ht="15" customHeight="1" x14ac:dyDescent="0.25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</row>
    <row r="168" spans="1:11" s="202" customFormat="1" ht="15" customHeight="1" x14ac:dyDescent="0.25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</row>
    <row r="169" spans="1:11" s="83" customFormat="1" ht="15" customHeight="1" x14ac:dyDescent="0.2"/>
    <row r="170" spans="1:11" s="83" customFormat="1" ht="15" customHeight="1" x14ac:dyDescent="0.2"/>
    <row r="171" spans="1:11" s="202" customFormat="1" ht="15" customHeight="1" x14ac:dyDescent="0.25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</row>
    <row r="172" spans="1:11" s="202" customFormat="1" ht="15" customHeight="1" x14ac:dyDescent="0.25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</row>
    <row r="173" spans="1:11" s="202" customFormat="1" ht="15" customHeight="1" x14ac:dyDescent="0.25">
      <c r="A173" s="395"/>
      <c r="B173" s="395"/>
      <c r="C173" s="395"/>
      <c r="D173" s="395"/>
      <c r="E173" s="395"/>
      <c r="F173" s="395"/>
      <c r="G173" s="395"/>
      <c r="H173" s="395"/>
      <c r="I173" s="395"/>
    </row>
    <row r="174" spans="1:11" s="83" customFormat="1" ht="15" customHeight="1" x14ac:dyDescent="0.2"/>
    <row r="175" spans="1:11" s="83" customFormat="1" ht="15" customHeight="1" x14ac:dyDescent="0.2"/>
    <row r="176" spans="1:11" s="204" customFormat="1" ht="15" customHeight="1" x14ac:dyDescent="0.25">
      <c r="A176" s="395"/>
      <c r="B176" s="395"/>
      <c r="C176" s="395"/>
      <c r="D176" s="395"/>
      <c r="E176" s="395"/>
      <c r="F176" s="395"/>
      <c r="G176" s="395"/>
      <c r="H176" s="395"/>
      <c r="I176" s="395"/>
    </row>
    <row r="177" spans="1:11" s="204" customFormat="1" ht="15" customHeight="1" x14ac:dyDescent="0.25">
      <c r="A177" s="395"/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</row>
    <row r="178" spans="1:11" s="204" customFormat="1" ht="15" customHeight="1" x14ac:dyDescent="0.25">
      <c r="A178" s="395"/>
      <c r="B178" s="395"/>
      <c r="C178" s="395"/>
      <c r="D178" s="395"/>
      <c r="E178" s="395"/>
      <c r="F178" s="395"/>
      <c r="G178" s="395"/>
      <c r="H178" s="395"/>
      <c r="I178" s="395"/>
      <c r="J178" s="395"/>
      <c r="K178" s="395"/>
    </row>
    <row r="179" spans="1:11" s="204" customFormat="1" ht="15" customHeight="1" x14ac:dyDescent="0.25">
      <c r="A179" s="395"/>
      <c r="B179" s="395"/>
      <c r="C179" s="395"/>
      <c r="D179" s="395"/>
      <c r="E179" s="395"/>
      <c r="F179" s="395"/>
      <c r="G179" s="395"/>
      <c r="H179" s="395"/>
      <c r="I179" s="395"/>
    </row>
    <row r="180" spans="1:11" s="204" customFormat="1" ht="15" customHeight="1" x14ac:dyDescent="0.25">
      <c r="A180" s="395"/>
      <c r="B180" s="395"/>
      <c r="C180" s="395"/>
      <c r="D180" s="395"/>
      <c r="E180" s="395"/>
      <c r="F180" s="395"/>
      <c r="G180" s="395"/>
    </row>
    <row r="181" spans="1:11" s="204" customFormat="1" ht="15" customHeight="1" x14ac:dyDescent="0.25">
      <c r="A181" s="395"/>
      <c r="B181" s="395"/>
      <c r="C181" s="395"/>
      <c r="D181" s="395"/>
      <c r="E181" s="395"/>
      <c r="F181" s="395"/>
      <c r="G181" s="395"/>
    </row>
    <row r="182" spans="1:11" s="204" customFormat="1" ht="15" customHeight="1" x14ac:dyDescent="0.25">
      <c r="A182" s="395"/>
      <c r="B182" s="395"/>
      <c r="C182" s="395"/>
      <c r="D182" s="395"/>
      <c r="E182" s="395"/>
      <c r="F182" s="395"/>
      <c r="G182" s="395"/>
      <c r="H182" s="395"/>
    </row>
    <row r="183" spans="1:11" s="204" customFormat="1" ht="15" customHeight="1" x14ac:dyDescent="0.25">
      <c r="A183" s="395"/>
      <c r="B183" s="395"/>
      <c r="C183" s="395"/>
      <c r="D183" s="395"/>
      <c r="E183" s="395"/>
      <c r="F183" s="395"/>
      <c r="G183" s="395"/>
    </row>
    <row r="184" spans="1:11" s="83" customFormat="1" ht="15" customHeight="1" x14ac:dyDescent="0.2"/>
    <row r="185" spans="1:11" s="83" customFormat="1" ht="15" customHeight="1" x14ac:dyDescent="0.2"/>
    <row r="186" spans="1:11" s="202" customFormat="1" ht="15" customHeight="1" x14ac:dyDescent="0.25">
      <c r="A186" s="395"/>
      <c r="B186" s="395"/>
      <c r="C186" s="395"/>
      <c r="D186" s="395"/>
      <c r="E186" s="395"/>
      <c r="F186" s="395"/>
      <c r="G186" s="395"/>
      <c r="H186" s="395"/>
    </row>
    <row r="187" spans="1:11" s="202" customFormat="1" ht="15" customHeight="1" x14ac:dyDescent="0.25">
      <c r="A187" s="395"/>
      <c r="B187" s="395"/>
      <c r="C187" s="395"/>
      <c r="D187" s="395"/>
      <c r="E187" s="395"/>
      <c r="F187" s="395"/>
      <c r="G187" s="395"/>
      <c r="H187" s="395"/>
      <c r="I187" s="395"/>
    </row>
    <row r="188" spans="1:11" s="202" customFormat="1" ht="15" customHeight="1" x14ac:dyDescent="0.25">
      <c r="A188" s="395"/>
      <c r="B188" s="395"/>
      <c r="C188" s="395"/>
      <c r="D188" s="395"/>
      <c r="E188" s="395"/>
      <c r="F188" s="395"/>
      <c r="G188" s="395"/>
      <c r="H188" s="395"/>
    </row>
    <row r="189" spans="1:11" s="202" customFormat="1" ht="15" customHeight="1" x14ac:dyDescent="0.25">
      <c r="A189" s="395"/>
      <c r="B189" s="395"/>
      <c r="C189" s="395"/>
      <c r="D189" s="395"/>
      <c r="E189" s="395"/>
      <c r="F189" s="395"/>
      <c r="G189" s="395"/>
      <c r="H189" s="395"/>
      <c r="I189" s="395"/>
    </row>
    <row r="190" spans="1:11" s="202" customFormat="1" ht="15" customHeight="1" x14ac:dyDescent="0.25">
      <c r="A190" s="395"/>
      <c r="B190" s="395"/>
      <c r="C190" s="395"/>
      <c r="D190" s="395"/>
      <c r="E190" s="395"/>
      <c r="F190" s="395"/>
      <c r="G190" s="395"/>
      <c r="H190" s="395"/>
    </row>
    <row r="191" spans="1:11" s="202" customFormat="1" ht="15" customHeight="1" x14ac:dyDescent="0.2">
      <c r="A191" s="203"/>
      <c r="B191" s="203"/>
      <c r="C191" s="203"/>
      <c r="D191" s="203"/>
      <c r="E191" s="203"/>
    </row>
    <row r="192" spans="1:11" x14ac:dyDescent="0.25">
      <c r="A192" s="83"/>
    </row>
  </sheetData>
  <hyperlinks>
    <hyperlink ref="A5" location="'1.1.1'!A1" tooltip="T1" display="Tab. 1.1.1: Mateřské školy celkem – školy, třídy, děti a učitelé, v časové řadě 2009/10–2019/20"/>
    <hyperlink ref="A6" location="'1.1.2'!A1" tooltip="T2" display="Tab. 1.1.2: Mateřské školy podle zřizovatele – školy, třídy, děti a učitelé, v časové řadě 2009/10–2019/20"/>
    <hyperlink ref="A7" location="'1.1.3'!A1" tooltip="T3" display="Tab. 1.1.3: Mateřské školy v krajském srovnání – školy, třídy, děti a učitelé, ve školním roce 2019/20"/>
    <hyperlink ref="A8" location="'1.1.4'!A1" tooltip="T4" display="Tab. 1.1.4: Mateřské školy podle zřizovatele v krajském srovnání – školy, třídy a děti, ve školním roce 2019/20"/>
    <hyperlink ref="A10" location="'1.1.5'!A1" tooltip="T5" display="Tab. 1.1.5: Mateřské školy v krajském srovnání – počet tříd, v časové řadě 2009/10–2019/20"/>
    <hyperlink ref="A11" location="'1.1.6'!A1" tooltip="T6" display="Tab. 1.1.6: Mateřské školy v krajském srovnání – počet dětí, v časové řadě 2009/10–2019/20"/>
    <hyperlink ref="A12" location="'1.1.7'!A1" tooltip="T7" display="Tab. 1.1.7: Mateřské školy v krajském srovnání – počet učitelů, v časové řadě 2009/10–2019/20"/>
    <hyperlink ref="A14" location="'1.1.8'!A1" tooltip="T8" display="Tab. 1.1.8: Mateřské školy celkem – děti podle věku, v časové řadě 2009/10–2019/20"/>
    <hyperlink ref="A15" location="'1.1.9'!A1" tooltip="T9" display="Tab. 1.1.9: Mateřské školy v krajském srovnání – děti podle věku, ve školním roce 2019/20"/>
    <hyperlink ref="A16" location="'1.1.10'!A1" tooltip="T10" display="Tab. 1.1.10: Mateřské školy v krajském srovnání – dívky podle věku, ve školním roce 2019/20"/>
    <hyperlink ref="A17" location="'1.1.11'!A1" tooltip="T11" display="Tab. 1.1.11: Mateřské školy v krajském srovnání – chlapci podle věku, ve školním roce 2019/20"/>
    <hyperlink ref="A18" location="'1.1.12'!A1" tooltip="T12" display="Tab. 1.1.12: Mateřské školy v krajském srovnání – počet dětí mladších 3 let, v časové řadě 2009/10–2019/20"/>
    <hyperlink ref="A20" location="'1.1.13'!A1" tooltip="T13" display="Tab. 1.1.13: Mateřské školy celkem – děti s jiným než českým státním občanstvím, v časové řadě 2009/10–2019/20"/>
    <hyperlink ref="A21" location="'1.1.14'!A1" tooltip="T14" display="Tab. 1.1.14: Mateřské školy v krajském srovnání – počet dětí s jiným než českým státním občanstvím, v časové řadě 2009/10–2019/20"/>
    <hyperlink ref="A23" location="'1.1.15'!A1" tooltip="T15" display="Tab. 1.1.15: Mateřské školy celkem – děti se zdravotním postižením podle druhu postižení, v časové řadě 2009/10–2019/20"/>
    <hyperlink ref="A24" location="'1.1.16'!A1" tooltip="T16" display="Tab. 1.1.16: Mateřské školy celkem – dívky se zdravotním postižením podle druhu postižení, v časové řadě 2009/10–2019/20"/>
    <hyperlink ref="A25" location="'1.1.17'!A1" tooltip="T17" display="Tab. 1.1.17: Mateřské školy celkem – chlapci se zdravotním postižením podle druhu postižení, v časové řadě 2009/10–2019/20"/>
    <hyperlink ref="A26" location="'1.1.18'!A1" tooltip="T18" display="Tab. 1.1.18: Mateřské školy v krajském srovnání – děti se zdravotním postižením podle druhu postižení, ve školním roce 2019/20"/>
    <hyperlink ref="A27" location="'1.1.19'!A1" tooltip="T19" display="Tab. 1.1.19: Mateřské školy v krajském srovnání – počet dětí se zdravotním postižením, v časové řadě 2009/10–2019/20"/>
  </hyperlinks>
  <pageMargins left="0.70866141732283472" right="0.70866141732283472" top="0.78740157480314965" bottom="0.78740157480314965" header="0.31496062992125984" footer="0.31496062992125984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Normal="100" workbookViewId="0"/>
  </sheetViews>
  <sheetFormatPr defaultColWidth="9.140625" defaultRowHeight="15" x14ac:dyDescent="0.25"/>
  <cols>
    <col min="1" max="1" width="12.85546875" style="88" customWidth="1"/>
    <col min="2" max="2" width="5.7109375" style="88" customWidth="1"/>
    <col min="3" max="4" width="10" style="88" customWidth="1"/>
    <col min="5" max="5" width="9.28515625" style="88" customWidth="1"/>
    <col min="6" max="6" width="10" style="88" customWidth="1"/>
    <col min="7" max="7" width="9.28515625" style="88" customWidth="1"/>
    <col min="8" max="8" width="10" style="88" customWidth="1"/>
    <col min="9" max="9" width="9.28515625" style="88" customWidth="1"/>
    <col min="10" max="10" width="10" style="88" customWidth="1"/>
    <col min="11" max="11" width="9.28515625" style="88" customWidth="1"/>
    <col min="12" max="12" width="10" style="88" customWidth="1"/>
    <col min="13" max="13" width="9.28515625" style="88" customWidth="1"/>
    <col min="14" max="16384" width="9.140625" style="88"/>
  </cols>
  <sheetData>
    <row r="1" spans="1:24" ht="17.25" customHeight="1" x14ac:dyDescent="0.25">
      <c r="A1" s="102" t="s">
        <v>163</v>
      </c>
      <c r="B1" s="102"/>
      <c r="C1" s="83"/>
      <c r="D1" s="83"/>
      <c r="E1" s="83"/>
      <c r="F1" s="83"/>
      <c r="G1" s="83"/>
      <c r="H1" s="83"/>
      <c r="I1" s="83"/>
      <c r="J1" s="83"/>
      <c r="K1" s="83"/>
      <c r="M1" s="203"/>
    </row>
    <row r="2" spans="1:24" ht="17.25" customHeight="1" thickBot="1" x14ac:dyDescent="0.3">
      <c r="A2" s="137" t="s">
        <v>80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24" ht="17.25" customHeight="1" x14ac:dyDescent="0.25">
      <c r="A3" s="483" t="s">
        <v>85</v>
      </c>
      <c r="B3" s="484"/>
      <c r="C3" s="527" t="s">
        <v>51</v>
      </c>
      <c r="D3" s="520" t="s">
        <v>75</v>
      </c>
      <c r="E3" s="568"/>
      <c r="F3" s="568"/>
      <c r="G3" s="568"/>
      <c r="H3" s="568"/>
      <c r="I3" s="568"/>
      <c r="J3" s="568"/>
      <c r="K3" s="568"/>
      <c r="L3" s="568"/>
      <c r="M3" s="569"/>
    </row>
    <row r="4" spans="1:24" ht="17.25" customHeight="1" x14ac:dyDescent="0.25">
      <c r="A4" s="485"/>
      <c r="B4" s="486"/>
      <c r="C4" s="528"/>
      <c r="D4" s="566" t="s">
        <v>37</v>
      </c>
      <c r="E4" s="567"/>
      <c r="F4" s="524" t="s">
        <v>101</v>
      </c>
      <c r="G4" s="567"/>
      <c r="H4" s="524" t="s">
        <v>100</v>
      </c>
      <c r="I4" s="567"/>
      <c r="J4" s="524" t="s">
        <v>102</v>
      </c>
      <c r="K4" s="567"/>
      <c r="L4" s="524" t="s">
        <v>103</v>
      </c>
      <c r="M4" s="572"/>
    </row>
    <row r="5" spans="1:24" ht="8.25" customHeight="1" x14ac:dyDescent="0.25">
      <c r="A5" s="485"/>
      <c r="B5" s="486"/>
      <c r="C5" s="528"/>
      <c r="D5" s="562" t="s">
        <v>59</v>
      </c>
      <c r="E5" s="564" t="s">
        <v>71</v>
      </c>
      <c r="F5" s="493" t="s">
        <v>59</v>
      </c>
      <c r="G5" s="491" t="s">
        <v>71</v>
      </c>
      <c r="H5" s="562" t="s">
        <v>59</v>
      </c>
      <c r="I5" s="564" t="s">
        <v>71</v>
      </c>
      <c r="J5" s="493" t="s">
        <v>59</v>
      </c>
      <c r="K5" s="491" t="s">
        <v>71</v>
      </c>
      <c r="L5" s="493" t="s">
        <v>59</v>
      </c>
      <c r="M5" s="507" t="s">
        <v>71</v>
      </c>
    </row>
    <row r="6" spans="1:24" ht="8.25" customHeight="1" thickBot="1" x14ac:dyDescent="0.3">
      <c r="A6" s="487"/>
      <c r="B6" s="488"/>
      <c r="C6" s="529"/>
      <c r="D6" s="563"/>
      <c r="E6" s="565"/>
      <c r="F6" s="494"/>
      <c r="G6" s="492"/>
      <c r="H6" s="563"/>
      <c r="I6" s="565"/>
      <c r="J6" s="494"/>
      <c r="K6" s="492"/>
      <c r="L6" s="494"/>
      <c r="M6" s="508"/>
    </row>
    <row r="7" spans="1:24" ht="17.25" customHeight="1" x14ac:dyDescent="0.25">
      <c r="A7" s="489" t="s">
        <v>7</v>
      </c>
      <c r="B7" s="490"/>
      <c r="C7" s="128">
        <v>314008</v>
      </c>
      <c r="D7" s="389">
        <v>30800</v>
      </c>
      <c r="E7" s="152">
        <v>9.808667295100762E-2</v>
      </c>
      <c r="F7" s="147">
        <v>81334</v>
      </c>
      <c r="G7" s="152">
        <v>0.25901887849991084</v>
      </c>
      <c r="H7" s="147">
        <v>91521</v>
      </c>
      <c r="I7" s="152">
        <v>0.29146072711523274</v>
      </c>
      <c r="J7" s="147">
        <v>90320</v>
      </c>
      <c r="K7" s="152">
        <v>0.28763598379659117</v>
      </c>
      <c r="L7" s="147">
        <v>20033</v>
      </c>
      <c r="M7" s="125">
        <v>6.3797737637257643E-2</v>
      </c>
      <c r="O7"/>
      <c r="P7"/>
      <c r="Q7"/>
      <c r="R7"/>
      <c r="S7"/>
      <c r="T7"/>
      <c r="U7"/>
      <c r="V7"/>
      <c r="W7"/>
      <c r="X7"/>
    </row>
    <row r="8" spans="1:24" ht="17.25" customHeight="1" x14ac:dyDescent="0.25">
      <c r="A8" s="489" t="s">
        <v>8</v>
      </c>
      <c r="B8" s="490"/>
      <c r="C8" s="129">
        <v>328612</v>
      </c>
      <c r="D8" s="389">
        <v>33040</v>
      </c>
      <c r="E8" s="152">
        <v>0.10054410672769101</v>
      </c>
      <c r="F8" s="147">
        <v>87263</v>
      </c>
      <c r="G8" s="152">
        <v>0.26555025379474884</v>
      </c>
      <c r="H8" s="147">
        <v>92807</v>
      </c>
      <c r="I8" s="152">
        <v>0.28242121407617493</v>
      </c>
      <c r="J8" s="147">
        <v>94775</v>
      </c>
      <c r="K8" s="152">
        <v>0.28841003980378077</v>
      </c>
      <c r="L8" s="147">
        <v>20727</v>
      </c>
      <c r="M8" s="125">
        <v>6.3074385597604476E-2</v>
      </c>
      <c r="O8"/>
      <c r="P8"/>
      <c r="Q8"/>
      <c r="R8"/>
      <c r="S8"/>
      <c r="T8"/>
      <c r="U8"/>
      <c r="V8"/>
      <c r="W8"/>
      <c r="X8"/>
    </row>
    <row r="9" spans="1:24" ht="17.25" customHeight="1" x14ac:dyDescent="0.25">
      <c r="A9" s="489" t="s">
        <v>9</v>
      </c>
      <c r="B9" s="490"/>
      <c r="C9" s="129">
        <v>342521</v>
      </c>
      <c r="D9" s="389">
        <v>31355</v>
      </c>
      <c r="E9" s="152">
        <v>9.1541832471585691E-2</v>
      </c>
      <c r="F9" s="147">
        <v>92492</v>
      </c>
      <c r="G9" s="152">
        <v>0.27003307826381451</v>
      </c>
      <c r="H9" s="147">
        <v>99884</v>
      </c>
      <c r="I9" s="152">
        <v>0.29161423679132081</v>
      </c>
      <c r="J9" s="147">
        <v>96959</v>
      </c>
      <c r="K9" s="152">
        <v>0.28307461440320447</v>
      </c>
      <c r="L9" s="147">
        <v>21831</v>
      </c>
      <c r="M9" s="125">
        <v>6.373623807007453E-2</v>
      </c>
      <c r="O9"/>
      <c r="P9"/>
      <c r="Q9"/>
      <c r="R9"/>
      <c r="S9"/>
      <c r="T9"/>
      <c r="U9"/>
      <c r="V9"/>
      <c r="W9"/>
      <c r="X9"/>
    </row>
    <row r="10" spans="1:24" ht="17.25" customHeight="1" x14ac:dyDescent="0.25">
      <c r="A10" s="489" t="s">
        <v>10</v>
      </c>
      <c r="B10" s="490"/>
      <c r="C10" s="129">
        <v>354340</v>
      </c>
      <c r="D10" s="389">
        <v>31951</v>
      </c>
      <c r="E10" s="152">
        <v>9.017045775244116E-2</v>
      </c>
      <c r="F10" s="147">
        <v>91350</v>
      </c>
      <c r="G10" s="152">
        <v>0.25780323982615566</v>
      </c>
      <c r="H10" s="147">
        <v>106784</v>
      </c>
      <c r="I10" s="152">
        <v>0.30136027544166621</v>
      </c>
      <c r="J10" s="147">
        <v>104369</v>
      </c>
      <c r="K10" s="152">
        <v>0.29454478749223911</v>
      </c>
      <c r="L10" s="147">
        <v>19886</v>
      </c>
      <c r="M10" s="125">
        <v>5.6121239487497886E-2</v>
      </c>
      <c r="O10"/>
      <c r="P10"/>
      <c r="Q10"/>
      <c r="R10"/>
      <c r="S10"/>
      <c r="T10"/>
      <c r="U10"/>
      <c r="V10"/>
      <c r="W10"/>
      <c r="X10"/>
    </row>
    <row r="11" spans="1:24" ht="17.25" customHeight="1" x14ac:dyDescent="0.25">
      <c r="A11" s="489" t="s">
        <v>11</v>
      </c>
      <c r="B11" s="490"/>
      <c r="C11" s="129">
        <v>363568</v>
      </c>
      <c r="D11" s="389">
        <v>33141</v>
      </c>
      <c r="E11" s="152">
        <v>9.1154887118778324E-2</v>
      </c>
      <c r="F11" s="147">
        <v>92365</v>
      </c>
      <c r="G11" s="152">
        <v>0.25405151168419665</v>
      </c>
      <c r="H11" s="147">
        <v>106163</v>
      </c>
      <c r="I11" s="152">
        <v>0.29200314659155924</v>
      </c>
      <c r="J11" s="147">
        <v>111217</v>
      </c>
      <c r="K11" s="152">
        <v>0.30590426000088017</v>
      </c>
      <c r="L11" s="147">
        <v>20682</v>
      </c>
      <c r="M11" s="125">
        <v>5.688619460458566E-2</v>
      </c>
      <c r="O11"/>
      <c r="P11"/>
      <c r="Q11"/>
      <c r="R11"/>
      <c r="S11"/>
      <c r="T11"/>
      <c r="U11"/>
      <c r="V11"/>
      <c r="W11"/>
      <c r="X11"/>
    </row>
    <row r="12" spans="1:24" ht="17.25" customHeight="1" x14ac:dyDescent="0.25">
      <c r="A12" s="489" t="s">
        <v>12</v>
      </c>
      <c r="B12" s="490"/>
      <c r="C12" s="129">
        <v>367603</v>
      </c>
      <c r="D12" s="389">
        <v>37898</v>
      </c>
      <c r="E12" s="152">
        <v>0.10309491489460097</v>
      </c>
      <c r="F12" s="147">
        <v>92120</v>
      </c>
      <c r="G12" s="152">
        <v>0.25059643147634814</v>
      </c>
      <c r="H12" s="147">
        <v>107065</v>
      </c>
      <c r="I12" s="152">
        <v>0.29125170360415992</v>
      </c>
      <c r="J12" s="147">
        <v>110000</v>
      </c>
      <c r="K12" s="152">
        <v>0.29923586042551337</v>
      </c>
      <c r="L12" s="147">
        <v>20520</v>
      </c>
      <c r="M12" s="125">
        <v>5.5821089599377587E-2</v>
      </c>
      <c r="O12"/>
      <c r="P12"/>
      <c r="Q12"/>
      <c r="R12"/>
      <c r="S12"/>
      <c r="T12"/>
      <c r="U12"/>
      <c r="V12"/>
      <c r="W12"/>
      <c r="X12"/>
    </row>
    <row r="13" spans="1:24" ht="17.25" customHeight="1" x14ac:dyDescent="0.25">
      <c r="A13" s="489" t="s">
        <v>13</v>
      </c>
      <c r="B13" s="490"/>
      <c r="C13" s="129">
        <v>367361</v>
      </c>
      <c r="D13" s="389">
        <v>42321</v>
      </c>
      <c r="E13" s="152">
        <v>0.11520275696113633</v>
      </c>
      <c r="F13" s="147">
        <v>90640</v>
      </c>
      <c r="G13" s="152">
        <v>0.24673277783978156</v>
      </c>
      <c r="H13" s="147">
        <v>103501</v>
      </c>
      <c r="I13" s="152">
        <v>0.28174193776693768</v>
      </c>
      <c r="J13" s="147">
        <v>109981</v>
      </c>
      <c r="K13" s="152">
        <v>0.29938126257278264</v>
      </c>
      <c r="L13" s="147">
        <v>20918</v>
      </c>
      <c r="M13" s="125">
        <v>5.6941264859361775E-2</v>
      </c>
      <c r="O13"/>
      <c r="P13"/>
      <c r="Q13"/>
      <c r="R13"/>
      <c r="S13"/>
      <c r="T13"/>
      <c r="U13"/>
      <c r="V13"/>
      <c r="W13"/>
      <c r="X13"/>
    </row>
    <row r="14" spans="1:24" ht="17.25" customHeight="1" x14ac:dyDescent="0.25">
      <c r="A14" s="489" t="s">
        <v>14</v>
      </c>
      <c r="B14" s="490"/>
      <c r="C14" s="129">
        <v>362653</v>
      </c>
      <c r="D14" s="389">
        <v>44729</v>
      </c>
      <c r="E14" s="152">
        <v>0.12333828756414535</v>
      </c>
      <c r="F14" s="147">
        <v>91390</v>
      </c>
      <c r="G14" s="152">
        <v>0.25200398176769528</v>
      </c>
      <c r="H14" s="147">
        <v>100118</v>
      </c>
      <c r="I14" s="152">
        <v>0.27607106517800761</v>
      </c>
      <c r="J14" s="147">
        <v>105869</v>
      </c>
      <c r="K14" s="152">
        <v>0.29192919953785024</v>
      </c>
      <c r="L14" s="147">
        <v>20547</v>
      </c>
      <c r="M14" s="125">
        <v>5.6657465952301513E-2</v>
      </c>
      <c r="O14"/>
      <c r="P14"/>
      <c r="Q14"/>
      <c r="R14"/>
      <c r="S14"/>
      <c r="T14"/>
      <c r="U14"/>
      <c r="V14"/>
      <c r="W14"/>
      <c r="X14"/>
    </row>
    <row r="15" spans="1:24" ht="17.25" customHeight="1" x14ac:dyDescent="0.25">
      <c r="A15" s="489" t="s">
        <v>52</v>
      </c>
      <c r="B15" s="490"/>
      <c r="C15" s="128">
        <v>362756</v>
      </c>
      <c r="D15" s="389">
        <v>45471</v>
      </c>
      <c r="E15" s="152">
        <v>0.12534871924930255</v>
      </c>
      <c r="F15" s="147">
        <v>91758</v>
      </c>
      <c r="G15" s="152">
        <v>0.25294688440714969</v>
      </c>
      <c r="H15" s="147">
        <v>99914</v>
      </c>
      <c r="I15" s="152">
        <v>0.27543031679696545</v>
      </c>
      <c r="J15" s="147">
        <v>104901</v>
      </c>
      <c r="K15" s="152">
        <v>0.2891778495738182</v>
      </c>
      <c r="L15" s="147">
        <v>20712</v>
      </c>
      <c r="M15" s="125">
        <v>5.7096229972764062E-2</v>
      </c>
      <c r="O15"/>
      <c r="P15"/>
      <c r="Q15"/>
      <c r="R15"/>
      <c r="S15"/>
      <c r="T15"/>
      <c r="U15"/>
      <c r="V15"/>
      <c r="W15"/>
      <c r="X15"/>
    </row>
    <row r="16" spans="1:24" ht="17.25" customHeight="1" x14ac:dyDescent="0.25">
      <c r="A16" s="489" t="s">
        <v>76</v>
      </c>
      <c r="B16" s="490"/>
      <c r="C16" s="128">
        <v>363776</v>
      </c>
      <c r="D16" s="389">
        <v>45374</v>
      </c>
      <c r="E16" s="152">
        <v>0.12473060344827586</v>
      </c>
      <c r="F16" s="148">
        <v>93046</v>
      </c>
      <c r="G16" s="152">
        <v>0.2557782811400422</v>
      </c>
      <c r="H16" s="148">
        <v>99858</v>
      </c>
      <c r="I16" s="152">
        <v>0.27450409042927515</v>
      </c>
      <c r="J16" s="148">
        <v>104749</v>
      </c>
      <c r="K16" s="152">
        <v>0.28794917751583393</v>
      </c>
      <c r="L16" s="148">
        <v>20749</v>
      </c>
      <c r="M16" s="125">
        <v>5.7037847466572839E-2</v>
      </c>
      <c r="O16"/>
      <c r="P16"/>
      <c r="Q16"/>
      <c r="R16"/>
      <c r="S16"/>
      <c r="T16"/>
      <c r="U16"/>
      <c r="V16"/>
      <c r="W16"/>
      <c r="X16"/>
    </row>
    <row r="17" spans="1:24" ht="17.25" customHeight="1" thickBot="1" x14ac:dyDescent="0.3">
      <c r="A17" s="489" t="s">
        <v>113</v>
      </c>
      <c r="B17" s="490"/>
      <c r="C17" s="128">
        <v>364909</v>
      </c>
      <c r="D17" s="389">
        <v>43020</v>
      </c>
      <c r="E17" s="152">
        <v>0.11789240605191979</v>
      </c>
      <c r="F17" s="147">
        <v>94585</v>
      </c>
      <c r="G17" s="152">
        <v>0.2592016091683132</v>
      </c>
      <c r="H17" s="147">
        <v>101407</v>
      </c>
      <c r="I17" s="152">
        <v>0.27789668109035404</v>
      </c>
      <c r="J17" s="147">
        <v>104522</v>
      </c>
      <c r="K17" s="152">
        <v>0.28643305591256996</v>
      </c>
      <c r="L17" s="147">
        <v>21375</v>
      </c>
      <c r="M17" s="125">
        <v>5.8576247776842991E-2</v>
      </c>
      <c r="O17"/>
      <c r="P17"/>
      <c r="Q17"/>
      <c r="R17"/>
      <c r="S17"/>
      <c r="T17"/>
      <c r="U17"/>
      <c r="V17"/>
      <c r="W17"/>
      <c r="X17"/>
    </row>
    <row r="18" spans="1:24" ht="17.25" customHeight="1" x14ac:dyDescent="0.25">
      <c r="A18" s="479" t="s">
        <v>132</v>
      </c>
      <c r="B18" s="221" t="s">
        <v>78</v>
      </c>
      <c r="C18" s="222">
        <f>C17-C16</f>
        <v>1133</v>
      </c>
      <c r="D18" s="275">
        <f t="shared" ref="D18:L18" si="0">D17-D16</f>
        <v>-2354</v>
      </c>
      <c r="E18" s="276" t="s">
        <v>49</v>
      </c>
      <c r="F18" s="224">
        <f t="shared" si="0"/>
        <v>1539</v>
      </c>
      <c r="G18" s="276" t="s">
        <v>49</v>
      </c>
      <c r="H18" s="224">
        <f t="shared" si="0"/>
        <v>1549</v>
      </c>
      <c r="I18" s="276" t="s">
        <v>49</v>
      </c>
      <c r="J18" s="224">
        <f t="shared" si="0"/>
        <v>-227</v>
      </c>
      <c r="K18" s="276" t="s">
        <v>49</v>
      </c>
      <c r="L18" s="224">
        <f t="shared" si="0"/>
        <v>626</v>
      </c>
      <c r="M18" s="277" t="s">
        <v>49</v>
      </c>
      <c r="O18"/>
      <c r="P18"/>
      <c r="Q18"/>
      <c r="R18"/>
      <c r="S18"/>
      <c r="T18"/>
      <c r="U18"/>
      <c r="V18"/>
      <c r="W18"/>
      <c r="X18"/>
    </row>
    <row r="19" spans="1:24" ht="17.25" customHeight="1" x14ac:dyDescent="0.25">
      <c r="A19" s="570"/>
      <c r="B19" s="278" t="s">
        <v>79</v>
      </c>
      <c r="C19" s="239">
        <f t="shared" ref="C19:L19" si="1">C17/C16-1</f>
        <v>3.114554011259596E-3</v>
      </c>
      <c r="D19" s="279">
        <f t="shared" si="1"/>
        <v>-5.1879931238154042E-2</v>
      </c>
      <c r="E19" s="280" t="s">
        <v>49</v>
      </c>
      <c r="F19" s="241">
        <f t="shared" si="1"/>
        <v>1.6540205919652662E-2</v>
      </c>
      <c r="G19" s="280" t="s">
        <v>49</v>
      </c>
      <c r="H19" s="241">
        <f t="shared" si="1"/>
        <v>1.5512027078451451E-2</v>
      </c>
      <c r="I19" s="280" t="s">
        <v>49</v>
      </c>
      <c r="J19" s="241">
        <f t="shared" si="1"/>
        <v>-2.1670851273043468E-3</v>
      </c>
      <c r="K19" s="280" t="s">
        <v>49</v>
      </c>
      <c r="L19" s="241">
        <f t="shared" si="1"/>
        <v>3.0170128680900188E-2</v>
      </c>
      <c r="M19" s="281" t="s">
        <v>49</v>
      </c>
      <c r="O19"/>
      <c r="P19"/>
      <c r="Q19"/>
      <c r="R19"/>
      <c r="S19"/>
      <c r="T19"/>
      <c r="U19"/>
      <c r="V19"/>
      <c r="W19"/>
      <c r="X19"/>
    </row>
    <row r="20" spans="1:24" ht="17.25" customHeight="1" x14ac:dyDescent="0.25">
      <c r="A20" s="481" t="s">
        <v>133</v>
      </c>
      <c r="B20" s="282" t="s">
        <v>78</v>
      </c>
      <c r="C20" s="244">
        <f t="shared" ref="C20:L20" si="2">C17-C12</f>
        <v>-2694</v>
      </c>
      <c r="D20" s="283">
        <f t="shared" si="2"/>
        <v>5122</v>
      </c>
      <c r="E20" s="284" t="s">
        <v>49</v>
      </c>
      <c r="F20" s="246">
        <f t="shared" si="2"/>
        <v>2465</v>
      </c>
      <c r="G20" s="284" t="s">
        <v>49</v>
      </c>
      <c r="H20" s="246">
        <f t="shared" si="2"/>
        <v>-5658</v>
      </c>
      <c r="I20" s="284" t="s">
        <v>49</v>
      </c>
      <c r="J20" s="246">
        <f t="shared" si="2"/>
        <v>-5478</v>
      </c>
      <c r="K20" s="284" t="s">
        <v>49</v>
      </c>
      <c r="L20" s="246">
        <f t="shared" si="2"/>
        <v>855</v>
      </c>
      <c r="M20" s="285" t="s">
        <v>49</v>
      </c>
      <c r="O20"/>
      <c r="P20"/>
      <c r="Q20"/>
      <c r="R20"/>
      <c r="S20"/>
      <c r="T20"/>
      <c r="U20"/>
      <c r="V20"/>
      <c r="W20"/>
      <c r="X20"/>
    </row>
    <row r="21" spans="1:24" ht="17.25" customHeight="1" x14ac:dyDescent="0.25">
      <c r="A21" s="570"/>
      <c r="B21" s="286" t="s">
        <v>79</v>
      </c>
      <c r="C21" s="228">
        <f t="shared" ref="C21:L21" si="3">C17/C12-1</f>
        <v>-7.3285582544212469E-3</v>
      </c>
      <c r="D21" s="287">
        <f t="shared" si="3"/>
        <v>0.13515225077840509</v>
      </c>
      <c r="E21" s="288" t="s">
        <v>49</v>
      </c>
      <c r="F21" s="230">
        <f t="shared" si="3"/>
        <v>2.6758575770733817E-2</v>
      </c>
      <c r="G21" s="288" t="s">
        <v>49</v>
      </c>
      <c r="H21" s="230">
        <f t="shared" si="3"/>
        <v>-5.2846401718582126E-2</v>
      </c>
      <c r="I21" s="288" t="s">
        <v>49</v>
      </c>
      <c r="J21" s="230">
        <f t="shared" si="3"/>
        <v>-4.9799999999999955E-2</v>
      </c>
      <c r="K21" s="288" t="s">
        <v>49</v>
      </c>
      <c r="L21" s="230">
        <f t="shared" si="3"/>
        <v>4.1666666666666741E-2</v>
      </c>
      <c r="M21" s="289" t="s">
        <v>49</v>
      </c>
      <c r="O21"/>
      <c r="P21"/>
      <c r="Q21"/>
      <c r="R21"/>
      <c r="S21"/>
      <c r="T21"/>
      <c r="U21"/>
      <c r="V21"/>
      <c r="W21"/>
      <c r="X21"/>
    </row>
    <row r="22" spans="1:24" ht="17.25" customHeight="1" x14ac:dyDescent="0.25">
      <c r="A22" s="481" t="s">
        <v>134</v>
      </c>
      <c r="B22" s="290" t="s">
        <v>78</v>
      </c>
      <c r="C22" s="233">
        <f t="shared" ref="C22:L22" si="4">C17-C7</f>
        <v>50901</v>
      </c>
      <c r="D22" s="291">
        <f t="shared" si="4"/>
        <v>12220</v>
      </c>
      <c r="E22" s="292" t="s">
        <v>49</v>
      </c>
      <c r="F22" s="235">
        <f t="shared" si="4"/>
        <v>13251</v>
      </c>
      <c r="G22" s="292" t="s">
        <v>49</v>
      </c>
      <c r="H22" s="235">
        <f t="shared" si="4"/>
        <v>9886</v>
      </c>
      <c r="I22" s="292" t="s">
        <v>49</v>
      </c>
      <c r="J22" s="235">
        <f t="shared" si="4"/>
        <v>14202</v>
      </c>
      <c r="K22" s="292" t="s">
        <v>49</v>
      </c>
      <c r="L22" s="235">
        <f t="shared" si="4"/>
        <v>1342</v>
      </c>
      <c r="M22" s="293" t="s">
        <v>49</v>
      </c>
    </row>
    <row r="23" spans="1:24" ht="17.25" customHeight="1" thickBot="1" x14ac:dyDescent="0.3">
      <c r="A23" s="571"/>
      <c r="B23" s="294" t="s">
        <v>79</v>
      </c>
      <c r="C23" s="250">
        <f t="shared" ref="C23:L23" si="5">C17/C7-1</f>
        <v>0.1621009655804948</v>
      </c>
      <c r="D23" s="295">
        <f t="shared" si="5"/>
        <v>0.39675324675324686</v>
      </c>
      <c r="E23" s="296" t="s">
        <v>49</v>
      </c>
      <c r="F23" s="252">
        <f t="shared" si="5"/>
        <v>0.16292079573118246</v>
      </c>
      <c r="G23" s="296" t="s">
        <v>49</v>
      </c>
      <c r="H23" s="252">
        <f t="shared" si="5"/>
        <v>0.10801892461839357</v>
      </c>
      <c r="I23" s="296" t="s">
        <v>49</v>
      </c>
      <c r="J23" s="252">
        <f t="shared" si="5"/>
        <v>0.15724092116917632</v>
      </c>
      <c r="K23" s="296" t="s">
        <v>49</v>
      </c>
      <c r="L23" s="252">
        <f t="shared" si="5"/>
        <v>6.6989467378824941E-2</v>
      </c>
      <c r="M23" s="297" t="s">
        <v>49</v>
      </c>
    </row>
    <row r="24" spans="1:24" ht="17.25" customHeight="1" x14ac:dyDescent="0.25">
      <c r="A24" s="42" t="s">
        <v>110</v>
      </c>
      <c r="J24" s="97"/>
      <c r="K24" s="97"/>
      <c r="T24" s="49"/>
    </row>
    <row r="25" spans="1:24" ht="15" customHeight="1" x14ac:dyDescent="0.25">
      <c r="A25" s="42"/>
      <c r="J25" s="97"/>
      <c r="K25" s="97"/>
    </row>
    <row r="26" spans="1:24" x14ac:dyDescent="0.25">
      <c r="A26" s="388"/>
      <c r="B26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</row>
    <row r="27" spans="1:24" x14ac:dyDescent="0.25"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</row>
    <row r="28" spans="1:24" x14ac:dyDescent="0.25"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</row>
    <row r="29" spans="1:24" x14ac:dyDescent="0.25"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</row>
    <row r="30" spans="1:24" x14ac:dyDescent="0.25"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</row>
    <row r="31" spans="1:24" x14ac:dyDescent="0.25"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</row>
  </sheetData>
  <mergeCells count="32">
    <mergeCell ref="L4:M4"/>
    <mergeCell ref="H5:H6"/>
    <mergeCell ref="I5:I6"/>
    <mergeCell ref="L5:L6"/>
    <mergeCell ref="M5:M6"/>
    <mergeCell ref="K5:K6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  <mergeCell ref="J4:K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X24"/>
  <sheetViews>
    <sheetView zoomScaleNormal="100" workbookViewId="0"/>
  </sheetViews>
  <sheetFormatPr defaultRowHeight="15" x14ac:dyDescent="0.25"/>
  <cols>
    <col min="1" max="1" width="20" customWidth="1"/>
    <col min="2" max="2" width="8.140625" customWidth="1"/>
    <col min="3" max="12" width="9.28515625" customWidth="1"/>
    <col min="23" max="23" width="11.140625" bestFit="1" customWidth="1"/>
  </cols>
  <sheetData>
    <row r="1" spans="1:24" s="1" customFormat="1" ht="17.25" customHeight="1" x14ac:dyDescent="0.2">
      <c r="A1" s="102" t="s">
        <v>164</v>
      </c>
      <c r="B1" s="35"/>
      <c r="C1" s="35"/>
      <c r="D1" s="35"/>
      <c r="E1" s="35"/>
      <c r="F1" s="60"/>
      <c r="G1" s="35"/>
      <c r="H1" s="35"/>
      <c r="I1" s="35"/>
      <c r="J1" s="35"/>
      <c r="K1" s="35"/>
      <c r="L1" s="35"/>
      <c r="M1" s="203"/>
      <c r="N1" s="203"/>
    </row>
    <row r="2" spans="1:24" s="2" customFormat="1" ht="17.25" customHeight="1" thickBot="1" x14ac:dyDescent="0.3">
      <c r="A2" s="137" t="s">
        <v>80</v>
      </c>
      <c r="B2" s="36"/>
      <c r="C2" s="36"/>
      <c r="D2" s="36"/>
      <c r="E2" s="36"/>
      <c r="F2" s="36"/>
      <c r="G2" s="36"/>
      <c r="H2" s="36"/>
      <c r="I2" s="36"/>
      <c r="J2" s="36"/>
      <c r="K2" s="36" t="s">
        <v>0</v>
      </c>
      <c r="L2" s="36"/>
    </row>
    <row r="3" spans="1:24" s="12" customFormat="1" ht="17.25" customHeight="1" x14ac:dyDescent="0.25">
      <c r="A3" s="483" t="s">
        <v>77</v>
      </c>
      <c r="B3" s="575" t="s">
        <v>51</v>
      </c>
      <c r="C3" s="501" t="s">
        <v>4</v>
      </c>
      <c r="D3" s="502"/>
      <c r="E3" s="502"/>
      <c r="F3" s="502"/>
      <c r="G3" s="502"/>
      <c r="H3" s="502"/>
      <c r="I3" s="502"/>
      <c r="J3" s="502"/>
      <c r="K3" s="502"/>
      <c r="L3" s="503"/>
    </row>
    <row r="4" spans="1:24" s="12" customFormat="1" ht="17.25" customHeight="1" x14ac:dyDescent="0.25">
      <c r="A4" s="485"/>
      <c r="B4" s="576"/>
      <c r="C4" s="579" t="s">
        <v>37</v>
      </c>
      <c r="D4" s="567"/>
      <c r="E4" s="524" t="s">
        <v>101</v>
      </c>
      <c r="F4" s="567"/>
      <c r="G4" s="524" t="s">
        <v>100</v>
      </c>
      <c r="H4" s="567"/>
      <c r="I4" s="524" t="s">
        <v>102</v>
      </c>
      <c r="J4" s="567"/>
      <c r="K4" s="524" t="s">
        <v>103</v>
      </c>
      <c r="L4" s="572"/>
    </row>
    <row r="5" spans="1:24" s="12" customFormat="1" ht="9" customHeight="1" x14ac:dyDescent="0.25">
      <c r="A5" s="485"/>
      <c r="B5" s="577" t="s">
        <v>59</v>
      </c>
      <c r="C5" s="573" t="s">
        <v>59</v>
      </c>
      <c r="D5" s="564" t="s">
        <v>71</v>
      </c>
      <c r="E5" s="493" t="s">
        <v>59</v>
      </c>
      <c r="F5" s="491" t="s">
        <v>71</v>
      </c>
      <c r="G5" s="493" t="s">
        <v>59</v>
      </c>
      <c r="H5" s="491" t="s">
        <v>71</v>
      </c>
      <c r="I5" s="493" t="s">
        <v>59</v>
      </c>
      <c r="J5" s="491" t="s">
        <v>71</v>
      </c>
      <c r="K5" s="493" t="s">
        <v>59</v>
      </c>
      <c r="L5" s="507" t="s">
        <v>71</v>
      </c>
    </row>
    <row r="6" spans="1:24" s="12" customFormat="1" ht="9" customHeight="1" thickBot="1" x14ac:dyDescent="0.3">
      <c r="A6" s="487"/>
      <c r="B6" s="578"/>
      <c r="C6" s="574"/>
      <c r="D6" s="565"/>
      <c r="E6" s="494"/>
      <c r="F6" s="492"/>
      <c r="G6" s="494"/>
      <c r="H6" s="492"/>
      <c r="I6" s="494"/>
      <c r="J6" s="492"/>
      <c r="K6" s="494"/>
      <c r="L6" s="508"/>
      <c r="N6"/>
      <c r="O6"/>
      <c r="P6"/>
      <c r="Q6"/>
      <c r="R6"/>
      <c r="S6"/>
      <c r="T6"/>
      <c r="U6"/>
      <c r="V6"/>
      <c r="W6"/>
      <c r="X6"/>
    </row>
    <row r="7" spans="1:24" s="4" customFormat="1" ht="17.25" customHeight="1" x14ac:dyDescent="0.25">
      <c r="A7" s="8" t="s">
        <v>17</v>
      </c>
      <c r="B7" s="145">
        <v>364909</v>
      </c>
      <c r="C7" s="350">
        <v>43020</v>
      </c>
      <c r="D7" s="118">
        <v>0.11789240605191979</v>
      </c>
      <c r="E7" s="62">
        <v>94585</v>
      </c>
      <c r="F7" s="118">
        <v>0.2592016091683132</v>
      </c>
      <c r="G7" s="62">
        <v>101407</v>
      </c>
      <c r="H7" s="118">
        <v>0.27789668109035404</v>
      </c>
      <c r="I7" s="62">
        <v>104522</v>
      </c>
      <c r="J7" s="118">
        <v>0.28643305591256996</v>
      </c>
      <c r="K7" s="62">
        <v>21375</v>
      </c>
      <c r="L7" s="353">
        <v>5.8576247776842991E-2</v>
      </c>
      <c r="N7"/>
      <c r="O7"/>
      <c r="P7"/>
      <c r="Q7"/>
      <c r="R7"/>
      <c r="S7"/>
      <c r="T7"/>
      <c r="U7"/>
      <c r="V7"/>
      <c r="W7"/>
      <c r="X7"/>
    </row>
    <row r="8" spans="1:24" s="4" customFormat="1" ht="17.25" customHeight="1" x14ac:dyDescent="0.25">
      <c r="A8" s="54" t="s">
        <v>18</v>
      </c>
      <c r="B8" s="20">
        <v>43260</v>
      </c>
      <c r="C8" s="181">
        <v>3579</v>
      </c>
      <c r="D8" s="351">
        <v>8.2732316227461855E-2</v>
      </c>
      <c r="E8" s="106">
        <v>11914</v>
      </c>
      <c r="F8" s="351">
        <v>0.27540453074433657</v>
      </c>
      <c r="G8" s="106">
        <v>12805</v>
      </c>
      <c r="H8" s="351">
        <v>0.29600092464170136</v>
      </c>
      <c r="I8" s="106">
        <v>12961</v>
      </c>
      <c r="J8" s="351">
        <v>0.29960702727693017</v>
      </c>
      <c r="K8" s="106">
        <v>2001</v>
      </c>
      <c r="L8" s="354">
        <v>4.6255201109570043E-2</v>
      </c>
      <c r="N8"/>
      <c r="O8"/>
      <c r="P8"/>
      <c r="Q8"/>
      <c r="R8"/>
      <c r="S8"/>
      <c r="T8"/>
      <c r="U8"/>
      <c r="V8"/>
      <c r="W8"/>
      <c r="X8"/>
    </row>
    <row r="9" spans="1:24" s="4" customFormat="1" ht="17.25" customHeight="1" x14ac:dyDescent="0.25">
      <c r="A9" s="54" t="s">
        <v>19</v>
      </c>
      <c r="B9" s="20">
        <v>51347</v>
      </c>
      <c r="C9" s="181">
        <v>4766</v>
      </c>
      <c r="D9" s="351">
        <v>9.2819444173953686E-2</v>
      </c>
      <c r="E9" s="106">
        <v>13294</v>
      </c>
      <c r="F9" s="351">
        <v>0.25890509669503575</v>
      </c>
      <c r="G9" s="106">
        <v>14829</v>
      </c>
      <c r="H9" s="351">
        <v>0.28879973513545093</v>
      </c>
      <c r="I9" s="106">
        <v>15421</v>
      </c>
      <c r="J9" s="351">
        <v>0.30032913315286192</v>
      </c>
      <c r="K9" s="106">
        <v>3037</v>
      </c>
      <c r="L9" s="354">
        <v>5.9146590842697723E-2</v>
      </c>
      <c r="N9"/>
      <c r="O9"/>
      <c r="P9"/>
      <c r="Q9"/>
      <c r="R9"/>
      <c r="S9"/>
      <c r="T9"/>
      <c r="U9"/>
      <c r="V9"/>
      <c r="W9"/>
      <c r="X9"/>
    </row>
    <row r="10" spans="1:24" s="4" customFormat="1" ht="17.25" customHeight="1" x14ac:dyDescent="0.25">
      <c r="A10" s="54" t="s">
        <v>20</v>
      </c>
      <c r="B10" s="20">
        <v>23017</v>
      </c>
      <c r="C10" s="181">
        <v>3255</v>
      </c>
      <c r="D10" s="351">
        <v>0.14141721336403529</v>
      </c>
      <c r="E10" s="106">
        <v>5785</v>
      </c>
      <c r="F10" s="351">
        <v>0.25133596906634226</v>
      </c>
      <c r="G10" s="106">
        <v>6231</v>
      </c>
      <c r="H10" s="351">
        <v>0.27071295129686751</v>
      </c>
      <c r="I10" s="106">
        <v>6252</v>
      </c>
      <c r="J10" s="351">
        <v>0.27162532041534521</v>
      </c>
      <c r="K10" s="106">
        <v>1494</v>
      </c>
      <c r="L10" s="354">
        <v>6.4908545857409738E-2</v>
      </c>
      <c r="N10"/>
      <c r="O10"/>
      <c r="P10"/>
      <c r="Q10"/>
      <c r="R10"/>
      <c r="S10"/>
      <c r="T10"/>
      <c r="U10"/>
      <c r="V10"/>
      <c r="W10"/>
      <c r="X10"/>
    </row>
    <row r="11" spans="1:24" s="4" customFormat="1" ht="17.25" customHeight="1" x14ac:dyDescent="0.25">
      <c r="A11" s="54" t="s">
        <v>21</v>
      </c>
      <c r="B11" s="20">
        <v>18845</v>
      </c>
      <c r="C11" s="181">
        <v>1871</v>
      </c>
      <c r="D11" s="351">
        <v>9.9283629609976123E-2</v>
      </c>
      <c r="E11" s="106">
        <v>4950</v>
      </c>
      <c r="F11" s="351">
        <v>0.26266914300875566</v>
      </c>
      <c r="G11" s="106">
        <v>5360</v>
      </c>
      <c r="H11" s="351">
        <v>0.28442557707614752</v>
      </c>
      <c r="I11" s="106">
        <v>5553</v>
      </c>
      <c r="J11" s="351">
        <v>0.29466702042982224</v>
      </c>
      <c r="K11" s="106">
        <v>1111</v>
      </c>
      <c r="L11" s="354">
        <v>5.8954629875298488E-2</v>
      </c>
      <c r="N11"/>
      <c r="O11"/>
      <c r="P11"/>
      <c r="Q11"/>
      <c r="R11"/>
      <c r="S11"/>
      <c r="T11"/>
      <c r="U11"/>
      <c r="V11"/>
      <c r="W11"/>
      <c r="X11"/>
    </row>
    <row r="12" spans="1:24" s="4" customFormat="1" ht="17.25" customHeight="1" x14ac:dyDescent="0.25">
      <c r="A12" s="54" t="s">
        <v>22</v>
      </c>
      <c r="B12" s="20">
        <v>8766</v>
      </c>
      <c r="C12" s="181">
        <v>1182</v>
      </c>
      <c r="D12" s="351">
        <v>0.13483915126625598</v>
      </c>
      <c r="E12" s="106">
        <v>2170</v>
      </c>
      <c r="F12" s="351">
        <v>0.24754734200319417</v>
      </c>
      <c r="G12" s="106">
        <v>2465</v>
      </c>
      <c r="H12" s="351">
        <v>0.28120009126169293</v>
      </c>
      <c r="I12" s="106">
        <v>2509</v>
      </c>
      <c r="J12" s="351">
        <v>0.28621948437143507</v>
      </c>
      <c r="K12" s="106">
        <v>440</v>
      </c>
      <c r="L12" s="354">
        <v>5.0193931097421859E-2</v>
      </c>
      <c r="N12"/>
      <c r="O12"/>
      <c r="P12"/>
      <c r="Q12"/>
      <c r="R12"/>
      <c r="S12"/>
      <c r="T12"/>
      <c r="U12"/>
      <c r="V12"/>
      <c r="W12"/>
      <c r="X12"/>
    </row>
    <row r="13" spans="1:24" s="4" customFormat="1" ht="17.25" customHeight="1" x14ac:dyDescent="0.25">
      <c r="A13" s="54" t="s">
        <v>23</v>
      </c>
      <c r="B13" s="20">
        <v>25071</v>
      </c>
      <c r="C13" s="181">
        <v>3145</v>
      </c>
      <c r="D13" s="351">
        <v>0.12544373977902756</v>
      </c>
      <c r="E13" s="106">
        <v>6263</v>
      </c>
      <c r="F13" s="351">
        <v>0.24981053807187587</v>
      </c>
      <c r="G13" s="106">
        <v>6885</v>
      </c>
      <c r="H13" s="351">
        <v>0.274620078975709</v>
      </c>
      <c r="I13" s="106">
        <v>7421</v>
      </c>
      <c r="J13" s="351">
        <v>0.29599936181245262</v>
      </c>
      <c r="K13" s="106">
        <v>1357</v>
      </c>
      <c r="L13" s="354">
        <v>5.4126281360934947E-2</v>
      </c>
      <c r="N13"/>
      <c r="O13"/>
      <c r="P13"/>
      <c r="Q13"/>
      <c r="R13"/>
      <c r="S13"/>
      <c r="T13"/>
      <c r="U13"/>
      <c r="V13"/>
      <c r="W13"/>
      <c r="X13"/>
    </row>
    <row r="14" spans="1:24" s="4" customFormat="1" ht="17.25" customHeight="1" x14ac:dyDescent="0.25">
      <c r="A14" s="54" t="s">
        <v>24</v>
      </c>
      <c r="B14" s="20">
        <v>15228</v>
      </c>
      <c r="C14" s="181">
        <v>1782</v>
      </c>
      <c r="D14" s="351">
        <v>0.11702127659574468</v>
      </c>
      <c r="E14" s="106">
        <v>3990</v>
      </c>
      <c r="F14" s="351">
        <v>0.26201733648542158</v>
      </c>
      <c r="G14" s="106">
        <v>4134</v>
      </c>
      <c r="H14" s="351">
        <v>0.27147360126083531</v>
      </c>
      <c r="I14" s="106">
        <v>4347</v>
      </c>
      <c r="J14" s="351">
        <v>0.28546099290780141</v>
      </c>
      <c r="K14" s="106">
        <v>975</v>
      </c>
      <c r="L14" s="354">
        <v>6.4026792750197001E-2</v>
      </c>
      <c r="N14"/>
      <c r="O14"/>
      <c r="P14"/>
      <c r="Q14"/>
      <c r="R14"/>
      <c r="S14"/>
      <c r="T14"/>
      <c r="U14"/>
      <c r="V14"/>
      <c r="W14"/>
      <c r="X14"/>
    </row>
    <row r="15" spans="1:24" s="4" customFormat="1" ht="17.25" customHeight="1" x14ac:dyDescent="0.25">
      <c r="A15" s="54" t="s">
        <v>25</v>
      </c>
      <c r="B15" s="20">
        <v>19137</v>
      </c>
      <c r="C15" s="181">
        <v>2613</v>
      </c>
      <c r="D15" s="351">
        <v>0.13654177770810472</v>
      </c>
      <c r="E15" s="106">
        <v>4887</v>
      </c>
      <c r="F15" s="351">
        <v>0.25536918012227622</v>
      </c>
      <c r="G15" s="106">
        <v>5097</v>
      </c>
      <c r="H15" s="351">
        <v>0.26634268694152691</v>
      </c>
      <c r="I15" s="106">
        <v>5309</v>
      </c>
      <c r="J15" s="351">
        <v>0.27742070334953234</v>
      </c>
      <c r="K15" s="106">
        <v>1231</v>
      </c>
      <c r="L15" s="354">
        <v>6.4325651878559861E-2</v>
      </c>
      <c r="N15"/>
      <c r="O15"/>
      <c r="P15"/>
      <c r="Q15"/>
      <c r="R15"/>
      <c r="S15"/>
      <c r="T15"/>
      <c r="U15"/>
      <c r="V15"/>
      <c r="W15"/>
      <c r="X15"/>
    </row>
    <row r="16" spans="1:24" s="4" customFormat="1" ht="17.25" customHeight="1" x14ac:dyDescent="0.25">
      <c r="A16" s="54" t="s">
        <v>26</v>
      </c>
      <c r="B16" s="20">
        <v>18391</v>
      </c>
      <c r="C16" s="181">
        <v>2497</v>
      </c>
      <c r="D16" s="351">
        <v>0.13577293241259311</v>
      </c>
      <c r="E16" s="106">
        <v>4741</v>
      </c>
      <c r="F16" s="351">
        <v>0.25778913599043013</v>
      </c>
      <c r="G16" s="106">
        <v>4974</v>
      </c>
      <c r="H16" s="351">
        <v>0.27045837637975095</v>
      </c>
      <c r="I16" s="106">
        <v>5166</v>
      </c>
      <c r="J16" s="351">
        <v>0.28089826545592955</v>
      </c>
      <c r="K16" s="106">
        <v>1013</v>
      </c>
      <c r="L16" s="354">
        <v>5.5081289761296288E-2</v>
      </c>
      <c r="N16"/>
      <c r="O16"/>
      <c r="P16"/>
      <c r="Q16"/>
      <c r="R16"/>
      <c r="S16"/>
      <c r="T16"/>
      <c r="U16"/>
      <c r="V16"/>
      <c r="W16"/>
      <c r="X16"/>
    </row>
    <row r="17" spans="1:24" s="4" customFormat="1" ht="17.25" customHeight="1" x14ac:dyDescent="0.25">
      <c r="A17" s="54" t="s">
        <v>27</v>
      </c>
      <c r="B17" s="20">
        <v>17965</v>
      </c>
      <c r="C17" s="181">
        <v>2421</v>
      </c>
      <c r="D17" s="351">
        <v>0.13476203729473976</v>
      </c>
      <c r="E17" s="106">
        <v>4637</v>
      </c>
      <c r="F17" s="351">
        <v>0.25811299749512939</v>
      </c>
      <c r="G17" s="106">
        <v>4931</v>
      </c>
      <c r="H17" s="351">
        <v>0.27447815196214864</v>
      </c>
      <c r="I17" s="106">
        <v>4984</v>
      </c>
      <c r="J17" s="351">
        <v>0.27742833286946839</v>
      </c>
      <c r="K17" s="106">
        <v>992</v>
      </c>
      <c r="L17" s="354">
        <v>5.5218480378513776E-2</v>
      </c>
      <c r="N17"/>
      <c r="O17"/>
      <c r="P17"/>
      <c r="Q17"/>
      <c r="R17"/>
      <c r="S17"/>
      <c r="T17"/>
      <c r="U17"/>
      <c r="V17"/>
      <c r="W17"/>
      <c r="X17"/>
    </row>
    <row r="18" spans="1:24" s="4" customFormat="1" ht="17.25" customHeight="1" x14ac:dyDescent="0.25">
      <c r="A18" s="54" t="s">
        <v>28</v>
      </c>
      <c r="B18" s="20">
        <v>41796</v>
      </c>
      <c r="C18" s="181">
        <v>4271</v>
      </c>
      <c r="D18" s="351">
        <v>0.10218681213513255</v>
      </c>
      <c r="E18" s="106">
        <v>11050</v>
      </c>
      <c r="F18" s="351">
        <v>0.26437936644654991</v>
      </c>
      <c r="G18" s="106">
        <v>11898</v>
      </c>
      <c r="H18" s="351">
        <v>0.28466838931955213</v>
      </c>
      <c r="I18" s="106">
        <v>12162</v>
      </c>
      <c r="J18" s="351">
        <v>0.29098478323284527</v>
      </c>
      <c r="K18" s="106">
        <v>2415</v>
      </c>
      <c r="L18" s="354">
        <v>5.7780648865920187E-2</v>
      </c>
      <c r="N18"/>
      <c r="O18"/>
      <c r="P18"/>
      <c r="Q18"/>
      <c r="R18"/>
      <c r="S18"/>
      <c r="T18"/>
      <c r="U18"/>
      <c r="V18"/>
      <c r="W18"/>
      <c r="X18"/>
    </row>
    <row r="19" spans="1:24" s="4" customFormat="1" ht="17.25" customHeight="1" x14ac:dyDescent="0.25">
      <c r="A19" s="54" t="s">
        <v>29</v>
      </c>
      <c r="B19" s="20">
        <v>22931</v>
      </c>
      <c r="C19" s="181">
        <v>3436</v>
      </c>
      <c r="D19" s="351">
        <v>0.14984082682831101</v>
      </c>
      <c r="E19" s="106">
        <v>5913</v>
      </c>
      <c r="F19" s="351">
        <v>0.25786053813614757</v>
      </c>
      <c r="G19" s="106">
        <v>5914</v>
      </c>
      <c r="H19" s="351">
        <v>0.25790414722428157</v>
      </c>
      <c r="I19" s="106">
        <v>6068</v>
      </c>
      <c r="J19" s="351">
        <v>0.26461994679691248</v>
      </c>
      <c r="K19" s="106">
        <v>1600</v>
      </c>
      <c r="L19" s="354">
        <v>6.9774541014347394E-2</v>
      </c>
      <c r="N19"/>
      <c r="O19"/>
      <c r="P19"/>
      <c r="Q19"/>
      <c r="R19"/>
      <c r="S19"/>
      <c r="T19"/>
      <c r="U19"/>
      <c r="V19"/>
      <c r="W19"/>
      <c r="X19"/>
    </row>
    <row r="20" spans="1:24" s="4" customFormat="1" ht="17.25" customHeight="1" x14ac:dyDescent="0.25">
      <c r="A20" s="54" t="s">
        <v>30</v>
      </c>
      <c r="B20" s="20">
        <v>19999</v>
      </c>
      <c r="C20" s="181">
        <v>2737</v>
      </c>
      <c r="D20" s="351">
        <v>0.13685684284214211</v>
      </c>
      <c r="E20" s="106">
        <v>5154</v>
      </c>
      <c r="F20" s="351">
        <v>0.25771288564428224</v>
      </c>
      <c r="G20" s="106">
        <v>5438</v>
      </c>
      <c r="H20" s="351">
        <v>0.27191359567978401</v>
      </c>
      <c r="I20" s="106">
        <v>5268</v>
      </c>
      <c r="J20" s="351">
        <v>0.26341317065853292</v>
      </c>
      <c r="K20" s="106">
        <v>1402</v>
      </c>
      <c r="L20" s="354">
        <v>7.0103505175258762E-2</v>
      </c>
      <c r="N20"/>
      <c r="O20"/>
      <c r="P20"/>
      <c r="Q20"/>
      <c r="R20"/>
      <c r="S20"/>
      <c r="T20"/>
      <c r="U20"/>
      <c r="V20"/>
      <c r="W20"/>
      <c r="X20"/>
    </row>
    <row r="21" spans="1:24" s="4" customFormat="1" ht="17.25" customHeight="1" thickBot="1" x14ac:dyDescent="0.3">
      <c r="A21" s="55" t="s">
        <v>31</v>
      </c>
      <c r="B21" s="21">
        <v>39156</v>
      </c>
      <c r="C21" s="182">
        <v>5465</v>
      </c>
      <c r="D21" s="119">
        <v>0.13956992542649913</v>
      </c>
      <c r="E21" s="18">
        <v>9837</v>
      </c>
      <c r="F21" s="119">
        <v>0.25122586576769845</v>
      </c>
      <c r="G21" s="18">
        <v>10446</v>
      </c>
      <c r="H21" s="119">
        <v>0.26677903769537237</v>
      </c>
      <c r="I21" s="18">
        <v>11101</v>
      </c>
      <c r="J21" s="119">
        <v>0.28350699765042392</v>
      </c>
      <c r="K21" s="18">
        <v>2307</v>
      </c>
      <c r="L21" s="130">
        <v>5.8918173460006128E-2</v>
      </c>
      <c r="N21"/>
      <c r="O21"/>
      <c r="P21"/>
      <c r="Q21"/>
      <c r="R21"/>
      <c r="S21"/>
      <c r="T21"/>
      <c r="U21"/>
      <c r="V21"/>
      <c r="W21"/>
      <c r="X21"/>
    </row>
    <row r="22" spans="1:24" ht="17.25" customHeight="1" x14ac:dyDescent="0.25">
      <c r="A22" s="431" t="s">
        <v>94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4" spans="1:24" x14ac:dyDescent="0.25">
      <c r="B24" s="72"/>
    </row>
  </sheetData>
  <sortState ref="A25:C38">
    <sortCondition ref="B25:B38"/>
  </sortState>
  <mergeCells count="19"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  <mergeCell ref="H5:H6"/>
    <mergeCell ref="I5:I6"/>
    <mergeCell ref="J5:J6"/>
    <mergeCell ref="K5:K6"/>
    <mergeCell ref="A3:A6"/>
    <mergeCell ref="C5:C6"/>
    <mergeCell ref="D5:D6"/>
    <mergeCell ref="E5:E6"/>
    <mergeCell ref="F5:F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5"/>
  <dimension ref="A1:X24"/>
  <sheetViews>
    <sheetView zoomScaleNormal="100" workbookViewId="0"/>
  </sheetViews>
  <sheetFormatPr defaultColWidth="9.140625" defaultRowHeight="15" x14ac:dyDescent="0.25"/>
  <cols>
    <col min="1" max="1" width="20" style="88" customWidth="1"/>
    <col min="2" max="13" width="9" style="88" customWidth="1"/>
    <col min="14" max="14" width="7.5703125" style="88" customWidth="1"/>
    <col min="15" max="16384" width="9.140625" style="88"/>
  </cols>
  <sheetData>
    <row r="1" spans="1:24" ht="17.25" customHeight="1" x14ac:dyDescent="0.25">
      <c r="A1" s="102" t="s">
        <v>165</v>
      </c>
      <c r="B1" s="83"/>
      <c r="C1" s="83"/>
      <c r="D1" s="83"/>
      <c r="E1" s="83"/>
      <c r="F1" s="60"/>
      <c r="G1" s="83"/>
      <c r="H1" s="83"/>
      <c r="I1" s="83"/>
      <c r="J1" s="83"/>
      <c r="K1" s="83"/>
      <c r="L1" s="83"/>
      <c r="M1" s="83"/>
      <c r="N1" s="203"/>
    </row>
    <row r="2" spans="1:24" ht="17.25" customHeight="1" thickBot="1" x14ac:dyDescent="0.3">
      <c r="A2" s="137" t="s">
        <v>80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 t="s">
        <v>0</v>
      </c>
      <c r="M2" s="84"/>
    </row>
    <row r="3" spans="1:24" ht="17.25" customHeight="1" x14ac:dyDescent="0.25">
      <c r="A3" s="501" t="s">
        <v>77</v>
      </c>
      <c r="B3" s="501" t="s">
        <v>51</v>
      </c>
      <c r="C3" s="503"/>
      <c r="D3" s="587" t="s">
        <v>4</v>
      </c>
      <c r="E3" s="502"/>
      <c r="F3" s="502"/>
      <c r="G3" s="502"/>
      <c r="H3" s="502"/>
      <c r="I3" s="502"/>
      <c r="J3" s="502"/>
      <c r="K3" s="502"/>
      <c r="L3" s="502"/>
      <c r="M3" s="503"/>
    </row>
    <row r="4" spans="1:24" ht="17.25" customHeight="1" x14ac:dyDescent="0.25">
      <c r="A4" s="585"/>
      <c r="B4" s="504"/>
      <c r="C4" s="506"/>
      <c r="D4" s="566" t="s">
        <v>37</v>
      </c>
      <c r="E4" s="567"/>
      <c r="F4" s="524" t="s">
        <v>101</v>
      </c>
      <c r="G4" s="567"/>
      <c r="H4" s="524" t="s">
        <v>100</v>
      </c>
      <c r="I4" s="567"/>
      <c r="J4" s="524" t="s">
        <v>102</v>
      </c>
      <c r="K4" s="567"/>
      <c r="L4" s="524" t="s">
        <v>103</v>
      </c>
      <c r="M4" s="572"/>
    </row>
    <row r="5" spans="1:24" ht="9" customHeight="1" x14ac:dyDescent="0.25">
      <c r="A5" s="585"/>
      <c r="B5" s="580" t="s">
        <v>59</v>
      </c>
      <c r="C5" s="581" t="s">
        <v>71</v>
      </c>
      <c r="D5" s="580" t="s">
        <v>59</v>
      </c>
      <c r="E5" s="583" t="s">
        <v>60</v>
      </c>
      <c r="F5" s="493" t="s">
        <v>59</v>
      </c>
      <c r="G5" s="583" t="s">
        <v>60</v>
      </c>
      <c r="H5" s="493" t="s">
        <v>59</v>
      </c>
      <c r="I5" s="583" t="s">
        <v>60</v>
      </c>
      <c r="J5" s="493" t="s">
        <v>59</v>
      </c>
      <c r="K5" s="583" t="s">
        <v>60</v>
      </c>
      <c r="L5" s="493" t="s">
        <v>59</v>
      </c>
      <c r="M5" s="507" t="s">
        <v>60</v>
      </c>
    </row>
    <row r="6" spans="1:24" ht="9" customHeight="1" thickBot="1" x14ac:dyDescent="0.3">
      <c r="A6" s="586"/>
      <c r="B6" s="574"/>
      <c r="C6" s="582"/>
      <c r="D6" s="574"/>
      <c r="E6" s="584"/>
      <c r="F6" s="494"/>
      <c r="G6" s="584"/>
      <c r="H6" s="494"/>
      <c r="I6" s="584"/>
      <c r="J6" s="494"/>
      <c r="K6" s="584"/>
      <c r="L6" s="494"/>
      <c r="M6" s="508"/>
      <c r="O6"/>
      <c r="P6"/>
      <c r="Q6"/>
      <c r="R6"/>
      <c r="S6"/>
      <c r="T6"/>
      <c r="U6"/>
      <c r="V6"/>
      <c r="W6"/>
      <c r="X6"/>
    </row>
    <row r="7" spans="1:24" ht="17.25" customHeight="1" x14ac:dyDescent="0.25">
      <c r="A7" s="8" t="s">
        <v>17</v>
      </c>
      <c r="B7" s="196">
        <v>175540</v>
      </c>
      <c r="C7" s="353">
        <v>0.48105144022208279</v>
      </c>
      <c r="D7" s="356">
        <v>21563</v>
      </c>
      <c r="E7" s="352">
        <v>0.50123198512319855</v>
      </c>
      <c r="F7" s="46">
        <v>46324</v>
      </c>
      <c r="G7" s="118">
        <v>0.48976053285404664</v>
      </c>
      <c r="H7" s="46">
        <v>49307</v>
      </c>
      <c r="I7" s="118">
        <v>0.48622876132811343</v>
      </c>
      <c r="J7" s="46">
        <v>50878</v>
      </c>
      <c r="K7" s="118">
        <v>0.48676833585273915</v>
      </c>
      <c r="L7" s="46">
        <v>7468</v>
      </c>
      <c r="M7" s="357">
        <v>0.34938011695906435</v>
      </c>
      <c r="O7"/>
      <c r="P7"/>
      <c r="Q7"/>
      <c r="R7"/>
      <c r="S7"/>
      <c r="T7"/>
      <c r="U7"/>
      <c r="V7"/>
      <c r="W7"/>
      <c r="X7"/>
    </row>
    <row r="8" spans="1:24" ht="17.25" customHeight="1" x14ac:dyDescent="0.25">
      <c r="A8" s="54" t="s">
        <v>18</v>
      </c>
      <c r="B8" s="70">
        <v>20897</v>
      </c>
      <c r="C8" s="355">
        <v>0.48305594082293113</v>
      </c>
      <c r="D8" s="358">
        <v>1830</v>
      </c>
      <c r="E8" s="359">
        <v>0.51131601005867566</v>
      </c>
      <c r="F8" s="358">
        <v>5967</v>
      </c>
      <c r="G8" s="351">
        <v>0.50083934866543567</v>
      </c>
      <c r="H8" s="358">
        <v>6138</v>
      </c>
      <c r="I8" s="351">
        <v>0.47934400624755957</v>
      </c>
      <c r="J8" s="358">
        <v>6271</v>
      </c>
      <c r="K8" s="351">
        <v>0.48383612375588303</v>
      </c>
      <c r="L8" s="358">
        <v>691</v>
      </c>
      <c r="M8" s="354">
        <v>0.3453273363318341</v>
      </c>
      <c r="O8"/>
      <c r="P8"/>
      <c r="Q8"/>
      <c r="R8"/>
      <c r="S8"/>
      <c r="T8"/>
      <c r="U8"/>
      <c r="V8"/>
      <c r="W8"/>
      <c r="X8"/>
    </row>
    <row r="9" spans="1:24" ht="17.25" customHeight="1" x14ac:dyDescent="0.25">
      <c r="A9" s="54" t="s">
        <v>19</v>
      </c>
      <c r="B9" s="70">
        <v>24701</v>
      </c>
      <c r="C9" s="355">
        <v>0.48106023720957408</v>
      </c>
      <c r="D9" s="358">
        <v>2403</v>
      </c>
      <c r="E9" s="359">
        <v>0.50419639110365089</v>
      </c>
      <c r="F9" s="358">
        <v>6492</v>
      </c>
      <c r="G9" s="351">
        <v>0.48834060478411312</v>
      </c>
      <c r="H9" s="358">
        <v>7199</v>
      </c>
      <c r="I9" s="351">
        <v>0.48546766471103919</v>
      </c>
      <c r="J9" s="358">
        <v>7585</v>
      </c>
      <c r="K9" s="351">
        <v>0.49186174696841967</v>
      </c>
      <c r="L9" s="358">
        <v>1022</v>
      </c>
      <c r="M9" s="354">
        <v>0.33651629897925583</v>
      </c>
      <c r="O9"/>
      <c r="P9"/>
      <c r="Q9"/>
      <c r="R9"/>
      <c r="S9"/>
      <c r="T9"/>
      <c r="U9"/>
      <c r="V9"/>
      <c r="W9"/>
      <c r="X9"/>
    </row>
    <row r="10" spans="1:24" ht="17.25" customHeight="1" x14ac:dyDescent="0.25">
      <c r="A10" s="54" t="s">
        <v>20</v>
      </c>
      <c r="B10" s="70">
        <v>10945</v>
      </c>
      <c r="C10" s="355">
        <v>0.47551809532084982</v>
      </c>
      <c r="D10" s="358">
        <v>1583</v>
      </c>
      <c r="E10" s="359">
        <v>0.48632872503840247</v>
      </c>
      <c r="F10" s="358">
        <v>2825</v>
      </c>
      <c r="G10" s="351">
        <v>0.48833189282627487</v>
      </c>
      <c r="H10" s="358">
        <v>2973</v>
      </c>
      <c r="I10" s="351">
        <v>0.47713047664901298</v>
      </c>
      <c r="J10" s="358">
        <v>3043</v>
      </c>
      <c r="K10" s="351">
        <v>0.48672424824056304</v>
      </c>
      <c r="L10" s="358">
        <v>521</v>
      </c>
      <c r="M10" s="354">
        <v>0.34872824631860777</v>
      </c>
      <c r="O10"/>
      <c r="P10"/>
      <c r="Q10"/>
      <c r="R10"/>
      <c r="S10"/>
      <c r="T10"/>
      <c r="U10"/>
      <c r="V10"/>
      <c r="W10"/>
      <c r="X10"/>
    </row>
    <row r="11" spans="1:24" ht="17.25" customHeight="1" x14ac:dyDescent="0.25">
      <c r="A11" s="54" t="s">
        <v>21</v>
      </c>
      <c r="B11" s="70">
        <v>9034</v>
      </c>
      <c r="C11" s="355">
        <v>0.4793844521093128</v>
      </c>
      <c r="D11" s="358">
        <v>982</v>
      </c>
      <c r="E11" s="359">
        <v>0.52485301977552112</v>
      </c>
      <c r="F11" s="358">
        <v>2404</v>
      </c>
      <c r="G11" s="351">
        <v>0.48565656565656568</v>
      </c>
      <c r="H11" s="358">
        <v>2574</v>
      </c>
      <c r="I11" s="351">
        <v>0.48022388059701493</v>
      </c>
      <c r="J11" s="358">
        <v>2670</v>
      </c>
      <c r="K11" s="351">
        <v>0.4808211777417612</v>
      </c>
      <c r="L11" s="358">
        <v>404</v>
      </c>
      <c r="M11" s="354">
        <v>0.36363636363636365</v>
      </c>
      <c r="O11"/>
      <c r="P11"/>
      <c r="Q11"/>
      <c r="R11"/>
      <c r="S11"/>
      <c r="T11"/>
      <c r="U11"/>
      <c r="V11"/>
      <c r="W11"/>
      <c r="X11"/>
    </row>
    <row r="12" spans="1:24" ht="17.25" customHeight="1" x14ac:dyDescent="0.25">
      <c r="A12" s="54" t="s">
        <v>22</v>
      </c>
      <c r="B12" s="70">
        <v>4243</v>
      </c>
      <c r="C12" s="355">
        <v>0.48402920374172942</v>
      </c>
      <c r="D12" s="358">
        <v>635</v>
      </c>
      <c r="E12" s="359">
        <v>0.5372250423011844</v>
      </c>
      <c r="F12" s="358">
        <v>1068</v>
      </c>
      <c r="G12" s="351">
        <v>0.49216589861751153</v>
      </c>
      <c r="H12" s="358">
        <v>1204</v>
      </c>
      <c r="I12" s="351">
        <v>0.48843813387423934</v>
      </c>
      <c r="J12" s="358">
        <v>1181</v>
      </c>
      <c r="K12" s="351">
        <v>0.47070546034276606</v>
      </c>
      <c r="L12" s="358">
        <v>155</v>
      </c>
      <c r="M12" s="354">
        <v>0.35227272727272729</v>
      </c>
      <c r="O12"/>
      <c r="P12"/>
      <c r="Q12"/>
      <c r="R12"/>
      <c r="S12"/>
      <c r="T12"/>
      <c r="U12"/>
      <c r="V12"/>
      <c r="W12"/>
      <c r="X12"/>
    </row>
    <row r="13" spans="1:24" ht="17.25" customHeight="1" x14ac:dyDescent="0.25">
      <c r="A13" s="54" t="s">
        <v>23</v>
      </c>
      <c r="B13" s="70">
        <v>12170</v>
      </c>
      <c r="C13" s="355">
        <v>0.48542140321486976</v>
      </c>
      <c r="D13" s="358">
        <v>1595</v>
      </c>
      <c r="E13" s="359">
        <v>0.50715421303656594</v>
      </c>
      <c r="F13" s="358">
        <v>3093</v>
      </c>
      <c r="G13" s="351">
        <v>0.49385278620469425</v>
      </c>
      <c r="H13" s="358">
        <v>3319</v>
      </c>
      <c r="I13" s="351">
        <v>0.48206245461147423</v>
      </c>
      <c r="J13" s="358">
        <v>3610</v>
      </c>
      <c r="K13" s="351">
        <v>0.48645735076135294</v>
      </c>
      <c r="L13" s="358">
        <v>553</v>
      </c>
      <c r="M13" s="354">
        <v>0.40751658069270452</v>
      </c>
      <c r="O13"/>
      <c r="P13"/>
      <c r="Q13"/>
      <c r="R13"/>
      <c r="S13"/>
      <c r="T13"/>
      <c r="U13"/>
      <c r="V13"/>
      <c r="W13"/>
      <c r="X13"/>
    </row>
    <row r="14" spans="1:24" ht="17.25" customHeight="1" x14ac:dyDescent="0.25">
      <c r="A14" s="54" t="s">
        <v>24</v>
      </c>
      <c r="B14" s="70">
        <v>7214</v>
      </c>
      <c r="C14" s="355">
        <v>0.47373259784607302</v>
      </c>
      <c r="D14" s="358">
        <v>897</v>
      </c>
      <c r="E14" s="359">
        <v>0.50336700336700335</v>
      </c>
      <c r="F14" s="358">
        <v>1899</v>
      </c>
      <c r="G14" s="351">
        <v>0.47593984962406016</v>
      </c>
      <c r="H14" s="358">
        <v>2013</v>
      </c>
      <c r="I14" s="351">
        <v>0.48693759071117559</v>
      </c>
      <c r="J14" s="358">
        <v>2080</v>
      </c>
      <c r="K14" s="351">
        <v>0.47849091327352195</v>
      </c>
      <c r="L14" s="358">
        <v>325</v>
      </c>
      <c r="M14" s="354">
        <v>0.33333333333333331</v>
      </c>
      <c r="O14"/>
      <c r="P14"/>
      <c r="Q14"/>
      <c r="R14"/>
      <c r="S14"/>
      <c r="T14"/>
      <c r="U14"/>
      <c r="V14"/>
      <c r="W14"/>
      <c r="X14"/>
    </row>
    <row r="15" spans="1:24" ht="17.25" customHeight="1" x14ac:dyDescent="0.25">
      <c r="A15" s="54" t="s">
        <v>25</v>
      </c>
      <c r="B15" s="70">
        <v>9218</v>
      </c>
      <c r="C15" s="355">
        <v>0.48168469457072688</v>
      </c>
      <c r="D15" s="358">
        <v>1288</v>
      </c>
      <c r="E15" s="359">
        <v>0.492920015308075</v>
      </c>
      <c r="F15" s="358">
        <v>2384</v>
      </c>
      <c r="G15" s="351">
        <v>0.48782484141600163</v>
      </c>
      <c r="H15" s="358">
        <v>2489</v>
      </c>
      <c r="I15" s="351">
        <v>0.48832646654895034</v>
      </c>
      <c r="J15" s="358">
        <v>2629</v>
      </c>
      <c r="K15" s="351">
        <v>0.4951968355622528</v>
      </c>
      <c r="L15" s="358">
        <v>428</v>
      </c>
      <c r="M15" s="354">
        <v>0.34768480909829408</v>
      </c>
      <c r="O15"/>
      <c r="P15"/>
      <c r="Q15"/>
      <c r="R15"/>
      <c r="S15"/>
      <c r="T15"/>
      <c r="U15"/>
      <c r="V15"/>
      <c r="W15"/>
      <c r="X15"/>
    </row>
    <row r="16" spans="1:24" ht="17.25" customHeight="1" x14ac:dyDescent="0.25">
      <c r="A16" s="54" t="s">
        <v>26</v>
      </c>
      <c r="B16" s="70">
        <v>8845</v>
      </c>
      <c r="C16" s="355">
        <v>0.48094176499374697</v>
      </c>
      <c r="D16" s="358">
        <v>1250</v>
      </c>
      <c r="E16" s="359">
        <v>0.50060072086503804</v>
      </c>
      <c r="F16" s="358">
        <v>2290</v>
      </c>
      <c r="G16" s="351">
        <v>0.48302045981860364</v>
      </c>
      <c r="H16" s="358">
        <v>2428</v>
      </c>
      <c r="I16" s="351">
        <v>0.48813831926015278</v>
      </c>
      <c r="J16" s="358">
        <v>2547</v>
      </c>
      <c r="K16" s="351">
        <v>0.49303135888501742</v>
      </c>
      <c r="L16" s="358">
        <v>330</v>
      </c>
      <c r="M16" s="354">
        <v>0.32576505429417574</v>
      </c>
      <c r="O16"/>
      <c r="P16"/>
      <c r="Q16"/>
      <c r="R16"/>
      <c r="S16"/>
      <c r="T16"/>
      <c r="U16"/>
      <c r="V16"/>
      <c r="W16"/>
      <c r="X16"/>
    </row>
    <row r="17" spans="1:24" ht="17.25" customHeight="1" x14ac:dyDescent="0.25">
      <c r="A17" s="54" t="s">
        <v>27</v>
      </c>
      <c r="B17" s="70">
        <v>8705</v>
      </c>
      <c r="C17" s="355">
        <v>0.48455329807959924</v>
      </c>
      <c r="D17" s="358">
        <v>1196</v>
      </c>
      <c r="E17" s="359">
        <v>0.49401073936389922</v>
      </c>
      <c r="F17" s="358">
        <v>2327</v>
      </c>
      <c r="G17" s="351">
        <v>0.50183308173387964</v>
      </c>
      <c r="H17" s="358">
        <v>2422</v>
      </c>
      <c r="I17" s="351">
        <v>0.4911782599878321</v>
      </c>
      <c r="J17" s="358">
        <v>2414</v>
      </c>
      <c r="K17" s="351">
        <v>0.48434991974317815</v>
      </c>
      <c r="L17" s="358">
        <v>346</v>
      </c>
      <c r="M17" s="354">
        <v>0.34879032258064518</v>
      </c>
      <c r="O17"/>
      <c r="P17"/>
      <c r="Q17"/>
      <c r="R17"/>
      <c r="S17"/>
      <c r="T17"/>
      <c r="U17"/>
      <c r="V17"/>
      <c r="W17"/>
      <c r="X17"/>
    </row>
    <row r="18" spans="1:24" ht="17.25" customHeight="1" x14ac:dyDescent="0.25">
      <c r="A18" s="54" t="s">
        <v>28</v>
      </c>
      <c r="B18" s="70">
        <v>20126</v>
      </c>
      <c r="C18" s="355">
        <v>0.48152933295052158</v>
      </c>
      <c r="D18" s="358">
        <v>2108</v>
      </c>
      <c r="E18" s="359">
        <v>0.49356122687895104</v>
      </c>
      <c r="F18" s="358">
        <v>5435</v>
      </c>
      <c r="G18" s="351">
        <v>0.49185520361990948</v>
      </c>
      <c r="H18" s="358">
        <v>5847</v>
      </c>
      <c r="I18" s="351">
        <v>0.49142713061018661</v>
      </c>
      <c r="J18" s="358">
        <v>5888</v>
      </c>
      <c r="K18" s="351">
        <v>0.48413089952310473</v>
      </c>
      <c r="L18" s="358">
        <v>848</v>
      </c>
      <c r="M18" s="354">
        <v>0.35113871635610766</v>
      </c>
      <c r="O18"/>
      <c r="P18"/>
      <c r="Q18"/>
      <c r="R18"/>
      <c r="S18"/>
      <c r="T18"/>
      <c r="U18"/>
      <c r="V18"/>
      <c r="W18"/>
      <c r="X18"/>
    </row>
    <row r="19" spans="1:24" ht="17.25" customHeight="1" x14ac:dyDescent="0.25">
      <c r="A19" s="54" t="s">
        <v>29</v>
      </c>
      <c r="B19" s="70">
        <v>10914</v>
      </c>
      <c r="C19" s="355">
        <v>0.47594958789411712</v>
      </c>
      <c r="D19" s="358">
        <v>1696</v>
      </c>
      <c r="E19" s="359">
        <v>0.49359720605355062</v>
      </c>
      <c r="F19" s="358">
        <v>2850</v>
      </c>
      <c r="G19" s="351">
        <v>0.48198883815322169</v>
      </c>
      <c r="H19" s="358">
        <v>2873</v>
      </c>
      <c r="I19" s="351">
        <v>0.48579641528576262</v>
      </c>
      <c r="J19" s="358">
        <v>2933</v>
      </c>
      <c r="K19" s="351">
        <v>0.48335530652603825</v>
      </c>
      <c r="L19" s="358">
        <v>562</v>
      </c>
      <c r="M19" s="354">
        <v>0.35125000000000001</v>
      </c>
      <c r="O19"/>
      <c r="P19"/>
      <c r="Q19"/>
      <c r="R19"/>
      <c r="S19"/>
      <c r="T19"/>
      <c r="U19"/>
      <c r="V19"/>
      <c r="W19"/>
      <c r="X19"/>
    </row>
    <row r="20" spans="1:24" ht="17.25" customHeight="1" x14ac:dyDescent="0.25">
      <c r="A20" s="54" t="s">
        <v>30</v>
      </c>
      <c r="B20" s="70">
        <v>9650</v>
      </c>
      <c r="C20" s="355">
        <v>0.4825241262063103</v>
      </c>
      <c r="D20" s="358">
        <v>1390</v>
      </c>
      <c r="E20" s="359">
        <v>0.50785531603945921</v>
      </c>
      <c r="F20" s="358">
        <v>2555</v>
      </c>
      <c r="G20" s="351">
        <v>0.49573147070236712</v>
      </c>
      <c r="H20" s="358">
        <v>2668</v>
      </c>
      <c r="I20" s="351">
        <v>0.49062155204119162</v>
      </c>
      <c r="J20" s="358">
        <v>2571</v>
      </c>
      <c r="K20" s="351">
        <v>0.48804100227790431</v>
      </c>
      <c r="L20" s="358">
        <v>466</v>
      </c>
      <c r="M20" s="354">
        <v>0.33238231098430815</v>
      </c>
      <c r="O20"/>
      <c r="P20"/>
      <c r="Q20"/>
      <c r="R20"/>
      <c r="S20"/>
      <c r="T20"/>
      <c r="U20"/>
      <c r="V20"/>
      <c r="W20"/>
      <c r="X20"/>
    </row>
    <row r="21" spans="1:24" ht="17.25" customHeight="1" thickBot="1" x14ac:dyDescent="0.3">
      <c r="A21" s="55" t="s">
        <v>31</v>
      </c>
      <c r="B21" s="9">
        <v>18878</v>
      </c>
      <c r="C21" s="121">
        <v>0.48212279088773113</v>
      </c>
      <c r="D21" s="69">
        <v>2710</v>
      </c>
      <c r="E21" s="120">
        <v>0.49588289112534312</v>
      </c>
      <c r="F21" s="69">
        <v>4735</v>
      </c>
      <c r="G21" s="119">
        <v>0.48134593880248044</v>
      </c>
      <c r="H21" s="69">
        <v>5160</v>
      </c>
      <c r="I21" s="119">
        <v>0.4939689833429064</v>
      </c>
      <c r="J21" s="69">
        <v>5456</v>
      </c>
      <c r="K21" s="119">
        <v>0.49148725340059451</v>
      </c>
      <c r="L21" s="69">
        <v>817</v>
      </c>
      <c r="M21" s="130">
        <v>0.35413957520589512</v>
      </c>
      <c r="O21"/>
      <c r="P21"/>
      <c r="Q21"/>
      <c r="R21"/>
      <c r="S21"/>
      <c r="T21"/>
      <c r="U21"/>
      <c r="V21"/>
      <c r="W21"/>
      <c r="X21"/>
    </row>
    <row r="22" spans="1:24" ht="17.25" customHeight="1" x14ac:dyDescent="0.25">
      <c r="A22" s="432" t="s">
        <v>104</v>
      </c>
      <c r="B22" s="72"/>
      <c r="C22" s="72"/>
      <c r="D22" s="72"/>
      <c r="E22" s="72"/>
      <c r="J22" s="199"/>
      <c r="O22"/>
      <c r="P22"/>
      <c r="Q22"/>
      <c r="R22"/>
      <c r="S22"/>
      <c r="T22"/>
      <c r="U22"/>
      <c r="V22"/>
      <c r="W22"/>
      <c r="X22"/>
    </row>
    <row r="23" spans="1:24" ht="17.25" customHeight="1" x14ac:dyDescent="0.25">
      <c r="J23" s="199"/>
    </row>
    <row r="24" spans="1:24" x14ac:dyDescent="0.25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</row>
  </sheetData>
  <mergeCells count="20"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4"/>
  <dimension ref="A1:O36"/>
  <sheetViews>
    <sheetView zoomScaleNormal="100" workbookViewId="0"/>
  </sheetViews>
  <sheetFormatPr defaultRowHeight="15" x14ac:dyDescent="0.25"/>
  <cols>
    <col min="1" max="1" width="20" customWidth="1"/>
    <col min="2" max="13" width="9" customWidth="1"/>
    <col min="14" max="14" width="7.5703125" customWidth="1"/>
  </cols>
  <sheetData>
    <row r="1" spans="1:15" ht="17.25" customHeight="1" x14ac:dyDescent="0.25">
      <c r="A1" s="102" t="s">
        <v>166</v>
      </c>
      <c r="B1" s="43"/>
      <c r="C1" s="43"/>
      <c r="D1" s="43"/>
      <c r="E1" s="43"/>
      <c r="F1" s="60"/>
      <c r="G1" s="43"/>
      <c r="H1" s="43"/>
      <c r="I1" s="43"/>
      <c r="J1" s="43"/>
      <c r="K1" s="43"/>
      <c r="L1" s="43"/>
      <c r="M1" s="43"/>
      <c r="O1" s="203"/>
    </row>
    <row r="2" spans="1:15" ht="17.25" customHeight="1" thickBot="1" x14ac:dyDescent="0.3">
      <c r="A2" s="137" t="s">
        <v>80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 t="s">
        <v>0</v>
      </c>
      <c r="M2" s="44"/>
    </row>
    <row r="3" spans="1:15" ht="17.25" customHeight="1" x14ac:dyDescent="0.25">
      <c r="A3" s="575" t="s">
        <v>77</v>
      </c>
      <c r="B3" s="501" t="s">
        <v>51</v>
      </c>
      <c r="C3" s="503"/>
      <c r="D3" s="587" t="s">
        <v>4</v>
      </c>
      <c r="E3" s="502"/>
      <c r="F3" s="502"/>
      <c r="G3" s="502"/>
      <c r="H3" s="502"/>
      <c r="I3" s="502"/>
      <c r="J3" s="502"/>
      <c r="K3" s="502"/>
      <c r="L3" s="502"/>
      <c r="M3" s="503"/>
    </row>
    <row r="4" spans="1:15" ht="17.25" customHeight="1" x14ac:dyDescent="0.25">
      <c r="A4" s="588"/>
      <c r="B4" s="504"/>
      <c r="C4" s="506"/>
      <c r="D4" s="566" t="s">
        <v>37</v>
      </c>
      <c r="E4" s="567"/>
      <c r="F4" s="524" t="s">
        <v>101</v>
      </c>
      <c r="G4" s="567"/>
      <c r="H4" s="524" t="s">
        <v>100</v>
      </c>
      <c r="I4" s="567"/>
      <c r="J4" s="524" t="s">
        <v>102</v>
      </c>
      <c r="K4" s="567"/>
      <c r="L4" s="524" t="s">
        <v>103</v>
      </c>
      <c r="M4" s="572"/>
    </row>
    <row r="5" spans="1:15" ht="9" customHeight="1" x14ac:dyDescent="0.25">
      <c r="A5" s="588"/>
      <c r="B5" s="580" t="s">
        <v>59</v>
      </c>
      <c r="C5" s="581" t="s">
        <v>71</v>
      </c>
      <c r="D5" s="580" t="s">
        <v>59</v>
      </c>
      <c r="E5" s="583" t="s">
        <v>71</v>
      </c>
      <c r="F5" s="493" t="s">
        <v>59</v>
      </c>
      <c r="G5" s="583" t="s">
        <v>71</v>
      </c>
      <c r="H5" s="493" t="s">
        <v>59</v>
      </c>
      <c r="I5" s="583" t="s">
        <v>71</v>
      </c>
      <c r="J5" s="493" t="s">
        <v>59</v>
      </c>
      <c r="K5" s="583" t="s">
        <v>71</v>
      </c>
      <c r="L5" s="493" t="s">
        <v>59</v>
      </c>
      <c r="M5" s="507" t="s">
        <v>71</v>
      </c>
    </row>
    <row r="6" spans="1:15" ht="9" customHeight="1" thickBot="1" x14ac:dyDescent="0.3">
      <c r="A6" s="578"/>
      <c r="B6" s="574"/>
      <c r="C6" s="582"/>
      <c r="D6" s="574"/>
      <c r="E6" s="584"/>
      <c r="F6" s="494"/>
      <c r="G6" s="584"/>
      <c r="H6" s="494"/>
      <c r="I6" s="584"/>
      <c r="J6" s="494"/>
      <c r="K6" s="584"/>
      <c r="L6" s="494"/>
      <c r="M6" s="508"/>
    </row>
    <row r="7" spans="1:15" ht="17.25" customHeight="1" x14ac:dyDescent="0.25">
      <c r="A7" s="75" t="s">
        <v>17</v>
      </c>
      <c r="B7" s="196">
        <v>189369</v>
      </c>
      <c r="C7" s="353">
        <v>0.51894855977791721</v>
      </c>
      <c r="D7" s="356">
        <v>21457</v>
      </c>
      <c r="E7" s="352">
        <v>0.4987680148768015</v>
      </c>
      <c r="F7" s="46">
        <v>48261</v>
      </c>
      <c r="G7" s="118">
        <v>0.51023946714595336</v>
      </c>
      <c r="H7" s="46">
        <v>52100</v>
      </c>
      <c r="I7" s="118">
        <v>0.51377123867188657</v>
      </c>
      <c r="J7" s="46">
        <v>53644</v>
      </c>
      <c r="K7" s="118">
        <v>0.51323166414726085</v>
      </c>
      <c r="L7" s="46">
        <v>13907</v>
      </c>
      <c r="M7" s="357">
        <v>0.65061988304093565</v>
      </c>
    </row>
    <row r="8" spans="1:15" ht="17.25" customHeight="1" x14ac:dyDescent="0.25">
      <c r="A8" s="54" t="s">
        <v>18</v>
      </c>
      <c r="B8" s="70">
        <v>22363</v>
      </c>
      <c r="C8" s="355">
        <v>0.51694405917706887</v>
      </c>
      <c r="D8" s="358">
        <v>1749</v>
      </c>
      <c r="E8" s="359">
        <v>0.48868398994132439</v>
      </c>
      <c r="F8" s="358">
        <v>5947</v>
      </c>
      <c r="G8" s="351">
        <v>0.49916065133456439</v>
      </c>
      <c r="H8" s="358">
        <v>6667</v>
      </c>
      <c r="I8" s="351">
        <v>0.52065599375244043</v>
      </c>
      <c r="J8" s="358">
        <v>6690</v>
      </c>
      <c r="K8" s="351">
        <v>0.51616387624411697</v>
      </c>
      <c r="L8" s="358">
        <v>1310</v>
      </c>
      <c r="M8" s="354">
        <v>0.6546726636681659</v>
      </c>
    </row>
    <row r="9" spans="1:15" ht="17.25" customHeight="1" x14ac:dyDescent="0.25">
      <c r="A9" s="54" t="s">
        <v>19</v>
      </c>
      <c r="B9" s="70">
        <v>26646</v>
      </c>
      <c r="C9" s="355">
        <v>0.51893976279042597</v>
      </c>
      <c r="D9" s="358">
        <v>2363</v>
      </c>
      <c r="E9" s="359">
        <v>0.49580360889634911</v>
      </c>
      <c r="F9" s="358">
        <v>6802</v>
      </c>
      <c r="G9" s="351">
        <v>0.51165939521588688</v>
      </c>
      <c r="H9" s="358">
        <v>7630</v>
      </c>
      <c r="I9" s="351">
        <v>0.51453233528896081</v>
      </c>
      <c r="J9" s="358">
        <v>7836</v>
      </c>
      <c r="K9" s="351">
        <v>0.50813825303158033</v>
      </c>
      <c r="L9" s="358">
        <v>2015</v>
      </c>
      <c r="M9" s="354">
        <v>0.66348370102074417</v>
      </c>
    </row>
    <row r="10" spans="1:15" ht="17.25" customHeight="1" x14ac:dyDescent="0.25">
      <c r="A10" s="54" t="s">
        <v>20</v>
      </c>
      <c r="B10" s="70">
        <v>12072</v>
      </c>
      <c r="C10" s="355">
        <v>0.52448190467915023</v>
      </c>
      <c r="D10" s="358">
        <v>1672</v>
      </c>
      <c r="E10" s="359">
        <v>0.51367127496159759</v>
      </c>
      <c r="F10" s="358">
        <v>2960</v>
      </c>
      <c r="G10" s="351">
        <v>0.51166810717372513</v>
      </c>
      <c r="H10" s="358">
        <v>3258</v>
      </c>
      <c r="I10" s="351">
        <v>0.52286952335098702</v>
      </c>
      <c r="J10" s="358">
        <v>3209</v>
      </c>
      <c r="K10" s="351">
        <v>0.51327575175943696</v>
      </c>
      <c r="L10" s="358">
        <v>973</v>
      </c>
      <c r="M10" s="354">
        <v>0.65127175368139223</v>
      </c>
    </row>
    <row r="11" spans="1:15" ht="17.25" customHeight="1" x14ac:dyDescent="0.25">
      <c r="A11" s="54" t="s">
        <v>21</v>
      </c>
      <c r="B11" s="70">
        <v>9811</v>
      </c>
      <c r="C11" s="355">
        <v>0.5206155478906872</v>
      </c>
      <c r="D11" s="358">
        <v>889</v>
      </c>
      <c r="E11" s="359">
        <v>0.47514698022447888</v>
      </c>
      <c r="F11" s="358">
        <v>2546</v>
      </c>
      <c r="G11" s="351">
        <v>0.51434343434343432</v>
      </c>
      <c r="H11" s="358">
        <v>2786</v>
      </c>
      <c r="I11" s="351">
        <v>0.51977611940298507</v>
      </c>
      <c r="J11" s="358">
        <v>2883</v>
      </c>
      <c r="K11" s="351">
        <v>0.51917882225823875</v>
      </c>
      <c r="L11" s="358">
        <v>707</v>
      </c>
      <c r="M11" s="354">
        <v>0.63636363636363635</v>
      </c>
    </row>
    <row r="12" spans="1:15" ht="17.25" customHeight="1" x14ac:dyDescent="0.25">
      <c r="A12" s="54" t="s">
        <v>22</v>
      </c>
      <c r="B12" s="70">
        <v>4523</v>
      </c>
      <c r="C12" s="355">
        <v>0.51597079625827058</v>
      </c>
      <c r="D12" s="358">
        <v>547</v>
      </c>
      <c r="E12" s="359">
        <v>0.46277495769881555</v>
      </c>
      <c r="F12" s="358">
        <v>1102</v>
      </c>
      <c r="G12" s="351">
        <v>0.50783410138248852</v>
      </c>
      <c r="H12" s="358">
        <v>1261</v>
      </c>
      <c r="I12" s="351">
        <v>0.5115618661257606</v>
      </c>
      <c r="J12" s="358">
        <v>1328</v>
      </c>
      <c r="K12" s="351">
        <v>0.52929453965723394</v>
      </c>
      <c r="L12" s="358">
        <v>285</v>
      </c>
      <c r="M12" s="354">
        <v>0.64772727272727271</v>
      </c>
    </row>
    <row r="13" spans="1:15" ht="17.25" customHeight="1" x14ac:dyDescent="0.25">
      <c r="A13" s="54" t="s">
        <v>23</v>
      </c>
      <c r="B13" s="70">
        <v>12901</v>
      </c>
      <c r="C13" s="355">
        <v>0.51457859678513018</v>
      </c>
      <c r="D13" s="358">
        <v>1550</v>
      </c>
      <c r="E13" s="359">
        <v>0.49284578696343401</v>
      </c>
      <c r="F13" s="358">
        <v>3170</v>
      </c>
      <c r="G13" s="351">
        <v>0.50614721379530581</v>
      </c>
      <c r="H13" s="358">
        <v>3566</v>
      </c>
      <c r="I13" s="351">
        <v>0.51793754538852577</v>
      </c>
      <c r="J13" s="358">
        <v>3811</v>
      </c>
      <c r="K13" s="351">
        <v>0.51354264923864712</v>
      </c>
      <c r="L13" s="358">
        <v>804</v>
      </c>
      <c r="M13" s="354">
        <v>0.59248341930729553</v>
      </c>
    </row>
    <row r="14" spans="1:15" ht="17.25" customHeight="1" x14ac:dyDescent="0.25">
      <c r="A14" s="54" t="s">
        <v>24</v>
      </c>
      <c r="B14" s="70">
        <v>8014</v>
      </c>
      <c r="C14" s="355">
        <v>0.52626740215392698</v>
      </c>
      <c r="D14" s="358">
        <v>885</v>
      </c>
      <c r="E14" s="359">
        <v>0.49663299663299665</v>
      </c>
      <c r="F14" s="358">
        <v>2091</v>
      </c>
      <c r="G14" s="351">
        <v>0.52406015037593989</v>
      </c>
      <c r="H14" s="358">
        <v>2121</v>
      </c>
      <c r="I14" s="351">
        <v>0.51306240928882441</v>
      </c>
      <c r="J14" s="358">
        <v>2267</v>
      </c>
      <c r="K14" s="351">
        <v>0.521509086726478</v>
      </c>
      <c r="L14" s="358">
        <v>650</v>
      </c>
      <c r="M14" s="354">
        <v>0.66666666666666663</v>
      </c>
    </row>
    <row r="15" spans="1:15" ht="17.25" customHeight="1" x14ac:dyDescent="0.25">
      <c r="A15" s="54" t="s">
        <v>25</v>
      </c>
      <c r="B15" s="70">
        <v>9919</v>
      </c>
      <c r="C15" s="355">
        <v>0.51831530542927318</v>
      </c>
      <c r="D15" s="358">
        <v>1325</v>
      </c>
      <c r="E15" s="359">
        <v>0.50707998469192495</v>
      </c>
      <c r="F15" s="358">
        <v>2503</v>
      </c>
      <c r="G15" s="351">
        <v>0.51217515858399831</v>
      </c>
      <c r="H15" s="358">
        <v>2608</v>
      </c>
      <c r="I15" s="351">
        <v>0.5116735334510496</v>
      </c>
      <c r="J15" s="358">
        <v>2680</v>
      </c>
      <c r="K15" s="351">
        <v>0.5048031644377472</v>
      </c>
      <c r="L15" s="358">
        <v>803</v>
      </c>
      <c r="M15" s="354">
        <v>0.65231519090170598</v>
      </c>
    </row>
    <row r="16" spans="1:15" ht="17.25" customHeight="1" x14ac:dyDescent="0.25">
      <c r="A16" s="54" t="s">
        <v>26</v>
      </c>
      <c r="B16" s="70">
        <v>9546</v>
      </c>
      <c r="C16" s="355">
        <v>0.51905823500625303</v>
      </c>
      <c r="D16" s="358">
        <v>1247</v>
      </c>
      <c r="E16" s="359">
        <v>0.49939927913496196</v>
      </c>
      <c r="F16" s="358">
        <v>2451</v>
      </c>
      <c r="G16" s="351">
        <v>0.51697954018139636</v>
      </c>
      <c r="H16" s="358">
        <v>2546</v>
      </c>
      <c r="I16" s="351">
        <v>0.51186168073984717</v>
      </c>
      <c r="J16" s="358">
        <v>2619</v>
      </c>
      <c r="K16" s="351">
        <v>0.50696864111498263</v>
      </c>
      <c r="L16" s="358">
        <v>683</v>
      </c>
      <c r="M16" s="354">
        <v>0.67423494570582432</v>
      </c>
    </row>
    <row r="17" spans="1:13" ht="17.25" customHeight="1" x14ac:dyDescent="0.25">
      <c r="A17" s="54" t="s">
        <v>27</v>
      </c>
      <c r="B17" s="70">
        <v>9260</v>
      </c>
      <c r="C17" s="355">
        <v>0.51544670192040076</v>
      </c>
      <c r="D17" s="358">
        <v>1225</v>
      </c>
      <c r="E17" s="359">
        <v>0.50598926063610083</v>
      </c>
      <c r="F17" s="358">
        <v>2310</v>
      </c>
      <c r="G17" s="351">
        <v>0.49816691826612036</v>
      </c>
      <c r="H17" s="358">
        <v>2509</v>
      </c>
      <c r="I17" s="351">
        <v>0.50882174001216796</v>
      </c>
      <c r="J17" s="358">
        <v>2570</v>
      </c>
      <c r="K17" s="351">
        <v>0.5156500802568218</v>
      </c>
      <c r="L17" s="358">
        <v>646</v>
      </c>
      <c r="M17" s="354">
        <v>0.65120967741935487</v>
      </c>
    </row>
    <row r="18" spans="1:13" ht="17.25" customHeight="1" x14ac:dyDescent="0.25">
      <c r="A18" s="54" t="s">
        <v>28</v>
      </c>
      <c r="B18" s="70">
        <v>21670</v>
      </c>
      <c r="C18" s="355">
        <v>0.51847066704947842</v>
      </c>
      <c r="D18" s="358">
        <v>2163</v>
      </c>
      <c r="E18" s="359">
        <v>0.5064387731210489</v>
      </c>
      <c r="F18" s="358">
        <v>5615</v>
      </c>
      <c r="G18" s="351">
        <v>0.50814479638009047</v>
      </c>
      <c r="H18" s="358">
        <v>6051</v>
      </c>
      <c r="I18" s="351">
        <v>0.50857286938981339</v>
      </c>
      <c r="J18" s="358">
        <v>6274</v>
      </c>
      <c r="K18" s="351">
        <v>0.51586910047689527</v>
      </c>
      <c r="L18" s="358">
        <v>1567</v>
      </c>
      <c r="M18" s="354">
        <v>0.64886128364389239</v>
      </c>
    </row>
    <row r="19" spans="1:13" ht="17.25" customHeight="1" x14ac:dyDescent="0.25">
      <c r="A19" s="54" t="s">
        <v>29</v>
      </c>
      <c r="B19" s="70">
        <v>12017</v>
      </c>
      <c r="C19" s="355">
        <v>0.52405041210588288</v>
      </c>
      <c r="D19" s="358">
        <v>1740</v>
      </c>
      <c r="E19" s="359">
        <v>0.50640279394644938</v>
      </c>
      <c r="F19" s="358">
        <v>3063</v>
      </c>
      <c r="G19" s="351">
        <v>0.51801116184677831</v>
      </c>
      <c r="H19" s="358">
        <v>3041</v>
      </c>
      <c r="I19" s="351">
        <v>0.51420358471423744</v>
      </c>
      <c r="J19" s="358">
        <v>3135</v>
      </c>
      <c r="K19" s="351">
        <v>0.5166446934739618</v>
      </c>
      <c r="L19" s="358">
        <v>1038</v>
      </c>
      <c r="M19" s="354">
        <v>0.64875000000000005</v>
      </c>
    </row>
    <row r="20" spans="1:13" ht="17.25" customHeight="1" x14ac:dyDescent="0.25">
      <c r="A20" s="54" t="s">
        <v>30</v>
      </c>
      <c r="B20" s="70">
        <v>10349</v>
      </c>
      <c r="C20" s="355">
        <v>0.51747587379368964</v>
      </c>
      <c r="D20" s="358">
        <v>1347</v>
      </c>
      <c r="E20" s="359">
        <v>0.49214468396054073</v>
      </c>
      <c r="F20" s="358">
        <v>2599</v>
      </c>
      <c r="G20" s="351">
        <v>0.50426852929763288</v>
      </c>
      <c r="H20" s="358">
        <v>2770</v>
      </c>
      <c r="I20" s="351">
        <v>0.50937844795880838</v>
      </c>
      <c r="J20" s="358">
        <v>2697</v>
      </c>
      <c r="K20" s="351">
        <v>0.51195899772209563</v>
      </c>
      <c r="L20" s="358">
        <v>936</v>
      </c>
      <c r="M20" s="354">
        <v>0.66761768901569185</v>
      </c>
    </row>
    <row r="21" spans="1:13" ht="17.25" customHeight="1" thickBot="1" x14ac:dyDescent="0.3">
      <c r="A21" s="55" t="s">
        <v>31</v>
      </c>
      <c r="B21" s="9">
        <v>20278</v>
      </c>
      <c r="C21" s="121">
        <v>0.51787720911226887</v>
      </c>
      <c r="D21" s="69">
        <v>2755</v>
      </c>
      <c r="E21" s="120">
        <v>0.50411710887465688</v>
      </c>
      <c r="F21" s="69">
        <v>5102</v>
      </c>
      <c r="G21" s="119">
        <v>0.51865406119751956</v>
      </c>
      <c r="H21" s="69">
        <v>5286</v>
      </c>
      <c r="I21" s="119">
        <v>0.5060310166570936</v>
      </c>
      <c r="J21" s="69">
        <v>5645</v>
      </c>
      <c r="K21" s="119">
        <v>0.50851274659940549</v>
      </c>
      <c r="L21" s="69">
        <v>1490</v>
      </c>
      <c r="M21" s="130">
        <v>0.64586042479410488</v>
      </c>
    </row>
    <row r="22" spans="1:13" ht="17.25" customHeight="1" x14ac:dyDescent="0.25">
      <c r="A22" s="432" t="s">
        <v>105</v>
      </c>
      <c r="B22" s="45"/>
      <c r="C22" s="45"/>
      <c r="D22" s="45"/>
      <c r="E22" s="45"/>
      <c r="J22" s="199"/>
    </row>
    <row r="23" spans="1:13" ht="17.25" customHeight="1" x14ac:dyDescent="0.25"/>
    <row r="24" spans="1:13" ht="17.25" customHeight="1" x14ac:dyDescent="0.25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</row>
    <row r="25" spans="1:13" ht="17.25" customHeight="1" x14ac:dyDescent="0.25">
      <c r="C25" s="53"/>
      <c r="D25" s="49"/>
    </row>
    <row r="26" spans="1:13" ht="17.25" customHeight="1" x14ac:dyDescent="0.25">
      <c r="C26" s="53"/>
      <c r="D26" s="49"/>
    </row>
    <row r="27" spans="1:13" ht="17.25" customHeight="1" x14ac:dyDescent="0.25">
      <c r="C27" s="53"/>
      <c r="D27" s="49"/>
    </row>
    <row r="28" spans="1:13" x14ac:dyDescent="0.25">
      <c r="C28" s="61"/>
      <c r="D28" s="49"/>
    </row>
    <row r="29" spans="1:13" x14ac:dyDescent="0.25">
      <c r="C29" s="61"/>
      <c r="D29" s="49"/>
    </row>
    <row r="30" spans="1:13" x14ac:dyDescent="0.25">
      <c r="C30" s="61"/>
      <c r="D30" s="49"/>
    </row>
    <row r="31" spans="1:13" x14ac:dyDescent="0.25">
      <c r="C31" s="61"/>
      <c r="D31" s="49"/>
    </row>
    <row r="32" spans="1:13" x14ac:dyDescent="0.25">
      <c r="C32" s="61"/>
      <c r="D32" s="49"/>
    </row>
    <row r="33" spans="3:4" x14ac:dyDescent="0.25">
      <c r="C33" s="61"/>
      <c r="D33" s="49"/>
    </row>
    <row r="34" spans="3:4" x14ac:dyDescent="0.25">
      <c r="C34" s="61"/>
      <c r="D34" s="49"/>
    </row>
    <row r="35" spans="3:4" x14ac:dyDescent="0.25">
      <c r="C35" s="61"/>
      <c r="D35" s="62"/>
    </row>
    <row r="36" spans="3:4" x14ac:dyDescent="0.25">
      <c r="C36" s="49"/>
      <c r="D36" s="49"/>
    </row>
  </sheetData>
  <mergeCells count="20"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6"/>
  <dimension ref="A1:AG22"/>
  <sheetViews>
    <sheetView zoomScaleNormal="100" workbookViewId="0"/>
  </sheetViews>
  <sheetFormatPr defaultColWidth="9.140625" defaultRowHeight="15" x14ac:dyDescent="0.25"/>
  <cols>
    <col min="1" max="1" width="18" style="88" customWidth="1"/>
    <col min="2" max="12" width="6.7109375" style="88" customWidth="1"/>
    <col min="13" max="18" width="6.42578125" style="88" customWidth="1"/>
    <col min="19" max="16384" width="9.140625" style="88"/>
  </cols>
  <sheetData>
    <row r="1" spans="1:33" s="19" customFormat="1" ht="17.25" customHeight="1" x14ac:dyDescent="0.2">
      <c r="A1" s="56" t="s">
        <v>167</v>
      </c>
      <c r="B1" s="60"/>
      <c r="C1" s="60"/>
      <c r="D1" s="60"/>
      <c r="E1" s="27"/>
      <c r="F1" s="27"/>
      <c r="G1" s="27"/>
      <c r="H1" s="27"/>
      <c r="I1" s="27"/>
      <c r="T1" s="203"/>
    </row>
    <row r="2" spans="1:33" ht="17.25" customHeight="1" thickBot="1" x14ac:dyDescent="0.3">
      <c r="A2" s="137" t="s">
        <v>80</v>
      </c>
      <c r="B2" s="84"/>
      <c r="C2" s="84"/>
    </row>
    <row r="3" spans="1:33" ht="24" customHeight="1" x14ac:dyDescent="0.25">
      <c r="A3" s="547" t="s">
        <v>77</v>
      </c>
      <c r="B3" s="549" t="s">
        <v>86</v>
      </c>
      <c r="C3" s="550"/>
      <c r="D3" s="550"/>
      <c r="E3" s="550"/>
      <c r="F3" s="550"/>
      <c r="G3" s="550"/>
      <c r="H3" s="550"/>
      <c r="I3" s="550"/>
      <c r="J3" s="550"/>
      <c r="K3" s="550"/>
      <c r="L3" s="561"/>
      <c r="M3" s="589" t="s">
        <v>132</v>
      </c>
      <c r="N3" s="558"/>
      <c r="O3" s="554" t="s">
        <v>133</v>
      </c>
      <c r="P3" s="560"/>
      <c r="Q3" s="552" t="s">
        <v>134</v>
      </c>
      <c r="R3" s="557"/>
    </row>
    <row r="4" spans="1:33" ht="17.25" customHeight="1" thickBot="1" x14ac:dyDescent="0.3">
      <c r="A4" s="548"/>
      <c r="B4" s="266" t="s">
        <v>7</v>
      </c>
      <c r="C4" s="266" t="s">
        <v>8</v>
      </c>
      <c r="D4" s="266" t="s">
        <v>9</v>
      </c>
      <c r="E4" s="266" t="s">
        <v>10</v>
      </c>
      <c r="F4" s="266" t="s">
        <v>11</v>
      </c>
      <c r="G4" s="266" t="s">
        <v>12</v>
      </c>
      <c r="H4" s="266" t="s">
        <v>13</v>
      </c>
      <c r="I4" s="266" t="s">
        <v>14</v>
      </c>
      <c r="J4" s="267" t="s">
        <v>52</v>
      </c>
      <c r="K4" s="266" t="s">
        <v>76</v>
      </c>
      <c r="L4" s="267" t="s">
        <v>113</v>
      </c>
      <c r="M4" s="269" t="s">
        <v>78</v>
      </c>
      <c r="N4" s="273" t="s">
        <v>79</v>
      </c>
      <c r="O4" s="274" t="s">
        <v>78</v>
      </c>
      <c r="P4" s="270" t="s">
        <v>79</v>
      </c>
      <c r="Q4" s="274" t="s">
        <v>78</v>
      </c>
      <c r="R4" s="272" t="s">
        <v>79</v>
      </c>
    </row>
    <row r="5" spans="1:33" ht="17.25" customHeight="1" x14ac:dyDescent="0.25">
      <c r="A5" s="75" t="s">
        <v>17</v>
      </c>
      <c r="B5" s="139">
        <v>30800</v>
      </c>
      <c r="C5" s="139">
        <v>33040</v>
      </c>
      <c r="D5" s="139">
        <v>31355</v>
      </c>
      <c r="E5" s="139">
        <v>31951</v>
      </c>
      <c r="F5" s="139">
        <v>33141</v>
      </c>
      <c r="G5" s="139">
        <v>37898</v>
      </c>
      <c r="H5" s="139">
        <v>42321</v>
      </c>
      <c r="I5" s="139">
        <v>44729</v>
      </c>
      <c r="J5" s="139">
        <v>45471</v>
      </c>
      <c r="K5" s="139">
        <v>45374</v>
      </c>
      <c r="L5" s="139">
        <v>43020</v>
      </c>
      <c r="M5" s="170">
        <f>L5-K5</f>
        <v>-2354</v>
      </c>
      <c r="N5" s="192">
        <f>L5/K5-1</f>
        <v>-5.1879931238154042E-2</v>
      </c>
      <c r="O5" s="197">
        <f>L5-G5</f>
        <v>5122</v>
      </c>
      <c r="P5" s="185">
        <f>L5/G5-1</f>
        <v>0.13515225077840509</v>
      </c>
      <c r="Q5" s="197">
        <f>L5-B5</f>
        <v>12220</v>
      </c>
      <c r="R5" s="187">
        <f>L5/B5-1</f>
        <v>0.39675324675324686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ht="17.25" customHeight="1" x14ac:dyDescent="0.25">
      <c r="A6" s="77" t="s">
        <v>18</v>
      </c>
      <c r="B6" s="93">
        <v>2132</v>
      </c>
      <c r="C6" s="93">
        <v>2464</v>
      </c>
      <c r="D6" s="93">
        <v>2234</v>
      </c>
      <c r="E6" s="93">
        <v>2142</v>
      </c>
      <c r="F6" s="93">
        <v>2181</v>
      </c>
      <c r="G6" s="93">
        <v>2696</v>
      </c>
      <c r="H6" s="93">
        <v>3313</v>
      </c>
      <c r="I6" s="93">
        <v>3684</v>
      </c>
      <c r="J6" s="93">
        <v>4046</v>
      </c>
      <c r="K6" s="93">
        <v>4046</v>
      </c>
      <c r="L6" s="93">
        <v>3579</v>
      </c>
      <c r="M6" s="173">
        <f t="shared" ref="M6:M19" si="0">L6-K6</f>
        <v>-467</v>
      </c>
      <c r="N6" s="164">
        <f t="shared" ref="N6:N19" si="1">L6/K6-1</f>
        <v>-0.11542263964409294</v>
      </c>
      <c r="O6" s="174">
        <f t="shared" ref="O6:O19" si="2">L6-G6</f>
        <v>883</v>
      </c>
      <c r="P6" s="175">
        <f t="shared" ref="P6:P19" si="3">L6/G6-1</f>
        <v>0.32752225519287825</v>
      </c>
      <c r="Q6" s="174">
        <f t="shared" ref="Q6:Q19" si="4">L6-B6</f>
        <v>1447</v>
      </c>
      <c r="R6" s="189">
        <f t="shared" ref="R6:R19" si="5">L6/B6-1</f>
        <v>0.67870544090056284</v>
      </c>
      <c r="T6" s="198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ht="17.25" customHeight="1" x14ac:dyDescent="0.25">
      <c r="A7" s="77" t="s">
        <v>19</v>
      </c>
      <c r="B7" s="93">
        <v>2700</v>
      </c>
      <c r="C7" s="93">
        <v>2905</v>
      </c>
      <c r="D7" s="93">
        <v>2836</v>
      </c>
      <c r="E7" s="93">
        <v>2633</v>
      </c>
      <c r="F7" s="93">
        <v>2894</v>
      </c>
      <c r="G7" s="93">
        <v>3518</v>
      </c>
      <c r="H7" s="93">
        <v>4220</v>
      </c>
      <c r="I7" s="93">
        <v>4671</v>
      </c>
      <c r="J7" s="93">
        <v>4809</v>
      </c>
      <c r="K7" s="93">
        <v>5021</v>
      </c>
      <c r="L7" s="93">
        <v>4766</v>
      </c>
      <c r="M7" s="173">
        <f t="shared" si="0"/>
        <v>-255</v>
      </c>
      <c r="N7" s="164">
        <f t="shared" si="1"/>
        <v>-5.0786695877315324E-2</v>
      </c>
      <c r="O7" s="174">
        <f t="shared" si="2"/>
        <v>1248</v>
      </c>
      <c r="P7" s="175">
        <f t="shared" si="3"/>
        <v>0.35474701534963038</v>
      </c>
      <c r="Q7" s="174">
        <f t="shared" si="4"/>
        <v>2066</v>
      </c>
      <c r="R7" s="189">
        <f t="shared" si="5"/>
        <v>0.76518518518518519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17.25" customHeight="1" x14ac:dyDescent="0.25">
      <c r="A8" s="77" t="s">
        <v>20</v>
      </c>
      <c r="B8" s="93">
        <v>2474</v>
      </c>
      <c r="C8" s="93">
        <v>2600</v>
      </c>
      <c r="D8" s="93">
        <v>2498</v>
      </c>
      <c r="E8" s="93">
        <v>2581</v>
      </c>
      <c r="F8" s="93">
        <v>2651</v>
      </c>
      <c r="G8" s="93">
        <v>2928</v>
      </c>
      <c r="H8" s="93">
        <v>3144</v>
      </c>
      <c r="I8" s="93">
        <v>3292</v>
      </c>
      <c r="J8" s="93">
        <v>3408</v>
      </c>
      <c r="K8" s="93">
        <v>3273</v>
      </c>
      <c r="L8" s="93">
        <v>3255</v>
      </c>
      <c r="M8" s="173">
        <f t="shared" si="0"/>
        <v>-18</v>
      </c>
      <c r="N8" s="164">
        <f t="shared" si="1"/>
        <v>-5.499541704857891E-3</v>
      </c>
      <c r="O8" s="174">
        <f t="shared" si="2"/>
        <v>327</v>
      </c>
      <c r="P8" s="175">
        <f t="shared" si="3"/>
        <v>0.11168032786885251</v>
      </c>
      <c r="Q8" s="174">
        <f t="shared" si="4"/>
        <v>781</v>
      </c>
      <c r="R8" s="189">
        <f t="shared" si="5"/>
        <v>0.31568310428455937</v>
      </c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ht="17.25" customHeight="1" x14ac:dyDescent="0.25">
      <c r="A9" s="77" t="s">
        <v>21</v>
      </c>
      <c r="B9" s="93">
        <v>1651</v>
      </c>
      <c r="C9" s="93">
        <v>1739</v>
      </c>
      <c r="D9" s="93">
        <v>1574</v>
      </c>
      <c r="E9" s="93">
        <v>1675</v>
      </c>
      <c r="F9" s="93">
        <v>1508</v>
      </c>
      <c r="G9" s="93">
        <v>1894</v>
      </c>
      <c r="H9" s="93">
        <v>1901</v>
      </c>
      <c r="I9" s="93">
        <v>1882</v>
      </c>
      <c r="J9" s="93">
        <v>1963</v>
      </c>
      <c r="K9" s="93">
        <v>2062</v>
      </c>
      <c r="L9" s="93">
        <v>1871</v>
      </c>
      <c r="M9" s="173">
        <f t="shared" si="0"/>
        <v>-191</v>
      </c>
      <c r="N9" s="164">
        <f t="shared" si="1"/>
        <v>-9.2628516003879779E-2</v>
      </c>
      <c r="O9" s="174">
        <f t="shared" si="2"/>
        <v>-23</v>
      </c>
      <c r="P9" s="175">
        <f t="shared" si="3"/>
        <v>-1.2143611404435095E-2</v>
      </c>
      <c r="Q9" s="174">
        <f t="shared" si="4"/>
        <v>220</v>
      </c>
      <c r="R9" s="189">
        <f t="shared" si="5"/>
        <v>0.13325257419745618</v>
      </c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ht="17.25" customHeight="1" x14ac:dyDescent="0.25">
      <c r="A10" s="77" t="s">
        <v>22</v>
      </c>
      <c r="B10" s="93">
        <v>1144</v>
      </c>
      <c r="C10" s="93">
        <v>1128</v>
      </c>
      <c r="D10" s="93">
        <v>948</v>
      </c>
      <c r="E10" s="93">
        <v>1066</v>
      </c>
      <c r="F10" s="93">
        <v>996</v>
      </c>
      <c r="G10" s="93">
        <v>1225</v>
      </c>
      <c r="H10" s="93">
        <v>1277</v>
      </c>
      <c r="I10" s="93">
        <v>1337</v>
      </c>
      <c r="J10" s="93">
        <v>1360</v>
      </c>
      <c r="K10" s="93">
        <v>1288</v>
      </c>
      <c r="L10" s="93">
        <v>1182</v>
      </c>
      <c r="M10" s="173">
        <f t="shared" si="0"/>
        <v>-106</v>
      </c>
      <c r="N10" s="164">
        <f t="shared" si="1"/>
        <v>-8.2298136645962749E-2</v>
      </c>
      <c r="O10" s="174">
        <f t="shared" si="2"/>
        <v>-43</v>
      </c>
      <c r="P10" s="175">
        <f t="shared" si="3"/>
        <v>-3.5102040816326507E-2</v>
      </c>
      <c r="Q10" s="174">
        <f t="shared" si="4"/>
        <v>38</v>
      </c>
      <c r="R10" s="189">
        <f t="shared" si="5"/>
        <v>3.3216783216783119E-2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ht="17.25" customHeight="1" x14ac:dyDescent="0.25">
      <c r="A11" s="77" t="s">
        <v>23</v>
      </c>
      <c r="B11" s="93">
        <v>2234</v>
      </c>
      <c r="C11" s="93">
        <v>2390</v>
      </c>
      <c r="D11" s="93">
        <v>2220</v>
      </c>
      <c r="E11" s="93">
        <v>2402</v>
      </c>
      <c r="F11" s="93">
        <v>2513</v>
      </c>
      <c r="G11" s="93">
        <v>3057</v>
      </c>
      <c r="H11" s="93">
        <v>3181</v>
      </c>
      <c r="I11" s="93">
        <v>3489</v>
      </c>
      <c r="J11" s="93">
        <v>3435</v>
      </c>
      <c r="K11" s="93">
        <v>3241</v>
      </c>
      <c r="L11" s="93">
        <v>3145</v>
      </c>
      <c r="M11" s="173">
        <f t="shared" si="0"/>
        <v>-96</v>
      </c>
      <c r="N11" s="164">
        <f t="shared" si="1"/>
        <v>-2.9620487503856818E-2</v>
      </c>
      <c r="O11" s="174">
        <f t="shared" si="2"/>
        <v>88</v>
      </c>
      <c r="P11" s="175">
        <f t="shared" si="3"/>
        <v>2.8786391887471341E-2</v>
      </c>
      <c r="Q11" s="174">
        <f t="shared" si="4"/>
        <v>911</v>
      </c>
      <c r="R11" s="189">
        <f t="shared" si="5"/>
        <v>0.40778871978513886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ht="17.25" customHeight="1" x14ac:dyDescent="0.25">
      <c r="A12" s="77" t="s">
        <v>24</v>
      </c>
      <c r="B12" s="93">
        <v>1450</v>
      </c>
      <c r="C12" s="93">
        <v>1606</v>
      </c>
      <c r="D12" s="93">
        <v>1388</v>
      </c>
      <c r="E12" s="93">
        <v>1313</v>
      </c>
      <c r="F12" s="93">
        <v>1352</v>
      </c>
      <c r="G12" s="93">
        <v>1575</v>
      </c>
      <c r="H12" s="93">
        <v>1737</v>
      </c>
      <c r="I12" s="93">
        <v>1699</v>
      </c>
      <c r="J12" s="93">
        <v>1716</v>
      </c>
      <c r="K12" s="93">
        <v>1801</v>
      </c>
      <c r="L12" s="93">
        <v>1782</v>
      </c>
      <c r="M12" s="173">
        <f t="shared" si="0"/>
        <v>-19</v>
      </c>
      <c r="N12" s="164">
        <f t="shared" si="1"/>
        <v>-1.0549694614103267E-2</v>
      </c>
      <c r="O12" s="174">
        <f t="shared" si="2"/>
        <v>207</v>
      </c>
      <c r="P12" s="175">
        <f t="shared" si="3"/>
        <v>0.13142857142857145</v>
      </c>
      <c r="Q12" s="174">
        <f t="shared" si="4"/>
        <v>332</v>
      </c>
      <c r="R12" s="189">
        <f t="shared" si="5"/>
        <v>0.22896551724137937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ht="17.25" customHeight="1" x14ac:dyDescent="0.25">
      <c r="A13" s="77" t="s">
        <v>25</v>
      </c>
      <c r="B13" s="93">
        <v>1965</v>
      </c>
      <c r="C13" s="93">
        <v>2070</v>
      </c>
      <c r="D13" s="93">
        <v>1971</v>
      </c>
      <c r="E13" s="93">
        <v>1975</v>
      </c>
      <c r="F13" s="93">
        <v>2008</v>
      </c>
      <c r="G13" s="93">
        <v>2301</v>
      </c>
      <c r="H13" s="93">
        <v>2710</v>
      </c>
      <c r="I13" s="93">
        <v>2836</v>
      </c>
      <c r="J13" s="93">
        <v>2711</v>
      </c>
      <c r="K13" s="93">
        <v>2740</v>
      </c>
      <c r="L13" s="93">
        <v>2613</v>
      </c>
      <c r="M13" s="173">
        <f t="shared" si="0"/>
        <v>-127</v>
      </c>
      <c r="N13" s="164">
        <f t="shared" si="1"/>
        <v>-4.6350364963503643E-2</v>
      </c>
      <c r="O13" s="174">
        <f t="shared" si="2"/>
        <v>312</v>
      </c>
      <c r="P13" s="175">
        <f t="shared" si="3"/>
        <v>0.13559322033898313</v>
      </c>
      <c r="Q13" s="174">
        <f t="shared" si="4"/>
        <v>648</v>
      </c>
      <c r="R13" s="189">
        <f t="shared" si="5"/>
        <v>0.32977099236641227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ht="17.25" customHeight="1" x14ac:dyDescent="0.25">
      <c r="A14" s="77" t="s">
        <v>26</v>
      </c>
      <c r="B14" s="93">
        <v>2084</v>
      </c>
      <c r="C14" s="93">
        <v>2330</v>
      </c>
      <c r="D14" s="93">
        <v>2201</v>
      </c>
      <c r="E14" s="93">
        <v>2128</v>
      </c>
      <c r="F14" s="93">
        <v>2273</v>
      </c>
      <c r="G14" s="93">
        <v>2534</v>
      </c>
      <c r="H14" s="93">
        <v>2612</v>
      </c>
      <c r="I14" s="93">
        <v>2774</v>
      </c>
      <c r="J14" s="93">
        <v>2722</v>
      </c>
      <c r="K14" s="93">
        <v>2726</v>
      </c>
      <c r="L14" s="93">
        <v>2497</v>
      </c>
      <c r="M14" s="173">
        <f t="shared" si="0"/>
        <v>-229</v>
      </c>
      <c r="N14" s="164">
        <f t="shared" si="1"/>
        <v>-8.4005869405722633E-2</v>
      </c>
      <c r="O14" s="174">
        <f t="shared" si="2"/>
        <v>-37</v>
      </c>
      <c r="P14" s="175">
        <f t="shared" si="3"/>
        <v>-1.4601420678768795E-2</v>
      </c>
      <c r="Q14" s="174">
        <f t="shared" si="4"/>
        <v>413</v>
      </c>
      <c r="R14" s="189">
        <f t="shared" si="5"/>
        <v>0.19817658349328204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ht="17.25" customHeight="1" x14ac:dyDescent="0.25">
      <c r="A15" s="77" t="s">
        <v>27</v>
      </c>
      <c r="B15" s="93">
        <v>1760</v>
      </c>
      <c r="C15" s="93">
        <v>1864</v>
      </c>
      <c r="D15" s="93">
        <v>1769</v>
      </c>
      <c r="E15" s="93">
        <v>1909</v>
      </c>
      <c r="F15" s="93">
        <v>2041</v>
      </c>
      <c r="G15" s="93">
        <v>2270</v>
      </c>
      <c r="H15" s="93">
        <v>2403</v>
      </c>
      <c r="I15" s="93">
        <v>2489</v>
      </c>
      <c r="J15" s="93">
        <v>2561</v>
      </c>
      <c r="K15" s="93">
        <v>2500</v>
      </c>
      <c r="L15" s="93">
        <v>2421</v>
      </c>
      <c r="M15" s="173">
        <f t="shared" si="0"/>
        <v>-79</v>
      </c>
      <c r="N15" s="164">
        <f t="shared" si="1"/>
        <v>-3.1599999999999961E-2</v>
      </c>
      <c r="O15" s="174">
        <f t="shared" si="2"/>
        <v>151</v>
      </c>
      <c r="P15" s="175">
        <f t="shared" si="3"/>
        <v>6.6519823788546262E-2</v>
      </c>
      <c r="Q15" s="174">
        <f t="shared" si="4"/>
        <v>661</v>
      </c>
      <c r="R15" s="189">
        <f t="shared" si="5"/>
        <v>0.37556818181818175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7.25" customHeight="1" x14ac:dyDescent="0.25">
      <c r="A16" s="77" t="s">
        <v>28</v>
      </c>
      <c r="B16" s="93">
        <v>2827</v>
      </c>
      <c r="C16" s="93">
        <v>3200</v>
      </c>
      <c r="D16" s="93">
        <v>3172</v>
      </c>
      <c r="E16" s="93">
        <v>3053</v>
      </c>
      <c r="F16" s="93">
        <v>3189</v>
      </c>
      <c r="G16" s="93">
        <v>3627</v>
      </c>
      <c r="H16" s="93">
        <v>4249</v>
      </c>
      <c r="I16" s="93">
        <v>4659</v>
      </c>
      <c r="J16" s="93">
        <v>4594</v>
      </c>
      <c r="K16" s="93">
        <v>4560</v>
      </c>
      <c r="L16" s="93">
        <v>4271</v>
      </c>
      <c r="M16" s="173">
        <f t="shared" si="0"/>
        <v>-289</v>
      </c>
      <c r="N16" s="164">
        <f t="shared" si="1"/>
        <v>-6.3377192982456143E-2</v>
      </c>
      <c r="O16" s="174">
        <f t="shared" si="2"/>
        <v>644</v>
      </c>
      <c r="P16" s="175">
        <f t="shared" si="3"/>
        <v>0.17755720981527423</v>
      </c>
      <c r="Q16" s="174">
        <f t="shared" si="4"/>
        <v>1444</v>
      </c>
      <c r="R16" s="189">
        <f t="shared" si="5"/>
        <v>0.51078882207286869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ht="17.25" customHeight="1" x14ac:dyDescent="0.25">
      <c r="A17" s="77" t="s">
        <v>29</v>
      </c>
      <c r="B17" s="93">
        <v>2392</v>
      </c>
      <c r="C17" s="93">
        <v>2405</v>
      </c>
      <c r="D17" s="93">
        <v>2495</v>
      </c>
      <c r="E17" s="93">
        <v>2601</v>
      </c>
      <c r="F17" s="93">
        <v>2785</v>
      </c>
      <c r="G17" s="93">
        <v>2985</v>
      </c>
      <c r="H17" s="93">
        <v>3355</v>
      </c>
      <c r="I17" s="93">
        <v>3503</v>
      </c>
      <c r="J17" s="93">
        <v>3516</v>
      </c>
      <c r="K17" s="93">
        <v>3638</v>
      </c>
      <c r="L17" s="93">
        <v>3436</v>
      </c>
      <c r="M17" s="173">
        <f t="shared" si="0"/>
        <v>-202</v>
      </c>
      <c r="N17" s="164">
        <f t="shared" si="1"/>
        <v>-5.5525013743815244E-2</v>
      </c>
      <c r="O17" s="174">
        <f t="shared" si="2"/>
        <v>451</v>
      </c>
      <c r="P17" s="175">
        <f t="shared" si="3"/>
        <v>0.15108877721943048</v>
      </c>
      <c r="Q17" s="174">
        <f t="shared" si="4"/>
        <v>1044</v>
      </c>
      <c r="R17" s="189">
        <f t="shared" si="5"/>
        <v>0.4364548494983278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ht="17.25" customHeight="1" x14ac:dyDescent="0.25">
      <c r="A18" s="77" t="s">
        <v>30</v>
      </c>
      <c r="B18" s="93">
        <v>1962</v>
      </c>
      <c r="C18" s="93">
        <v>2070</v>
      </c>
      <c r="D18" s="93">
        <v>2048</v>
      </c>
      <c r="E18" s="93">
        <v>2040</v>
      </c>
      <c r="F18" s="93">
        <v>2079</v>
      </c>
      <c r="G18" s="93">
        <v>2275</v>
      </c>
      <c r="H18" s="93">
        <v>2584</v>
      </c>
      <c r="I18" s="93">
        <v>2715</v>
      </c>
      <c r="J18" s="93">
        <v>2923</v>
      </c>
      <c r="K18" s="93">
        <v>2810</v>
      </c>
      <c r="L18" s="93">
        <v>2737</v>
      </c>
      <c r="M18" s="173">
        <f t="shared" si="0"/>
        <v>-73</v>
      </c>
      <c r="N18" s="164">
        <f t="shared" si="1"/>
        <v>-2.5978647686832779E-2</v>
      </c>
      <c r="O18" s="174">
        <f t="shared" si="2"/>
        <v>462</v>
      </c>
      <c r="P18" s="175">
        <f t="shared" si="3"/>
        <v>0.20307692307692315</v>
      </c>
      <c r="Q18" s="174">
        <f t="shared" si="4"/>
        <v>775</v>
      </c>
      <c r="R18" s="189">
        <f t="shared" si="5"/>
        <v>0.39500509683995921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ht="17.25" customHeight="1" thickBot="1" x14ac:dyDescent="0.3">
      <c r="A19" s="76" t="s">
        <v>31</v>
      </c>
      <c r="B19" s="99">
        <v>4025</v>
      </c>
      <c r="C19" s="99">
        <v>4269</v>
      </c>
      <c r="D19" s="99">
        <v>4001</v>
      </c>
      <c r="E19" s="99">
        <v>4433</v>
      </c>
      <c r="F19" s="99">
        <v>4671</v>
      </c>
      <c r="G19" s="99">
        <v>5013</v>
      </c>
      <c r="H19" s="99">
        <v>5635</v>
      </c>
      <c r="I19" s="99">
        <v>5699</v>
      </c>
      <c r="J19" s="99">
        <v>5707</v>
      </c>
      <c r="K19" s="99">
        <v>5668</v>
      </c>
      <c r="L19" s="99">
        <v>5465</v>
      </c>
      <c r="M19" s="177">
        <f t="shared" si="0"/>
        <v>-203</v>
      </c>
      <c r="N19" s="165">
        <f t="shared" si="1"/>
        <v>-3.5815102328863757E-2</v>
      </c>
      <c r="O19" s="178">
        <f t="shared" si="2"/>
        <v>452</v>
      </c>
      <c r="P19" s="179">
        <f t="shared" si="3"/>
        <v>9.0165569519250033E-2</v>
      </c>
      <c r="Q19" s="178">
        <f t="shared" si="4"/>
        <v>1440</v>
      </c>
      <c r="R19" s="191">
        <f t="shared" si="5"/>
        <v>0.35776397515527947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15" customFormat="1" ht="17.25" customHeight="1" x14ac:dyDescent="0.25">
      <c r="A20" s="42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T20"/>
      <c r="U20"/>
      <c r="V20"/>
      <c r="W20"/>
      <c r="X20"/>
      <c r="Y20"/>
    </row>
    <row r="21" spans="1:33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T21"/>
      <c r="U21"/>
      <c r="V21"/>
      <c r="W21"/>
      <c r="X21"/>
      <c r="Y21"/>
    </row>
    <row r="22" spans="1:33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AB32"/>
  <sheetViews>
    <sheetView zoomScaleNormal="100" workbookViewId="0"/>
  </sheetViews>
  <sheetFormatPr defaultRowHeight="15" x14ac:dyDescent="0.25"/>
  <cols>
    <col min="1" max="1" width="16.42578125" customWidth="1"/>
    <col min="2" max="2" width="6.42578125" style="88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28" s="1" customFormat="1" ht="17.25" customHeight="1" x14ac:dyDescent="0.2">
      <c r="A1" s="102" t="s">
        <v>168</v>
      </c>
      <c r="B1" s="10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T1" s="203"/>
    </row>
    <row r="2" spans="1:28" s="2" customFormat="1" ht="17.25" customHeight="1" thickBot="1" x14ac:dyDescent="0.3">
      <c r="A2" s="137" t="s">
        <v>80</v>
      </c>
      <c r="B2" s="84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8" ht="17.25" customHeight="1" x14ac:dyDescent="0.25">
      <c r="A3" s="483" t="s">
        <v>85</v>
      </c>
      <c r="B3" s="484"/>
      <c r="C3" s="591" t="s">
        <v>51</v>
      </c>
      <c r="D3" s="592"/>
      <c r="E3" s="591" t="s">
        <v>111</v>
      </c>
      <c r="F3" s="592"/>
      <c r="G3" s="592"/>
      <c r="H3" s="593"/>
      <c r="I3" s="594" t="s">
        <v>112</v>
      </c>
      <c r="J3" s="592"/>
      <c r="K3" s="592"/>
      <c r="L3" s="592"/>
      <c r="M3" s="592"/>
      <c r="N3" s="592"/>
      <c r="O3" s="592"/>
      <c r="P3" s="592"/>
      <c r="Q3" s="592"/>
      <c r="R3" s="593"/>
    </row>
    <row r="4" spans="1:28" ht="17.25" customHeight="1" x14ac:dyDescent="0.25">
      <c r="A4" s="485"/>
      <c r="B4" s="486"/>
      <c r="C4" s="595"/>
      <c r="D4" s="454"/>
      <c r="E4" s="599" t="s">
        <v>3</v>
      </c>
      <c r="F4" s="454"/>
      <c r="G4" s="601" t="s">
        <v>93</v>
      </c>
      <c r="H4" s="602"/>
      <c r="I4" s="596" t="s">
        <v>3</v>
      </c>
      <c r="J4" s="597"/>
      <c r="K4" s="590" t="s">
        <v>61</v>
      </c>
      <c r="L4" s="454"/>
      <c r="M4" s="454"/>
      <c r="N4" s="454"/>
      <c r="O4" s="454"/>
      <c r="P4" s="454"/>
      <c r="Q4" s="454"/>
      <c r="R4" s="478"/>
    </row>
    <row r="5" spans="1:28" ht="22.5" customHeight="1" x14ac:dyDescent="0.25">
      <c r="A5" s="485"/>
      <c r="B5" s="486"/>
      <c r="C5" s="595"/>
      <c r="D5" s="454"/>
      <c r="E5" s="595"/>
      <c r="F5" s="600"/>
      <c r="G5" s="603"/>
      <c r="H5" s="506"/>
      <c r="I5" s="505"/>
      <c r="J5" s="598"/>
      <c r="K5" s="590" t="s">
        <v>89</v>
      </c>
      <c r="L5" s="454"/>
      <c r="M5" s="590" t="s">
        <v>90</v>
      </c>
      <c r="N5" s="454"/>
      <c r="O5" s="590" t="s">
        <v>91</v>
      </c>
      <c r="P5" s="454"/>
      <c r="Q5" s="590" t="s">
        <v>92</v>
      </c>
      <c r="R5" s="478"/>
    </row>
    <row r="6" spans="1:28" ht="17.25" customHeight="1" thickBot="1" x14ac:dyDescent="0.3">
      <c r="A6" s="487"/>
      <c r="B6" s="488"/>
      <c r="C6" s="298" t="s">
        <v>59</v>
      </c>
      <c r="D6" s="299" t="s">
        <v>71</v>
      </c>
      <c r="E6" s="298" t="s">
        <v>59</v>
      </c>
      <c r="F6" s="300" t="s">
        <v>62</v>
      </c>
      <c r="G6" s="301" t="s">
        <v>59</v>
      </c>
      <c r="H6" s="302" t="s">
        <v>62</v>
      </c>
      <c r="I6" s="303" t="s">
        <v>59</v>
      </c>
      <c r="J6" s="304" t="s">
        <v>62</v>
      </c>
      <c r="K6" s="301" t="s">
        <v>59</v>
      </c>
      <c r="L6" s="304" t="s">
        <v>62</v>
      </c>
      <c r="M6" s="301" t="s">
        <v>59</v>
      </c>
      <c r="N6" s="304" t="s">
        <v>62</v>
      </c>
      <c r="O6" s="301" t="s">
        <v>59</v>
      </c>
      <c r="P6" s="304" t="s">
        <v>62</v>
      </c>
      <c r="Q6" s="301" t="s">
        <v>59</v>
      </c>
      <c r="R6" s="302" t="s">
        <v>62</v>
      </c>
    </row>
    <row r="7" spans="1:28" s="13" customFormat="1" ht="17.25" customHeight="1" x14ac:dyDescent="0.25">
      <c r="A7" s="489" t="s">
        <v>7</v>
      </c>
      <c r="B7" s="490"/>
      <c r="C7" s="23">
        <v>3963</v>
      </c>
      <c r="D7" s="149">
        <v>1.2620697561845558E-2</v>
      </c>
      <c r="E7" s="23">
        <v>1040</v>
      </c>
      <c r="F7" s="74">
        <v>0.2624274539490285</v>
      </c>
      <c r="G7" s="150">
        <v>639</v>
      </c>
      <c r="H7" s="123">
        <v>0.16124148372445118</v>
      </c>
      <c r="I7" s="29">
        <v>2923</v>
      </c>
      <c r="J7" s="122">
        <v>0.73757254605097144</v>
      </c>
      <c r="K7" s="150">
        <v>1138</v>
      </c>
      <c r="L7" s="122">
        <v>0.28715619480191773</v>
      </c>
      <c r="M7" s="150">
        <v>906</v>
      </c>
      <c r="N7" s="122">
        <v>0.22861468584405753</v>
      </c>
      <c r="O7" s="150">
        <v>279</v>
      </c>
      <c r="P7" s="122">
        <v>7.0401211203633615E-2</v>
      </c>
      <c r="Q7" s="150">
        <v>600</v>
      </c>
      <c r="R7" s="123">
        <v>0.15140045420136261</v>
      </c>
      <c r="T7"/>
      <c r="U7"/>
      <c r="V7"/>
      <c r="W7"/>
      <c r="X7"/>
      <c r="Y7"/>
      <c r="Z7"/>
      <c r="AA7"/>
      <c r="AB7"/>
    </row>
    <row r="8" spans="1:28" s="13" customFormat="1" ht="17.25" customHeight="1" x14ac:dyDescent="0.25">
      <c r="A8" s="489" t="s">
        <v>8</v>
      </c>
      <c r="B8" s="490"/>
      <c r="C8" s="23">
        <v>4223</v>
      </c>
      <c r="D8" s="149">
        <v>1.2851021873820798E-2</v>
      </c>
      <c r="E8" s="23">
        <v>1057</v>
      </c>
      <c r="F8" s="74">
        <v>0.25029599810561215</v>
      </c>
      <c r="G8" s="150">
        <v>648</v>
      </c>
      <c r="H8" s="123">
        <v>0.15344541794932512</v>
      </c>
      <c r="I8" s="29">
        <v>3166</v>
      </c>
      <c r="J8" s="122">
        <v>0.74970400189438791</v>
      </c>
      <c r="K8" s="150">
        <v>1149</v>
      </c>
      <c r="L8" s="122">
        <v>0.27208145867866446</v>
      </c>
      <c r="M8" s="150">
        <v>1030</v>
      </c>
      <c r="N8" s="122">
        <v>0.24390243902439024</v>
      </c>
      <c r="O8" s="150">
        <v>306</v>
      </c>
      <c r="P8" s="122">
        <v>7.2460336253847971E-2</v>
      </c>
      <c r="Q8" s="150">
        <v>681</v>
      </c>
      <c r="R8" s="123">
        <v>0.1612597679374852</v>
      </c>
      <c r="T8"/>
      <c r="U8"/>
      <c r="V8"/>
      <c r="W8"/>
      <c r="X8"/>
      <c r="Y8"/>
      <c r="Z8"/>
      <c r="AA8"/>
      <c r="AB8"/>
    </row>
    <row r="9" spans="1:28" s="13" customFormat="1" ht="17.25" customHeight="1" x14ac:dyDescent="0.25">
      <c r="A9" s="489" t="s">
        <v>9</v>
      </c>
      <c r="B9" s="490"/>
      <c r="C9" s="23">
        <v>4714</v>
      </c>
      <c r="D9" s="149">
        <v>1.3762659807719818E-2</v>
      </c>
      <c r="E9" s="23">
        <v>1189</v>
      </c>
      <c r="F9" s="74">
        <v>0.25222740772168012</v>
      </c>
      <c r="G9" s="150">
        <v>786</v>
      </c>
      <c r="H9" s="123">
        <v>0.16673737802291047</v>
      </c>
      <c r="I9" s="29">
        <v>3525</v>
      </c>
      <c r="J9" s="122">
        <v>0.74777259227831994</v>
      </c>
      <c r="K9" s="150">
        <v>1298</v>
      </c>
      <c r="L9" s="122">
        <v>0.27535002121340685</v>
      </c>
      <c r="M9" s="150">
        <v>1089</v>
      </c>
      <c r="N9" s="122">
        <v>0.23101400084853627</v>
      </c>
      <c r="O9" s="150">
        <v>353</v>
      </c>
      <c r="P9" s="122">
        <v>7.4883326262197708E-2</v>
      </c>
      <c r="Q9" s="150">
        <v>785</v>
      </c>
      <c r="R9" s="123">
        <v>0.16652524395417903</v>
      </c>
      <c r="T9"/>
      <c r="U9"/>
      <c r="V9"/>
      <c r="W9"/>
      <c r="X9"/>
      <c r="Y9"/>
      <c r="Z9"/>
      <c r="AA9"/>
      <c r="AB9"/>
    </row>
    <row r="10" spans="1:28" s="13" customFormat="1" ht="17.25" customHeight="1" x14ac:dyDescent="0.25">
      <c r="A10" s="489" t="s">
        <v>10</v>
      </c>
      <c r="B10" s="490"/>
      <c r="C10" s="23">
        <v>5434</v>
      </c>
      <c r="D10" s="149">
        <v>1.5335553423265791E-2</v>
      </c>
      <c r="E10" s="23">
        <v>1391</v>
      </c>
      <c r="F10" s="74">
        <v>0.25598086124401914</v>
      </c>
      <c r="G10" s="150">
        <v>886</v>
      </c>
      <c r="H10" s="123">
        <v>0.16304747883695253</v>
      </c>
      <c r="I10" s="29">
        <v>4043</v>
      </c>
      <c r="J10" s="122">
        <v>0.74401913875598091</v>
      </c>
      <c r="K10" s="150">
        <v>1540</v>
      </c>
      <c r="L10" s="122">
        <v>0.2834008097165992</v>
      </c>
      <c r="M10" s="150">
        <v>1237</v>
      </c>
      <c r="N10" s="122">
        <v>0.22764078027235923</v>
      </c>
      <c r="O10" s="150">
        <v>385</v>
      </c>
      <c r="P10" s="122">
        <v>7.08502024291498E-2</v>
      </c>
      <c r="Q10" s="150">
        <v>881</v>
      </c>
      <c r="R10" s="123">
        <v>0.16212734633787265</v>
      </c>
      <c r="T10"/>
      <c r="U10"/>
      <c r="V10"/>
      <c r="W10"/>
      <c r="X10"/>
      <c r="Y10"/>
      <c r="Z10"/>
      <c r="AA10"/>
      <c r="AB10"/>
    </row>
    <row r="11" spans="1:28" s="13" customFormat="1" ht="17.25" customHeight="1" x14ac:dyDescent="0.25">
      <c r="A11" s="489" t="s">
        <v>11</v>
      </c>
      <c r="B11" s="490"/>
      <c r="C11" s="23">
        <v>6307</v>
      </c>
      <c r="D11" s="149">
        <v>1.7347511332130441E-2</v>
      </c>
      <c r="E11" s="23">
        <v>1746</v>
      </c>
      <c r="F11" s="74">
        <v>0.27683526240684952</v>
      </c>
      <c r="G11" s="150">
        <v>1096</v>
      </c>
      <c r="H11" s="123">
        <v>0.1737751704455367</v>
      </c>
      <c r="I11" s="29">
        <v>4561</v>
      </c>
      <c r="J11" s="122">
        <v>0.72316473759315048</v>
      </c>
      <c r="K11" s="150">
        <v>1685</v>
      </c>
      <c r="L11" s="122">
        <v>0.26716346916124939</v>
      </c>
      <c r="M11" s="150">
        <v>1458</v>
      </c>
      <c r="N11" s="122">
        <v>0.23117171396860631</v>
      </c>
      <c r="O11" s="150">
        <v>455</v>
      </c>
      <c r="P11" s="122">
        <v>7.2142064372918979E-2</v>
      </c>
      <c r="Q11" s="150">
        <v>963</v>
      </c>
      <c r="R11" s="123">
        <v>0.15268749009037577</v>
      </c>
      <c r="T11"/>
      <c r="U11"/>
      <c r="V11"/>
      <c r="W11"/>
      <c r="X11"/>
      <c r="Y11"/>
      <c r="Z11"/>
      <c r="AA11"/>
      <c r="AB11"/>
    </row>
    <row r="12" spans="1:28" s="13" customFormat="1" ht="17.25" customHeight="1" x14ac:dyDescent="0.25">
      <c r="A12" s="489" t="s">
        <v>12</v>
      </c>
      <c r="B12" s="490"/>
      <c r="C12" s="23">
        <v>7214</v>
      </c>
      <c r="D12" s="149">
        <v>1.9624431791905941E-2</v>
      </c>
      <c r="E12" s="23">
        <v>2110</v>
      </c>
      <c r="F12" s="74">
        <v>0.29248683116163016</v>
      </c>
      <c r="G12" s="150">
        <v>1370</v>
      </c>
      <c r="H12" s="123">
        <v>0.18990851122816746</v>
      </c>
      <c r="I12" s="29">
        <v>5104</v>
      </c>
      <c r="J12" s="122">
        <v>0.70751316883836979</v>
      </c>
      <c r="K12" s="150">
        <v>1859</v>
      </c>
      <c r="L12" s="122">
        <v>0.25769337399500969</v>
      </c>
      <c r="M12" s="150">
        <v>1694</v>
      </c>
      <c r="N12" s="122">
        <v>0.23482118103687274</v>
      </c>
      <c r="O12" s="150">
        <v>485</v>
      </c>
      <c r="P12" s="122">
        <v>6.7230385361796513E-2</v>
      </c>
      <c r="Q12" s="150">
        <v>1066</v>
      </c>
      <c r="R12" s="123">
        <v>0.14776822844469087</v>
      </c>
      <c r="T12"/>
      <c r="U12"/>
      <c r="V12"/>
      <c r="W12"/>
      <c r="X12"/>
      <c r="Y12"/>
      <c r="Z12"/>
      <c r="AA12"/>
      <c r="AB12"/>
    </row>
    <row r="13" spans="1:28" s="13" customFormat="1" ht="17.25" customHeight="1" x14ac:dyDescent="0.25">
      <c r="A13" s="489" t="s">
        <v>13</v>
      </c>
      <c r="B13" s="490"/>
      <c r="C13" s="23">
        <v>8302</v>
      </c>
      <c r="D13" s="149">
        <v>2.2599023848476021E-2</v>
      </c>
      <c r="E13" s="23">
        <v>2481</v>
      </c>
      <c r="F13" s="74">
        <v>0.29884365213201636</v>
      </c>
      <c r="G13" s="150">
        <v>1612</v>
      </c>
      <c r="H13" s="123">
        <v>0.19417007949891593</v>
      </c>
      <c r="I13" s="29">
        <v>5821</v>
      </c>
      <c r="J13" s="122">
        <v>0.70115634786798364</v>
      </c>
      <c r="K13" s="150">
        <v>2172</v>
      </c>
      <c r="L13" s="122">
        <v>0.26162370513129368</v>
      </c>
      <c r="M13" s="150">
        <v>1972</v>
      </c>
      <c r="N13" s="122">
        <v>0.23753312454830161</v>
      </c>
      <c r="O13" s="150">
        <v>526</v>
      </c>
      <c r="P13" s="122">
        <v>6.3358226933269091E-2</v>
      </c>
      <c r="Q13" s="150">
        <v>1151</v>
      </c>
      <c r="R13" s="123">
        <v>0.13864129125511926</v>
      </c>
      <c r="T13"/>
      <c r="U13"/>
      <c r="V13"/>
      <c r="W13"/>
      <c r="X13"/>
      <c r="Y13"/>
      <c r="Z13"/>
      <c r="AA13"/>
      <c r="AB13"/>
    </row>
    <row r="14" spans="1:28" s="13" customFormat="1" ht="17.25" customHeight="1" x14ac:dyDescent="0.25">
      <c r="A14" s="489" t="s">
        <v>14</v>
      </c>
      <c r="B14" s="490"/>
      <c r="C14" s="23">
        <v>9494</v>
      </c>
      <c r="D14" s="149">
        <v>2.6179295359475864E-2</v>
      </c>
      <c r="E14" s="23">
        <v>2712</v>
      </c>
      <c r="F14" s="74">
        <v>0.2856540973246261</v>
      </c>
      <c r="G14" s="150">
        <v>1722</v>
      </c>
      <c r="H14" s="123">
        <v>0.18137771223930904</v>
      </c>
      <c r="I14" s="29">
        <v>6782</v>
      </c>
      <c r="J14" s="122">
        <v>0.7143459026753739</v>
      </c>
      <c r="K14" s="150">
        <v>2552</v>
      </c>
      <c r="L14" s="122">
        <v>0.26880134821992835</v>
      </c>
      <c r="M14" s="150">
        <v>2254</v>
      </c>
      <c r="N14" s="122">
        <v>0.23741310301242891</v>
      </c>
      <c r="O14" s="150">
        <v>587</v>
      </c>
      <c r="P14" s="122">
        <v>6.1828523277859704E-2</v>
      </c>
      <c r="Q14" s="150">
        <v>1389</v>
      </c>
      <c r="R14" s="123">
        <v>0.14630292816515694</v>
      </c>
      <c r="T14"/>
      <c r="U14"/>
      <c r="V14"/>
      <c r="W14"/>
      <c r="X14"/>
      <c r="Y14"/>
      <c r="Z14"/>
      <c r="AA14"/>
      <c r="AB14"/>
    </row>
    <row r="15" spans="1:28" s="13" customFormat="1" ht="17.25" customHeight="1" x14ac:dyDescent="0.25">
      <c r="A15" s="489" t="s">
        <v>52</v>
      </c>
      <c r="B15" s="490"/>
      <c r="C15" s="23">
        <v>10469</v>
      </c>
      <c r="D15" s="149">
        <v>2.8859619137932935E-2</v>
      </c>
      <c r="E15" s="23">
        <v>3032</v>
      </c>
      <c r="F15" s="74">
        <v>0.2896169643710001</v>
      </c>
      <c r="G15" s="150">
        <v>1923</v>
      </c>
      <c r="H15" s="123">
        <v>0.18368516572738561</v>
      </c>
      <c r="I15" s="29">
        <v>7437</v>
      </c>
      <c r="J15" s="122">
        <v>0.71038303562899996</v>
      </c>
      <c r="K15" s="150">
        <v>2764</v>
      </c>
      <c r="L15" s="122">
        <v>0.26401757569968476</v>
      </c>
      <c r="M15" s="150">
        <v>2484</v>
      </c>
      <c r="N15" s="122">
        <v>0.23727194574457924</v>
      </c>
      <c r="O15" s="150">
        <v>681</v>
      </c>
      <c r="P15" s="122">
        <v>6.5049192855096E-2</v>
      </c>
      <c r="Q15" s="150">
        <v>1508</v>
      </c>
      <c r="R15" s="123">
        <v>0.1440443213296399</v>
      </c>
      <c r="T15"/>
      <c r="U15"/>
      <c r="V15"/>
      <c r="W15"/>
      <c r="X15"/>
      <c r="Y15"/>
      <c r="Z15"/>
      <c r="AA15"/>
      <c r="AB15"/>
    </row>
    <row r="16" spans="1:28" s="13" customFormat="1" ht="17.25" customHeight="1" x14ac:dyDescent="0.25">
      <c r="A16" s="489" t="s">
        <v>76</v>
      </c>
      <c r="B16" s="604"/>
      <c r="C16" s="23">
        <v>11343</v>
      </c>
      <c r="D16" s="149">
        <v>3.1181276389866293E-2</v>
      </c>
      <c r="E16" s="23">
        <v>3351</v>
      </c>
      <c r="F16" s="74">
        <v>0.29542449087542977</v>
      </c>
      <c r="G16" s="150">
        <v>2053</v>
      </c>
      <c r="H16" s="123">
        <v>0.18099268271180463</v>
      </c>
      <c r="I16" s="29">
        <v>7992</v>
      </c>
      <c r="J16" s="122">
        <v>0.70457550912457023</v>
      </c>
      <c r="K16" s="150">
        <v>2963</v>
      </c>
      <c r="L16" s="122">
        <v>0.26121837256457725</v>
      </c>
      <c r="M16" s="150">
        <v>2677</v>
      </c>
      <c r="N16" s="122">
        <v>0.23600458432513444</v>
      </c>
      <c r="O16" s="150">
        <v>732</v>
      </c>
      <c r="P16" s="122">
        <v>6.4533192277175355E-2</v>
      </c>
      <c r="Q16" s="150">
        <v>1620</v>
      </c>
      <c r="R16" s="123">
        <v>0.14281935995768316</v>
      </c>
      <c r="T16"/>
      <c r="U16"/>
      <c r="V16"/>
      <c r="W16"/>
      <c r="X16"/>
      <c r="Y16"/>
      <c r="Z16"/>
      <c r="AA16"/>
      <c r="AB16"/>
    </row>
    <row r="17" spans="1:28" s="13" customFormat="1" ht="17.25" customHeight="1" thickBot="1" x14ac:dyDescent="0.3">
      <c r="A17" s="489" t="s">
        <v>113</v>
      </c>
      <c r="B17" s="490"/>
      <c r="C17" s="23">
        <v>11942</v>
      </c>
      <c r="D17" s="149">
        <v>3.2725967295955977E-2</v>
      </c>
      <c r="E17" s="23">
        <v>3539</v>
      </c>
      <c r="F17" s="74">
        <v>0.2963490202646123</v>
      </c>
      <c r="G17" s="150">
        <v>2053</v>
      </c>
      <c r="H17" s="123">
        <v>0.17191425221905879</v>
      </c>
      <c r="I17" s="29">
        <v>8403</v>
      </c>
      <c r="J17" s="122">
        <f>I17/C17</f>
        <v>0.7036509797353877</v>
      </c>
      <c r="K17" s="150">
        <v>2843</v>
      </c>
      <c r="L17" s="122">
        <f>K17/$C17</f>
        <v>0.23806732540612963</v>
      </c>
      <c r="M17" s="150">
        <v>2963</v>
      </c>
      <c r="N17" s="122">
        <f>M17/$C17</f>
        <v>0.24811589348517837</v>
      </c>
      <c r="O17" s="150">
        <v>794</v>
      </c>
      <c r="P17" s="122">
        <f>O17/$C17</f>
        <v>6.6488025456372474E-2</v>
      </c>
      <c r="Q17" s="150">
        <v>1803</v>
      </c>
      <c r="R17" s="136">
        <f>Q17/$C17</f>
        <v>0.15097973538770726</v>
      </c>
      <c r="T17"/>
      <c r="U17"/>
      <c r="V17"/>
      <c r="W17"/>
      <c r="X17"/>
      <c r="Y17"/>
      <c r="Z17"/>
      <c r="AA17"/>
      <c r="AB17"/>
    </row>
    <row r="18" spans="1:28" s="13" customFormat="1" ht="17.25" customHeight="1" x14ac:dyDescent="0.25">
      <c r="A18" s="479" t="s">
        <v>132</v>
      </c>
      <c r="B18" s="221" t="s">
        <v>78</v>
      </c>
      <c r="C18" s="223">
        <f>C17-C16</f>
        <v>599</v>
      </c>
      <c r="D18" s="277" t="s">
        <v>49</v>
      </c>
      <c r="E18" s="223">
        <f t="shared" ref="E18:M18" si="0">E17-E16</f>
        <v>188</v>
      </c>
      <c r="F18" s="276" t="s">
        <v>49</v>
      </c>
      <c r="G18" s="224">
        <f t="shared" si="0"/>
        <v>0</v>
      </c>
      <c r="H18" s="277" t="s">
        <v>49</v>
      </c>
      <c r="I18" s="223">
        <f t="shared" si="0"/>
        <v>411</v>
      </c>
      <c r="J18" s="276" t="s">
        <v>49</v>
      </c>
      <c r="K18" s="224">
        <f t="shared" si="0"/>
        <v>-120</v>
      </c>
      <c r="L18" s="276" t="s">
        <v>49</v>
      </c>
      <c r="M18" s="224">
        <f t="shared" si="0"/>
        <v>286</v>
      </c>
      <c r="N18" s="276" t="s">
        <v>49</v>
      </c>
      <c r="O18" s="224">
        <f>O17-O16</f>
        <v>62</v>
      </c>
      <c r="P18" s="276" t="s">
        <v>49</v>
      </c>
      <c r="Q18" s="224">
        <f>Q17-Q16</f>
        <v>183</v>
      </c>
      <c r="R18" s="277" t="s">
        <v>49</v>
      </c>
    </row>
    <row r="19" spans="1:28" s="13" customFormat="1" ht="17.25" customHeight="1" x14ac:dyDescent="0.25">
      <c r="A19" s="480"/>
      <c r="B19" s="238" t="s">
        <v>79</v>
      </c>
      <c r="C19" s="240">
        <f>C17/C16-1</f>
        <v>5.280789914484707E-2</v>
      </c>
      <c r="D19" s="281" t="s">
        <v>49</v>
      </c>
      <c r="E19" s="240">
        <f t="shared" ref="E19:M19" si="1">E17/E16-1</f>
        <v>5.6102655923604861E-2</v>
      </c>
      <c r="F19" s="280" t="s">
        <v>49</v>
      </c>
      <c r="G19" s="241">
        <f t="shared" si="1"/>
        <v>0</v>
      </c>
      <c r="H19" s="281" t="s">
        <v>49</v>
      </c>
      <c r="I19" s="240">
        <f t="shared" si="1"/>
        <v>5.1426426426426364E-2</v>
      </c>
      <c r="J19" s="280" t="s">
        <v>49</v>
      </c>
      <c r="K19" s="241">
        <f t="shared" si="1"/>
        <v>-4.0499493756327998E-2</v>
      </c>
      <c r="L19" s="280" t="s">
        <v>49</v>
      </c>
      <c r="M19" s="241">
        <f t="shared" si="1"/>
        <v>0.10683601045946967</v>
      </c>
      <c r="N19" s="280" t="s">
        <v>49</v>
      </c>
      <c r="O19" s="241">
        <f>O17/O16-1</f>
        <v>8.4699453551912551E-2</v>
      </c>
      <c r="P19" s="280" t="s">
        <v>49</v>
      </c>
      <c r="Q19" s="241">
        <f>Q17/Q16-1</f>
        <v>0.11296296296296293</v>
      </c>
      <c r="R19" s="281" t="s">
        <v>49</v>
      </c>
    </row>
    <row r="20" spans="1:28" s="13" customFormat="1" ht="17.25" customHeight="1" x14ac:dyDescent="0.25">
      <c r="A20" s="481" t="s">
        <v>133</v>
      </c>
      <c r="B20" s="243" t="s">
        <v>78</v>
      </c>
      <c r="C20" s="245">
        <f>C17-C12</f>
        <v>4728</v>
      </c>
      <c r="D20" s="285" t="s">
        <v>49</v>
      </c>
      <c r="E20" s="245">
        <f t="shared" ref="E20:M20" si="2">E17-E12</f>
        <v>1429</v>
      </c>
      <c r="F20" s="284" t="s">
        <v>49</v>
      </c>
      <c r="G20" s="246">
        <f t="shared" si="2"/>
        <v>683</v>
      </c>
      <c r="H20" s="285" t="s">
        <v>49</v>
      </c>
      <c r="I20" s="245">
        <f t="shared" si="2"/>
        <v>3299</v>
      </c>
      <c r="J20" s="284" t="s">
        <v>49</v>
      </c>
      <c r="K20" s="246">
        <f t="shared" si="2"/>
        <v>984</v>
      </c>
      <c r="L20" s="284" t="s">
        <v>49</v>
      </c>
      <c r="M20" s="246">
        <f t="shared" si="2"/>
        <v>1269</v>
      </c>
      <c r="N20" s="284" t="s">
        <v>49</v>
      </c>
      <c r="O20" s="246">
        <f>O17-O12</f>
        <v>309</v>
      </c>
      <c r="P20" s="284" t="s">
        <v>49</v>
      </c>
      <c r="Q20" s="246">
        <f>Q17-Q12</f>
        <v>737</v>
      </c>
      <c r="R20" s="285" t="s">
        <v>49</v>
      </c>
    </row>
    <row r="21" spans="1:28" s="13" customFormat="1" ht="17.25" customHeight="1" x14ac:dyDescent="0.25">
      <c r="A21" s="480"/>
      <c r="B21" s="238" t="s">
        <v>79</v>
      </c>
      <c r="C21" s="240">
        <f>C17/C12-1</f>
        <v>0.65539229276406985</v>
      </c>
      <c r="D21" s="281" t="s">
        <v>49</v>
      </c>
      <c r="E21" s="240">
        <f t="shared" ref="E21:M21" si="3">E17/E12-1</f>
        <v>0.67725118483412317</v>
      </c>
      <c r="F21" s="280" t="s">
        <v>49</v>
      </c>
      <c r="G21" s="241">
        <f t="shared" si="3"/>
        <v>0.49854014598540153</v>
      </c>
      <c r="H21" s="281" t="s">
        <v>49</v>
      </c>
      <c r="I21" s="240">
        <f t="shared" si="3"/>
        <v>0.64635579937304066</v>
      </c>
      <c r="J21" s="280" t="s">
        <v>49</v>
      </c>
      <c r="K21" s="241">
        <f t="shared" si="3"/>
        <v>0.52931683700914478</v>
      </c>
      <c r="L21" s="280" t="s">
        <v>49</v>
      </c>
      <c r="M21" s="241">
        <f t="shared" si="3"/>
        <v>0.7491145218417945</v>
      </c>
      <c r="N21" s="280" t="s">
        <v>49</v>
      </c>
      <c r="O21" s="241">
        <f>O17/O12-1</f>
        <v>0.63711340206185563</v>
      </c>
      <c r="P21" s="280" t="s">
        <v>49</v>
      </c>
      <c r="Q21" s="241">
        <f>Q17/Q12-1</f>
        <v>0.69136960600375241</v>
      </c>
      <c r="R21" s="281" t="s">
        <v>49</v>
      </c>
    </row>
    <row r="22" spans="1:28" s="6" customFormat="1" ht="17.25" customHeight="1" x14ac:dyDescent="0.2">
      <c r="A22" s="481" t="s">
        <v>134</v>
      </c>
      <c r="B22" s="243" t="s">
        <v>78</v>
      </c>
      <c r="C22" s="245">
        <f>C17-C7</f>
        <v>7979</v>
      </c>
      <c r="D22" s="285" t="s">
        <v>49</v>
      </c>
      <c r="E22" s="245">
        <f t="shared" ref="E22:M22" si="4">E17-E7</f>
        <v>2499</v>
      </c>
      <c r="F22" s="284" t="s">
        <v>49</v>
      </c>
      <c r="G22" s="246">
        <f t="shared" si="4"/>
        <v>1414</v>
      </c>
      <c r="H22" s="285" t="s">
        <v>49</v>
      </c>
      <c r="I22" s="245">
        <f t="shared" si="4"/>
        <v>5480</v>
      </c>
      <c r="J22" s="284" t="s">
        <v>49</v>
      </c>
      <c r="K22" s="246">
        <f t="shared" si="4"/>
        <v>1705</v>
      </c>
      <c r="L22" s="284" t="s">
        <v>49</v>
      </c>
      <c r="M22" s="246">
        <f t="shared" si="4"/>
        <v>2057</v>
      </c>
      <c r="N22" s="284" t="s">
        <v>49</v>
      </c>
      <c r="O22" s="246">
        <f>O17-O7</f>
        <v>515</v>
      </c>
      <c r="P22" s="284" t="s">
        <v>49</v>
      </c>
      <c r="Q22" s="246">
        <f>Q17-Q7</f>
        <v>1203</v>
      </c>
      <c r="R22" s="285" t="s">
        <v>49</v>
      </c>
      <c r="T22" s="13"/>
      <c r="U22" s="13"/>
    </row>
    <row r="23" spans="1:28" ht="17.25" customHeight="1" thickBot="1" x14ac:dyDescent="0.3">
      <c r="A23" s="482"/>
      <c r="B23" s="249" t="s">
        <v>79</v>
      </c>
      <c r="C23" s="251">
        <f>C17/C7-1</f>
        <v>2.013373706787787</v>
      </c>
      <c r="D23" s="297" t="s">
        <v>49</v>
      </c>
      <c r="E23" s="251">
        <f t="shared" ref="E23:M23" si="5">E17/E7-1</f>
        <v>2.4028846153846155</v>
      </c>
      <c r="F23" s="296" t="s">
        <v>49</v>
      </c>
      <c r="G23" s="252">
        <f t="shared" si="5"/>
        <v>2.2128325508607198</v>
      </c>
      <c r="H23" s="297" t="s">
        <v>49</v>
      </c>
      <c r="I23" s="251">
        <f t="shared" si="5"/>
        <v>1.8747861785836468</v>
      </c>
      <c r="J23" s="296" t="s">
        <v>49</v>
      </c>
      <c r="K23" s="252">
        <f t="shared" si="5"/>
        <v>1.4982425307557117</v>
      </c>
      <c r="L23" s="296" t="s">
        <v>49</v>
      </c>
      <c r="M23" s="252">
        <f t="shared" si="5"/>
        <v>2.2704194260485653</v>
      </c>
      <c r="N23" s="296" t="s">
        <v>49</v>
      </c>
      <c r="O23" s="252">
        <f>O17/O7-1</f>
        <v>1.8458781362007168</v>
      </c>
      <c r="P23" s="296" t="s">
        <v>49</v>
      </c>
      <c r="Q23" s="252">
        <f>Q17/Q7-1</f>
        <v>2.0049999999999999</v>
      </c>
      <c r="R23" s="297" t="s">
        <v>49</v>
      </c>
      <c r="T23" s="13"/>
      <c r="U23" s="13"/>
    </row>
    <row r="24" spans="1:28" ht="17.25" customHeight="1" x14ac:dyDescent="0.25">
      <c r="A24" s="432" t="s">
        <v>88</v>
      </c>
      <c r="R24" s="74"/>
      <c r="T24" s="103"/>
      <c r="U24" s="103"/>
    </row>
    <row r="25" spans="1:28" ht="17.25" customHeight="1" x14ac:dyDescent="0.25">
      <c r="A25" s="432" t="s">
        <v>66</v>
      </c>
      <c r="T25" s="360"/>
      <c r="U25" s="360"/>
    </row>
    <row r="26" spans="1:28" ht="17.25" customHeight="1" x14ac:dyDescent="0.25">
      <c r="T26" s="360"/>
      <c r="U26" s="360"/>
    </row>
    <row r="27" spans="1:28" x14ac:dyDescent="0.25"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</row>
    <row r="28" spans="1:28" x14ac:dyDescent="0.25">
      <c r="C28" s="131"/>
      <c r="E28" s="131"/>
      <c r="G28" s="131"/>
      <c r="I28" s="131"/>
      <c r="K28" s="131"/>
      <c r="M28" s="131"/>
      <c r="O28" s="131"/>
      <c r="Q28" s="131"/>
    </row>
    <row r="29" spans="1:28" x14ac:dyDescent="0.25">
      <c r="C29" s="72"/>
      <c r="E29" s="72"/>
      <c r="G29" s="72"/>
      <c r="I29" s="72"/>
      <c r="K29" s="72"/>
      <c r="M29" s="72"/>
      <c r="O29" s="72"/>
      <c r="Q29" s="72"/>
    </row>
    <row r="30" spans="1:28" x14ac:dyDescent="0.25">
      <c r="C30" s="131"/>
      <c r="E30" s="131"/>
      <c r="G30" s="131"/>
      <c r="I30" s="131"/>
      <c r="K30" s="131"/>
      <c r="M30" s="131"/>
      <c r="O30" s="131"/>
      <c r="Q30" s="131"/>
    </row>
    <row r="31" spans="1:28" x14ac:dyDescent="0.25">
      <c r="C31" s="72"/>
      <c r="E31" s="72"/>
      <c r="G31" s="72"/>
      <c r="I31" s="72"/>
      <c r="K31" s="72"/>
      <c r="M31" s="72"/>
      <c r="O31" s="72"/>
      <c r="Q31" s="72"/>
    </row>
    <row r="32" spans="1:28" x14ac:dyDescent="0.25">
      <c r="C32" s="131"/>
      <c r="E32" s="131"/>
      <c r="G32" s="131"/>
      <c r="I32" s="131"/>
      <c r="K32" s="131"/>
      <c r="M32" s="131"/>
      <c r="O32" s="131"/>
      <c r="Q32" s="131"/>
    </row>
  </sheetData>
  <mergeCells count="26">
    <mergeCell ref="A17:B17"/>
    <mergeCell ref="G4:H5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K5:L5"/>
    <mergeCell ref="E3:H3"/>
    <mergeCell ref="I3:R3"/>
    <mergeCell ref="K4:R4"/>
    <mergeCell ref="C3:D5"/>
    <mergeCell ref="M5:N5"/>
    <mergeCell ref="O5:P5"/>
    <mergeCell ref="Q5:R5"/>
    <mergeCell ref="I4:J5"/>
    <mergeCell ref="E4:F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Normal="100" workbookViewId="0"/>
  </sheetViews>
  <sheetFormatPr defaultColWidth="9.140625" defaultRowHeight="15" x14ac:dyDescent="0.25"/>
  <cols>
    <col min="1" max="1" width="18" style="88" customWidth="1"/>
    <col min="2" max="12" width="6.7109375" style="88" customWidth="1"/>
    <col min="13" max="18" width="6.42578125" style="88" customWidth="1"/>
    <col min="19" max="16384" width="9.140625" style="88"/>
  </cols>
  <sheetData>
    <row r="1" spans="1:26" s="19" customFormat="1" ht="17.25" customHeight="1" x14ac:dyDescent="0.2">
      <c r="A1" s="56" t="s">
        <v>169</v>
      </c>
      <c r="B1" s="60"/>
      <c r="C1" s="60"/>
      <c r="D1" s="60"/>
      <c r="E1" s="27"/>
      <c r="F1" s="27"/>
      <c r="G1" s="27"/>
      <c r="H1" s="27"/>
      <c r="I1" s="27"/>
      <c r="U1" s="203"/>
    </row>
    <row r="2" spans="1:26" ht="17.25" customHeight="1" thickBot="1" x14ac:dyDescent="0.3">
      <c r="A2" s="137" t="s">
        <v>80</v>
      </c>
      <c r="B2" s="84"/>
      <c r="C2" s="84"/>
    </row>
    <row r="3" spans="1:26" ht="24" customHeight="1" x14ac:dyDescent="0.25">
      <c r="A3" s="547" t="s">
        <v>77</v>
      </c>
      <c r="B3" s="549" t="s">
        <v>86</v>
      </c>
      <c r="C3" s="550"/>
      <c r="D3" s="550"/>
      <c r="E3" s="550"/>
      <c r="F3" s="550"/>
      <c r="G3" s="550"/>
      <c r="H3" s="550"/>
      <c r="I3" s="550"/>
      <c r="J3" s="550"/>
      <c r="K3" s="550"/>
      <c r="L3" s="561"/>
      <c r="M3" s="589" t="s">
        <v>132</v>
      </c>
      <c r="N3" s="558"/>
      <c r="O3" s="554" t="s">
        <v>133</v>
      </c>
      <c r="P3" s="560"/>
      <c r="Q3" s="552" t="s">
        <v>134</v>
      </c>
      <c r="R3" s="557"/>
    </row>
    <row r="4" spans="1:26" ht="17.25" customHeight="1" thickBot="1" x14ac:dyDescent="0.3">
      <c r="A4" s="548"/>
      <c r="B4" s="266" t="s">
        <v>7</v>
      </c>
      <c r="C4" s="266" t="s">
        <v>8</v>
      </c>
      <c r="D4" s="266" t="s">
        <v>9</v>
      </c>
      <c r="E4" s="266" t="s">
        <v>10</v>
      </c>
      <c r="F4" s="266" t="s">
        <v>11</v>
      </c>
      <c r="G4" s="266" t="s">
        <v>12</v>
      </c>
      <c r="H4" s="266" t="s">
        <v>13</v>
      </c>
      <c r="I4" s="266" t="s">
        <v>14</v>
      </c>
      <c r="J4" s="267" t="s">
        <v>52</v>
      </c>
      <c r="K4" s="267" t="s">
        <v>76</v>
      </c>
      <c r="L4" s="361" t="s">
        <v>113</v>
      </c>
      <c r="M4" s="269" t="s">
        <v>78</v>
      </c>
      <c r="N4" s="273" t="s">
        <v>79</v>
      </c>
      <c r="O4" s="271" t="s">
        <v>78</v>
      </c>
      <c r="P4" s="273" t="s">
        <v>79</v>
      </c>
      <c r="Q4" s="271" t="s">
        <v>78</v>
      </c>
      <c r="R4" s="272" t="s">
        <v>79</v>
      </c>
    </row>
    <row r="5" spans="1:26" ht="17.25" customHeight="1" x14ac:dyDescent="0.25">
      <c r="A5" s="75" t="s">
        <v>17</v>
      </c>
      <c r="B5" s="341">
        <v>3963</v>
      </c>
      <c r="C5" s="341">
        <v>4223</v>
      </c>
      <c r="D5" s="341">
        <v>4714</v>
      </c>
      <c r="E5" s="341">
        <v>5434</v>
      </c>
      <c r="F5" s="341">
        <v>6307</v>
      </c>
      <c r="G5" s="341">
        <v>7214</v>
      </c>
      <c r="H5" s="341">
        <v>8302</v>
      </c>
      <c r="I5" s="341">
        <v>9494</v>
      </c>
      <c r="J5" s="341">
        <v>10469</v>
      </c>
      <c r="K5" s="341">
        <v>11343</v>
      </c>
      <c r="L5" s="341">
        <v>11942</v>
      </c>
      <c r="M5" s="170">
        <f>L5-K5</f>
        <v>599</v>
      </c>
      <c r="N5" s="192">
        <f>L5/K5-1</f>
        <v>5.280789914484707E-2</v>
      </c>
      <c r="O5" s="186">
        <f>L5-G5</f>
        <v>4728</v>
      </c>
      <c r="P5" s="192">
        <f>L5/G5-1</f>
        <v>0.65539229276406985</v>
      </c>
      <c r="Q5" s="186">
        <f>L5-B5</f>
        <v>7979</v>
      </c>
      <c r="R5" s="187">
        <f>L5/B5-1</f>
        <v>2.013373706787787</v>
      </c>
      <c r="T5"/>
      <c r="U5"/>
      <c r="V5"/>
      <c r="W5"/>
      <c r="X5"/>
      <c r="Y5"/>
      <c r="Z5"/>
    </row>
    <row r="6" spans="1:26" ht="17.25" customHeight="1" x14ac:dyDescent="0.25">
      <c r="A6" s="77" t="s">
        <v>18</v>
      </c>
      <c r="B6" s="334">
        <v>1486</v>
      </c>
      <c r="C6" s="334">
        <v>1641</v>
      </c>
      <c r="D6" s="334">
        <v>1809</v>
      </c>
      <c r="E6" s="334">
        <v>2060</v>
      </c>
      <c r="F6" s="334">
        <v>2533</v>
      </c>
      <c r="G6" s="334">
        <v>2942</v>
      </c>
      <c r="H6" s="334">
        <v>3275</v>
      </c>
      <c r="I6" s="334">
        <v>3799</v>
      </c>
      <c r="J6" s="334">
        <v>4166</v>
      </c>
      <c r="K6" s="334">
        <v>4486</v>
      </c>
      <c r="L6" s="334">
        <v>4701</v>
      </c>
      <c r="M6" s="173">
        <f t="shared" ref="M6:M19" si="0">L6-K6</f>
        <v>215</v>
      </c>
      <c r="N6" s="164">
        <f t="shared" ref="N6:N19" si="1">L6/K6-1</f>
        <v>4.7926883637984918E-2</v>
      </c>
      <c r="O6" s="188">
        <f t="shared" ref="O6:O19" si="2">L6-G6</f>
        <v>1759</v>
      </c>
      <c r="P6" s="164">
        <f t="shared" ref="P6:P19" si="3">L6/G6-1</f>
        <v>0.59789259007477913</v>
      </c>
      <c r="Q6" s="188">
        <f t="shared" ref="Q6:Q19" si="4">L6-B6</f>
        <v>3215</v>
      </c>
      <c r="R6" s="189">
        <f t="shared" ref="R6:R19" si="5">L6/B6-1</f>
        <v>2.1635262449528936</v>
      </c>
      <c r="T6"/>
      <c r="U6"/>
      <c r="V6"/>
      <c r="W6"/>
      <c r="X6"/>
      <c r="Y6"/>
      <c r="Z6"/>
    </row>
    <row r="7" spans="1:26" ht="17.25" customHeight="1" x14ac:dyDescent="0.25">
      <c r="A7" s="77" t="s">
        <v>19</v>
      </c>
      <c r="B7" s="334">
        <v>402</v>
      </c>
      <c r="C7" s="334">
        <v>415</v>
      </c>
      <c r="D7" s="334">
        <v>516</v>
      </c>
      <c r="E7" s="334">
        <v>614</v>
      </c>
      <c r="F7" s="334">
        <v>790</v>
      </c>
      <c r="G7" s="334">
        <v>913</v>
      </c>
      <c r="H7" s="334">
        <v>1119</v>
      </c>
      <c r="I7" s="334">
        <v>1336</v>
      </c>
      <c r="J7" s="334">
        <v>1521</v>
      </c>
      <c r="K7" s="334">
        <v>1698</v>
      </c>
      <c r="L7" s="334">
        <v>1816</v>
      </c>
      <c r="M7" s="173">
        <f t="shared" si="0"/>
        <v>118</v>
      </c>
      <c r="N7" s="164">
        <f t="shared" si="1"/>
        <v>6.9493521790341628E-2</v>
      </c>
      <c r="O7" s="188">
        <f t="shared" si="2"/>
        <v>903</v>
      </c>
      <c r="P7" s="164">
        <f t="shared" si="3"/>
        <v>0.98904709748083253</v>
      </c>
      <c r="Q7" s="188">
        <f t="shared" si="4"/>
        <v>1414</v>
      </c>
      <c r="R7" s="189">
        <f t="shared" si="5"/>
        <v>3.5174129353233834</v>
      </c>
      <c r="T7"/>
      <c r="U7"/>
      <c r="V7"/>
      <c r="W7"/>
      <c r="X7"/>
      <c r="Y7"/>
      <c r="Z7"/>
    </row>
    <row r="8" spans="1:26" ht="17.25" customHeight="1" x14ac:dyDescent="0.25">
      <c r="A8" s="77" t="s">
        <v>20</v>
      </c>
      <c r="B8" s="334">
        <v>154</v>
      </c>
      <c r="C8" s="334">
        <v>173</v>
      </c>
      <c r="D8" s="334">
        <v>186</v>
      </c>
      <c r="E8" s="334">
        <v>228</v>
      </c>
      <c r="F8" s="334">
        <v>269</v>
      </c>
      <c r="G8" s="334">
        <v>294</v>
      </c>
      <c r="H8" s="334">
        <v>302</v>
      </c>
      <c r="I8" s="334">
        <v>353</v>
      </c>
      <c r="J8" s="334">
        <v>438</v>
      </c>
      <c r="K8" s="334">
        <v>454</v>
      </c>
      <c r="L8" s="334">
        <v>485</v>
      </c>
      <c r="M8" s="173">
        <f t="shared" si="0"/>
        <v>31</v>
      </c>
      <c r="N8" s="164">
        <f t="shared" si="1"/>
        <v>6.8281938325991165E-2</v>
      </c>
      <c r="O8" s="188">
        <f t="shared" si="2"/>
        <v>191</v>
      </c>
      <c r="P8" s="164">
        <f t="shared" si="3"/>
        <v>0.64965986394557818</v>
      </c>
      <c r="Q8" s="188">
        <f t="shared" si="4"/>
        <v>331</v>
      </c>
      <c r="R8" s="189">
        <f t="shared" si="5"/>
        <v>2.1493506493506493</v>
      </c>
      <c r="T8"/>
      <c r="U8"/>
      <c r="V8"/>
      <c r="W8"/>
      <c r="X8"/>
      <c r="Y8"/>
      <c r="Z8"/>
    </row>
    <row r="9" spans="1:26" ht="17.25" customHeight="1" x14ac:dyDescent="0.25">
      <c r="A9" s="77" t="s">
        <v>21</v>
      </c>
      <c r="B9" s="334">
        <v>286</v>
      </c>
      <c r="C9" s="334">
        <v>332</v>
      </c>
      <c r="D9" s="334">
        <v>374</v>
      </c>
      <c r="E9" s="334">
        <v>425</v>
      </c>
      <c r="F9" s="334">
        <v>422</v>
      </c>
      <c r="G9" s="334">
        <v>512</v>
      </c>
      <c r="H9" s="334">
        <v>607</v>
      </c>
      <c r="I9" s="334">
        <v>679</v>
      </c>
      <c r="J9" s="334">
        <v>742</v>
      </c>
      <c r="K9" s="334">
        <v>748</v>
      </c>
      <c r="L9" s="334">
        <v>804</v>
      </c>
      <c r="M9" s="173">
        <f t="shared" si="0"/>
        <v>56</v>
      </c>
      <c r="N9" s="164">
        <f t="shared" si="1"/>
        <v>7.4866310160427885E-2</v>
      </c>
      <c r="O9" s="188">
        <f t="shared" si="2"/>
        <v>292</v>
      </c>
      <c r="P9" s="164">
        <f t="shared" si="3"/>
        <v>0.5703125</v>
      </c>
      <c r="Q9" s="188">
        <f t="shared" si="4"/>
        <v>518</v>
      </c>
      <c r="R9" s="189">
        <f t="shared" si="5"/>
        <v>1.8111888111888113</v>
      </c>
      <c r="T9"/>
      <c r="U9"/>
      <c r="V9"/>
      <c r="W9"/>
      <c r="X9"/>
      <c r="Y9"/>
      <c r="Z9"/>
    </row>
    <row r="10" spans="1:26" ht="17.25" customHeight="1" x14ac:dyDescent="0.25">
      <c r="A10" s="77" t="s">
        <v>22</v>
      </c>
      <c r="B10" s="334">
        <v>298</v>
      </c>
      <c r="C10" s="334">
        <v>265</v>
      </c>
      <c r="D10" s="334">
        <v>260</v>
      </c>
      <c r="E10" s="334">
        <v>302</v>
      </c>
      <c r="F10" s="334">
        <v>354</v>
      </c>
      <c r="G10" s="334">
        <v>375</v>
      </c>
      <c r="H10" s="334">
        <v>446</v>
      </c>
      <c r="I10" s="334">
        <v>410</v>
      </c>
      <c r="J10" s="334">
        <v>458</v>
      </c>
      <c r="K10" s="334">
        <v>512</v>
      </c>
      <c r="L10" s="334">
        <v>489</v>
      </c>
      <c r="M10" s="173">
        <f t="shared" si="0"/>
        <v>-23</v>
      </c>
      <c r="N10" s="164">
        <f t="shared" si="1"/>
        <v>-4.4921875E-2</v>
      </c>
      <c r="O10" s="188">
        <f t="shared" si="2"/>
        <v>114</v>
      </c>
      <c r="P10" s="164">
        <f t="shared" si="3"/>
        <v>0.30400000000000005</v>
      </c>
      <c r="Q10" s="188">
        <f t="shared" si="4"/>
        <v>191</v>
      </c>
      <c r="R10" s="189">
        <f t="shared" si="5"/>
        <v>0.64093959731543615</v>
      </c>
      <c r="T10"/>
      <c r="U10"/>
      <c r="V10"/>
      <c r="W10"/>
      <c r="X10"/>
      <c r="Y10"/>
      <c r="Z10"/>
    </row>
    <row r="11" spans="1:26" ht="17.25" customHeight="1" x14ac:dyDescent="0.25">
      <c r="A11" s="77" t="s">
        <v>23</v>
      </c>
      <c r="B11" s="334">
        <v>276</v>
      </c>
      <c r="C11" s="334">
        <v>289</v>
      </c>
      <c r="D11" s="334">
        <v>313</v>
      </c>
      <c r="E11" s="334">
        <v>351</v>
      </c>
      <c r="F11" s="334">
        <v>394</v>
      </c>
      <c r="G11" s="334">
        <v>452</v>
      </c>
      <c r="H11" s="334">
        <v>509</v>
      </c>
      <c r="I11" s="334">
        <v>591</v>
      </c>
      <c r="J11" s="334">
        <v>633</v>
      </c>
      <c r="K11" s="334">
        <v>687</v>
      </c>
      <c r="L11" s="334">
        <v>633</v>
      </c>
      <c r="M11" s="173">
        <f t="shared" si="0"/>
        <v>-54</v>
      </c>
      <c r="N11" s="164">
        <f t="shared" si="1"/>
        <v>-7.8602620087336206E-2</v>
      </c>
      <c r="O11" s="188">
        <f t="shared" si="2"/>
        <v>181</v>
      </c>
      <c r="P11" s="164">
        <f t="shared" si="3"/>
        <v>0.40044247787610621</v>
      </c>
      <c r="Q11" s="188">
        <f t="shared" si="4"/>
        <v>357</v>
      </c>
      <c r="R11" s="189">
        <f t="shared" si="5"/>
        <v>1.2934782608695654</v>
      </c>
      <c r="T11"/>
      <c r="U11"/>
      <c r="V11"/>
      <c r="W11"/>
      <c r="X11"/>
      <c r="Y11"/>
      <c r="Z11"/>
    </row>
    <row r="12" spans="1:26" ht="17.25" customHeight="1" x14ac:dyDescent="0.25">
      <c r="A12" s="77" t="s">
        <v>24</v>
      </c>
      <c r="B12" s="334">
        <v>161</v>
      </c>
      <c r="C12" s="334">
        <v>157</v>
      </c>
      <c r="D12" s="334">
        <v>160</v>
      </c>
      <c r="E12" s="334">
        <v>210</v>
      </c>
      <c r="F12" s="334">
        <v>219</v>
      </c>
      <c r="G12" s="334">
        <v>232</v>
      </c>
      <c r="H12" s="334">
        <v>302</v>
      </c>
      <c r="I12" s="334">
        <v>375</v>
      </c>
      <c r="J12" s="334">
        <v>396</v>
      </c>
      <c r="K12" s="334">
        <v>436</v>
      </c>
      <c r="L12" s="334">
        <v>479</v>
      </c>
      <c r="M12" s="173">
        <f t="shared" si="0"/>
        <v>43</v>
      </c>
      <c r="N12" s="164">
        <f t="shared" si="1"/>
        <v>9.8623853211009083E-2</v>
      </c>
      <c r="O12" s="188">
        <f t="shared" si="2"/>
        <v>247</v>
      </c>
      <c r="P12" s="164">
        <f t="shared" si="3"/>
        <v>1.0646551724137931</v>
      </c>
      <c r="Q12" s="188">
        <f t="shared" si="4"/>
        <v>318</v>
      </c>
      <c r="R12" s="189">
        <f t="shared" si="5"/>
        <v>1.9751552795031055</v>
      </c>
      <c r="T12"/>
      <c r="U12"/>
      <c r="V12"/>
      <c r="W12"/>
      <c r="X12"/>
      <c r="Y12"/>
      <c r="Z12"/>
    </row>
    <row r="13" spans="1:26" ht="17.25" customHeight="1" x14ac:dyDescent="0.25">
      <c r="A13" s="77" t="s">
        <v>25</v>
      </c>
      <c r="B13" s="334">
        <v>119</v>
      </c>
      <c r="C13" s="334">
        <v>151</v>
      </c>
      <c r="D13" s="334">
        <v>161</v>
      </c>
      <c r="E13" s="334">
        <v>143</v>
      </c>
      <c r="F13" s="334">
        <v>165</v>
      </c>
      <c r="G13" s="334">
        <v>186</v>
      </c>
      <c r="H13" s="334">
        <v>212</v>
      </c>
      <c r="I13" s="334">
        <v>237</v>
      </c>
      <c r="J13" s="334">
        <v>268</v>
      </c>
      <c r="K13" s="334">
        <v>288</v>
      </c>
      <c r="L13" s="334">
        <v>342</v>
      </c>
      <c r="M13" s="173">
        <f t="shared" si="0"/>
        <v>54</v>
      </c>
      <c r="N13" s="164">
        <f t="shared" si="1"/>
        <v>0.1875</v>
      </c>
      <c r="O13" s="188">
        <f t="shared" si="2"/>
        <v>156</v>
      </c>
      <c r="P13" s="164">
        <f t="shared" si="3"/>
        <v>0.83870967741935476</v>
      </c>
      <c r="Q13" s="188">
        <f t="shared" si="4"/>
        <v>223</v>
      </c>
      <c r="R13" s="189">
        <f t="shared" si="5"/>
        <v>1.8739495798319328</v>
      </c>
      <c r="T13"/>
      <c r="U13"/>
      <c r="V13"/>
      <c r="W13"/>
      <c r="X13"/>
      <c r="Y13"/>
      <c r="Z13"/>
    </row>
    <row r="14" spans="1:26" ht="17.25" customHeight="1" x14ac:dyDescent="0.25">
      <c r="A14" s="77" t="s">
        <v>26</v>
      </c>
      <c r="B14" s="334">
        <v>103</v>
      </c>
      <c r="C14" s="334">
        <v>114</v>
      </c>
      <c r="D14" s="334">
        <v>140</v>
      </c>
      <c r="E14" s="334">
        <v>164</v>
      </c>
      <c r="F14" s="334">
        <v>162</v>
      </c>
      <c r="G14" s="334">
        <v>205</v>
      </c>
      <c r="H14" s="334">
        <v>228</v>
      </c>
      <c r="I14" s="334">
        <v>274</v>
      </c>
      <c r="J14" s="334">
        <v>285</v>
      </c>
      <c r="K14" s="334">
        <v>327</v>
      </c>
      <c r="L14" s="334">
        <v>370</v>
      </c>
      <c r="M14" s="173">
        <f t="shared" si="0"/>
        <v>43</v>
      </c>
      <c r="N14" s="164">
        <f t="shared" si="1"/>
        <v>0.13149847094801226</v>
      </c>
      <c r="O14" s="188">
        <f t="shared" si="2"/>
        <v>165</v>
      </c>
      <c r="P14" s="164">
        <f t="shared" si="3"/>
        <v>0.80487804878048785</v>
      </c>
      <c r="Q14" s="188">
        <f t="shared" si="4"/>
        <v>267</v>
      </c>
      <c r="R14" s="189">
        <f t="shared" si="5"/>
        <v>2.592233009708738</v>
      </c>
      <c r="T14"/>
      <c r="U14"/>
      <c r="V14"/>
      <c r="W14"/>
      <c r="X14"/>
      <c r="Y14"/>
      <c r="Z14"/>
    </row>
    <row r="15" spans="1:26" ht="17.25" customHeight="1" x14ac:dyDescent="0.25">
      <c r="A15" s="77" t="s">
        <v>27</v>
      </c>
      <c r="B15" s="334">
        <v>91</v>
      </c>
      <c r="C15" s="334">
        <v>107</v>
      </c>
      <c r="D15" s="334">
        <v>127</v>
      </c>
      <c r="E15" s="334">
        <v>127</v>
      </c>
      <c r="F15" s="334">
        <v>145</v>
      </c>
      <c r="G15" s="334">
        <v>148</v>
      </c>
      <c r="H15" s="334">
        <v>181</v>
      </c>
      <c r="I15" s="334">
        <v>188</v>
      </c>
      <c r="J15" s="334">
        <v>219</v>
      </c>
      <c r="K15" s="334">
        <v>218</v>
      </c>
      <c r="L15" s="334">
        <v>222</v>
      </c>
      <c r="M15" s="173">
        <f t="shared" si="0"/>
        <v>4</v>
      </c>
      <c r="N15" s="164">
        <f t="shared" si="1"/>
        <v>1.8348623853210899E-2</v>
      </c>
      <c r="O15" s="188">
        <f t="shared" si="2"/>
        <v>74</v>
      </c>
      <c r="P15" s="164">
        <f t="shared" si="3"/>
        <v>0.5</v>
      </c>
      <c r="Q15" s="188">
        <f t="shared" si="4"/>
        <v>131</v>
      </c>
      <c r="R15" s="189">
        <f t="shared" si="5"/>
        <v>1.4395604395604398</v>
      </c>
      <c r="T15"/>
      <c r="U15"/>
      <c r="V15"/>
      <c r="W15"/>
      <c r="X15"/>
      <c r="Y15"/>
      <c r="Z15"/>
    </row>
    <row r="16" spans="1:26" ht="17.25" customHeight="1" x14ac:dyDescent="0.25">
      <c r="A16" s="77" t="s">
        <v>28</v>
      </c>
      <c r="B16" s="334">
        <v>270</v>
      </c>
      <c r="C16" s="334">
        <v>275</v>
      </c>
      <c r="D16" s="334">
        <v>329</v>
      </c>
      <c r="E16" s="334">
        <v>415</v>
      </c>
      <c r="F16" s="334">
        <v>440</v>
      </c>
      <c r="G16" s="334">
        <v>529</v>
      </c>
      <c r="H16" s="334">
        <v>609</v>
      </c>
      <c r="I16" s="334">
        <v>698</v>
      </c>
      <c r="J16" s="334">
        <v>762</v>
      </c>
      <c r="K16" s="334">
        <v>847</v>
      </c>
      <c r="L16" s="334">
        <v>939</v>
      </c>
      <c r="M16" s="173">
        <f t="shared" si="0"/>
        <v>92</v>
      </c>
      <c r="N16" s="164">
        <f t="shared" si="1"/>
        <v>0.10861865407319948</v>
      </c>
      <c r="O16" s="188">
        <f t="shared" si="2"/>
        <v>410</v>
      </c>
      <c r="P16" s="164">
        <f t="shared" si="3"/>
        <v>0.77504725897920612</v>
      </c>
      <c r="Q16" s="188">
        <f t="shared" si="4"/>
        <v>669</v>
      </c>
      <c r="R16" s="189">
        <f t="shared" si="5"/>
        <v>2.4777777777777779</v>
      </c>
      <c r="T16"/>
      <c r="U16"/>
      <c r="V16"/>
      <c r="W16"/>
      <c r="X16"/>
      <c r="Y16"/>
      <c r="Z16"/>
    </row>
    <row r="17" spans="1:26" ht="17.25" customHeight="1" x14ac:dyDescent="0.25">
      <c r="A17" s="77" t="s">
        <v>29</v>
      </c>
      <c r="B17" s="334">
        <v>69</v>
      </c>
      <c r="C17" s="334">
        <v>81</v>
      </c>
      <c r="D17" s="334">
        <v>86</v>
      </c>
      <c r="E17" s="334">
        <v>90</v>
      </c>
      <c r="F17" s="334">
        <v>102</v>
      </c>
      <c r="G17" s="334">
        <v>119</v>
      </c>
      <c r="H17" s="334">
        <v>146</v>
      </c>
      <c r="I17" s="334">
        <v>173</v>
      </c>
      <c r="J17" s="334">
        <v>174</v>
      </c>
      <c r="K17" s="334">
        <v>199</v>
      </c>
      <c r="L17" s="334">
        <v>201</v>
      </c>
      <c r="M17" s="173">
        <f t="shared" si="0"/>
        <v>2</v>
      </c>
      <c r="N17" s="164">
        <f t="shared" si="1"/>
        <v>1.0050251256281451E-2</v>
      </c>
      <c r="O17" s="188">
        <f t="shared" si="2"/>
        <v>82</v>
      </c>
      <c r="P17" s="164">
        <f t="shared" si="3"/>
        <v>0.68907563025210083</v>
      </c>
      <c r="Q17" s="188">
        <f t="shared" si="4"/>
        <v>132</v>
      </c>
      <c r="R17" s="189">
        <f t="shared" si="5"/>
        <v>1.9130434782608696</v>
      </c>
      <c r="T17"/>
      <c r="U17"/>
      <c r="V17"/>
      <c r="W17"/>
      <c r="X17"/>
      <c r="Y17"/>
      <c r="Z17"/>
    </row>
    <row r="18" spans="1:26" ht="17.25" customHeight="1" x14ac:dyDescent="0.25">
      <c r="A18" s="77" t="s">
        <v>30</v>
      </c>
      <c r="B18" s="334">
        <v>89</v>
      </c>
      <c r="C18" s="334">
        <v>65</v>
      </c>
      <c r="D18" s="334">
        <v>74</v>
      </c>
      <c r="E18" s="334">
        <v>90</v>
      </c>
      <c r="F18" s="334">
        <v>82</v>
      </c>
      <c r="G18" s="334">
        <v>89</v>
      </c>
      <c r="H18" s="334">
        <v>110</v>
      </c>
      <c r="I18" s="334">
        <v>122</v>
      </c>
      <c r="J18" s="334">
        <v>123</v>
      </c>
      <c r="K18" s="334">
        <v>124</v>
      </c>
      <c r="L18" s="334">
        <v>146</v>
      </c>
      <c r="M18" s="173">
        <f t="shared" si="0"/>
        <v>22</v>
      </c>
      <c r="N18" s="164">
        <f t="shared" si="1"/>
        <v>0.17741935483870974</v>
      </c>
      <c r="O18" s="188">
        <f t="shared" si="2"/>
        <v>57</v>
      </c>
      <c r="P18" s="164">
        <f t="shared" si="3"/>
        <v>0.6404494382022472</v>
      </c>
      <c r="Q18" s="188">
        <f t="shared" si="4"/>
        <v>57</v>
      </c>
      <c r="R18" s="189">
        <f t="shared" si="5"/>
        <v>0.6404494382022472</v>
      </c>
      <c r="T18"/>
      <c r="U18"/>
      <c r="V18"/>
      <c r="W18"/>
      <c r="X18"/>
      <c r="Y18"/>
      <c r="Z18"/>
    </row>
    <row r="19" spans="1:26" ht="17.25" customHeight="1" thickBot="1" x14ac:dyDescent="0.3">
      <c r="A19" s="76" t="s">
        <v>31</v>
      </c>
      <c r="B19" s="99">
        <v>159</v>
      </c>
      <c r="C19" s="99">
        <v>158</v>
      </c>
      <c r="D19" s="99">
        <v>179</v>
      </c>
      <c r="E19" s="99">
        <v>215</v>
      </c>
      <c r="F19" s="99">
        <v>230</v>
      </c>
      <c r="G19" s="99">
        <v>218</v>
      </c>
      <c r="H19" s="99">
        <v>256</v>
      </c>
      <c r="I19" s="99">
        <v>259</v>
      </c>
      <c r="J19" s="99">
        <v>284</v>
      </c>
      <c r="K19" s="99">
        <v>319</v>
      </c>
      <c r="L19" s="99">
        <v>315</v>
      </c>
      <c r="M19" s="177">
        <f t="shared" si="0"/>
        <v>-4</v>
      </c>
      <c r="N19" s="165">
        <f t="shared" si="1"/>
        <v>-1.2539184952978011E-2</v>
      </c>
      <c r="O19" s="190">
        <f t="shared" si="2"/>
        <v>97</v>
      </c>
      <c r="P19" s="165">
        <f t="shared" si="3"/>
        <v>0.44495412844036708</v>
      </c>
      <c r="Q19" s="190">
        <f t="shared" si="4"/>
        <v>156</v>
      </c>
      <c r="R19" s="191">
        <f t="shared" si="5"/>
        <v>0.98113207547169812</v>
      </c>
      <c r="T19"/>
      <c r="U19"/>
      <c r="V19"/>
      <c r="W19"/>
      <c r="X19"/>
      <c r="Y19"/>
      <c r="Z19"/>
    </row>
    <row r="20" spans="1:26" s="15" customFormat="1" ht="17.25" customHeight="1" x14ac:dyDescent="0.25">
      <c r="A20" s="42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</row>
    <row r="21" spans="1:26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6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6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6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6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6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zoomScaleNormal="100" workbookViewId="0"/>
  </sheetViews>
  <sheetFormatPr defaultColWidth="9.140625" defaultRowHeight="15" x14ac:dyDescent="0.25"/>
  <cols>
    <col min="1" max="1" width="12.5703125" style="88" customWidth="1"/>
    <col min="2" max="2" width="5" style="88" customWidth="1"/>
    <col min="3" max="3" width="5.85546875" style="88" customWidth="1"/>
    <col min="4" max="4" width="5.42578125" style="88" customWidth="1"/>
    <col min="5" max="5" width="5.7109375" style="88" customWidth="1"/>
    <col min="6" max="6" width="5.42578125" style="88" customWidth="1"/>
    <col min="7" max="7" width="6" style="88" customWidth="1"/>
    <col min="8" max="8" width="5.42578125" style="88" customWidth="1"/>
    <col min="9" max="9" width="5.7109375" style="88" customWidth="1"/>
    <col min="10" max="10" width="5.42578125" style="88" customWidth="1"/>
    <col min="11" max="11" width="5.28515625" style="88" customWidth="1"/>
    <col min="12" max="12" width="4.5703125" style="88" customWidth="1"/>
    <col min="13" max="13" width="5.5703125" style="88" customWidth="1"/>
    <col min="14" max="14" width="4.5703125" style="88" customWidth="1"/>
    <col min="15" max="15" width="6" style="88" customWidth="1"/>
    <col min="16" max="16" width="4.5703125" style="88" customWidth="1"/>
    <col min="17" max="17" width="6" style="88" customWidth="1"/>
    <col min="18" max="18" width="4.5703125" style="88" customWidth="1"/>
    <col min="19" max="19" width="6" style="88" customWidth="1"/>
    <col min="20" max="20" width="4.5703125" style="88" customWidth="1"/>
    <col min="21" max="21" width="6" style="88" customWidth="1"/>
    <col min="22" max="22" width="5.42578125" style="88" customWidth="1"/>
    <col min="23" max="23" width="5.7109375" style="88" customWidth="1"/>
    <col min="24" max="24" width="5.42578125" style="88" customWidth="1"/>
    <col min="25" max="16384" width="9.140625" style="88"/>
  </cols>
  <sheetData>
    <row r="1" spans="1:48" s="83" customFormat="1" ht="17.25" customHeight="1" x14ac:dyDescent="0.2">
      <c r="A1" s="102" t="s">
        <v>170</v>
      </c>
      <c r="B1" s="102"/>
      <c r="Z1" s="203"/>
    </row>
    <row r="2" spans="1:48" s="84" customFormat="1" ht="17.25" customHeight="1" thickBot="1" x14ac:dyDescent="0.3">
      <c r="A2" s="137" t="s">
        <v>80</v>
      </c>
      <c r="O2" s="84" t="s">
        <v>0</v>
      </c>
    </row>
    <row r="3" spans="1:48" s="3" customFormat="1" ht="17.25" customHeight="1" x14ac:dyDescent="0.25">
      <c r="A3" s="483" t="s">
        <v>85</v>
      </c>
      <c r="B3" s="484"/>
      <c r="C3" s="591" t="s">
        <v>51</v>
      </c>
      <c r="D3" s="592"/>
      <c r="E3" s="609" t="s">
        <v>38</v>
      </c>
      <c r="F3" s="610"/>
      <c r="G3" s="610"/>
      <c r="H3" s="611"/>
      <c r="I3" s="609" t="s">
        <v>39</v>
      </c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2"/>
      <c r="X3" s="613"/>
    </row>
    <row r="4" spans="1:48" s="3" customFormat="1" ht="17.25" customHeight="1" x14ac:dyDescent="0.2">
      <c r="A4" s="485"/>
      <c r="B4" s="486"/>
      <c r="C4" s="595"/>
      <c r="D4" s="454"/>
      <c r="E4" s="614" t="s">
        <v>68</v>
      </c>
      <c r="F4" s="615"/>
      <c r="G4" s="493" t="s">
        <v>40</v>
      </c>
      <c r="H4" s="607"/>
      <c r="I4" s="573" t="s">
        <v>44</v>
      </c>
      <c r="J4" s="605"/>
      <c r="K4" s="493" t="s">
        <v>43</v>
      </c>
      <c r="L4" s="605"/>
      <c r="M4" s="493" t="s">
        <v>42</v>
      </c>
      <c r="N4" s="605"/>
      <c r="O4" s="493" t="s">
        <v>45</v>
      </c>
      <c r="P4" s="605"/>
      <c r="Q4" s="493" t="s">
        <v>41</v>
      </c>
      <c r="R4" s="605"/>
      <c r="S4" s="493" t="s">
        <v>46</v>
      </c>
      <c r="T4" s="605"/>
      <c r="U4" s="493" t="s">
        <v>47</v>
      </c>
      <c r="V4" s="605"/>
      <c r="W4" s="493" t="s">
        <v>50</v>
      </c>
      <c r="X4" s="607"/>
    </row>
    <row r="5" spans="1:48" s="3" customFormat="1" ht="17.25" customHeight="1" x14ac:dyDescent="0.2">
      <c r="A5" s="485"/>
      <c r="B5" s="486"/>
      <c r="C5" s="595"/>
      <c r="D5" s="454"/>
      <c r="E5" s="616"/>
      <c r="F5" s="617"/>
      <c r="G5" s="606"/>
      <c r="H5" s="608"/>
      <c r="I5" s="618"/>
      <c r="J5" s="606"/>
      <c r="K5" s="606"/>
      <c r="L5" s="606"/>
      <c r="M5" s="606"/>
      <c r="N5" s="606"/>
      <c r="O5" s="606"/>
      <c r="P5" s="606"/>
      <c r="Q5" s="606"/>
      <c r="R5" s="606"/>
      <c r="S5" s="606"/>
      <c r="T5" s="606"/>
      <c r="U5" s="606"/>
      <c r="V5" s="606"/>
      <c r="W5" s="606"/>
      <c r="X5" s="608"/>
    </row>
    <row r="6" spans="1:48" s="3" customFormat="1" ht="17.25" customHeight="1" thickBot="1" x14ac:dyDescent="0.25">
      <c r="A6" s="487"/>
      <c r="B6" s="488"/>
      <c r="C6" s="298" t="s">
        <v>59</v>
      </c>
      <c r="D6" s="299" t="s">
        <v>65</v>
      </c>
      <c r="E6" s="298" t="s">
        <v>59</v>
      </c>
      <c r="F6" s="304" t="s">
        <v>63</v>
      </c>
      <c r="G6" s="301" t="s">
        <v>59</v>
      </c>
      <c r="H6" s="302" t="s">
        <v>63</v>
      </c>
      <c r="I6" s="298" t="s">
        <v>59</v>
      </c>
      <c r="J6" s="304" t="s">
        <v>63</v>
      </c>
      <c r="K6" s="301" t="s">
        <v>59</v>
      </c>
      <c r="L6" s="304" t="s">
        <v>63</v>
      </c>
      <c r="M6" s="301" t="s">
        <v>59</v>
      </c>
      <c r="N6" s="304" t="s">
        <v>63</v>
      </c>
      <c r="O6" s="301" t="s">
        <v>59</v>
      </c>
      <c r="P6" s="304" t="s">
        <v>63</v>
      </c>
      <c r="Q6" s="301" t="s">
        <v>59</v>
      </c>
      <c r="R6" s="304" t="s">
        <v>63</v>
      </c>
      <c r="S6" s="301" t="s">
        <v>59</v>
      </c>
      <c r="T6" s="304" t="s">
        <v>63</v>
      </c>
      <c r="U6" s="301" t="s">
        <v>59</v>
      </c>
      <c r="V6" s="304" t="s">
        <v>63</v>
      </c>
      <c r="W6" s="301" t="s">
        <v>59</v>
      </c>
      <c r="X6" s="302" t="s">
        <v>63</v>
      </c>
    </row>
    <row r="7" spans="1:48" s="4" customFormat="1" ht="17.25" customHeight="1" x14ac:dyDescent="0.25">
      <c r="A7" s="489" t="s">
        <v>7</v>
      </c>
      <c r="B7" s="490"/>
      <c r="C7" s="86">
        <v>8970</v>
      </c>
      <c r="D7" s="124">
        <v>2.8566151180861633E-2</v>
      </c>
      <c r="E7" s="86">
        <v>7190</v>
      </c>
      <c r="F7" s="156">
        <v>0.80156075808249716</v>
      </c>
      <c r="G7" s="85">
        <v>1780</v>
      </c>
      <c r="H7" s="158">
        <v>0.19843924191750278</v>
      </c>
      <c r="I7" s="86">
        <v>5141</v>
      </c>
      <c r="J7" s="423">
        <v>0.57313266443701227</v>
      </c>
      <c r="K7" s="358">
        <v>485</v>
      </c>
      <c r="L7" s="424">
        <v>5.4069119286510592E-2</v>
      </c>
      <c r="M7" s="358">
        <v>243</v>
      </c>
      <c r="N7" s="424">
        <v>2.7090301003344482E-2</v>
      </c>
      <c r="O7" s="358">
        <v>329</v>
      </c>
      <c r="P7" s="424">
        <v>3.6677814938684501E-2</v>
      </c>
      <c r="Q7" s="358">
        <v>496</v>
      </c>
      <c r="R7" s="424">
        <v>5.5295429208472684E-2</v>
      </c>
      <c r="S7" s="358">
        <v>390</v>
      </c>
      <c r="T7" s="424">
        <v>4.3478260869565216E-2</v>
      </c>
      <c r="U7" s="358">
        <v>487</v>
      </c>
      <c r="V7" s="424">
        <v>5.4292084726867335E-2</v>
      </c>
      <c r="W7" s="358">
        <v>1399</v>
      </c>
      <c r="X7" s="116">
        <v>0.15596432552954292</v>
      </c>
      <c r="Z7" s="13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4" customFormat="1" ht="17.25" customHeight="1" x14ac:dyDescent="0.25">
      <c r="A8" s="489" t="s">
        <v>8</v>
      </c>
      <c r="B8" s="490"/>
      <c r="C8" s="86">
        <v>9236</v>
      </c>
      <c r="D8" s="124">
        <v>2.8106094725694742E-2</v>
      </c>
      <c r="E8" s="86">
        <v>7325</v>
      </c>
      <c r="F8" s="156">
        <v>0.79309224772628839</v>
      </c>
      <c r="G8" s="85">
        <v>1911</v>
      </c>
      <c r="H8" s="158">
        <v>0.20690775227371155</v>
      </c>
      <c r="I8" s="86">
        <v>5317</v>
      </c>
      <c r="J8" s="423">
        <v>0.5756821134690342</v>
      </c>
      <c r="K8" s="358">
        <v>493</v>
      </c>
      <c r="L8" s="424">
        <v>5.3378085751407539E-2</v>
      </c>
      <c r="M8" s="358">
        <v>242</v>
      </c>
      <c r="N8" s="424">
        <v>2.6201818969250758E-2</v>
      </c>
      <c r="O8" s="358">
        <v>329</v>
      </c>
      <c r="P8" s="424">
        <v>3.5621481160675615E-2</v>
      </c>
      <c r="Q8" s="358">
        <v>484</v>
      </c>
      <c r="R8" s="424">
        <v>5.2403637938501516E-2</v>
      </c>
      <c r="S8" s="358">
        <v>446</v>
      </c>
      <c r="T8" s="424">
        <v>4.8289302728453873E-2</v>
      </c>
      <c r="U8" s="358">
        <v>553</v>
      </c>
      <c r="V8" s="424">
        <v>5.9874404504114333E-2</v>
      </c>
      <c r="W8" s="358">
        <v>1372</v>
      </c>
      <c r="X8" s="116">
        <v>0.14854915547856215</v>
      </c>
      <c r="Z8" s="131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4" customFormat="1" ht="17.25" customHeight="1" x14ac:dyDescent="0.25">
      <c r="A9" s="489" t="s">
        <v>9</v>
      </c>
      <c r="B9" s="490"/>
      <c r="C9" s="86">
        <v>9510</v>
      </c>
      <c r="D9" s="124">
        <v>2.7764720995209054E-2</v>
      </c>
      <c r="E9" s="86">
        <v>7478</v>
      </c>
      <c r="F9" s="156">
        <v>0.78633017875920086</v>
      </c>
      <c r="G9" s="85">
        <v>2032</v>
      </c>
      <c r="H9" s="158">
        <v>0.21366982124079917</v>
      </c>
      <c r="I9" s="86">
        <v>5287</v>
      </c>
      <c r="J9" s="423">
        <v>0.55594111461619344</v>
      </c>
      <c r="K9" s="358">
        <v>526</v>
      </c>
      <c r="L9" s="424">
        <v>5.5310199789695057E-2</v>
      </c>
      <c r="M9" s="358">
        <v>266</v>
      </c>
      <c r="N9" s="424">
        <v>2.7970557308096739E-2</v>
      </c>
      <c r="O9" s="358">
        <v>352</v>
      </c>
      <c r="P9" s="424">
        <v>3.7013669821240797E-2</v>
      </c>
      <c r="Q9" s="358">
        <v>509</v>
      </c>
      <c r="R9" s="424">
        <v>5.3522607781282858E-2</v>
      </c>
      <c r="S9" s="358">
        <v>524</v>
      </c>
      <c r="T9" s="424">
        <v>5.5099894847528919E-2</v>
      </c>
      <c r="U9" s="358">
        <v>647</v>
      </c>
      <c r="V9" s="424">
        <v>6.8033648790746581E-2</v>
      </c>
      <c r="W9" s="358">
        <v>1399</v>
      </c>
      <c r="X9" s="116">
        <v>0.14710830704521557</v>
      </c>
      <c r="Z9" s="13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4" customFormat="1" ht="17.25" customHeight="1" x14ac:dyDescent="0.25">
      <c r="A10" s="489" t="s">
        <v>10</v>
      </c>
      <c r="B10" s="490"/>
      <c r="C10" s="86">
        <v>9767</v>
      </c>
      <c r="D10" s="124">
        <v>2.7563921657165435E-2</v>
      </c>
      <c r="E10" s="86">
        <v>7611</v>
      </c>
      <c r="F10" s="156">
        <v>0.77925668065936315</v>
      </c>
      <c r="G10" s="85">
        <v>2156</v>
      </c>
      <c r="H10" s="158">
        <v>0.22074331934063685</v>
      </c>
      <c r="I10" s="86">
        <v>5476</v>
      </c>
      <c r="J10" s="423">
        <v>0.56066345858503119</v>
      </c>
      <c r="K10" s="358">
        <v>535</v>
      </c>
      <c r="L10" s="424">
        <v>5.4776287498720183E-2</v>
      </c>
      <c r="M10" s="358">
        <v>272</v>
      </c>
      <c r="N10" s="424">
        <v>2.7848878877853998E-2</v>
      </c>
      <c r="O10" s="358">
        <v>371</v>
      </c>
      <c r="P10" s="424">
        <v>3.7985051704719976E-2</v>
      </c>
      <c r="Q10" s="358">
        <v>508</v>
      </c>
      <c r="R10" s="424">
        <v>5.2011876727756728E-2</v>
      </c>
      <c r="S10" s="358">
        <v>541</v>
      </c>
      <c r="T10" s="424">
        <v>5.5390601003378725E-2</v>
      </c>
      <c r="U10" s="358">
        <v>720</v>
      </c>
      <c r="V10" s="424">
        <v>7.3717620559025296E-2</v>
      </c>
      <c r="W10" s="358">
        <v>1344</v>
      </c>
      <c r="X10" s="116">
        <v>0.13760622504351389</v>
      </c>
      <c r="Z10" s="13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4" customFormat="1" ht="17.25" customHeight="1" x14ac:dyDescent="0.25">
      <c r="A11" s="489" t="s">
        <v>11</v>
      </c>
      <c r="B11" s="490"/>
      <c r="C11" s="86">
        <v>10063</v>
      </c>
      <c r="D11" s="124">
        <v>2.7678453549267262E-2</v>
      </c>
      <c r="E11" s="86">
        <v>7764</v>
      </c>
      <c r="F11" s="156">
        <v>0.77153930239491209</v>
      </c>
      <c r="G11" s="85">
        <v>2299</v>
      </c>
      <c r="H11" s="158">
        <v>0.22846069760508794</v>
      </c>
      <c r="I11" s="86">
        <v>5610</v>
      </c>
      <c r="J11" s="423">
        <v>0.55748782669184138</v>
      </c>
      <c r="K11" s="358">
        <v>529</v>
      </c>
      <c r="L11" s="424">
        <v>5.2568816456325149E-2</v>
      </c>
      <c r="M11" s="358">
        <v>266</v>
      </c>
      <c r="N11" s="424">
        <v>2.6433469144390341E-2</v>
      </c>
      <c r="O11" s="358">
        <v>421</v>
      </c>
      <c r="P11" s="424">
        <v>4.1836430487926068E-2</v>
      </c>
      <c r="Q11" s="358">
        <v>493</v>
      </c>
      <c r="R11" s="424">
        <v>4.8991354466858789E-2</v>
      </c>
      <c r="S11" s="358">
        <v>616</v>
      </c>
      <c r="T11" s="424">
        <v>6.1214349597535529E-2</v>
      </c>
      <c r="U11" s="358">
        <v>875</v>
      </c>
      <c r="V11" s="424">
        <v>8.6952201132862963E-2</v>
      </c>
      <c r="W11" s="358">
        <v>1253</v>
      </c>
      <c r="X11" s="116">
        <v>0.12451555202225977</v>
      </c>
      <c r="Z11" s="13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4" customFormat="1" ht="17.25" customHeight="1" x14ac:dyDescent="0.25">
      <c r="A12" s="489" t="s">
        <v>12</v>
      </c>
      <c r="B12" s="490"/>
      <c r="C12" s="86">
        <v>10312</v>
      </c>
      <c r="D12" s="124">
        <v>2.8052001751889946E-2</v>
      </c>
      <c r="E12" s="86">
        <v>7828</v>
      </c>
      <c r="F12" s="156">
        <v>0.75911559348332036</v>
      </c>
      <c r="G12" s="85">
        <v>2484</v>
      </c>
      <c r="H12" s="158">
        <v>0.24088440651667958</v>
      </c>
      <c r="I12" s="86">
        <v>5604</v>
      </c>
      <c r="J12" s="423">
        <v>0.54344453064390996</v>
      </c>
      <c r="K12" s="358">
        <v>487</v>
      </c>
      <c r="L12" s="424">
        <v>4.7226532195500388E-2</v>
      </c>
      <c r="M12" s="358">
        <v>283</v>
      </c>
      <c r="N12" s="424">
        <v>2.7443754848719939E-2</v>
      </c>
      <c r="O12" s="358">
        <v>350</v>
      </c>
      <c r="P12" s="424">
        <v>3.3941039565554693E-2</v>
      </c>
      <c r="Q12" s="358">
        <v>498</v>
      </c>
      <c r="R12" s="424">
        <v>4.8293250581846393E-2</v>
      </c>
      <c r="S12" s="358">
        <v>705</v>
      </c>
      <c r="T12" s="424">
        <v>6.8366951124903028E-2</v>
      </c>
      <c r="U12" s="358">
        <v>1037</v>
      </c>
      <c r="V12" s="424">
        <v>0.10056245151280062</v>
      </c>
      <c r="W12" s="358">
        <v>1348</v>
      </c>
      <c r="X12" s="116">
        <v>0.13072148952676493</v>
      </c>
      <c r="Z12" s="13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4" customFormat="1" ht="17.25" customHeight="1" x14ac:dyDescent="0.25">
      <c r="A13" s="489" t="s">
        <v>13</v>
      </c>
      <c r="B13" s="490"/>
      <c r="C13" s="82">
        <v>10536</v>
      </c>
      <c r="D13" s="124">
        <v>2.8680235517651573E-2</v>
      </c>
      <c r="E13" s="82">
        <v>7788</v>
      </c>
      <c r="F13" s="156">
        <v>0.73917995444191342</v>
      </c>
      <c r="G13" s="87">
        <v>2748</v>
      </c>
      <c r="H13" s="158">
        <v>0.26082004555808658</v>
      </c>
      <c r="I13" s="82">
        <v>5654</v>
      </c>
      <c r="J13" s="423">
        <v>0.53663629460895979</v>
      </c>
      <c r="K13" s="367">
        <v>504</v>
      </c>
      <c r="L13" s="424">
        <v>4.7835990888382689E-2</v>
      </c>
      <c r="M13" s="367">
        <v>251</v>
      </c>
      <c r="N13" s="424">
        <v>2.3823082763857251E-2</v>
      </c>
      <c r="O13" s="367">
        <v>348</v>
      </c>
      <c r="P13" s="424">
        <v>3.3029612756264239E-2</v>
      </c>
      <c r="Q13" s="367">
        <v>543</v>
      </c>
      <c r="R13" s="424">
        <v>5.1537585421412298E-2</v>
      </c>
      <c r="S13" s="367">
        <v>710</v>
      </c>
      <c r="T13" s="424">
        <v>6.7388003037205768E-2</v>
      </c>
      <c r="U13" s="367">
        <v>1153</v>
      </c>
      <c r="V13" s="424">
        <v>0.10943432042520881</v>
      </c>
      <c r="W13" s="367">
        <v>1373</v>
      </c>
      <c r="X13" s="116">
        <v>0.13031511009870919</v>
      </c>
      <c r="Z13" s="13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4" customFormat="1" ht="17.25" customHeight="1" x14ac:dyDescent="0.25">
      <c r="A14" s="489" t="s">
        <v>14</v>
      </c>
      <c r="B14" s="490"/>
      <c r="C14" s="82">
        <v>10486</v>
      </c>
      <c r="D14" s="124">
        <v>2.8914692557348208E-2</v>
      </c>
      <c r="E14" s="82">
        <v>7457</v>
      </c>
      <c r="F14" s="156">
        <v>0.71113866107190538</v>
      </c>
      <c r="G14" s="87">
        <v>3029</v>
      </c>
      <c r="H14" s="158">
        <v>0.28886133892809462</v>
      </c>
      <c r="I14" s="82">
        <v>5402</v>
      </c>
      <c r="J14" s="423">
        <v>0.5151630745756246</v>
      </c>
      <c r="K14" s="367">
        <v>472</v>
      </c>
      <c r="L14" s="424">
        <v>4.5012397482357427E-2</v>
      </c>
      <c r="M14" s="367">
        <v>263</v>
      </c>
      <c r="N14" s="424">
        <v>2.5081060461567804E-2</v>
      </c>
      <c r="O14" s="367">
        <v>367</v>
      </c>
      <c r="P14" s="424">
        <v>3.499904634751097E-2</v>
      </c>
      <c r="Q14" s="367">
        <v>574</v>
      </c>
      <c r="R14" s="424">
        <v>5.4739652870493989E-2</v>
      </c>
      <c r="S14" s="367">
        <v>751</v>
      </c>
      <c r="T14" s="424">
        <v>7.1619301926378026E-2</v>
      </c>
      <c r="U14" s="367">
        <v>1231</v>
      </c>
      <c r="V14" s="424">
        <v>0.11739462139996186</v>
      </c>
      <c r="W14" s="367">
        <v>1426</v>
      </c>
      <c r="X14" s="116">
        <v>0.13599084493610528</v>
      </c>
      <c r="Z14" s="13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4" customFormat="1" ht="17.25" customHeight="1" x14ac:dyDescent="0.25">
      <c r="A15" s="489" t="s">
        <v>52</v>
      </c>
      <c r="B15" s="490"/>
      <c r="C15" s="82">
        <v>10788</v>
      </c>
      <c r="D15" s="124">
        <v>2.9738998114435047E-2</v>
      </c>
      <c r="E15" s="82">
        <v>7014</v>
      </c>
      <c r="F15" s="156">
        <v>0.65016685205784208</v>
      </c>
      <c r="G15" s="87">
        <v>3774</v>
      </c>
      <c r="H15" s="158">
        <v>0.34983314794215797</v>
      </c>
      <c r="I15" s="82">
        <v>5450</v>
      </c>
      <c r="J15" s="423">
        <v>0.50519095291064142</v>
      </c>
      <c r="K15" s="367">
        <v>494</v>
      </c>
      <c r="L15" s="424">
        <v>4.5791620318872822E-2</v>
      </c>
      <c r="M15" s="367">
        <v>270</v>
      </c>
      <c r="N15" s="424">
        <v>2.5027808676307009E-2</v>
      </c>
      <c r="O15" s="367">
        <v>353</v>
      </c>
      <c r="P15" s="424">
        <v>3.2721542454579165E-2</v>
      </c>
      <c r="Q15" s="367">
        <v>630</v>
      </c>
      <c r="R15" s="424">
        <v>5.8398220244716352E-2</v>
      </c>
      <c r="S15" s="367">
        <v>901</v>
      </c>
      <c r="T15" s="424">
        <v>8.3518724508713379E-2</v>
      </c>
      <c r="U15" s="367">
        <v>1112</v>
      </c>
      <c r="V15" s="424">
        <v>0.10307749351130886</v>
      </c>
      <c r="W15" s="367">
        <v>1578</v>
      </c>
      <c r="X15" s="116">
        <v>0.14627363737486096</v>
      </c>
      <c r="Z15" s="13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4" customFormat="1" ht="17.25" customHeight="1" x14ac:dyDescent="0.25">
      <c r="A16" s="489" t="s">
        <v>76</v>
      </c>
      <c r="B16" s="604"/>
      <c r="C16" s="82">
        <v>11245</v>
      </c>
      <c r="D16" s="124">
        <v>3.0911879838142153E-2</v>
      </c>
      <c r="E16" s="82">
        <v>6878</v>
      </c>
      <c r="F16" s="156">
        <v>0.61164962205424633</v>
      </c>
      <c r="G16" s="87">
        <v>4367</v>
      </c>
      <c r="H16" s="158">
        <v>0.38835037794575367</v>
      </c>
      <c r="I16" s="82">
        <v>5661</v>
      </c>
      <c r="J16" s="423">
        <v>0.50342374388617162</v>
      </c>
      <c r="K16" s="367">
        <v>456</v>
      </c>
      <c r="L16" s="424">
        <v>4.0551356158292577E-2</v>
      </c>
      <c r="M16" s="367">
        <v>281</v>
      </c>
      <c r="N16" s="424">
        <v>2.4988883948421522E-2</v>
      </c>
      <c r="O16" s="367">
        <v>409</v>
      </c>
      <c r="P16" s="424">
        <v>3.637172076478435E-2</v>
      </c>
      <c r="Q16" s="367">
        <v>721</v>
      </c>
      <c r="R16" s="424">
        <v>6.4117385504668736E-2</v>
      </c>
      <c r="S16" s="367">
        <v>1115</v>
      </c>
      <c r="T16" s="424">
        <v>9.9155180080035571E-2</v>
      </c>
      <c r="U16" s="367">
        <v>1108</v>
      </c>
      <c r="V16" s="424">
        <v>9.8532681191640728E-2</v>
      </c>
      <c r="W16" s="367">
        <v>1494</v>
      </c>
      <c r="X16" s="116">
        <v>0.13285904846598487</v>
      </c>
      <c r="Z16" s="13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4" customFormat="1" ht="17.25" customHeight="1" thickBot="1" x14ac:dyDescent="0.3">
      <c r="A17" s="489" t="s">
        <v>113</v>
      </c>
      <c r="B17" s="490"/>
      <c r="C17" s="82">
        <v>11695</v>
      </c>
      <c r="D17" s="124">
        <v>3.2049086210534684E-2</v>
      </c>
      <c r="E17" s="82">
        <v>7001</v>
      </c>
      <c r="F17" s="156">
        <v>0.59863189397178285</v>
      </c>
      <c r="G17" s="87">
        <v>4694</v>
      </c>
      <c r="H17" s="156">
        <v>0.40136810602821721</v>
      </c>
      <c r="I17" s="82">
        <v>6010</v>
      </c>
      <c r="J17" s="423">
        <v>0.51389482684908083</v>
      </c>
      <c r="K17" s="367">
        <v>451</v>
      </c>
      <c r="L17" s="424">
        <v>3.8563488670371952E-2</v>
      </c>
      <c r="M17" s="367">
        <v>309</v>
      </c>
      <c r="N17" s="424">
        <v>2.6421547669944419E-2</v>
      </c>
      <c r="O17" s="367">
        <v>452</v>
      </c>
      <c r="P17" s="424">
        <v>3.864899529713553E-2</v>
      </c>
      <c r="Q17" s="367">
        <v>726</v>
      </c>
      <c r="R17" s="424">
        <v>6.2077811030354854E-2</v>
      </c>
      <c r="S17" s="367">
        <v>1016</v>
      </c>
      <c r="T17" s="424">
        <v>8.6874732791791365E-2</v>
      </c>
      <c r="U17" s="367">
        <v>1205</v>
      </c>
      <c r="V17" s="424">
        <v>0.10303548525010689</v>
      </c>
      <c r="W17" s="367">
        <v>1526</v>
      </c>
      <c r="X17" s="116">
        <v>0.13048311244121419</v>
      </c>
      <c r="Z17" s="13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4" customFormat="1" ht="17.25" customHeight="1" x14ac:dyDescent="0.25">
      <c r="A18" s="479" t="s">
        <v>132</v>
      </c>
      <c r="B18" s="221" t="s">
        <v>78</v>
      </c>
      <c r="C18" s="223">
        <f>C17-C16</f>
        <v>450</v>
      </c>
      <c r="D18" s="277" t="s">
        <v>49</v>
      </c>
      <c r="E18" s="223">
        <f t="shared" ref="E18:M18" si="0">E17-E16</f>
        <v>123</v>
      </c>
      <c r="F18" s="276" t="s">
        <v>49</v>
      </c>
      <c r="G18" s="224">
        <f t="shared" si="0"/>
        <v>327</v>
      </c>
      <c r="H18" s="277" t="s">
        <v>49</v>
      </c>
      <c r="I18" s="223">
        <f t="shared" si="0"/>
        <v>349</v>
      </c>
      <c r="J18" s="276" t="s">
        <v>49</v>
      </c>
      <c r="K18" s="224">
        <f t="shared" si="0"/>
        <v>-5</v>
      </c>
      <c r="L18" s="276" t="s">
        <v>49</v>
      </c>
      <c r="M18" s="224">
        <f t="shared" si="0"/>
        <v>28</v>
      </c>
      <c r="N18" s="276" t="s">
        <v>49</v>
      </c>
      <c r="O18" s="224">
        <f>O17-O16</f>
        <v>43</v>
      </c>
      <c r="P18" s="276" t="s">
        <v>49</v>
      </c>
      <c r="Q18" s="224">
        <f>Q17-Q16</f>
        <v>5</v>
      </c>
      <c r="R18" s="276" t="s">
        <v>49</v>
      </c>
      <c r="S18" s="224">
        <f>S17-S16</f>
        <v>-99</v>
      </c>
      <c r="T18" s="276" t="s">
        <v>49</v>
      </c>
      <c r="U18" s="224">
        <f>U17-U16</f>
        <v>97</v>
      </c>
      <c r="V18" s="276" t="s">
        <v>49</v>
      </c>
      <c r="W18" s="224">
        <f>W17-W16</f>
        <v>32</v>
      </c>
      <c r="X18" s="277" t="s">
        <v>49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4" customFormat="1" ht="17.25" customHeight="1" x14ac:dyDescent="0.25">
      <c r="A19" s="480"/>
      <c r="B19" s="238" t="s">
        <v>79</v>
      </c>
      <c r="C19" s="240">
        <f>C17/C16-1</f>
        <v>4.0017785682525675E-2</v>
      </c>
      <c r="D19" s="281" t="s">
        <v>49</v>
      </c>
      <c r="E19" s="240">
        <f t="shared" ref="E19:M19" si="1">E17/E16-1</f>
        <v>1.7883105553940126E-2</v>
      </c>
      <c r="F19" s="280" t="s">
        <v>49</v>
      </c>
      <c r="G19" s="241">
        <f t="shared" si="1"/>
        <v>7.4879780169452737E-2</v>
      </c>
      <c r="H19" s="281" t="s">
        <v>49</v>
      </c>
      <c r="I19" s="240">
        <f t="shared" si="1"/>
        <v>6.1649885179297037E-2</v>
      </c>
      <c r="J19" s="280" t="s">
        <v>49</v>
      </c>
      <c r="K19" s="241">
        <f t="shared" si="1"/>
        <v>-1.0964912280701733E-2</v>
      </c>
      <c r="L19" s="280" t="s">
        <v>49</v>
      </c>
      <c r="M19" s="241">
        <f t="shared" si="1"/>
        <v>9.9644128113878905E-2</v>
      </c>
      <c r="N19" s="280" t="s">
        <v>49</v>
      </c>
      <c r="O19" s="241">
        <f>O17/O16-1</f>
        <v>0.10513447432762835</v>
      </c>
      <c r="P19" s="280" t="s">
        <v>49</v>
      </c>
      <c r="Q19" s="241">
        <f>Q17/Q16-1</f>
        <v>6.9348127600554754E-3</v>
      </c>
      <c r="R19" s="280" t="s">
        <v>49</v>
      </c>
      <c r="S19" s="241">
        <f>S17/S16-1</f>
        <v>-8.878923766816138E-2</v>
      </c>
      <c r="T19" s="280" t="s">
        <v>49</v>
      </c>
      <c r="U19" s="241">
        <f>U17/U16-1</f>
        <v>8.7545126353790526E-2</v>
      </c>
      <c r="V19" s="280" t="s">
        <v>49</v>
      </c>
      <c r="W19" s="241">
        <f>W17/W16-1</f>
        <v>2.1419009370816644E-2</v>
      </c>
      <c r="X19" s="281" t="s">
        <v>49</v>
      </c>
      <c r="Y19" s="2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4" customFormat="1" ht="17.25" customHeight="1" x14ac:dyDescent="0.25">
      <c r="A20" s="481" t="s">
        <v>133</v>
      </c>
      <c r="B20" s="243" t="s">
        <v>78</v>
      </c>
      <c r="C20" s="245">
        <f>C17-C12</f>
        <v>1383</v>
      </c>
      <c r="D20" s="285" t="s">
        <v>49</v>
      </c>
      <c r="E20" s="245">
        <f t="shared" ref="E20:M20" si="2">E17-E12</f>
        <v>-827</v>
      </c>
      <c r="F20" s="284" t="s">
        <v>49</v>
      </c>
      <c r="G20" s="246">
        <f t="shared" si="2"/>
        <v>2210</v>
      </c>
      <c r="H20" s="285" t="s">
        <v>49</v>
      </c>
      <c r="I20" s="245">
        <f t="shared" si="2"/>
        <v>406</v>
      </c>
      <c r="J20" s="284" t="s">
        <v>49</v>
      </c>
      <c r="K20" s="246">
        <f t="shared" si="2"/>
        <v>-36</v>
      </c>
      <c r="L20" s="284" t="s">
        <v>49</v>
      </c>
      <c r="M20" s="246">
        <f t="shared" si="2"/>
        <v>26</v>
      </c>
      <c r="N20" s="284" t="s">
        <v>49</v>
      </c>
      <c r="O20" s="246">
        <f>O17-O12</f>
        <v>102</v>
      </c>
      <c r="P20" s="284" t="s">
        <v>49</v>
      </c>
      <c r="Q20" s="246">
        <f>Q17-Q12</f>
        <v>228</v>
      </c>
      <c r="R20" s="284" t="s">
        <v>49</v>
      </c>
      <c r="S20" s="246">
        <f>S17-S12</f>
        <v>311</v>
      </c>
      <c r="T20" s="284" t="s">
        <v>49</v>
      </c>
      <c r="U20" s="246">
        <f>U17-U12</f>
        <v>168</v>
      </c>
      <c r="V20" s="284" t="s">
        <v>49</v>
      </c>
      <c r="W20" s="246">
        <f>W17-W12</f>
        <v>178</v>
      </c>
      <c r="X20" s="285" t="s">
        <v>49</v>
      </c>
      <c r="Y20" s="37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4" customFormat="1" ht="17.25" customHeight="1" x14ac:dyDescent="0.25">
      <c r="A21" s="480"/>
      <c r="B21" s="238" t="s">
        <v>79</v>
      </c>
      <c r="C21" s="240">
        <f>C17/C12-1</f>
        <v>0.13411559348332047</v>
      </c>
      <c r="D21" s="281" t="s">
        <v>49</v>
      </c>
      <c r="E21" s="240">
        <f t="shared" ref="E21:M21" si="3">E17/E12-1</f>
        <v>-0.10564639754726624</v>
      </c>
      <c r="F21" s="280" t="s">
        <v>49</v>
      </c>
      <c r="G21" s="241">
        <f t="shared" si="3"/>
        <v>0.88969404186795487</v>
      </c>
      <c r="H21" s="281" t="s">
        <v>49</v>
      </c>
      <c r="I21" s="240">
        <f t="shared" si="3"/>
        <v>7.2448251249107809E-2</v>
      </c>
      <c r="J21" s="280" t="s">
        <v>49</v>
      </c>
      <c r="K21" s="241">
        <f t="shared" si="3"/>
        <v>-7.3921971252566721E-2</v>
      </c>
      <c r="L21" s="280" t="s">
        <v>49</v>
      </c>
      <c r="M21" s="241">
        <f t="shared" si="3"/>
        <v>9.1872791519434616E-2</v>
      </c>
      <c r="N21" s="280" t="s">
        <v>49</v>
      </c>
      <c r="O21" s="241">
        <f>O17/O12-1</f>
        <v>0.29142857142857137</v>
      </c>
      <c r="P21" s="280" t="s">
        <v>49</v>
      </c>
      <c r="Q21" s="241">
        <f>Q17/Q12-1</f>
        <v>0.45783132530120474</v>
      </c>
      <c r="R21" s="280" t="s">
        <v>49</v>
      </c>
      <c r="S21" s="241">
        <f>S17/S12-1</f>
        <v>0.44113475177304973</v>
      </c>
      <c r="T21" s="280" t="s">
        <v>49</v>
      </c>
      <c r="U21" s="241">
        <f>U17/U12-1</f>
        <v>0.16200578592092585</v>
      </c>
      <c r="V21" s="280" t="s">
        <v>49</v>
      </c>
      <c r="W21" s="241">
        <f>W17/W12-1</f>
        <v>0.13204747774480707</v>
      </c>
      <c r="X21" s="281" t="s">
        <v>49</v>
      </c>
      <c r="Y21" s="37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4" customFormat="1" ht="17.25" customHeight="1" x14ac:dyDescent="0.25">
      <c r="A22" s="481" t="s">
        <v>134</v>
      </c>
      <c r="B22" s="243" t="s">
        <v>78</v>
      </c>
      <c r="C22" s="245">
        <f>C17-C7</f>
        <v>2725</v>
      </c>
      <c r="D22" s="285" t="s">
        <v>49</v>
      </c>
      <c r="E22" s="245">
        <f t="shared" ref="E22:M22" si="4">E17-E7</f>
        <v>-189</v>
      </c>
      <c r="F22" s="284" t="s">
        <v>49</v>
      </c>
      <c r="G22" s="246">
        <f t="shared" si="4"/>
        <v>2914</v>
      </c>
      <c r="H22" s="285" t="s">
        <v>49</v>
      </c>
      <c r="I22" s="245">
        <f t="shared" si="4"/>
        <v>869</v>
      </c>
      <c r="J22" s="284" t="s">
        <v>49</v>
      </c>
      <c r="K22" s="246">
        <f t="shared" si="4"/>
        <v>-34</v>
      </c>
      <c r="L22" s="284" t="s">
        <v>49</v>
      </c>
      <c r="M22" s="246">
        <f t="shared" si="4"/>
        <v>66</v>
      </c>
      <c r="N22" s="284" t="s">
        <v>49</v>
      </c>
      <c r="O22" s="246">
        <f>O17-O7</f>
        <v>123</v>
      </c>
      <c r="P22" s="284" t="s">
        <v>49</v>
      </c>
      <c r="Q22" s="246">
        <f>Q17-Q7</f>
        <v>230</v>
      </c>
      <c r="R22" s="284" t="s">
        <v>49</v>
      </c>
      <c r="S22" s="246">
        <f>S17-S7</f>
        <v>626</v>
      </c>
      <c r="T22" s="284" t="s">
        <v>49</v>
      </c>
      <c r="U22" s="246">
        <f>U17-U7</f>
        <v>718</v>
      </c>
      <c r="V22" s="284" t="s">
        <v>49</v>
      </c>
      <c r="W22" s="246">
        <f>W17-W7</f>
        <v>127</v>
      </c>
      <c r="X22" s="285" t="s">
        <v>49</v>
      </c>
      <c r="Y22" s="37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4" customFormat="1" ht="17.25" customHeight="1" thickBot="1" x14ac:dyDescent="0.3">
      <c r="A23" s="482"/>
      <c r="B23" s="249" t="s">
        <v>79</v>
      </c>
      <c r="C23" s="251">
        <f>C17/C7-1</f>
        <v>0.30379041248606464</v>
      </c>
      <c r="D23" s="297" t="s">
        <v>49</v>
      </c>
      <c r="E23" s="251">
        <f t="shared" ref="E23:M23" si="5">E17/E7-1</f>
        <v>-2.6286509040333805E-2</v>
      </c>
      <c r="F23" s="296" t="s">
        <v>49</v>
      </c>
      <c r="G23" s="252">
        <f t="shared" si="5"/>
        <v>1.6370786516853935</v>
      </c>
      <c r="H23" s="297" t="s">
        <v>49</v>
      </c>
      <c r="I23" s="251">
        <f t="shared" si="5"/>
        <v>0.16903326201128177</v>
      </c>
      <c r="J23" s="296" t="s">
        <v>49</v>
      </c>
      <c r="K23" s="252">
        <f t="shared" si="5"/>
        <v>-7.0103092783505128E-2</v>
      </c>
      <c r="L23" s="296" t="s">
        <v>49</v>
      </c>
      <c r="M23" s="252">
        <f t="shared" si="5"/>
        <v>0.27160493827160503</v>
      </c>
      <c r="N23" s="296" t="s">
        <v>49</v>
      </c>
      <c r="O23" s="252">
        <f>O17/O7-1</f>
        <v>0.37386018237082075</v>
      </c>
      <c r="P23" s="296" t="s">
        <v>49</v>
      </c>
      <c r="Q23" s="252">
        <f>Q17/Q7-1</f>
        <v>0.46370967741935476</v>
      </c>
      <c r="R23" s="296" t="s">
        <v>49</v>
      </c>
      <c r="S23" s="252">
        <f>S17/S7-1</f>
        <v>1.6051282051282052</v>
      </c>
      <c r="T23" s="296" t="s">
        <v>49</v>
      </c>
      <c r="U23" s="252">
        <f>U17/U7-1</f>
        <v>1.4743326488706368</v>
      </c>
      <c r="V23" s="296" t="s">
        <v>49</v>
      </c>
      <c r="W23" s="252">
        <f>W17/W7-1</f>
        <v>9.0779127948534599E-2</v>
      </c>
      <c r="X23" s="297" t="s">
        <v>49</v>
      </c>
      <c r="Y23" s="385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103" customFormat="1" ht="17.25" customHeight="1" x14ac:dyDescent="0.25">
      <c r="A24" s="432" t="s">
        <v>69</v>
      </c>
      <c r="B24" s="104"/>
      <c r="Y24" s="28"/>
      <c r="Z24" s="28"/>
      <c r="AA24" s="28"/>
      <c r="AB24" s="28"/>
    </row>
    <row r="25" spans="1:48" s="103" customFormat="1" ht="17.25" customHeight="1" x14ac:dyDescent="0.2">
      <c r="A25" s="433" t="s">
        <v>180</v>
      </c>
      <c r="B25" s="89"/>
      <c r="Y25" s="376"/>
      <c r="Z25" s="376"/>
      <c r="AA25" s="376"/>
      <c r="AB25" s="376"/>
    </row>
    <row r="26" spans="1:48" ht="17.25" customHeight="1" x14ac:dyDescent="0.25">
      <c r="A26" s="434" t="s">
        <v>106</v>
      </c>
      <c r="B26" s="161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32"/>
      <c r="N26" s="105"/>
      <c r="O26" s="105"/>
      <c r="P26" s="105"/>
      <c r="Q26" s="105"/>
      <c r="R26" s="105"/>
      <c r="S26" s="103"/>
      <c r="T26" s="103"/>
      <c r="U26" s="32"/>
      <c r="V26" s="103"/>
      <c r="W26" s="103"/>
      <c r="X26" s="103"/>
      <c r="Y26" s="376"/>
      <c r="Z26" s="376"/>
      <c r="AA26" s="376"/>
      <c r="AB26" s="376"/>
    </row>
    <row r="27" spans="1:48" s="103" customFormat="1" ht="17.25" customHeight="1" x14ac:dyDescent="0.25">
      <c r="A27" s="434" t="s">
        <v>117</v>
      </c>
      <c r="B27" s="161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32"/>
      <c r="V27" s="88"/>
      <c r="W27" s="88"/>
      <c r="X27" s="88"/>
      <c r="Y27" s="376"/>
      <c r="Z27" s="376"/>
      <c r="AA27" s="376"/>
      <c r="AB27" s="376"/>
    </row>
  </sheetData>
  <sortState ref="A30:D44">
    <sortCondition ref="B30:B44"/>
  </sortState>
  <mergeCells count="28"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2 D23:X23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8"/>
  <dimension ref="A1:AV35"/>
  <sheetViews>
    <sheetView zoomScaleNormal="100" workbookViewId="0"/>
  </sheetViews>
  <sheetFormatPr defaultColWidth="9.140625" defaultRowHeight="15" x14ac:dyDescent="0.25"/>
  <cols>
    <col min="1" max="1" width="12.5703125" style="88" customWidth="1"/>
    <col min="2" max="2" width="5" style="88" customWidth="1"/>
    <col min="3" max="3" width="5.140625" style="88" customWidth="1"/>
    <col min="4" max="5" width="4.7109375" style="88" customWidth="1"/>
    <col min="6" max="6" width="5.7109375" style="88" customWidth="1"/>
    <col min="7" max="7" width="5" style="88" customWidth="1"/>
    <col min="8" max="8" width="6" style="88" customWidth="1"/>
    <col min="9" max="9" width="5" style="88" customWidth="1"/>
    <col min="10" max="10" width="5.28515625" style="88" customWidth="1"/>
    <col min="11" max="11" width="5" style="88" customWidth="1"/>
    <col min="12" max="12" width="5.7109375" style="88" customWidth="1"/>
    <col min="13" max="15" width="5" style="88" customWidth="1"/>
    <col min="16" max="16" width="5.140625" style="88" customWidth="1"/>
    <col min="17" max="17" width="5" style="88" customWidth="1"/>
    <col min="18" max="18" width="5.140625" style="88" customWidth="1"/>
    <col min="19" max="19" width="5" style="88" customWidth="1"/>
    <col min="20" max="20" width="5.7109375" style="88" customWidth="1"/>
    <col min="21" max="21" width="5" style="88" customWidth="1"/>
    <col min="22" max="22" width="6" style="88" customWidth="1"/>
    <col min="23" max="23" width="5" style="88" customWidth="1"/>
    <col min="24" max="24" width="5.28515625" style="88" customWidth="1"/>
    <col min="25" max="25" width="5.42578125" style="88" customWidth="1"/>
    <col min="26" max="16384" width="9.140625" style="88"/>
  </cols>
  <sheetData>
    <row r="1" spans="1:48" s="83" customFormat="1" ht="17.25" customHeight="1" x14ac:dyDescent="0.2">
      <c r="A1" s="102" t="s">
        <v>171</v>
      </c>
      <c r="B1" s="102"/>
      <c r="Z1" s="203"/>
    </row>
    <row r="2" spans="1:48" s="84" customFormat="1" ht="17.25" customHeight="1" thickBot="1" x14ac:dyDescent="0.3">
      <c r="A2" s="137" t="s">
        <v>80</v>
      </c>
      <c r="P2" s="84" t="s">
        <v>0</v>
      </c>
    </row>
    <row r="3" spans="1:48" s="3" customFormat="1" ht="17.25" customHeight="1" x14ac:dyDescent="0.25">
      <c r="A3" s="483" t="s">
        <v>85</v>
      </c>
      <c r="B3" s="484"/>
      <c r="C3" s="591" t="s">
        <v>51</v>
      </c>
      <c r="D3" s="619"/>
      <c r="E3" s="592"/>
      <c r="F3" s="609" t="s">
        <v>38</v>
      </c>
      <c r="G3" s="610"/>
      <c r="H3" s="610"/>
      <c r="I3" s="611"/>
      <c r="J3" s="620" t="s">
        <v>39</v>
      </c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2"/>
      <c r="Y3" s="613"/>
    </row>
    <row r="4" spans="1:48" s="3" customFormat="1" ht="17.25" customHeight="1" x14ac:dyDescent="0.2">
      <c r="A4" s="485"/>
      <c r="B4" s="486"/>
      <c r="C4" s="595"/>
      <c r="D4" s="525"/>
      <c r="E4" s="454"/>
      <c r="F4" s="614" t="s">
        <v>68</v>
      </c>
      <c r="G4" s="615"/>
      <c r="H4" s="493" t="s">
        <v>40</v>
      </c>
      <c r="I4" s="607"/>
      <c r="J4" s="562" t="s">
        <v>44</v>
      </c>
      <c r="K4" s="605"/>
      <c r="L4" s="493" t="s">
        <v>43</v>
      </c>
      <c r="M4" s="605"/>
      <c r="N4" s="493" t="s">
        <v>42</v>
      </c>
      <c r="O4" s="605"/>
      <c r="P4" s="493" t="s">
        <v>45</v>
      </c>
      <c r="Q4" s="605"/>
      <c r="R4" s="493" t="s">
        <v>41</v>
      </c>
      <c r="S4" s="605"/>
      <c r="T4" s="493" t="s">
        <v>46</v>
      </c>
      <c r="U4" s="605"/>
      <c r="V4" s="493" t="s">
        <v>47</v>
      </c>
      <c r="W4" s="605"/>
      <c r="X4" s="493" t="s">
        <v>50</v>
      </c>
      <c r="Y4" s="607"/>
    </row>
    <row r="5" spans="1:48" s="3" customFormat="1" ht="17.25" customHeight="1" x14ac:dyDescent="0.2">
      <c r="A5" s="485"/>
      <c r="B5" s="486"/>
      <c r="C5" s="595"/>
      <c r="D5" s="525"/>
      <c r="E5" s="454"/>
      <c r="F5" s="616"/>
      <c r="G5" s="617"/>
      <c r="H5" s="606"/>
      <c r="I5" s="608"/>
      <c r="J5" s="598"/>
      <c r="K5" s="606"/>
      <c r="L5" s="606"/>
      <c r="M5" s="606"/>
      <c r="N5" s="606"/>
      <c r="O5" s="606"/>
      <c r="P5" s="606"/>
      <c r="Q5" s="606"/>
      <c r="R5" s="606"/>
      <c r="S5" s="606"/>
      <c r="T5" s="606"/>
      <c r="U5" s="606"/>
      <c r="V5" s="606"/>
      <c r="W5" s="606"/>
      <c r="X5" s="606"/>
      <c r="Y5" s="608"/>
    </row>
    <row r="6" spans="1:48" s="3" customFormat="1" ht="17.25" customHeight="1" thickBot="1" x14ac:dyDescent="0.25">
      <c r="A6" s="487"/>
      <c r="B6" s="488"/>
      <c r="C6" s="298" t="s">
        <v>59</v>
      </c>
      <c r="D6" s="303" t="s">
        <v>65</v>
      </c>
      <c r="E6" s="299" t="s">
        <v>63</v>
      </c>
      <c r="F6" s="298" t="s">
        <v>59</v>
      </c>
      <c r="G6" s="304" t="s">
        <v>64</v>
      </c>
      <c r="H6" s="301" t="s">
        <v>59</v>
      </c>
      <c r="I6" s="302" t="s">
        <v>64</v>
      </c>
      <c r="J6" s="298" t="s">
        <v>59</v>
      </c>
      <c r="K6" s="304" t="s">
        <v>64</v>
      </c>
      <c r="L6" s="301" t="s">
        <v>59</v>
      </c>
      <c r="M6" s="304" t="s">
        <v>64</v>
      </c>
      <c r="N6" s="301" t="s">
        <v>59</v>
      </c>
      <c r="O6" s="304" t="s">
        <v>64</v>
      </c>
      <c r="P6" s="301" t="s">
        <v>59</v>
      </c>
      <c r="Q6" s="304" t="s">
        <v>72</v>
      </c>
      <c r="R6" s="301" t="s">
        <v>59</v>
      </c>
      <c r="S6" s="304" t="s">
        <v>64</v>
      </c>
      <c r="T6" s="301" t="s">
        <v>59</v>
      </c>
      <c r="U6" s="304" t="s">
        <v>64</v>
      </c>
      <c r="V6" s="301" t="s">
        <v>59</v>
      </c>
      <c r="W6" s="304" t="s">
        <v>64</v>
      </c>
      <c r="X6" s="301" t="s">
        <v>59</v>
      </c>
      <c r="Y6" s="302" t="s">
        <v>64</v>
      </c>
    </row>
    <row r="7" spans="1:48" s="4" customFormat="1" ht="17.25" customHeight="1" x14ac:dyDescent="0.25">
      <c r="A7" s="489" t="s">
        <v>7</v>
      </c>
      <c r="B7" s="490"/>
      <c r="C7" s="86">
        <v>3034</v>
      </c>
      <c r="D7" s="163">
        <v>2.0144343449768613E-2</v>
      </c>
      <c r="E7" s="166">
        <v>0.33823857302118171</v>
      </c>
      <c r="F7" s="86">
        <v>2408</v>
      </c>
      <c r="G7" s="156">
        <v>0.79367172050098878</v>
      </c>
      <c r="H7" s="85">
        <v>626</v>
      </c>
      <c r="I7" s="158">
        <v>0.2063282794990112</v>
      </c>
      <c r="J7" s="86">
        <v>1657</v>
      </c>
      <c r="K7" s="156">
        <v>0.54614370468029005</v>
      </c>
      <c r="L7" s="85">
        <v>241</v>
      </c>
      <c r="M7" s="113">
        <v>7.9433091628213576E-2</v>
      </c>
      <c r="N7" s="85">
        <v>116</v>
      </c>
      <c r="O7" s="113">
        <v>3.8233355306526037E-2</v>
      </c>
      <c r="P7" s="85">
        <v>155</v>
      </c>
      <c r="Q7" s="113">
        <v>5.1087673038892549E-2</v>
      </c>
      <c r="R7" s="85">
        <v>172</v>
      </c>
      <c r="S7" s="113">
        <v>5.6690837178642053E-2</v>
      </c>
      <c r="T7" s="85">
        <v>123</v>
      </c>
      <c r="U7" s="113">
        <v>4.0540540540540543E-2</v>
      </c>
      <c r="V7" s="85">
        <v>92</v>
      </c>
      <c r="W7" s="113">
        <v>3.0323005932762031E-2</v>
      </c>
      <c r="X7" s="85">
        <v>478</v>
      </c>
      <c r="Y7" s="116">
        <v>0.15754779169413316</v>
      </c>
      <c r="Z7" s="14"/>
      <c r="AA7" s="131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4" customFormat="1" ht="17.25" customHeight="1" x14ac:dyDescent="0.25">
      <c r="A8" s="489" t="s">
        <v>8</v>
      </c>
      <c r="B8" s="490"/>
      <c r="C8" s="86">
        <v>3108</v>
      </c>
      <c r="D8" s="163">
        <v>1.9695942306351751E-2</v>
      </c>
      <c r="E8" s="166">
        <v>0.33650931139021223</v>
      </c>
      <c r="F8" s="86">
        <v>2457</v>
      </c>
      <c r="G8" s="156">
        <v>0.79054054054054057</v>
      </c>
      <c r="H8" s="85">
        <v>651</v>
      </c>
      <c r="I8" s="158">
        <v>0.20945945945945946</v>
      </c>
      <c r="J8" s="86">
        <v>1757</v>
      </c>
      <c r="K8" s="156">
        <v>0.56531531531531531</v>
      </c>
      <c r="L8" s="85">
        <v>237</v>
      </c>
      <c r="M8" s="113">
        <v>7.6254826254826255E-2</v>
      </c>
      <c r="N8" s="85">
        <v>116</v>
      </c>
      <c r="O8" s="113">
        <v>3.7323037323037322E-2</v>
      </c>
      <c r="P8" s="85">
        <v>146</v>
      </c>
      <c r="Q8" s="113">
        <v>4.6975546975546977E-2</v>
      </c>
      <c r="R8" s="85">
        <v>185</v>
      </c>
      <c r="S8" s="113">
        <v>5.9523809523809521E-2</v>
      </c>
      <c r="T8" s="85">
        <v>118</v>
      </c>
      <c r="U8" s="113">
        <v>3.7966537966537969E-2</v>
      </c>
      <c r="V8" s="85">
        <v>98</v>
      </c>
      <c r="W8" s="113">
        <v>3.1531531531531529E-2</v>
      </c>
      <c r="X8" s="85">
        <v>451</v>
      </c>
      <c r="Y8" s="116">
        <v>0.14510939510939511</v>
      </c>
      <c r="Z8" s="14"/>
      <c r="AA8" s="131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4" customFormat="1" ht="17.25" customHeight="1" x14ac:dyDescent="0.25">
      <c r="A9" s="489" t="s">
        <v>9</v>
      </c>
      <c r="B9" s="490"/>
      <c r="C9" s="86">
        <v>3145</v>
      </c>
      <c r="D9" s="163">
        <v>1.9131683162293855E-2</v>
      </c>
      <c r="E9" s="166">
        <v>0.33070452155625657</v>
      </c>
      <c r="F9" s="86">
        <v>2510</v>
      </c>
      <c r="G9" s="156">
        <v>0.79809220985691576</v>
      </c>
      <c r="H9" s="85">
        <v>635</v>
      </c>
      <c r="I9" s="158">
        <v>0.20190779014308427</v>
      </c>
      <c r="J9" s="86">
        <v>1749</v>
      </c>
      <c r="K9" s="156">
        <v>0.55612082670906204</v>
      </c>
      <c r="L9" s="85">
        <v>245</v>
      </c>
      <c r="M9" s="113">
        <v>7.7901430842607311E-2</v>
      </c>
      <c r="N9" s="85">
        <v>120</v>
      </c>
      <c r="O9" s="113">
        <v>3.8155802861685212E-2</v>
      </c>
      <c r="P9" s="85">
        <v>156</v>
      </c>
      <c r="Q9" s="113">
        <v>4.9602543720190781E-2</v>
      </c>
      <c r="R9" s="85">
        <v>184</v>
      </c>
      <c r="S9" s="113">
        <v>5.8505564387917326E-2</v>
      </c>
      <c r="T9" s="85">
        <v>144</v>
      </c>
      <c r="U9" s="113">
        <v>4.5786963434022256E-2</v>
      </c>
      <c r="V9" s="85">
        <v>105</v>
      </c>
      <c r="W9" s="113">
        <v>3.3386327503974564E-2</v>
      </c>
      <c r="X9" s="85">
        <v>442</v>
      </c>
      <c r="Y9" s="116">
        <v>0.14054054054054055</v>
      </c>
      <c r="Z9" s="14"/>
      <c r="AA9" s="131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4" customFormat="1" ht="17.25" customHeight="1" x14ac:dyDescent="0.25">
      <c r="A10" s="489" t="s">
        <v>10</v>
      </c>
      <c r="B10" s="490"/>
      <c r="C10" s="86">
        <v>3209</v>
      </c>
      <c r="D10" s="163">
        <v>1.8798512052956854E-2</v>
      </c>
      <c r="E10" s="166">
        <v>0.3285553394082113</v>
      </c>
      <c r="F10" s="86">
        <v>2547</v>
      </c>
      <c r="G10" s="156">
        <v>0.79370520411343093</v>
      </c>
      <c r="H10" s="85">
        <v>662</v>
      </c>
      <c r="I10" s="158">
        <v>0.20629479588656902</v>
      </c>
      <c r="J10" s="86">
        <v>1783</v>
      </c>
      <c r="K10" s="156">
        <v>0.5556248052352758</v>
      </c>
      <c r="L10" s="85">
        <v>244</v>
      </c>
      <c r="M10" s="113">
        <v>7.6036148332813955E-2</v>
      </c>
      <c r="N10" s="85">
        <v>115</v>
      </c>
      <c r="O10" s="113">
        <v>3.5836709255219694E-2</v>
      </c>
      <c r="P10" s="85">
        <v>170</v>
      </c>
      <c r="Q10" s="113">
        <v>5.2976004985976939E-2</v>
      </c>
      <c r="R10" s="85">
        <v>171</v>
      </c>
      <c r="S10" s="113">
        <v>5.3287628544717983E-2</v>
      </c>
      <c r="T10" s="85">
        <v>135</v>
      </c>
      <c r="U10" s="113">
        <v>4.2069180430040508E-2</v>
      </c>
      <c r="V10" s="85">
        <v>146</v>
      </c>
      <c r="W10" s="113">
        <v>4.5497039576191958E-2</v>
      </c>
      <c r="X10" s="85">
        <v>445</v>
      </c>
      <c r="Y10" s="116">
        <v>0.13867248363976317</v>
      </c>
      <c r="Z10" s="14"/>
      <c r="AA10" s="131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4" customFormat="1" ht="17.25" customHeight="1" x14ac:dyDescent="0.25">
      <c r="A11" s="489" t="s">
        <v>11</v>
      </c>
      <c r="B11" s="490"/>
      <c r="C11" s="86">
        <v>3294</v>
      </c>
      <c r="D11" s="163">
        <v>1.8817588218156059E-2</v>
      </c>
      <c r="E11" s="166">
        <v>0.32733777203617209</v>
      </c>
      <c r="F11" s="86">
        <v>2558</v>
      </c>
      <c r="G11" s="156">
        <v>0.77656344869459626</v>
      </c>
      <c r="H11" s="85">
        <v>736</v>
      </c>
      <c r="I11" s="158">
        <v>0.22343655130540377</v>
      </c>
      <c r="J11" s="86">
        <v>1807</v>
      </c>
      <c r="K11" s="156">
        <v>0.54857316332726169</v>
      </c>
      <c r="L11" s="85">
        <v>235</v>
      </c>
      <c r="M11" s="113">
        <v>7.1341833636915611E-2</v>
      </c>
      <c r="N11" s="85">
        <v>117</v>
      </c>
      <c r="O11" s="113">
        <v>3.5519125683060107E-2</v>
      </c>
      <c r="P11" s="85">
        <v>203</v>
      </c>
      <c r="Q11" s="113">
        <v>6.1627200971463264E-2</v>
      </c>
      <c r="R11" s="85">
        <v>181</v>
      </c>
      <c r="S11" s="113">
        <v>5.4948391013964787E-2</v>
      </c>
      <c r="T11" s="85">
        <v>137</v>
      </c>
      <c r="U11" s="113">
        <v>4.1590771098967819E-2</v>
      </c>
      <c r="V11" s="85">
        <v>164</v>
      </c>
      <c r="W11" s="113">
        <v>4.9787492410443231E-2</v>
      </c>
      <c r="X11" s="85">
        <v>450</v>
      </c>
      <c r="Y11" s="116">
        <v>0.13661202185792351</v>
      </c>
      <c r="Z11" s="14"/>
      <c r="AA11" s="13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4" customFormat="1" ht="17.25" customHeight="1" x14ac:dyDescent="0.25">
      <c r="A12" s="489" t="s">
        <v>12</v>
      </c>
      <c r="B12" s="490"/>
      <c r="C12" s="86">
        <v>3308</v>
      </c>
      <c r="D12" s="163">
        <v>1.873435500130257E-2</v>
      </c>
      <c r="E12" s="166">
        <v>0.32079131109387121</v>
      </c>
      <c r="F12" s="86">
        <v>2573</v>
      </c>
      <c r="G12" s="156">
        <v>0.77781136638452242</v>
      </c>
      <c r="H12" s="85">
        <v>735</v>
      </c>
      <c r="I12" s="158">
        <v>0.22218863361547764</v>
      </c>
      <c r="J12" s="86">
        <v>1788</v>
      </c>
      <c r="K12" s="156">
        <v>0.54050785973397819</v>
      </c>
      <c r="L12" s="85">
        <v>239</v>
      </c>
      <c r="M12" s="113">
        <v>7.2249093107617901E-2</v>
      </c>
      <c r="N12" s="85">
        <v>129</v>
      </c>
      <c r="O12" s="113">
        <v>3.8996372430471583E-2</v>
      </c>
      <c r="P12" s="85">
        <v>171</v>
      </c>
      <c r="Q12" s="113">
        <v>5.1692865779927447E-2</v>
      </c>
      <c r="R12" s="85">
        <v>173</v>
      </c>
      <c r="S12" s="113">
        <v>5.2297460701330109E-2</v>
      </c>
      <c r="T12" s="85">
        <v>164</v>
      </c>
      <c r="U12" s="113">
        <v>4.9576783555018135E-2</v>
      </c>
      <c r="V12" s="85">
        <v>192</v>
      </c>
      <c r="W12" s="113">
        <v>5.8041112454655382E-2</v>
      </c>
      <c r="X12" s="85">
        <v>452</v>
      </c>
      <c r="Y12" s="116">
        <v>0.13663845223700122</v>
      </c>
      <c r="Z12" s="14"/>
      <c r="AA12" s="131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4" customFormat="1" ht="17.25" customHeight="1" x14ac:dyDescent="0.25">
      <c r="A13" s="489" t="s">
        <v>13</v>
      </c>
      <c r="B13" s="490"/>
      <c r="C13" s="82">
        <v>3400</v>
      </c>
      <c r="D13" s="164">
        <v>1.9272409844800418E-2</v>
      </c>
      <c r="E13" s="166">
        <v>0.32270311313591493</v>
      </c>
      <c r="F13" s="82">
        <v>2595</v>
      </c>
      <c r="G13" s="156">
        <v>0.76323529411764701</v>
      </c>
      <c r="H13" s="87">
        <v>805</v>
      </c>
      <c r="I13" s="158">
        <v>0.23676470588235293</v>
      </c>
      <c r="J13" s="82">
        <v>1810</v>
      </c>
      <c r="K13" s="156">
        <v>0.53235294117647058</v>
      </c>
      <c r="L13" s="87">
        <v>251</v>
      </c>
      <c r="M13" s="113">
        <v>7.3823529411764705E-2</v>
      </c>
      <c r="N13" s="87">
        <v>113</v>
      </c>
      <c r="O13" s="113">
        <v>3.3235294117647057E-2</v>
      </c>
      <c r="P13" s="87">
        <v>161</v>
      </c>
      <c r="Q13" s="113">
        <v>4.7352941176470591E-2</v>
      </c>
      <c r="R13" s="87">
        <v>203</v>
      </c>
      <c r="S13" s="113">
        <v>5.9705882352941178E-2</v>
      </c>
      <c r="T13" s="87">
        <v>172</v>
      </c>
      <c r="U13" s="113">
        <v>5.0588235294117649E-2</v>
      </c>
      <c r="V13" s="87">
        <v>227</v>
      </c>
      <c r="W13" s="113">
        <v>6.6764705882352934E-2</v>
      </c>
      <c r="X13" s="87">
        <v>463</v>
      </c>
      <c r="Y13" s="116">
        <v>0.13617647058823529</v>
      </c>
      <c r="Z13" s="14"/>
      <c r="AA13" s="131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4" customFormat="1" ht="17.25" customHeight="1" x14ac:dyDescent="0.25">
      <c r="A14" s="489" t="s">
        <v>14</v>
      </c>
      <c r="B14" s="490"/>
      <c r="C14" s="82">
        <v>3333</v>
      </c>
      <c r="D14" s="164">
        <v>1.9148789483965114E-2</v>
      </c>
      <c r="E14" s="166">
        <v>0.31785237459469767</v>
      </c>
      <c r="F14" s="82">
        <v>2407</v>
      </c>
      <c r="G14" s="156">
        <v>0.7221722172217222</v>
      </c>
      <c r="H14" s="87">
        <v>926</v>
      </c>
      <c r="I14" s="158">
        <v>0.27782778277827785</v>
      </c>
      <c r="J14" s="82">
        <v>1676</v>
      </c>
      <c r="K14" s="156">
        <v>0.50285028502850282</v>
      </c>
      <c r="L14" s="87">
        <v>235</v>
      </c>
      <c r="M14" s="113">
        <v>7.0507050705070504E-2</v>
      </c>
      <c r="N14" s="87">
        <v>120</v>
      </c>
      <c r="O14" s="113">
        <v>3.6003600360036005E-2</v>
      </c>
      <c r="P14" s="87">
        <v>156</v>
      </c>
      <c r="Q14" s="113">
        <v>4.6804680468046804E-2</v>
      </c>
      <c r="R14" s="87">
        <v>211</v>
      </c>
      <c r="S14" s="113">
        <v>6.3306330633063304E-2</v>
      </c>
      <c r="T14" s="87">
        <v>192</v>
      </c>
      <c r="U14" s="113">
        <v>5.7605760576057603E-2</v>
      </c>
      <c r="V14" s="87">
        <v>263</v>
      </c>
      <c r="W14" s="113">
        <v>7.8907890789078908E-2</v>
      </c>
      <c r="X14" s="87">
        <v>480</v>
      </c>
      <c r="Y14" s="116">
        <v>0.14401440144014402</v>
      </c>
      <c r="Z14" s="14"/>
      <c r="AA14" s="131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4" customFormat="1" ht="17.25" customHeight="1" x14ac:dyDescent="0.25">
      <c r="A15" s="489" t="s">
        <v>52</v>
      </c>
      <c r="B15" s="490"/>
      <c r="C15" s="82">
        <v>3373</v>
      </c>
      <c r="D15" s="164">
        <v>1.9348029346136417E-2</v>
      </c>
      <c r="E15" s="166">
        <v>0.31266221727845755</v>
      </c>
      <c r="F15" s="82">
        <v>2232</v>
      </c>
      <c r="G15" s="156">
        <v>0.66172546694337386</v>
      </c>
      <c r="H15" s="87">
        <v>1141</v>
      </c>
      <c r="I15" s="158">
        <v>0.33827453305662614</v>
      </c>
      <c r="J15" s="82">
        <v>1707</v>
      </c>
      <c r="K15" s="156">
        <v>0.50607767565965012</v>
      </c>
      <c r="L15" s="87">
        <v>248</v>
      </c>
      <c r="M15" s="113">
        <v>7.3525051882597101E-2</v>
      </c>
      <c r="N15" s="87">
        <v>112</v>
      </c>
      <c r="O15" s="113">
        <v>3.3204862140527723E-2</v>
      </c>
      <c r="P15" s="87">
        <v>153</v>
      </c>
      <c r="Q15" s="113">
        <v>4.5360213459828047E-2</v>
      </c>
      <c r="R15" s="87">
        <v>237</v>
      </c>
      <c r="S15" s="113">
        <v>7.0263860065223838E-2</v>
      </c>
      <c r="T15" s="87">
        <v>207</v>
      </c>
      <c r="U15" s="113">
        <v>6.136970056329677E-2</v>
      </c>
      <c r="V15" s="87">
        <v>227</v>
      </c>
      <c r="W15" s="113">
        <v>6.7299140231248153E-2</v>
      </c>
      <c r="X15" s="87">
        <v>482</v>
      </c>
      <c r="Y15" s="116">
        <v>0.14289949599762822</v>
      </c>
      <c r="Z15" s="14"/>
      <c r="AA15" s="131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4" customFormat="1" ht="17.25" customHeight="1" x14ac:dyDescent="0.25">
      <c r="A16" s="489" t="s">
        <v>76</v>
      </c>
      <c r="B16" s="490"/>
      <c r="C16" s="82">
        <v>3430</v>
      </c>
      <c r="D16" s="164">
        <v>1.962556931316229E-2</v>
      </c>
      <c r="E16" s="363">
        <v>0.30502445531347266</v>
      </c>
      <c r="F16" s="364">
        <v>2168</v>
      </c>
      <c r="G16" s="365">
        <v>0.632069970845481</v>
      </c>
      <c r="H16" s="366">
        <v>1262</v>
      </c>
      <c r="I16" s="362">
        <v>0.36793002915451894</v>
      </c>
      <c r="J16" s="82">
        <v>1718</v>
      </c>
      <c r="K16" s="156">
        <v>0.50087463556851308</v>
      </c>
      <c r="L16" s="367">
        <v>226</v>
      </c>
      <c r="M16" s="113">
        <v>6.5889212827988333E-2</v>
      </c>
      <c r="N16" s="367">
        <v>114</v>
      </c>
      <c r="O16" s="113">
        <v>3.3236151603498541E-2</v>
      </c>
      <c r="P16" s="367">
        <v>184</v>
      </c>
      <c r="Q16" s="113">
        <v>5.3644314868804666E-2</v>
      </c>
      <c r="R16" s="367">
        <v>245</v>
      </c>
      <c r="S16" s="113">
        <v>7.1428571428571425E-2</v>
      </c>
      <c r="T16" s="367">
        <v>258</v>
      </c>
      <c r="U16" s="113">
        <v>7.5218658892128282E-2</v>
      </c>
      <c r="V16" s="367">
        <v>217</v>
      </c>
      <c r="W16" s="113">
        <v>6.3265306122448975E-2</v>
      </c>
      <c r="X16" s="367">
        <v>468</v>
      </c>
      <c r="Y16" s="116">
        <v>0.13644314868804663</v>
      </c>
      <c r="AA16" s="131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4" customFormat="1" ht="17.25" customHeight="1" thickBot="1" x14ac:dyDescent="0.3">
      <c r="A17" s="489" t="s">
        <v>113</v>
      </c>
      <c r="B17" s="604"/>
      <c r="C17" s="82">
        <v>3582</v>
      </c>
      <c r="D17" s="164">
        <v>2.0405605559986328E-2</v>
      </c>
      <c r="E17" s="363">
        <v>0.30628473706712273</v>
      </c>
      <c r="F17" s="364">
        <v>2228</v>
      </c>
      <c r="G17" s="365">
        <v>0.62199888330541597</v>
      </c>
      <c r="H17" s="366">
        <v>1354</v>
      </c>
      <c r="I17" s="362">
        <v>0.37800111669458403</v>
      </c>
      <c r="J17" s="82">
        <v>1858</v>
      </c>
      <c r="K17" s="156">
        <v>0.51870463428252378</v>
      </c>
      <c r="L17" s="367">
        <v>215</v>
      </c>
      <c r="M17" s="113">
        <v>6.0022333891680622E-2</v>
      </c>
      <c r="N17" s="367">
        <v>124</v>
      </c>
      <c r="O17" s="113">
        <v>3.461753210496929E-2</v>
      </c>
      <c r="P17" s="367">
        <v>209</v>
      </c>
      <c r="Q17" s="113">
        <v>5.8347292015633725E-2</v>
      </c>
      <c r="R17" s="367">
        <v>252</v>
      </c>
      <c r="S17" s="113">
        <v>7.0351758793969849E-2</v>
      </c>
      <c r="T17" s="367">
        <v>230</v>
      </c>
      <c r="U17" s="113">
        <v>6.4209938581797882E-2</v>
      </c>
      <c r="V17" s="367">
        <v>231</v>
      </c>
      <c r="W17" s="113">
        <v>6.4489112227805692E-2</v>
      </c>
      <c r="X17" s="367">
        <v>463</v>
      </c>
      <c r="Y17" s="116">
        <v>0.12925739810161921</v>
      </c>
      <c r="AA17" s="131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4" customFormat="1" ht="17.25" customHeight="1" x14ac:dyDescent="0.25">
      <c r="A18" s="479" t="s">
        <v>132</v>
      </c>
      <c r="B18" s="221" t="s">
        <v>78</v>
      </c>
      <c r="C18" s="223">
        <f>C17-C16</f>
        <v>152</v>
      </c>
      <c r="D18" s="305" t="s">
        <v>49</v>
      </c>
      <c r="E18" s="277" t="s">
        <v>49</v>
      </c>
      <c r="F18" s="223">
        <f t="shared" ref="F18:N18" si="0">F17-F16</f>
        <v>60</v>
      </c>
      <c r="G18" s="276" t="s">
        <v>49</v>
      </c>
      <c r="H18" s="224">
        <f t="shared" si="0"/>
        <v>92</v>
      </c>
      <c r="I18" s="277" t="s">
        <v>49</v>
      </c>
      <c r="J18" s="223">
        <f t="shared" si="0"/>
        <v>140</v>
      </c>
      <c r="K18" s="276" t="s">
        <v>49</v>
      </c>
      <c r="L18" s="224">
        <f t="shared" si="0"/>
        <v>-11</v>
      </c>
      <c r="M18" s="276" t="s">
        <v>49</v>
      </c>
      <c r="N18" s="224">
        <f t="shared" si="0"/>
        <v>10</v>
      </c>
      <c r="O18" s="276" t="s">
        <v>49</v>
      </c>
      <c r="P18" s="224">
        <f>P17-P16</f>
        <v>25</v>
      </c>
      <c r="Q18" s="276" t="s">
        <v>49</v>
      </c>
      <c r="R18" s="224">
        <f>R17-R16</f>
        <v>7</v>
      </c>
      <c r="S18" s="276" t="s">
        <v>49</v>
      </c>
      <c r="T18" s="224">
        <f>T17-T16</f>
        <v>-28</v>
      </c>
      <c r="U18" s="276" t="s">
        <v>49</v>
      </c>
      <c r="V18" s="224">
        <f>V17-V16</f>
        <v>14</v>
      </c>
      <c r="W18" s="276" t="s">
        <v>49</v>
      </c>
      <c r="X18" s="224">
        <f>X17-X16</f>
        <v>-5</v>
      </c>
      <c r="Y18" s="277" t="s">
        <v>49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4" customFormat="1" ht="17.25" customHeight="1" x14ac:dyDescent="0.25">
      <c r="A19" s="480"/>
      <c r="B19" s="238" t="s">
        <v>79</v>
      </c>
      <c r="C19" s="240">
        <f>C17/C16-1</f>
        <v>4.431486880466462E-2</v>
      </c>
      <c r="D19" s="306" t="s">
        <v>49</v>
      </c>
      <c r="E19" s="281" t="s">
        <v>49</v>
      </c>
      <c r="F19" s="240">
        <f t="shared" ref="F19:N19" si="1">F17/F16-1</f>
        <v>2.7675276752767486E-2</v>
      </c>
      <c r="G19" s="280" t="s">
        <v>49</v>
      </c>
      <c r="H19" s="241">
        <f t="shared" si="1"/>
        <v>7.2900158478605315E-2</v>
      </c>
      <c r="I19" s="281" t="s">
        <v>49</v>
      </c>
      <c r="J19" s="240">
        <f t="shared" si="1"/>
        <v>8.14901047729919E-2</v>
      </c>
      <c r="K19" s="280" t="s">
        <v>49</v>
      </c>
      <c r="L19" s="241">
        <f t="shared" si="1"/>
        <v>-4.8672566371681381E-2</v>
      </c>
      <c r="M19" s="280" t="s">
        <v>49</v>
      </c>
      <c r="N19" s="241">
        <f t="shared" si="1"/>
        <v>8.7719298245614086E-2</v>
      </c>
      <c r="O19" s="280" t="s">
        <v>49</v>
      </c>
      <c r="P19" s="241">
        <f>P17/P16-1</f>
        <v>0.13586956521739135</v>
      </c>
      <c r="Q19" s="280" t="s">
        <v>49</v>
      </c>
      <c r="R19" s="241">
        <f>R17/R16-1</f>
        <v>2.857142857142847E-2</v>
      </c>
      <c r="S19" s="280" t="s">
        <v>49</v>
      </c>
      <c r="T19" s="241">
        <f>T17/T16-1</f>
        <v>-0.10852713178294571</v>
      </c>
      <c r="U19" s="280" t="s">
        <v>49</v>
      </c>
      <c r="V19" s="241">
        <f>V17/V16-1</f>
        <v>6.4516129032258007E-2</v>
      </c>
      <c r="W19" s="280" t="s">
        <v>49</v>
      </c>
      <c r="X19" s="241">
        <f>X17/X16-1</f>
        <v>-1.0683760683760646E-2</v>
      </c>
      <c r="Y19" s="281" t="s">
        <v>49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4" customFormat="1" ht="17.25" customHeight="1" x14ac:dyDescent="0.25">
      <c r="A20" s="481" t="s">
        <v>133</v>
      </c>
      <c r="B20" s="243" t="s">
        <v>78</v>
      </c>
      <c r="C20" s="245">
        <f>C17-C12</f>
        <v>274</v>
      </c>
      <c r="D20" s="307" t="s">
        <v>49</v>
      </c>
      <c r="E20" s="285" t="s">
        <v>49</v>
      </c>
      <c r="F20" s="245">
        <f t="shared" ref="F20:N20" si="2">F17-F12</f>
        <v>-345</v>
      </c>
      <c r="G20" s="284" t="s">
        <v>49</v>
      </c>
      <c r="H20" s="246">
        <f t="shared" si="2"/>
        <v>619</v>
      </c>
      <c r="I20" s="285" t="s">
        <v>49</v>
      </c>
      <c r="J20" s="245">
        <f t="shared" si="2"/>
        <v>70</v>
      </c>
      <c r="K20" s="284" t="s">
        <v>49</v>
      </c>
      <c r="L20" s="246">
        <f t="shared" si="2"/>
        <v>-24</v>
      </c>
      <c r="M20" s="284" t="s">
        <v>49</v>
      </c>
      <c r="N20" s="246">
        <f t="shared" si="2"/>
        <v>-5</v>
      </c>
      <c r="O20" s="284" t="s">
        <v>49</v>
      </c>
      <c r="P20" s="246">
        <f>P17-P12</f>
        <v>38</v>
      </c>
      <c r="Q20" s="284" t="s">
        <v>49</v>
      </c>
      <c r="R20" s="246">
        <f>R17-R12</f>
        <v>79</v>
      </c>
      <c r="S20" s="284" t="s">
        <v>49</v>
      </c>
      <c r="T20" s="246">
        <f>T17-T12</f>
        <v>66</v>
      </c>
      <c r="U20" s="284" t="s">
        <v>49</v>
      </c>
      <c r="V20" s="246">
        <f>V17-V12</f>
        <v>39</v>
      </c>
      <c r="W20" s="284" t="s">
        <v>49</v>
      </c>
      <c r="X20" s="246">
        <f>X17-X12</f>
        <v>11</v>
      </c>
      <c r="Y20" s="285" t="s">
        <v>49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4" customFormat="1" ht="17.25" customHeight="1" x14ac:dyDescent="0.25">
      <c r="A21" s="480"/>
      <c r="B21" s="238" t="s">
        <v>79</v>
      </c>
      <c r="C21" s="240">
        <f>C17/C12-1</f>
        <v>8.2829504232164508E-2</v>
      </c>
      <c r="D21" s="306" t="s">
        <v>49</v>
      </c>
      <c r="E21" s="281" t="s">
        <v>49</v>
      </c>
      <c r="F21" s="240">
        <f t="shared" ref="F21:N21" si="3">F17/F12-1</f>
        <v>-0.13408472600077725</v>
      </c>
      <c r="G21" s="280" t="s">
        <v>49</v>
      </c>
      <c r="H21" s="241">
        <f t="shared" si="3"/>
        <v>0.84217687074829928</v>
      </c>
      <c r="I21" s="281" t="s">
        <v>49</v>
      </c>
      <c r="J21" s="240">
        <f t="shared" si="3"/>
        <v>3.9149888143176659E-2</v>
      </c>
      <c r="K21" s="280" t="s">
        <v>49</v>
      </c>
      <c r="L21" s="241">
        <f t="shared" si="3"/>
        <v>-0.10041841004184104</v>
      </c>
      <c r="M21" s="280" t="s">
        <v>49</v>
      </c>
      <c r="N21" s="241">
        <f t="shared" si="3"/>
        <v>-3.8759689922480578E-2</v>
      </c>
      <c r="O21" s="280" t="s">
        <v>49</v>
      </c>
      <c r="P21" s="241">
        <f>P17/P12-1</f>
        <v>0.22222222222222232</v>
      </c>
      <c r="Q21" s="280" t="s">
        <v>49</v>
      </c>
      <c r="R21" s="241">
        <f>R17/R12-1</f>
        <v>0.45664739884393057</v>
      </c>
      <c r="S21" s="280" t="s">
        <v>49</v>
      </c>
      <c r="T21" s="241">
        <f>T17/T12-1</f>
        <v>0.40243902439024382</v>
      </c>
      <c r="U21" s="280" t="s">
        <v>49</v>
      </c>
      <c r="V21" s="241">
        <f>V17/V12-1</f>
        <v>0.203125</v>
      </c>
      <c r="W21" s="280" t="s">
        <v>49</v>
      </c>
      <c r="X21" s="241">
        <f>X17/X12-1</f>
        <v>2.433628318584069E-2</v>
      </c>
      <c r="Y21" s="281" t="s">
        <v>49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4" customFormat="1" ht="17.25" customHeight="1" x14ac:dyDescent="0.25">
      <c r="A22" s="481" t="s">
        <v>134</v>
      </c>
      <c r="B22" s="243" t="s">
        <v>78</v>
      </c>
      <c r="C22" s="245">
        <f>C17-C7</f>
        <v>548</v>
      </c>
      <c r="D22" s="307" t="s">
        <v>49</v>
      </c>
      <c r="E22" s="285" t="s">
        <v>49</v>
      </c>
      <c r="F22" s="245">
        <f t="shared" ref="F22:N22" si="4">F17-F7</f>
        <v>-180</v>
      </c>
      <c r="G22" s="284" t="s">
        <v>49</v>
      </c>
      <c r="H22" s="246">
        <f t="shared" si="4"/>
        <v>728</v>
      </c>
      <c r="I22" s="285" t="s">
        <v>49</v>
      </c>
      <c r="J22" s="245">
        <f t="shared" si="4"/>
        <v>201</v>
      </c>
      <c r="K22" s="284" t="s">
        <v>49</v>
      </c>
      <c r="L22" s="246">
        <f t="shared" si="4"/>
        <v>-26</v>
      </c>
      <c r="M22" s="284" t="s">
        <v>49</v>
      </c>
      <c r="N22" s="246">
        <f t="shared" si="4"/>
        <v>8</v>
      </c>
      <c r="O22" s="284" t="s">
        <v>49</v>
      </c>
      <c r="P22" s="246">
        <f>P17-P7</f>
        <v>54</v>
      </c>
      <c r="Q22" s="284" t="s">
        <v>49</v>
      </c>
      <c r="R22" s="246">
        <f>R17-R7</f>
        <v>80</v>
      </c>
      <c r="S22" s="284" t="s">
        <v>49</v>
      </c>
      <c r="T22" s="246">
        <f>T17-T7</f>
        <v>107</v>
      </c>
      <c r="U22" s="284" t="s">
        <v>49</v>
      </c>
      <c r="V22" s="246">
        <f>V17-V7</f>
        <v>139</v>
      </c>
      <c r="W22" s="284" t="s">
        <v>49</v>
      </c>
      <c r="X22" s="246">
        <f>X17-X7</f>
        <v>-15</v>
      </c>
      <c r="Y22" s="285" t="s">
        <v>49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4" customFormat="1" ht="17.25" customHeight="1" thickBot="1" x14ac:dyDescent="0.3">
      <c r="A23" s="482"/>
      <c r="B23" s="249" t="s">
        <v>79</v>
      </c>
      <c r="C23" s="251">
        <f>C17/C7-1</f>
        <v>0.18061964403427822</v>
      </c>
      <c r="D23" s="308" t="s">
        <v>49</v>
      </c>
      <c r="E23" s="297" t="s">
        <v>49</v>
      </c>
      <c r="F23" s="251">
        <f t="shared" ref="F23:N23" si="5">F17/F7-1</f>
        <v>-7.4750830564784043E-2</v>
      </c>
      <c r="G23" s="296" t="s">
        <v>49</v>
      </c>
      <c r="H23" s="252">
        <f t="shared" si="5"/>
        <v>1.1629392971246006</v>
      </c>
      <c r="I23" s="297" t="s">
        <v>49</v>
      </c>
      <c r="J23" s="251">
        <f t="shared" si="5"/>
        <v>0.12130356065178027</v>
      </c>
      <c r="K23" s="296" t="s">
        <v>49</v>
      </c>
      <c r="L23" s="252">
        <f t="shared" si="5"/>
        <v>-0.10788381742738584</v>
      </c>
      <c r="M23" s="296" t="s">
        <v>49</v>
      </c>
      <c r="N23" s="252">
        <f t="shared" si="5"/>
        <v>6.8965517241379226E-2</v>
      </c>
      <c r="O23" s="296" t="s">
        <v>49</v>
      </c>
      <c r="P23" s="252">
        <f>P17/P7-1</f>
        <v>0.34838709677419355</v>
      </c>
      <c r="Q23" s="296" t="s">
        <v>49</v>
      </c>
      <c r="R23" s="252">
        <f>R17/R7-1</f>
        <v>0.46511627906976738</v>
      </c>
      <c r="S23" s="296" t="s">
        <v>49</v>
      </c>
      <c r="T23" s="252">
        <f>T17/T7-1</f>
        <v>0.86991869918699183</v>
      </c>
      <c r="U23" s="296" t="s">
        <v>49</v>
      </c>
      <c r="V23" s="252">
        <f>V17/V7-1</f>
        <v>1.5108695652173911</v>
      </c>
      <c r="W23" s="296" t="s">
        <v>49</v>
      </c>
      <c r="X23" s="252">
        <f>X17/X7-1</f>
        <v>-3.1380753138075312E-2</v>
      </c>
      <c r="Y23" s="297" t="s">
        <v>49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435" customFormat="1" ht="17.25" customHeight="1" x14ac:dyDescent="0.25">
      <c r="A24" s="433" t="s">
        <v>69</v>
      </c>
      <c r="B24" s="433"/>
    </row>
    <row r="25" spans="1:48" s="378" customFormat="1" ht="17.25" customHeight="1" x14ac:dyDescent="0.25">
      <c r="A25" s="434" t="s">
        <v>70</v>
      </c>
      <c r="B25" s="434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7"/>
      <c r="U25" s="437"/>
      <c r="V25" s="437"/>
      <c r="W25" s="437"/>
      <c r="X25" s="437"/>
      <c r="Y25" s="437"/>
    </row>
    <row r="26" spans="1:48" s="437" customFormat="1" ht="17.25" customHeight="1" x14ac:dyDescent="0.25">
      <c r="A26" s="434" t="s">
        <v>107</v>
      </c>
      <c r="B26" s="434"/>
      <c r="C26" s="378"/>
      <c r="D26" s="378"/>
      <c r="E26" s="378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436"/>
      <c r="W26" s="378"/>
      <c r="X26" s="378"/>
      <c r="Y26" s="378"/>
    </row>
    <row r="27" spans="1:48" s="378" customFormat="1" ht="17.25" customHeight="1" x14ac:dyDescent="0.25">
      <c r="A27" s="430" t="s">
        <v>119</v>
      </c>
      <c r="E27" s="184"/>
    </row>
    <row r="28" spans="1:48" s="378" customFormat="1" ht="17.25" customHeight="1" x14ac:dyDescent="0.25">
      <c r="A28" s="430" t="s">
        <v>118</v>
      </c>
      <c r="O28" s="13"/>
      <c r="P28" s="13"/>
      <c r="Q28" s="13"/>
      <c r="R28" s="13"/>
    </row>
    <row r="29" spans="1:48" s="59" customFormat="1" ht="17.25" customHeight="1" x14ac:dyDescent="0.25">
      <c r="F29" s="162"/>
      <c r="I29" s="53"/>
      <c r="J29" s="162"/>
    </row>
    <row r="30" spans="1:48" x14ac:dyDescent="0.25">
      <c r="F30" s="72"/>
      <c r="J30" s="72"/>
      <c r="K30" s="72"/>
    </row>
    <row r="31" spans="1:48" x14ac:dyDescent="0.25">
      <c r="F31" s="72"/>
      <c r="J31" s="72"/>
      <c r="K31" s="72"/>
    </row>
    <row r="32" spans="1:48" x14ac:dyDescent="0.25">
      <c r="F32" s="72"/>
      <c r="J32" s="72"/>
      <c r="K32" s="72"/>
    </row>
    <row r="33" spans="6:11" x14ac:dyDescent="0.25">
      <c r="F33" s="72"/>
      <c r="J33" s="72"/>
      <c r="K33" s="72"/>
    </row>
    <row r="34" spans="6:11" x14ac:dyDescent="0.25">
      <c r="F34" s="72"/>
      <c r="J34" s="72"/>
      <c r="K34" s="72"/>
    </row>
    <row r="35" spans="6:11" x14ac:dyDescent="0.25">
      <c r="J35" s="72"/>
      <c r="K35" s="72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7"/>
  <dimension ref="A1:AM40"/>
  <sheetViews>
    <sheetView zoomScaleNormal="100" workbookViewId="0"/>
  </sheetViews>
  <sheetFormatPr defaultColWidth="9.140625" defaultRowHeight="15" x14ac:dyDescent="0.25"/>
  <cols>
    <col min="1" max="1" width="12.5703125" style="88" customWidth="1"/>
    <col min="2" max="2" width="5" style="88" customWidth="1"/>
    <col min="3" max="3" width="5.5703125" style="88" customWidth="1"/>
    <col min="4" max="5" width="4.7109375" style="88" customWidth="1"/>
    <col min="6" max="6" width="5.5703125" style="88" customWidth="1"/>
    <col min="7" max="7" width="4.7109375" style="88" customWidth="1"/>
    <col min="8" max="8" width="6.140625" style="88" customWidth="1"/>
    <col min="9" max="9" width="4.7109375" style="88" customWidth="1"/>
    <col min="10" max="10" width="5.5703125" style="88" customWidth="1"/>
    <col min="11" max="11" width="4.7109375" style="88" customWidth="1"/>
    <col min="12" max="12" width="5.5703125" style="88" customWidth="1"/>
    <col min="13" max="13" width="4.7109375" style="88" customWidth="1"/>
    <col min="14" max="14" width="5.140625" style="88" customWidth="1"/>
    <col min="15" max="15" width="4.7109375" style="88" customWidth="1"/>
    <col min="16" max="16" width="5.140625" style="88" customWidth="1"/>
    <col min="17" max="17" width="4.7109375" style="88" customWidth="1"/>
    <col min="18" max="18" width="5.140625" style="88" customWidth="1"/>
    <col min="19" max="19" width="4.7109375" style="88" customWidth="1"/>
    <col min="20" max="20" width="6" style="88" customWidth="1"/>
    <col min="21" max="21" width="5.5703125" style="88" customWidth="1"/>
    <col min="22" max="22" width="6.140625" style="88" customWidth="1"/>
    <col min="23" max="23" width="5.42578125" style="88" customWidth="1"/>
    <col min="24" max="24" width="5.140625" style="88" customWidth="1"/>
    <col min="25" max="25" width="5.42578125" style="88" customWidth="1"/>
    <col min="26" max="16384" width="9.140625" style="88"/>
  </cols>
  <sheetData>
    <row r="1" spans="1:39" s="83" customFormat="1" ht="17.25" customHeight="1" x14ac:dyDescent="0.2">
      <c r="A1" s="102" t="s">
        <v>172</v>
      </c>
      <c r="B1" s="102"/>
      <c r="Z1" s="203"/>
    </row>
    <row r="2" spans="1:39" s="84" customFormat="1" ht="17.25" customHeight="1" thickBot="1" x14ac:dyDescent="0.3">
      <c r="A2" s="137" t="s">
        <v>80</v>
      </c>
      <c r="P2" s="84" t="s">
        <v>0</v>
      </c>
    </row>
    <row r="3" spans="1:39" s="3" customFormat="1" ht="17.25" customHeight="1" x14ac:dyDescent="0.25">
      <c r="A3" s="483" t="s">
        <v>85</v>
      </c>
      <c r="B3" s="484"/>
      <c r="C3" s="591" t="s">
        <v>51</v>
      </c>
      <c r="D3" s="619"/>
      <c r="E3" s="592"/>
      <c r="F3" s="609" t="s">
        <v>38</v>
      </c>
      <c r="G3" s="610"/>
      <c r="H3" s="610"/>
      <c r="I3" s="611"/>
      <c r="J3" s="620" t="s">
        <v>39</v>
      </c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2"/>
      <c r="Y3" s="613"/>
    </row>
    <row r="4" spans="1:39" s="3" customFormat="1" ht="17.25" customHeight="1" x14ac:dyDescent="0.2">
      <c r="A4" s="485"/>
      <c r="B4" s="486"/>
      <c r="C4" s="595"/>
      <c r="D4" s="525"/>
      <c r="E4" s="454"/>
      <c r="F4" s="614" t="s">
        <v>68</v>
      </c>
      <c r="G4" s="615"/>
      <c r="H4" s="493" t="s">
        <v>40</v>
      </c>
      <c r="I4" s="607"/>
      <c r="J4" s="562" t="s">
        <v>44</v>
      </c>
      <c r="K4" s="605"/>
      <c r="L4" s="493" t="s">
        <v>43</v>
      </c>
      <c r="M4" s="605"/>
      <c r="N4" s="493" t="s">
        <v>42</v>
      </c>
      <c r="O4" s="605"/>
      <c r="P4" s="493" t="s">
        <v>45</v>
      </c>
      <c r="Q4" s="605"/>
      <c r="R4" s="493" t="s">
        <v>41</v>
      </c>
      <c r="S4" s="605"/>
      <c r="T4" s="493" t="s">
        <v>46</v>
      </c>
      <c r="U4" s="605"/>
      <c r="V4" s="493" t="s">
        <v>47</v>
      </c>
      <c r="W4" s="605"/>
      <c r="X4" s="493" t="s">
        <v>50</v>
      </c>
      <c r="Y4" s="607"/>
    </row>
    <row r="5" spans="1:39" s="3" customFormat="1" ht="17.25" customHeight="1" x14ac:dyDescent="0.2">
      <c r="A5" s="485"/>
      <c r="B5" s="486"/>
      <c r="C5" s="595"/>
      <c r="D5" s="525"/>
      <c r="E5" s="454"/>
      <c r="F5" s="616"/>
      <c r="G5" s="617"/>
      <c r="H5" s="606"/>
      <c r="I5" s="608"/>
      <c r="J5" s="598"/>
      <c r="K5" s="606"/>
      <c r="L5" s="606"/>
      <c r="M5" s="606"/>
      <c r="N5" s="606"/>
      <c r="O5" s="606"/>
      <c r="P5" s="606"/>
      <c r="Q5" s="606"/>
      <c r="R5" s="606"/>
      <c r="S5" s="606"/>
      <c r="T5" s="606"/>
      <c r="U5" s="606"/>
      <c r="V5" s="606"/>
      <c r="W5" s="606"/>
      <c r="X5" s="606"/>
      <c r="Y5" s="608"/>
    </row>
    <row r="6" spans="1:39" s="3" customFormat="1" ht="17.25" customHeight="1" thickBot="1" x14ac:dyDescent="0.25">
      <c r="A6" s="487"/>
      <c r="B6" s="488"/>
      <c r="C6" s="298" t="s">
        <v>59</v>
      </c>
      <c r="D6" s="303" t="s">
        <v>65</v>
      </c>
      <c r="E6" s="299" t="s">
        <v>63</v>
      </c>
      <c r="F6" s="298" t="s">
        <v>59</v>
      </c>
      <c r="G6" s="304" t="s">
        <v>64</v>
      </c>
      <c r="H6" s="301" t="s">
        <v>59</v>
      </c>
      <c r="I6" s="302" t="s">
        <v>64</v>
      </c>
      <c r="J6" s="298" t="s">
        <v>59</v>
      </c>
      <c r="K6" s="304" t="s">
        <v>64</v>
      </c>
      <c r="L6" s="301" t="s">
        <v>59</v>
      </c>
      <c r="M6" s="304" t="s">
        <v>64</v>
      </c>
      <c r="N6" s="301" t="s">
        <v>59</v>
      </c>
      <c r="O6" s="304" t="s">
        <v>64</v>
      </c>
      <c r="P6" s="301" t="s">
        <v>59</v>
      </c>
      <c r="Q6" s="304" t="s">
        <v>64</v>
      </c>
      <c r="R6" s="301" t="s">
        <v>59</v>
      </c>
      <c r="S6" s="304" t="s">
        <v>64</v>
      </c>
      <c r="T6" s="301" t="s">
        <v>59</v>
      </c>
      <c r="U6" s="304" t="s">
        <v>64</v>
      </c>
      <c r="V6" s="301" t="s">
        <v>59</v>
      </c>
      <c r="W6" s="304" t="s">
        <v>64</v>
      </c>
      <c r="X6" s="301" t="s">
        <v>59</v>
      </c>
      <c r="Y6" s="302" t="s">
        <v>64</v>
      </c>
    </row>
    <row r="7" spans="1:39" s="4" customFormat="1" ht="17.25" customHeight="1" x14ac:dyDescent="0.25">
      <c r="A7" s="489" t="s">
        <v>7</v>
      </c>
      <c r="B7" s="490"/>
      <c r="C7" s="133">
        <v>5936</v>
      </c>
      <c r="D7" s="369">
        <v>3.6329141038587469E-2</v>
      </c>
      <c r="E7" s="370">
        <v>0.66176142697881823</v>
      </c>
      <c r="F7" s="133">
        <v>4782</v>
      </c>
      <c r="G7" s="372">
        <v>0.80559299191374667</v>
      </c>
      <c r="H7" s="134">
        <v>1154</v>
      </c>
      <c r="I7" s="373">
        <v>0.19440700808625336</v>
      </c>
      <c r="J7" s="133">
        <v>3484</v>
      </c>
      <c r="K7" s="372">
        <v>0.58692722371967654</v>
      </c>
      <c r="L7" s="134">
        <v>244</v>
      </c>
      <c r="M7" s="374">
        <v>4.1105121293800541E-2</v>
      </c>
      <c r="N7" s="134">
        <v>127</v>
      </c>
      <c r="O7" s="374">
        <v>2.1394878706199463E-2</v>
      </c>
      <c r="P7" s="134">
        <v>174</v>
      </c>
      <c r="Q7" s="374">
        <v>2.9312668463611861E-2</v>
      </c>
      <c r="R7" s="134">
        <v>324</v>
      </c>
      <c r="S7" s="374">
        <v>5.4582210242587602E-2</v>
      </c>
      <c r="T7" s="134">
        <v>267</v>
      </c>
      <c r="U7" s="374">
        <v>4.4979784366576819E-2</v>
      </c>
      <c r="V7" s="134">
        <v>395</v>
      </c>
      <c r="W7" s="374">
        <v>6.654312668463612E-2</v>
      </c>
      <c r="X7" s="134">
        <v>921</v>
      </c>
      <c r="Y7" s="375">
        <v>0.15515498652291104</v>
      </c>
      <c r="Z7" s="131"/>
      <c r="AA7" s="131"/>
      <c r="AC7" s="421"/>
      <c r="AD7" s="5"/>
      <c r="AE7" s="421"/>
      <c r="AF7" s="421"/>
      <c r="AG7" s="151"/>
      <c r="AH7" s="151"/>
      <c r="AI7" s="151"/>
      <c r="AJ7" s="151"/>
      <c r="AK7" s="151"/>
      <c r="AL7" s="151"/>
      <c r="AM7" s="151"/>
    </row>
    <row r="8" spans="1:39" s="4" customFormat="1" ht="17.25" customHeight="1" x14ac:dyDescent="0.25">
      <c r="A8" s="489" t="s">
        <v>8</v>
      </c>
      <c r="B8" s="490"/>
      <c r="C8" s="86">
        <v>6128</v>
      </c>
      <c r="D8" s="163">
        <v>3.5875489570465949E-2</v>
      </c>
      <c r="E8" s="363">
        <v>0.66349068860978777</v>
      </c>
      <c r="F8" s="86">
        <v>4868</v>
      </c>
      <c r="G8" s="156">
        <v>0.79438642297650131</v>
      </c>
      <c r="H8" s="358">
        <v>1260</v>
      </c>
      <c r="I8" s="158">
        <v>0.20561357702349869</v>
      </c>
      <c r="J8" s="86">
        <v>3560</v>
      </c>
      <c r="K8" s="156">
        <v>0.58093994778067881</v>
      </c>
      <c r="L8" s="358">
        <v>256</v>
      </c>
      <c r="M8" s="113">
        <v>4.1775456919060053E-2</v>
      </c>
      <c r="N8" s="358">
        <v>126</v>
      </c>
      <c r="O8" s="113">
        <v>2.0561357702349868E-2</v>
      </c>
      <c r="P8" s="358">
        <v>183</v>
      </c>
      <c r="Q8" s="113">
        <v>2.9862924281984334E-2</v>
      </c>
      <c r="R8" s="358">
        <v>299</v>
      </c>
      <c r="S8" s="113">
        <v>4.8792428198433421E-2</v>
      </c>
      <c r="T8" s="358">
        <v>328</v>
      </c>
      <c r="U8" s="113">
        <v>5.3524804177545689E-2</v>
      </c>
      <c r="V8" s="358">
        <v>455</v>
      </c>
      <c r="W8" s="113">
        <v>7.4249347258485643E-2</v>
      </c>
      <c r="X8" s="358">
        <v>921</v>
      </c>
      <c r="Y8" s="116">
        <v>0.15029373368146215</v>
      </c>
      <c r="Z8" s="131"/>
      <c r="AA8" s="131"/>
      <c r="AC8" s="421"/>
      <c r="AD8" s="5"/>
      <c r="AE8" s="421"/>
      <c r="AF8" s="421"/>
      <c r="AG8" s="151"/>
      <c r="AH8" s="151"/>
      <c r="AI8" s="151"/>
      <c r="AJ8" s="151"/>
      <c r="AK8" s="151"/>
      <c r="AL8" s="151"/>
      <c r="AM8" s="151"/>
    </row>
    <row r="9" spans="1:39" s="4" customFormat="1" ht="17.25" customHeight="1" x14ac:dyDescent="0.25">
      <c r="A9" s="489" t="s">
        <v>9</v>
      </c>
      <c r="B9" s="490"/>
      <c r="C9" s="86">
        <v>6365</v>
      </c>
      <c r="D9" s="163">
        <v>3.5731527950868446E-2</v>
      </c>
      <c r="E9" s="363">
        <v>0.66929547844374337</v>
      </c>
      <c r="F9" s="86">
        <v>4968</v>
      </c>
      <c r="G9" s="156">
        <v>0.78051846032992933</v>
      </c>
      <c r="H9" s="358">
        <v>1397</v>
      </c>
      <c r="I9" s="158">
        <v>0.2194815396700707</v>
      </c>
      <c r="J9" s="86">
        <v>3538</v>
      </c>
      <c r="K9" s="156">
        <v>0.55585231736056562</v>
      </c>
      <c r="L9" s="358">
        <v>281</v>
      </c>
      <c r="M9" s="113">
        <v>4.4147682639434409E-2</v>
      </c>
      <c r="N9" s="358">
        <v>146</v>
      </c>
      <c r="O9" s="113">
        <v>2.2937941869599372E-2</v>
      </c>
      <c r="P9" s="358">
        <v>196</v>
      </c>
      <c r="Q9" s="113">
        <v>3.0793401413982718E-2</v>
      </c>
      <c r="R9" s="358">
        <v>325</v>
      </c>
      <c r="S9" s="113">
        <v>5.1060487038491753E-2</v>
      </c>
      <c r="T9" s="358">
        <v>380</v>
      </c>
      <c r="U9" s="113">
        <v>5.9701492537313432E-2</v>
      </c>
      <c r="V9" s="358">
        <v>542</v>
      </c>
      <c r="W9" s="113">
        <v>8.5153181461115474E-2</v>
      </c>
      <c r="X9" s="358">
        <v>957</v>
      </c>
      <c r="Y9" s="116">
        <v>0.15035349567949724</v>
      </c>
      <c r="Z9" s="131"/>
      <c r="AA9" s="131"/>
      <c r="AC9" s="421"/>
      <c r="AD9" s="5"/>
      <c r="AE9" s="421"/>
      <c r="AF9" s="421"/>
      <c r="AG9" s="151"/>
      <c r="AH9" s="151"/>
      <c r="AI9" s="151"/>
      <c r="AJ9" s="151"/>
      <c r="AK9" s="151"/>
      <c r="AL9" s="151"/>
      <c r="AM9" s="151"/>
    </row>
    <row r="10" spans="1:39" s="4" customFormat="1" ht="17.25" customHeight="1" x14ac:dyDescent="0.25">
      <c r="A10" s="489" t="s">
        <v>10</v>
      </c>
      <c r="B10" s="490"/>
      <c r="C10" s="86">
        <v>6558</v>
      </c>
      <c r="D10" s="163">
        <v>3.5712146377324581E-2</v>
      </c>
      <c r="E10" s="363">
        <v>0.67144466059178864</v>
      </c>
      <c r="F10" s="86">
        <v>5064</v>
      </c>
      <c r="G10" s="156">
        <v>0.77218664226898448</v>
      </c>
      <c r="H10" s="358">
        <v>1494</v>
      </c>
      <c r="I10" s="158">
        <v>0.22781335773101555</v>
      </c>
      <c r="J10" s="86">
        <v>3693</v>
      </c>
      <c r="K10" s="156">
        <v>0.5631290027447392</v>
      </c>
      <c r="L10" s="358">
        <v>291</v>
      </c>
      <c r="M10" s="113">
        <v>4.4373284537968891E-2</v>
      </c>
      <c r="N10" s="358">
        <v>157</v>
      </c>
      <c r="O10" s="113">
        <v>2.3940225678560537E-2</v>
      </c>
      <c r="P10" s="358">
        <v>201</v>
      </c>
      <c r="Q10" s="113">
        <v>3.0649588289112534E-2</v>
      </c>
      <c r="R10" s="358">
        <v>337</v>
      </c>
      <c r="S10" s="113">
        <v>5.1387618176273256E-2</v>
      </c>
      <c r="T10" s="358">
        <v>406</v>
      </c>
      <c r="U10" s="113">
        <v>6.1909118633729797E-2</v>
      </c>
      <c r="V10" s="358">
        <v>574</v>
      </c>
      <c r="W10" s="113">
        <v>8.7526684964928325E-2</v>
      </c>
      <c r="X10" s="358">
        <v>899</v>
      </c>
      <c r="Y10" s="116">
        <v>0.1370844769746874</v>
      </c>
      <c r="Z10" s="131"/>
      <c r="AA10" s="131"/>
      <c r="AC10" s="421"/>
      <c r="AD10" s="5"/>
      <c r="AE10" s="421"/>
      <c r="AF10" s="421"/>
      <c r="AG10" s="151"/>
      <c r="AH10" s="151"/>
      <c r="AI10" s="151"/>
      <c r="AJ10" s="151"/>
      <c r="AK10" s="151"/>
      <c r="AL10" s="151"/>
      <c r="AM10" s="151"/>
    </row>
    <row r="11" spans="1:39" s="4" customFormat="1" ht="17.25" customHeight="1" x14ac:dyDescent="0.25">
      <c r="A11" s="489" t="s">
        <v>11</v>
      </c>
      <c r="B11" s="490"/>
      <c r="C11" s="86">
        <v>6769</v>
      </c>
      <c r="D11" s="163">
        <v>3.5906195131525202E-2</v>
      </c>
      <c r="E11" s="363">
        <v>0.67266222796382791</v>
      </c>
      <c r="F11" s="86">
        <v>5206</v>
      </c>
      <c r="G11" s="156">
        <v>0.76909440094548676</v>
      </c>
      <c r="H11" s="358">
        <v>1563</v>
      </c>
      <c r="I11" s="158">
        <v>0.23090559905451322</v>
      </c>
      <c r="J11" s="86">
        <v>3803</v>
      </c>
      <c r="K11" s="156">
        <v>0.56182597133993206</v>
      </c>
      <c r="L11" s="358">
        <v>294</v>
      </c>
      <c r="M11" s="113">
        <v>4.3433298862461223E-2</v>
      </c>
      <c r="N11" s="358">
        <v>149</v>
      </c>
      <c r="O11" s="113">
        <v>2.2012114049342592E-2</v>
      </c>
      <c r="P11" s="358">
        <v>218</v>
      </c>
      <c r="Q11" s="113">
        <v>3.2205643374205936E-2</v>
      </c>
      <c r="R11" s="358">
        <v>312</v>
      </c>
      <c r="S11" s="113">
        <v>4.6092480425469047E-2</v>
      </c>
      <c r="T11" s="358">
        <v>479</v>
      </c>
      <c r="U11" s="113">
        <v>7.076377603781947E-2</v>
      </c>
      <c r="V11" s="358">
        <v>711</v>
      </c>
      <c r="W11" s="113">
        <v>0.10503767173880928</v>
      </c>
      <c r="X11" s="358">
        <v>803</v>
      </c>
      <c r="Y11" s="116">
        <v>0.11862904417196041</v>
      </c>
      <c r="Z11" s="131"/>
      <c r="AA11" s="131"/>
      <c r="AC11" s="421"/>
      <c r="AD11" s="5"/>
      <c r="AE11" s="421"/>
      <c r="AF11" s="421"/>
      <c r="AG11" s="151"/>
      <c r="AH11" s="151"/>
      <c r="AI11" s="151"/>
      <c r="AJ11" s="151"/>
      <c r="AK11" s="151"/>
      <c r="AL11" s="151"/>
      <c r="AM11" s="151"/>
    </row>
    <row r="12" spans="1:39" s="4" customFormat="1" ht="17.25" customHeight="1" x14ac:dyDescent="0.25">
      <c r="A12" s="489" t="s">
        <v>12</v>
      </c>
      <c r="B12" s="490"/>
      <c r="C12" s="86">
        <v>7004</v>
      </c>
      <c r="D12" s="163">
        <v>3.6664590193112037E-2</v>
      </c>
      <c r="E12" s="363">
        <v>0.67920868890612873</v>
      </c>
      <c r="F12" s="86">
        <v>5255</v>
      </c>
      <c r="G12" s="423">
        <v>0.75028555111364936</v>
      </c>
      <c r="H12" s="358">
        <v>1749</v>
      </c>
      <c r="I12" s="158">
        <v>0.24971444888635067</v>
      </c>
      <c r="J12" s="86">
        <v>3816</v>
      </c>
      <c r="K12" s="156">
        <v>0.54483152484294683</v>
      </c>
      <c r="L12" s="358">
        <v>248</v>
      </c>
      <c r="M12" s="113">
        <v>3.540833809251856E-2</v>
      </c>
      <c r="N12" s="358">
        <v>154</v>
      </c>
      <c r="O12" s="113">
        <v>2.1987435750999429E-2</v>
      </c>
      <c r="P12" s="358">
        <v>179</v>
      </c>
      <c r="Q12" s="113">
        <v>2.555682467161622E-2</v>
      </c>
      <c r="R12" s="358">
        <v>325</v>
      </c>
      <c r="S12" s="113">
        <v>4.6402055968018274E-2</v>
      </c>
      <c r="T12" s="358">
        <v>541</v>
      </c>
      <c r="U12" s="113">
        <v>7.724157624214735E-2</v>
      </c>
      <c r="V12" s="358">
        <v>845</v>
      </c>
      <c r="W12" s="113">
        <v>0.12064534551684751</v>
      </c>
      <c r="X12" s="358">
        <v>896</v>
      </c>
      <c r="Y12" s="116">
        <v>0.12792689891490577</v>
      </c>
      <c r="Z12" s="131"/>
      <c r="AA12" s="131"/>
      <c r="AC12" s="421"/>
      <c r="AD12" s="5"/>
      <c r="AE12" s="421"/>
      <c r="AF12" s="421"/>
      <c r="AG12" s="151"/>
      <c r="AH12" s="151"/>
      <c r="AI12" s="151"/>
      <c r="AJ12" s="151"/>
      <c r="AK12" s="151"/>
      <c r="AL12" s="151"/>
      <c r="AM12" s="151"/>
    </row>
    <row r="13" spans="1:39" s="4" customFormat="1" ht="17.25" customHeight="1" x14ac:dyDescent="0.25">
      <c r="A13" s="489" t="s">
        <v>13</v>
      </c>
      <c r="B13" s="490"/>
      <c r="C13" s="82">
        <v>7136</v>
      </c>
      <c r="D13" s="164">
        <v>3.7372409567253052E-2</v>
      </c>
      <c r="E13" s="363">
        <v>0.67729688686408507</v>
      </c>
      <c r="F13" s="82">
        <v>5193</v>
      </c>
      <c r="G13" s="156">
        <v>0.72771860986547088</v>
      </c>
      <c r="H13" s="367">
        <v>1943</v>
      </c>
      <c r="I13" s="158">
        <v>0.27228139013452912</v>
      </c>
      <c r="J13" s="82">
        <v>3844</v>
      </c>
      <c r="K13" s="156">
        <v>0.53867713004484308</v>
      </c>
      <c r="L13" s="367">
        <v>253</v>
      </c>
      <c r="M13" s="113">
        <v>3.545403587443946E-2</v>
      </c>
      <c r="N13" s="367">
        <v>138</v>
      </c>
      <c r="O13" s="113">
        <v>1.9338565022421525E-2</v>
      </c>
      <c r="P13" s="367">
        <v>187</v>
      </c>
      <c r="Q13" s="113">
        <v>2.6205156950672645E-2</v>
      </c>
      <c r="R13" s="367">
        <v>340</v>
      </c>
      <c r="S13" s="113">
        <v>4.76457399103139E-2</v>
      </c>
      <c r="T13" s="367">
        <v>538</v>
      </c>
      <c r="U13" s="113">
        <v>7.5392376681614345E-2</v>
      </c>
      <c r="V13" s="367">
        <v>926</v>
      </c>
      <c r="W13" s="113">
        <v>0.12976457399103139</v>
      </c>
      <c r="X13" s="367">
        <v>910</v>
      </c>
      <c r="Y13" s="116">
        <v>0.12752242152466367</v>
      </c>
      <c r="Z13" s="131"/>
      <c r="AA13" s="131"/>
      <c r="AC13" s="421"/>
      <c r="AD13" s="5"/>
      <c r="AE13" s="421"/>
      <c r="AF13" s="421"/>
      <c r="AG13" s="151"/>
      <c r="AH13" s="151"/>
      <c r="AI13" s="151"/>
      <c r="AJ13" s="151"/>
      <c r="AK13" s="151"/>
      <c r="AL13" s="151"/>
      <c r="AM13" s="151"/>
    </row>
    <row r="14" spans="1:39" s="4" customFormat="1" ht="17.25" customHeight="1" x14ac:dyDescent="0.25">
      <c r="A14" s="489" t="s">
        <v>14</v>
      </c>
      <c r="B14" s="490"/>
      <c r="C14" s="82">
        <v>7153</v>
      </c>
      <c r="D14" s="164">
        <v>3.7927834778228482E-2</v>
      </c>
      <c r="E14" s="363">
        <v>0.68214762540530227</v>
      </c>
      <c r="F14" s="82">
        <v>5050</v>
      </c>
      <c r="G14" s="156">
        <v>0.70599748357332592</v>
      </c>
      <c r="H14" s="367">
        <v>2103</v>
      </c>
      <c r="I14" s="158">
        <v>0.29400251642667413</v>
      </c>
      <c r="J14" s="82">
        <v>3726</v>
      </c>
      <c r="K14" s="156">
        <v>0.52090032154340837</v>
      </c>
      <c r="L14" s="367">
        <v>237</v>
      </c>
      <c r="M14" s="113">
        <v>3.3132951209282821E-2</v>
      </c>
      <c r="N14" s="367">
        <v>143</v>
      </c>
      <c r="O14" s="113">
        <v>1.9991611911086258E-2</v>
      </c>
      <c r="P14" s="367">
        <v>211</v>
      </c>
      <c r="Q14" s="113">
        <v>2.9498112679994408E-2</v>
      </c>
      <c r="R14" s="367">
        <v>363</v>
      </c>
      <c r="S14" s="113">
        <v>5.0747937928142035E-2</v>
      </c>
      <c r="T14" s="367">
        <v>559</v>
      </c>
      <c r="U14" s="113">
        <v>7.8149028379700822E-2</v>
      </c>
      <c r="V14" s="367">
        <v>968</v>
      </c>
      <c r="W14" s="113">
        <v>0.13532783447504543</v>
      </c>
      <c r="X14" s="367">
        <v>946</v>
      </c>
      <c r="Y14" s="116">
        <v>0.13225220187333986</v>
      </c>
      <c r="Z14" s="131"/>
      <c r="AA14" s="131"/>
      <c r="AC14" s="421"/>
      <c r="AD14" s="5"/>
      <c r="AE14" s="421"/>
      <c r="AF14" s="421"/>
      <c r="AG14" s="151"/>
      <c r="AH14" s="151"/>
      <c r="AI14" s="151"/>
      <c r="AJ14" s="151"/>
      <c r="AK14" s="151"/>
      <c r="AL14" s="151"/>
      <c r="AM14" s="151"/>
    </row>
    <row r="15" spans="1:39" s="4" customFormat="1" ht="17.25" customHeight="1" x14ac:dyDescent="0.25">
      <c r="A15" s="489" t="s">
        <v>52</v>
      </c>
      <c r="B15" s="490"/>
      <c r="C15" s="82">
        <v>7415</v>
      </c>
      <c r="D15" s="164">
        <v>3.9352945234923553E-2</v>
      </c>
      <c r="E15" s="363">
        <v>0.68733778272154245</v>
      </c>
      <c r="F15" s="82">
        <v>4782</v>
      </c>
      <c r="G15" s="156">
        <v>0.64490896830748479</v>
      </c>
      <c r="H15" s="367">
        <v>2633</v>
      </c>
      <c r="I15" s="158">
        <v>0.35509103169251516</v>
      </c>
      <c r="J15" s="82">
        <v>3743</v>
      </c>
      <c r="K15" s="156">
        <v>0.50478759271746465</v>
      </c>
      <c r="L15" s="367">
        <v>246</v>
      </c>
      <c r="M15" s="113">
        <v>3.3175994605529335E-2</v>
      </c>
      <c r="N15" s="367">
        <v>158</v>
      </c>
      <c r="O15" s="113">
        <v>2.1308159136884695E-2</v>
      </c>
      <c r="P15" s="367">
        <v>200</v>
      </c>
      <c r="Q15" s="113">
        <v>2.6972353337828724E-2</v>
      </c>
      <c r="R15" s="367">
        <v>393</v>
      </c>
      <c r="S15" s="113">
        <v>5.3000674308833443E-2</v>
      </c>
      <c r="T15" s="367">
        <v>694</v>
      </c>
      <c r="U15" s="113">
        <v>9.3594066082265684E-2</v>
      </c>
      <c r="V15" s="367">
        <v>885</v>
      </c>
      <c r="W15" s="113">
        <v>0.11935266351989211</v>
      </c>
      <c r="X15" s="367">
        <v>1096</v>
      </c>
      <c r="Y15" s="116">
        <v>0.14780849629130141</v>
      </c>
      <c r="Z15" s="131"/>
      <c r="AA15" s="131"/>
      <c r="AC15" s="421"/>
      <c r="AD15" s="5"/>
      <c r="AE15" s="421"/>
      <c r="AF15" s="421"/>
      <c r="AG15" s="151"/>
      <c r="AH15" s="151"/>
      <c r="AI15" s="151"/>
      <c r="AJ15" s="151"/>
      <c r="AK15" s="151"/>
      <c r="AL15" s="151"/>
      <c r="AM15" s="151"/>
    </row>
    <row r="16" spans="1:39" s="4" customFormat="1" ht="17.25" customHeight="1" x14ac:dyDescent="0.25">
      <c r="A16" s="489" t="s">
        <v>76</v>
      </c>
      <c r="B16" s="490"/>
      <c r="C16" s="82">
        <v>7815</v>
      </c>
      <c r="D16" s="164">
        <v>4.1348331252248627E-2</v>
      </c>
      <c r="E16" s="363">
        <v>0.69497554468652734</v>
      </c>
      <c r="F16" s="364">
        <v>4710</v>
      </c>
      <c r="G16" s="365">
        <v>0.60268714011516311</v>
      </c>
      <c r="H16" s="366">
        <v>3105</v>
      </c>
      <c r="I16" s="362">
        <v>0.39731285988483683</v>
      </c>
      <c r="J16" s="82">
        <v>3943</v>
      </c>
      <c r="K16" s="156">
        <v>0.50454254638515672</v>
      </c>
      <c r="L16" s="367">
        <v>230</v>
      </c>
      <c r="M16" s="113">
        <v>2.943058221369162E-2</v>
      </c>
      <c r="N16" s="367">
        <v>167</v>
      </c>
      <c r="O16" s="113">
        <v>2.1369161868202174E-2</v>
      </c>
      <c r="P16" s="367">
        <v>225</v>
      </c>
      <c r="Q16" s="113">
        <v>2.8790786948176585E-2</v>
      </c>
      <c r="R16" s="367">
        <v>476</v>
      </c>
      <c r="S16" s="113">
        <v>6.0908509277031349E-2</v>
      </c>
      <c r="T16" s="367">
        <v>857</v>
      </c>
      <c r="U16" s="113">
        <v>0.10966090850927702</v>
      </c>
      <c r="V16" s="367">
        <v>891</v>
      </c>
      <c r="W16" s="113">
        <v>0.11401151631477927</v>
      </c>
      <c r="X16" s="367">
        <v>1026</v>
      </c>
      <c r="Y16" s="116">
        <v>0.13128598848368522</v>
      </c>
      <c r="Z16" s="131"/>
      <c r="AA16" s="131"/>
      <c r="AC16" s="421"/>
      <c r="AD16" s="5"/>
      <c r="AE16" s="421"/>
      <c r="AF16" s="421"/>
      <c r="AG16" s="151"/>
      <c r="AH16" s="151"/>
      <c r="AI16" s="151"/>
      <c r="AJ16" s="151"/>
      <c r="AK16" s="151"/>
      <c r="AL16" s="151"/>
      <c r="AM16" s="151"/>
    </row>
    <row r="17" spans="1:39" s="4" customFormat="1" ht="17.25" customHeight="1" thickBot="1" x14ac:dyDescent="0.3">
      <c r="A17" s="489" t="s">
        <v>113</v>
      </c>
      <c r="B17" s="604"/>
      <c r="C17" s="95">
        <v>8113</v>
      </c>
      <c r="D17" s="165">
        <v>4.284228147162418E-2</v>
      </c>
      <c r="E17" s="167">
        <v>0.69371526293287733</v>
      </c>
      <c r="F17" s="73">
        <v>4773</v>
      </c>
      <c r="G17" s="157">
        <v>0.58831504991988171</v>
      </c>
      <c r="H17" s="26">
        <v>3340</v>
      </c>
      <c r="I17" s="159">
        <v>0.41168495008011835</v>
      </c>
      <c r="J17" s="95">
        <v>4152</v>
      </c>
      <c r="K17" s="160">
        <v>0.51177123135708125</v>
      </c>
      <c r="L17" s="78">
        <v>236</v>
      </c>
      <c r="M17" s="114">
        <v>2.9089116233205967E-2</v>
      </c>
      <c r="N17" s="78">
        <v>185</v>
      </c>
      <c r="O17" s="114">
        <v>2.2802908911623322E-2</v>
      </c>
      <c r="P17" s="78">
        <v>243</v>
      </c>
      <c r="Q17" s="114">
        <v>2.9951929002834957E-2</v>
      </c>
      <c r="R17" s="78">
        <v>474</v>
      </c>
      <c r="S17" s="114">
        <v>5.8424750400591641E-2</v>
      </c>
      <c r="T17" s="78">
        <v>786</v>
      </c>
      <c r="U17" s="114">
        <v>9.6881548132626644E-2</v>
      </c>
      <c r="V17" s="78">
        <v>974</v>
      </c>
      <c r="W17" s="114">
        <v>0.12005423394551953</v>
      </c>
      <c r="X17" s="78">
        <v>1063</v>
      </c>
      <c r="Y17" s="117">
        <v>0.1310242820165167</v>
      </c>
      <c r="Z17" s="131"/>
      <c r="AA17" s="131"/>
      <c r="AC17" s="421"/>
      <c r="AD17" s="5"/>
      <c r="AE17" s="421"/>
      <c r="AF17" s="421"/>
      <c r="AG17" s="151"/>
      <c r="AH17" s="151"/>
      <c r="AI17" s="151"/>
      <c r="AJ17" s="151"/>
      <c r="AK17" s="151"/>
      <c r="AL17" s="151"/>
      <c r="AM17" s="151"/>
    </row>
    <row r="18" spans="1:39" s="4" customFormat="1" ht="17.25" customHeight="1" x14ac:dyDescent="0.25">
      <c r="A18" s="479" t="s">
        <v>132</v>
      </c>
      <c r="B18" s="221" t="s">
        <v>78</v>
      </c>
      <c r="C18" s="234">
        <f>C17-C16</f>
        <v>298</v>
      </c>
      <c r="D18" s="368" t="s">
        <v>49</v>
      </c>
      <c r="E18" s="293" t="s">
        <v>49</v>
      </c>
      <c r="F18" s="234">
        <f t="shared" ref="F18:N18" si="0">F17-F16</f>
        <v>63</v>
      </c>
      <c r="G18" s="292" t="s">
        <v>49</v>
      </c>
      <c r="H18" s="235">
        <f t="shared" si="0"/>
        <v>235</v>
      </c>
      <c r="I18" s="293" t="s">
        <v>49</v>
      </c>
      <c r="J18" s="234">
        <f t="shared" si="0"/>
        <v>209</v>
      </c>
      <c r="K18" s="292" t="s">
        <v>49</v>
      </c>
      <c r="L18" s="235">
        <f t="shared" si="0"/>
        <v>6</v>
      </c>
      <c r="M18" s="292" t="s">
        <v>49</v>
      </c>
      <c r="N18" s="235">
        <f t="shared" si="0"/>
        <v>18</v>
      </c>
      <c r="O18" s="292" t="s">
        <v>49</v>
      </c>
      <c r="P18" s="235">
        <f>P17-P16</f>
        <v>18</v>
      </c>
      <c r="Q18" s="292" t="s">
        <v>49</v>
      </c>
      <c r="R18" s="235">
        <f>R17-R16</f>
        <v>-2</v>
      </c>
      <c r="S18" s="292" t="s">
        <v>49</v>
      </c>
      <c r="T18" s="235">
        <f>T17-T16</f>
        <v>-71</v>
      </c>
      <c r="U18" s="292" t="s">
        <v>49</v>
      </c>
      <c r="V18" s="235">
        <f>V17-V16</f>
        <v>83</v>
      </c>
      <c r="W18" s="292" t="s">
        <v>49</v>
      </c>
      <c r="X18" s="235">
        <f>X17-X16</f>
        <v>37</v>
      </c>
      <c r="Y18" s="293" t="s">
        <v>49</v>
      </c>
    </row>
    <row r="19" spans="1:39" s="4" customFormat="1" ht="17.25" customHeight="1" x14ac:dyDescent="0.25">
      <c r="A19" s="480"/>
      <c r="B19" s="238" t="s">
        <v>79</v>
      </c>
      <c r="C19" s="240">
        <f>C17/C16-1</f>
        <v>3.8131797824696001E-2</v>
      </c>
      <c r="D19" s="306" t="s">
        <v>49</v>
      </c>
      <c r="E19" s="281" t="s">
        <v>49</v>
      </c>
      <c r="F19" s="240">
        <f t="shared" ref="F19:N19" si="1">F17/F16-1</f>
        <v>1.3375796178344057E-2</v>
      </c>
      <c r="G19" s="280" t="s">
        <v>49</v>
      </c>
      <c r="H19" s="241">
        <f t="shared" si="1"/>
        <v>7.5684380032206011E-2</v>
      </c>
      <c r="I19" s="281" t="s">
        <v>49</v>
      </c>
      <c r="J19" s="240">
        <f t="shared" si="1"/>
        <v>5.3005325893989319E-2</v>
      </c>
      <c r="K19" s="280" t="s">
        <v>49</v>
      </c>
      <c r="L19" s="241">
        <f t="shared" si="1"/>
        <v>2.6086956521739202E-2</v>
      </c>
      <c r="M19" s="280" t="s">
        <v>49</v>
      </c>
      <c r="N19" s="241">
        <f t="shared" si="1"/>
        <v>0.10778443113772451</v>
      </c>
      <c r="O19" s="280" t="s">
        <v>49</v>
      </c>
      <c r="P19" s="241">
        <f>P17/P16-1</f>
        <v>8.0000000000000071E-2</v>
      </c>
      <c r="Q19" s="280" t="s">
        <v>49</v>
      </c>
      <c r="R19" s="241">
        <f>R17/R16-1</f>
        <v>-4.2016806722688926E-3</v>
      </c>
      <c r="S19" s="280" t="s">
        <v>49</v>
      </c>
      <c r="T19" s="241">
        <f>T17/T16-1</f>
        <v>-8.2847141190198315E-2</v>
      </c>
      <c r="U19" s="280" t="s">
        <v>49</v>
      </c>
      <c r="V19" s="241">
        <f>V17/V16-1</f>
        <v>9.3153759820426396E-2</v>
      </c>
      <c r="W19" s="280" t="s">
        <v>49</v>
      </c>
      <c r="X19" s="241">
        <f>X17/X16-1</f>
        <v>3.606237816764124E-2</v>
      </c>
      <c r="Y19" s="281" t="s">
        <v>49</v>
      </c>
    </row>
    <row r="20" spans="1:39" s="4" customFormat="1" ht="17.25" customHeight="1" x14ac:dyDescent="0.25">
      <c r="A20" s="481" t="s">
        <v>133</v>
      </c>
      <c r="B20" s="243" t="s">
        <v>78</v>
      </c>
      <c r="C20" s="245">
        <f>C17-C12</f>
        <v>1109</v>
      </c>
      <c r="D20" s="307" t="s">
        <v>49</v>
      </c>
      <c r="E20" s="285" t="s">
        <v>49</v>
      </c>
      <c r="F20" s="245">
        <f t="shared" ref="F20:N20" si="2">F17-F12</f>
        <v>-482</v>
      </c>
      <c r="G20" s="284" t="s">
        <v>49</v>
      </c>
      <c r="H20" s="246">
        <f t="shared" si="2"/>
        <v>1591</v>
      </c>
      <c r="I20" s="285" t="s">
        <v>49</v>
      </c>
      <c r="J20" s="245">
        <f t="shared" si="2"/>
        <v>336</v>
      </c>
      <c r="K20" s="284" t="s">
        <v>49</v>
      </c>
      <c r="L20" s="246">
        <f t="shared" si="2"/>
        <v>-12</v>
      </c>
      <c r="M20" s="284" t="s">
        <v>49</v>
      </c>
      <c r="N20" s="246">
        <f t="shared" si="2"/>
        <v>31</v>
      </c>
      <c r="O20" s="284" t="s">
        <v>49</v>
      </c>
      <c r="P20" s="246">
        <f>P17-P12</f>
        <v>64</v>
      </c>
      <c r="Q20" s="284" t="s">
        <v>49</v>
      </c>
      <c r="R20" s="246">
        <f>R17-R12</f>
        <v>149</v>
      </c>
      <c r="S20" s="284" t="s">
        <v>49</v>
      </c>
      <c r="T20" s="246">
        <f>T17-T12</f>
        <v>245</v>
      </c>
      <c r="U20" s="284" t="s">
        <v>49</v>
      </c>
      <c r="V20" s="246">
        <f>V17-V12</f>
        <v>129</v>
      </c>
      <c r="W20" s="284" t="s">
        <v>49</v>
      </c>
      <c r="X20" s="246">
        <f>X17-X12</f>
        <v>167</v>
      </c>
      <c r="Y20" s="285" t="s">
        <v>49</v>
      </c>
    </row>
    <row r="21" spans="1:39" s="4" customFormat="1" ht="17.25" customHeight="1" x14ac:dyDescent="0.25">
      <c r="A21" s="480"/>
      <c r="B21" s="238" t="s">
        <v>79</v>
      </c>
      <c r="C21" s="240">
        <f>C17/C12-1</f>
        <v>0.1583380925185609</v>
      </c>
      <c r="D21" s="306" t="s">
        <v>49</v>
      </c>
      <c r="E21" s="281" t="s">
        <v>49</v>
      </c>
      <c r="F21" s="240">
        <f t="shared" ref="F21:N21" si="3">F17/F12-1</f>
        <v>-9.1722169362511874E-2</v>
      </c>
      <c r="G21" s="280" t="s">
        <v>49</v>
      </c>
      <c r="H21" s="241">
        <f t="shared" si="3"/>
        <v>0.90966266437964549</v>
      </c>
      <c r="I21" s="281" t="s">
        <v>49</v>
      </c>
      <c r="J21" s="240">
        <f t="shared" si="3"/>
        <v>8.8050314465408785E-2</v>
      </c>
      <c r="K21" s="280" t="s">
        <v>49</v>
      </c>
      <c r="L21" s="241">
        <f t="shared" si="3"/>
        <v>-4.8387096774193505E-2</v>
      </c>
      <c r="M21" s="280" t="s">
        <v>49</v>
      </c>
      <c r="N21" s="241">
        <f t="shared" si="3"/>
        <v>0.20129870129870131</v>
      </c>
      <c r="O21" s="280" t="s">
        <v>49</v>
      </c>
      <c r="P21" s="241">
        <f>P17/P12-1</f>
        <v>0.35754189944134085</v>
      </c>
      <c r="Q21" s="280" t="s">
        <v>49</v>
      </c>
      <c r="R21" s="241">
        <f>R17/R12-1</f>
        <v>0.45846153846153848</v>
      </c>
      <c r="S21" s="280" t="s">
        <v>49</v>
      </c>
      <c r="T21" s="241">
        <f>T17/T12-1</f>
        <v>0.4528650646950092</v>
      </c>
      <c r="U21" s="280" t="s">
        <v>49</v>
      </c>
      <c r="V21" s="241">
        <f>V17/V12-1</f>
        <v>0.15266272189349106</v>
      </c>
      <c r="W21" s="280" t="s">
        <v>49</v>
      </c>
      <c r="X21" s="241">
        <f>X17/X12-1</f>
        <v>0.1863839285714286</v>
      </c>
      <c r="Y21" s="281" t="s">
        <v>49</v>
      </c>
    </row>
    <row r="22" spans="1:39" s="4" customFormat="1" ht="17.25" customHeight="1" x14ac:dyDescent="0.25">
      <c r="A22" s="481" t="s">
        <v>134</v>
      </c>
      <c r="B22" s="243" t="s">
        <v>78</v>
      </c>
      <c r="C22" s="245">
        <f>C17-C7</f>
        <v>2177</v>
      </c>
      <c r="D22" s="307" t="s">
        <v>49</v>
      </c>
      <c r="E22" s="285" t="s">
        <v>49</v>
      </c>
      <c r="F22" s="245">
        <f t="shared" ref="F22:N22" si="4">F17-F7</f>
        <v>-9</v>
      </c>
      <c r="G22" s="284" t="s">
        <v>49</v>
      </c>
      <c r="H22" s="246">
        <f t="shared" si="4"/>
        <v>2186</v>
      </c>
      <c r="I22" s="285" t="s">
        <v>49</v>
      </c>
      <c r="J22" s="245">
        <f t="shared" si="4"/>
        <v>668</v>
      </c>
      <c r="K22" s="284" t="s">
        <v>49</v>
      </c>
      <c r="L22" s="246">
        <f t="shared" si="4"/>
        <v>-8</v>
      </c>
      <c r="M22" s="284" t="s">
        <v>49</v>
      </c>
      <c r="N22" s="246">
        <f t="shared" si="4"/>
        <v>58</v>
      </c>
      <c r="O22" s="284" t="s">
        <v>49</v>
      </c>
      <c r="P22" s="246">
        <f>P17-P7</f>
        <v>69</v>
      </c>
      <c r="Q22" s="284" t="s">
        <v>49</v>
      </c>
      <c r="R22" s="246">
        <f>R17-R7</f>
        <v>150</v>
      </c>
      <c r="S22" s="284" t="s">
        <v>49</v>
      </c>
      <c r="T22" s="246">
        <f>T17-T7</f>
        <v>519</v>
      </c>
      <c r="U22" s="284" t="s">
        <v>49</v>
      </c>
      <c r="V22" s="246">
        <f>V17-V7</f>
        <v>579</v>
      </c>
      <c r="W22" s="284" t="s">
        <v>49</v>
      </c>
      <c r="X22" s="246">
        <f>X17-X7</f>
        <v>142</v>
      </c>
      <c r="Y22" s="285" t="s">
        <v>49</v>
      </c>
    </row>
    <row r="23" spans="1:39" s="4" customFormat="1" ht="17.25" customHeight="1" thickBot="1" x14ac:dyDescent="0.3">
      <c r="A23" s="482"/>
      <c r="B23" s="249" t="s">
        <v>79</v>
      </c>
      <c r="C23" s="251">
        <f>C17/C7-1</f>
        <v>0.366745283018868</v>
      </c>
      <c r="D23" s="308" t="s">
        <v>49</v>
      </c>
      <c r="E23" s="297" t="s">
        <v>49</v>
      </c>
      <c r="F23" s="251">
        <f t="shared" ref="F23:N23" si="5">F17/F7-1</f>
        <v>-1.8820577164366803E-3</v>
      </c>
      <c r="G23" s="296" t="s">
        <v>49</v>
      </c>
      <c r="H23" s="252">
        <f t="shared" si="5"/>
        <v>1.8942807625649913</v>
      </c>
      <c r="I23" s="297" t="s">
        <v>49</v>
      </c>
      <c r="J23" s="251">
        <f t="shared" si="5"/>
        <v>0.19173363949483346</v>
      </c>
      <c r="K23" s="296" t="s">
        <v>49</v>
      </c>
      <c r="L23" s="252">
        <f t="shared" si="5"/>
        <v>-3.2786885245901676E-2</v>
      </c>
      <c r="M23" s="296" t="s">
        <v>49</v>
      </c>
      <c r="N23" s="252">
        <f t="shared" si="5"/>
        <v>0.45669291338582685</v>
      </c>
      <c r="O23" s="296" t="s">
        <v>49</v>
      </c>
      <c r="P23" s="252">
        <f>P17/P7-1</f>
        <v>0.39655172413793105</v>
      </c>
      <c r="Q23" s="296" t="s">
        <v>49</v>
      </c>
      <c r="R23" s="252">
        <f>R17/R7-1</f>
        <v>0.46296296296296302</v>
      </c>
      <c r="S23" s="296" t="s">
        <v>49</v>
      </c>
      <c r="T23" s="252">
        <f>T17/T7-1</f>
        <v>1.9438202247191012</v>
      </c>
      <c r="U23" s="296" t="s">
        <v>49</v>
      </c>
      <c r="V23" s="252">
        <f>V17/V7-1</f>
        <v>1.4658227848101264</v>
      </c>
      <c r="W23" s="296" t="s">
        <v>49</v>
      </c>
      <c r="X23" s="252">
        <f>X17/X7-1</f>
        <v>0.15418023887079269</v>
      </c>
      <c r="Y23" s="297" t="s">
        <v>49</v>
      </c>
    </row>
    <row r="24" spans="1:39" s="103" customFormat="1" ht="17.25" customHeight="1" x14ac:dyDescent="0.2">
      <c r="A24" s="434" t="s">
        <v>69</v>
      </c>
      <c r="B24" s="89"/>
    </row>
    <row r="25" spans="1:39" s="59" customFormat="1" ht="17.25" customHeight="1" x14ac:dyDescent="0.25">
      <c r="A25" s="434" t="s">
        <v>70</v>
      </c>
      <c r="B25" s="16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144"/>
      <c r="U25" s="144"/>
      <c r="V25" s="144"/>
      <c r="W25" s="144"/>
      <c r="X25" s="144"/>
      <c r="Y25" s="144"/>
    </row>
    <row r="26" spans="1:39" s="144" customFormat="1" ht="17.25" customHeight="1" x14ac:dyDescent="0.25">
      <c r="A26" s="430" t="s">
        <v>108</v>
      </c>
      <c r="B26" s="161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32"/>
      <c r="W26" s="59"/>
      <c r="X26" s="59"/>
      <c r="Y26" s="59"/>
    </row>
    <row r="27" spans="1:39" s="59" customFormat="1" ht="17.25" customHeight="1" x14ac:dyDescent="0.25">
      <c r="A27" s="430" t="s">
        <v>120</v>
      </c>
      <c r="E27" s="28"/>
      <c r="Q27" s="162"/>
    </row>
    <row r="28" spans="1:39" s="59" customFormat="1" ht="17.25" customHeight="1" x14ac:dyDescent="0.25">
      <c r="A28" s="430" t="s">
        <v>121</v>
      </c>
    </row>
    <row r="29" spans="1:39" s="59" customFormat="1" ht="17.25" customHeight="1" x14ac:dyDescent="0.25">
      <c r="F29" s="162"/>
      <c r="I29" s="53"/>
      <c r="J29" s="162"/>
    </row>
    <row r="30" spans="1:39" ht="17.25" customHeight="1" x14ac:dyDescent="0.25">
      <c r="A30" s="371"/>
      <c r="C30" s="72"/>
      <c r="F30" s="72"/>
      <c r="H30" s="72"/>
      <c r="I30" s="72"/>
      <c r="J30" s="72"/>
      <c r="K30" s="72"/>
      <c r="L30" s="72"/>
      <c r="N30" s="72"/>
      <c r="P30" s="72"/>
      <c r="R30" s="72"/>
      <c r="T30" s="72"/>
      <c r="V30" s="72"/>
      <c r="X30" s="72"/>
    </row>
    <row r="31" spans="1:39" ht="17.25" customHeight="1" x14ac:dyDescent="0.25">
      <c r="C31" s="131"/>
      <c r="F31" s="131"/>
      <c r="H31" s="131"/>
      <c r="J31" s="131"/>
      <c r="K31" s="72"/>
      <c r="L31" s="131"/>
      <c r="N31" s="131"/>
      <c r="P31" s="131"/>
      <c r="R31" s="131"/>
      <c r="T31" s="131"/>
      <c r="V31" s="131"/>
      <c r="X31" s="131"/>
    </row>
    <row r="32" spans="1:39" ht="17.25" customHeight="1" x14ac:dyDescent="0.25">
      <c r="C32" s="72"/>
      <c r="F32" s="72"/>
      <c r="H32" s="72"/>
      <c r="J32" s="72"/>
      <c r="K32" s="72"/>
      <c r="L32" s="72"/>
      <c r="N32" s="72"/>
      <c r="P32" s="72"/>
      <c r="R32" s="72"/>
      <c r="T32" s="72"/>
      <c r="V32" s="72"/>
      <c r="X32" s="72"/>
    </row>
    <row r="33" spans="3:24" x14ac:dyDescent="0.25">
      <c r="C33" s="131"/>
      <c r="F33" s="131"/>
      <c r="H33" s="131"/>
      <c r="J33" s="131"/>
      <c r="K33" s="72"/>
      <c r="L33" s="131"/>
      <c r="N33" s="131"/>
      <c r="P33" s="131"/>
      <c r="R33" s="131"/>
      <c r="T33" s="131"/>
      <c r="V33" s="131"/>
      <c r="X33" s="131"/>
    </row>
    <row r="34" spans="3:24" x14ac:dyDescent="0.25">
      <c r="C34" s="72"/>
      <c r="F34" s="72"/>
      <c r="H34" s="72"/>
      <c r="J34" s="72"/>
      <c r="K34" s="72"/>
      <c r="L34" s="72"/>
      <c r="N34" s="72"/>
      <c r="P34" s="72"/>
      <c r="R34" s="72"/>
      <c r="T34" s="72"/>
      <c r="V34" s="72"/>
      <c r="X34" s="72"/>
    </row>
    <row r="35" spans="3:24" x14ac:dyDescent="0.25">
      <c r="C35" s="131"/>
      <c r="F35" s="131"/>
      <c r="H35" s="131"/>
      <c r="J35" s="131"/>
      <c r="K35" s="72"/>
      <c r="L35" s="131"/>
      <c r="N35" s="131"/>
      <c r="P35" s="131"/>
      <c r="R35" s="131"/>
      <c r="T35" s="131"/>
      <c r="V35" s="131"/>
      <c r="X35" s="131"/>
    </row>
    <row r="36" spans="3:24" x14ac:dyDescent="0.25">
      <c r="F36" s="72"/>
      <c r="J36" s="72"/>
      <c r="K36" s="72"/>
    </row>
    <row r="37" spans="3:24" x14ac:dyDescent="0.25">
      <c r="F37" s="72"/>
      <c r="J37" s="72"/>
      <c r="K37" s="72"/>
    </row>
    <row r="38" spans="3:24" x14ac:dyDescent="0.25">
      <c r="F38" s="72"/>
      <c r="J38" s="72"/>
      <c r="K38" s="72"/>
    </row>
    <row r="39" spans="3:24" x14ac:dyDescent="0.25">
      <c r="F39" s="72"/>
      <c r="J39" s="72"/>
      <c r="K39" s="72"/>
    </row>
    <row r="40" spans="3:24" x14ac:dyDescent="0.25">
      <c r="J40" s="72"/>
      <c r="K40" s="72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defaultRowHeight="15" x14ac:dyDescent="0.25"/>
  <cols>
    <col min="2" max="2" width="70.7109375" customWidth="1"/>
  </cols>
  <sheetData>
    <row r="2" spans="1:2" x14ac:dyDescent="0.25">
      <c r="A2" s="427" t="s">
        <v>176</v>
      </c>
    </row>
    <row r="3" spans="1:2" x14ac:dyDescent="0.25">
      <c r="A3" s="441" t="s">
        <v>67</v>
      </c>
      <c r="B3" s="440" t="s">
        <v>177</v>
      </c>
    </row>
    <row r="4" spans="1:2" x14ac:dyDescent="0.25">
      <c r="A4" s="441" t="s">
        <v>48</v>
      </c>
      <c r="B4" s="440" t="s">
        <v>178</v>
      </c>
    </row>
    <row r="5" spans="1:2" x14ac:dyDescent="0.25">
      <c r="A5" s="441" t="s">
        <v>49</v>
      </c>
      <c r="B5" s="440" t="s">
        <v>179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/>
  <dimension ref="A1:AJ46"/>
  <sheetViews>
    <sheetView zoomScaleNormal="100" workbookViewId="0">
      <selection activeCell="X27" sqref="X27"/>
    </sheetView>
  </sheetViews>
  <sheetFormatPr defaultColWidth="9.140625" defaultRowHeight="11.25" x14ac:dyDescent="0.15"/>
  <cols>
    <col min="1" max="1" width="17.5703125" style="15" customWidth="1"/>
    <col min="2" max="2" width="5.85546875" style="15" customWidth="1"/>
    <col min="3" max="4" width="5.140625" style="15" customWidth="1"/>
    <col min="5" max="5" width="5.42578125" style="15" customWidth="1"/>
    <col min="6" max="6" width="5.140625" style="15" customWidth="1"/>
    <col min="7" max="7" width="5.42578125" style="15" customWidth="1"/>
    <col min="8" max="8" width="5.140625" style="15" customWidth="1"/>
    <col min="9" max="9" width="5.42578125" style="15" customWidth="1"/>
    <col min="10" max="10" width="5.140625" style="15" customWidth="1"/>
    <col min="11" max="11" width="5.42578125" style="15" customWidth="1"/>
    <col min="12" max="16" width="5.140625" style="15" customWidth="1"/>
    <col min="17" max="17" width="5.42578125" style="15" customWidth="1"/>
    <col min="18" max="18" width="5.140625" style="15" customWidth="1"/>
    <col min="19" max="19" width="5.42578125" style="15" customWidth="1"/>
    <col min="20" max="20" width="5.140625" style="15" customWidth="1"/>
    <col min="21" max="21" width="5.42578125" style="15" customWidth="1"/>
    <col min="22" max="22" width="5.140625" style="15" customWidth="1"/>
    <col min="23" max="23" width="5.42578125" style="15" customWidth="1"/>
    <col min="24" max="16384" width="9.140625" style="15"/>
  </cols>
  <sheetData>
    <row r="1" spans="1:36" s="83" customFormat="1" ht="17.25" customHeight="1" x14ac:dyDescent="0.2">
      <c r="A1" s="102" t="s">
        <v>173</v>
      </c>
      <c r="K1" s="31"/>
    </row>
    <row r="2" spans="1:36" s="84" customFormat="1" ht="17.25" customHeight="1" thickBot="1" x14ac:dyDescent="0.3">
      <c r="A2" s="137" t="s">
        <v>80</v>
      </c>
      <c r="N2" s="84" t="s">
        <v>0</v>
      </c>
    </row>
    <row r="3" spans="1:36" s="3" customFormat="1" ht="17.25" customHeight="1" x14ac:dyDescent="0.2">
      <c r="A3" s="575" t="s">
        <v>77</v>
      </c>
      <c r="B3" s="501" t="s">
        <v>51</v>
      </c>
      <c r="C3" s="503"/>
      <c r="D3" s="609" t="s">
        <v>38</v>
      </c>
      <c r="E3" s="610"/>
      <c r="F3" s="610"/>
      <c r="G3" s="611"/>
      <c r="H3" s="609" t="s">
        <v>39</v>
      </c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1"/>
    </row>
    <row r="4" spans="1:36" s="3" customFormat="1" ht="17.25" customHeight="1" x14ac:dyDescent="0.2">
      <c r="A4" s="588"/>
      <c r="B4" s="585"/>
      <c r="C4" s="621"/>
      <c r="D4" s="622" t="s">
        <v>68</v>
      </c>
      <c r="E4" s="623"/>
      <c r="F4" s="601" t="s">
        <v>40</v>
      </c>
      <c r="G4" s="602"/>
      <c r="H4" s="626" t="s">
        <v>44</v>
      </c>
      <c r="I4" s="597"/>
      <c r="J4" s="601" t="s">
        <v>43</v>
      </c>
      <c r="K4" s="597"/>
      <c r="L4" s="601" t="s">
        <v>42</v>
      </c>
      <c r="M4" s="597"/>
      <c r="N4" s="601" t="s">
        <v>45</v>
      </c>
      <c r="O4" s="597"/>
      <c r="P4" s="601" t="s">
        <v>41</v>
      </c>
      <c r="Q4" s="597"/>
      <c r="R4" s="601" t="s">
        <v>46</v>
      </c>
      <c r="S4" s="597"/>
      <c r="T4" s="601" t="s">
        <v>47</v>
      </c>
      <c r="U4" s="597"/>
      <c r="V4" s="601" t="s">
        <v>50</v>
      </c>
      <c r="W4" s="602"/>
    </row>
    <row r="5" spans="1:36" s="3" customFormat="1" ht="17.25" customHeight="1" x14ac:dyDescent="0.2">
      <c r="A5" s="588"/>
      <c r="B5" s="504"/>
      <c r="C5" s="506"/>
      <c r="D5" s="624"/>
      <c r="E5" s="625"/>
      <c r="F5" s="603"/>
      <c r="G5" s="506"/>
      <c r="H5" s="504"/>
      <c r="I5" s="598"/>
      <c r="J5" s="603"/>
      <c r="K5" s="598"/>
      <c r="L5" s="603"/>
      <c r="M5" s="598"/>
      <c r="N5" s="603"/>
      <c r="O5" s="598"/>
      <c r="P5" s="603"/>
      <c r="Q5" s="598"/>
      <c r="R5" s="603"/>
      <c r="S5" s="598"/>
      <c r="T5" s="603"/>
      <c r="U5" s="598"/>
      <c r="V5" s="603"/>
      <c r="W5" s="506"/>
    </row>
    <row r="6" spans="1:36" s="3" customFormat="1" ht="17.25" customHeight="1" thickBot="1" x14ac:dyDescent="0.25">
      <c r="A6" s="578"/>
      <c r="B6" s="298" t="s">
        <v>59</v>
      </c>
      <c r="C6" s="299" t="s">
        <v>65</v>
      </c>
      <c r="D6" s="298" t="s">
        <v>59</v>
      </c>
      <c r="E6" s="304" t="s">
        <v>63</v>
      </c>
      <c r="F6" s="301" t="s">
        <v>59</v>
      </c>
      <c r="G6" s="302" t="s">
        <v>63</v>
      </c>
      <c r="H6" s="298" t="s">
        <v>59</v>
      </c>
      <c r="I6" s="304" t="s">
        <v>63</v>
      </c>
      <c r="J6" s="301" t="s">
        <v>59</v>
      </c>
      <c r="K6" s="304" t="s">
        <v>63</v>
      </c>
      <c r="L6" s="301" t="s">
        <v>59</v>
      </c>
      <c r="M6" s="304" t="s">
        <v>63</v>
      </c>
      <c r="N6" s="301" t="s">
        <v>59</v>
      </c>
      <c r="O6" s="304" t="s">
        <v>63</v>
      </c>
      <c r="P6" s="301" t="s">
        <v>59</v>
      </c>
      <c r="Q6" s="304" t="s">
        <v>63</v>
      </c>
      <c r="R6" s="301" t="s">
        <v>59</v>
      </c>
      <c r="S6" s="304" t="s">
        <v>63</v>
      </c>
      <c r="T6" s="301" t="s">
        <v>59</v>
      </c>
      <c r="U6" s="304" t="s">
        <v>63</v>
      </c>
      <c r="V6" s="301" t="s">
        <v>59</v>
      </c>
      <c r="W6" s="302" t="s">
        <v>63</v>
      </c>
    </row>
    <row r="7" spans="1:36" s="4" customFormat="1" ht="17.25" customHeight="1" x14ac:dyDescent="0.25">
      <c r="A7" s="80" t="s">
        <v>17</v>
      </c>
      <c r="B7" s="51">
        <v>11695</v>
      </c>
      <c r="C7" s="115">
        <v>3.2049086210534684E-2</v>
      </c>
      <c r="D7" s="51">
        <v>7001</v>
      </c>
      <c r="E7" s="112">
        <v>0.61164962205424633</v>
      </c>
      <c r="F7" s="81">
        <v>4694</v>
      </c>
      <c r="G7" s="115">
        <v>0.38835037794575367</v>
      </c>
      <c r="H7" s="51">
        <v>6010</v>
      </c>
      <c r="I7" s="425">
        <v>0.51389482684908083</v>
      </c>
      <c r="J7" s="356">
        <v>451</v>
      </c>
      <c r="K7" s="425">
        <v>3.8563488670371952E-2</v>
      </c>
      <c r="L7" s="356">
        <v>309</v>
      </c>
      <c r="M7" s="425">
        <v>2.6421547669944419E-2</v>
      </c>
      <c r="N7" s="356">
        <v>452</v>
      </c>
      <c r="O7" s="425">
        <v>3.864899529713553E-2</v>
      </c>
      <c r="P7" s="356">
        <v>726</v>
      </c>
      <c r="Q7" s="425">
        <v>6.2077811030354854E-2</v>
      </c>
      <c r="R7" s="356">
        <v>1016</v>
      </c>
      <c r="S7" s="425">
        <v>8.6874732791791365E-2</v>
      </c>
      <c r="T7" s="356">
        <v>1205</v>
      </c>
      <c r="U7" s="425">
        <v>0.10303548525010689</v>
      </c>
      <c r="V7" s="356">
        <v>1526</v>
      </c>
      <c r="W7" s="115">
        <v>0.13048311244121419</v>
      </c>
      <c r="Y7" s="5"/>
      <c r="Z7" s="151"/>
      <c r="AA7" s="5"/>
      <c r="AB7" s="422"/>
      <c r="AC7" s="151"/>
      <c r="AD7" s="151"/>
      <c r="AE7" s="151"/>
      <c r="AF7" s="151"/>
      <c r="AG7" s="151"/>
      <c r="AH7" s="151"/>
      <c r="AI7" s="151"/>
      <c r="AJ7" s="151"/>
    </row>
    <row r="8" spans="1:36" s="4" customFormat="1" ht="17.25" customHeight="1" x14ac:dyDescent="0.25">
      <c r="A8" s="77" t="s">
        <v>18</v>
      </c>
      <c r="B8" s="86">
        <v>1206</v>
      </c>
      <c r="C8" s="116">
        <v>2.7877947295423023E-2</v>
      </c>
      <c r="D8" s="86">
        <v>734</v>
      </c>
      <c r="E8" s="113">
        <v>0.64464882943143809</v>
      </c>
      <c r="F8" s="85">
        <v>472</v>
      </c>
      <c r="G8" s="116">
        <v>0.35535117056856186</v>
      </c>
      <c r="H8" s="86">
        <v>561</v>
      </c>
      <c r="I8" s="424">
        <v>0.46517412935323382</v>
      </c>
      <c r="J8" s="358">
        <v>27</v>
      </c>
      <c r="K8" s="424">
        <v>2.2388059701492536E-2</v>
      </c>
      <c r="L8" s="358">
        <v>52</v>
      </c>
      <c r="M8" s="424">
        <v>4.3117744610281922E-2</v>
      </c>
      <c r="N8" s="358">
        <v>49</v>
      </c>
      <c r="O8" s="424">
        <v>4.06301824212272E-2</v>
      </c>
      <c r="P8" s="358">
        <v>39</v>
      </c>
      <c r="Q8" s="424">
        <v>3.2338308457711441E-2</v>
      </c>
      <c r="R8" s="358">
        <v>111</v>
      </c>
      <c r="S8" s="424">
        <v>9.2039800995024873E-2</v>
      </c>
      <c r="T8" s="358">
        <v>137</v>
      </c>
      <c r="U8" s="424">
        <v>0.11359867330016583</v>
      </c>
      <c r="V8" s="358">
        <v>230</v>
      </c>
      <c r="W8" s="116">
        <v>0.19071310116086235</v>
      </c>
      <c r="Y8" s="5"/>
      <c r="Z8" s="151"/>
      <c r="AA8" s="5"/>
      <c r="AB8" s="422"/>
      <c r="AC8" s="151"/>
      <c r="AD8" s="151"/>
      <c r="AE8" s="151"/>
      <c r="AF8" s="151"/>
      <c r="AG8" s="151"/>
      <c r="AH8" s="151"/>
      <c r="AI8" s="151"/>
      <c r="AJ8" s="151"/>
    </row>
    <row r="9" spans="1:36" s="4" customFormat="1" ht="17.25" customHeight="1" x14ac:dyDescent="0.25">
      <c r="A9" s="77" t="s">
        <v>19</v>
      </c>
      <c r="B9" s="86">
        <v>1016</v>
      </c>
      <c r="C9" s="116">
        <v>1.9786939840691763E-2</v>
      </c>
      <c r="D9" s="86">
        <v>316</v>
      </c>
      <c r="E9" s="113">
        <v>0.33153347732181426</v>
      </c>
      <c r="F9" s="85">
        <v>700</v>
      </c>
      <c r="G9" s="116">
        <v>0.66846652267818574</v>
      </c>
      <c r="H9" s="86">
        <v>419</v>
      </c>
      <c r="I9" s="424">
        <v>0.4124015748031496</v>
      </c>
      <c r="J9" s="358">
        <v>44</v>
      </c>
      <c r="K9" s="424">
        <v>4.3307086614173228E-2</v>
      </c>
      <c r="L9" s="358">
        <v>21</v>
      </c>
      <c r="M9" s="424">
        <v>2.0669291338582679E-2</v>
      </c>
      <c r="N9" s="358">
        <v>42</v>
      </c>
      <c r="O9" s="424">
        <v>4.1338582677165357E-2</v>
      </c>
      <c r="P9" s="358">
        <v>54</v>
      </c>
      <c r="Q9" s="424">
        <v>5.3149606299212601E-2</v>
      </c>
      <c r="R9" s="358">
        <v>163</v>
      </c>
      <c r="S9" s="424">
        <v>0.16043307086614172</v>
      </c>
      <c r="T9" s="358">
        <v>112</v>
      </c>
      <c r="U9" s="424">
        <v>0.11023622047244094</v>
      </c>
      <c r="V9" s="358">
        <v>161</v>
      </c>
      <c r="W9" s="116">
        <v>0.15846456692913385</v>
      </c>
      <c r="Y9" s="5"/>
      <c r="Z9" s="151"/>
      <c r="AA9" s="5"/>
      <c r="AB9" s="422"/>
      <c r="AC9" s="151"/>
      <c r="AD9" s="151"/>
      <c r="AE9" s="151"/>
      <c r="AF9" s="151"/>
      <c r="AG9" s="151"/>
      <c r="AH9" s="151"/>
      <c r="AI9" s="151"/>
      <c r="AJ9" s="151"/>
    </row>
    <row r="10" spans="1:36" s="4" customFormat="1" ht="17.25" customHeight="1" x14ac:dyDescent="0.25">
      <c r="A10" s="77" t="s">
        <v>20</v>
      </c>
      <c r="B10" s="86">
        <v>523</v>
      </c>
      <c r="C10" s="116">
        <v>2.2722335664943302E-2</v>
      </c>
      <c r="D10" s="86">
        <v>244</v>
      </c>
      <c r="E10" s="113">
        <v>0.5</v>
      </c>
      <c r="F10" s="85">
        <v>279</v>
      </c>
      <c r="G10" s="116">
        <v>0.5</v>
      </c>
      <c r="H10" s="86">
        <v>198</v>
      </c>
      <c r="I10" s="424">
        <v>0.37858508604206503</v>
      </c>
      <c r="J10" s="358">
        <v>67</v>
      </c>
      <c r="K10" s="424">
        <v>0.12810707456978968</v>
      </c>
      <c r="L10" s="358">
        <v>10</v>
      </c>
      <c r="M10" s="424">
        <v>1.9120458891013385E-2</v>
      </c>
      <c r="N10" s="358">
        <v>23</v>
      </c>
      <c r="O10" s="424">
        <v>4.3977055449330782E-2</v>
      </c>
      <c r="P10" s="358">
        <v>90</v>
      </c>
      <c r="Q10" s="424">
        <v>0.17208413001912046</v>
      </c>
      <c r="R10" s="358">
        <v>43</v>
      </c>
      <c r="S10" s="424">
        <v>8.2217973231357558E-2</v>
      </c>
      <c r="T10" s="358">
        <v>41</v>
      </c>
      <c r="U10" s="424">
        <v>7.8393881453154873E-2</v>
      </c>
      <c r="V10" s="358">
        <v>51</v>
      </c>
      <c r="W10" s="116">
        <v>9.7514340344168254E-2</v>
      </c>
      <c r="Y10" s="5"/>
      <c r="Z10" s="151"/>
      <c r="AA10" s="5"/>
      <c r="AB10" s="422"/>
      <c r="AC10" s="151"/>
      <c r="AD10" s="151"/>
      <c r="AE10" s="151"/>
      <c r="AF10" s="151"/>
      <c r="AG10" s="151"/>
      <c r="AH10" s="151"/>
      <c r="AI10" s="151"/>
      <c r="AJ10" s="151"/>
    </row>
    <row r="11" spans="1:36" s="4" customFormat="1" ht="17.25" customHeight="1" x14ac:dyDescent="0.25">
      <c r="A11" s="77" t="s">
        <v>21</v>
      </c>
      <c r="B11" s="86">
        <v>574</v>
      </c>
      <c r="C11" s="116">
        <v>3.0459007694348634E-2</v>
      </c>
      <c r="D11" s="86">
        <v>299</v>
      </c>
      <c r="E11" s="113">
        <v>0.52110091743119269</v>
      </c>
      <c r="F11" s="85">
        <v>275</v>
      </c>
      <c r="G11" s="116">
        <v>0.47889908256880737</v>
      </c>
      <c r="H11" s="86">
        <v>254</v>
      </c>
      <c r="I11" s="424">
        <v>0.4425087108013937</v>
      </c>
      <c r="J11" s="358">
        <v>12</v>
      </c>
      <c r="K11" s="424">
        <v>2.0905923344947737E-2</v>
      </c>
      <c r="L11" s="358">
        <v>10</v>
      </c>
      <c r="M11" s="424">
        <v>1.7421602787456445E-2</v>
      </c>
      <c r="N11" s="358">
        <v>34</v>
      </c>
      <c r="O11" s="424">
        <v>5.9233449477351915E-2</v>
      </c>
      <c r="P11" s="358">
        <v>35</v>
      </c>
      <c r="Q11" s="424">
        <v>6.097560975609756E-2</v>
      </c>
      <c r="R11" s="358">
        <v>67</v>
      </c>
      <c r="S11" s="424">
        <v>0.11672473867595819</v>
      </c>
      <c r="T11" s="358">
        <v>39</v>
      </c>
      <c r="U11" s="424">
        <v>6.7944250871080136E-2</v>
      </c>
      <c r="V11" s="358">
        <v>123</v>
      </c>
      <c r="W11" s="116">
        <v>0.21428571428571427</v>
      </c>
      <c r="Y11" s="5"/>
      <c r="Z11" s="151"/>
      <c r="AA11" s="5"/>
      <c r="AB11" s="422"/>
      <c r="AC11" s="151"/>
      <c r="AD11" s="151"/>
      <c r="AE11" s="151"/>
      <c r="AF11" s="151"/>
      <c r="AG11" s="151"/>
      <c r="AH11" s="151"/>
      <c r="AI11" s="151"/>
      <c r="AJ11" s="151"/>
    </row>
    <row r="12" spans="1:36" s="4" customFormat="1" ht="17.25" customHeight="1" x14ac:dyDescent="0.25">
      <c r="A12" s="77" t="s">
        <v>22</v>
      </c>
      <c r="B12" s="86">
        <v>232</v>
      </c>
      <c r="C12" s="116">
        <v>2.6465890942276978E-2</v>
      </c>
      <c r="D12" s="86">
        <v>73</v>
      </c>
      <c r="E12" s="113">
        <v>0.30593607305936071</v>
      </c>
      <c r="F12" s="85">
        <v>159</v>
      </c>
      <c r="G12" s="116">
        <v>0.69406392694063923</v>
      </c>
      <c r="H12" s="86">
        <v>90</v>
      </c>
      <c r="I12" s="424">
        <v>0.38793103448275862</v>
      </c>
      <c r="J12" s="358">
        <v>13</v>
      </c>
      <c r="K12" s="424">
        <v>5.6034482758620691E-2</v>
      </c>
      <c r="L12" s="358">
        <v>8</v>
      </c>
      <c r="M12" s="424">
        <v>3.4482758620689655E-2</v>
      </c>
      <c r="N12" s="358">
        <v>5</v>
      </c>
      <c r="O12" s="424">
        <v>2.1551724137931036E-2</v>
      </c>
      <c r="P12" s="358">
        <v>17</v>
      </c>
      <c r="Q12" s="424">
        <v>7.3275862068965511E-2</v>
      </c>
      <c r="R12" s="358">
        <v>22</v>
      </c>
      <c r="S12" s="424">
        <v>9.4827586206896547E-2</v>
      </c>
      <c r="T12" s="358">
        <v>17</v>
      </c>
      <c r="U12" s="424">
        <v>7.3275862068965511E-2</v>
      </c>
      <c r="V12" s="358">
        <v>60</v>
      </c>
      <c r="W12" s="116">
        <v>0.25862068965517243</v>
      </c>
      <c r="Y12" s="5"/>
      <c r="Z12" s="151"/>
      <c r="AA12" s="5"/>
      <c r="AB12" s="422"/>
      <c r="AC12" s="151"/>
      <c r="AD12" s="151"/>
      <c r="AE12" s="151"/>
      <c r="AF12" s="151"/>
      <c r="AG12" s="151"/>
      <c r="AH12" s="151"/>
      <c r="AI12" s="151"/>
      <c r="AJ12" s="151"/>
    </row>
    <row r="13" spans="1:36" s="4" customFormat="1" ht="17.25" customHeight="1" x14ac:dyDescent="0.25">
      <c r="A13" s="77" t="s">
        <v>23</v>
      </c>
      <c r="B13" s="86">
        <v>1030</v>
      </c>
      <c r="C13" s="116">
        <v>4.1083323361652907E-2</v>
      </c>
      <c r="D13" s="86">
        <v>625</v>
      </c>
      <c r="E13" s="113">
        <v>0.59738955823293172</v>
      </c>
      <c r="F13" s="85">
        <v>405</v>
      </c>
      <c r="G13" s="116">
        <v>0.40261044176706828</v>
      </c>
      <c r="H13" s="86">
        <v>534</v>
      </c>
      <c r="I13" s="424">
        <v>0.51844660194174752</v>
      </c>
      <c r="J13" s="358">
        <v>16</v>
      </c>
      <c r="K13" s="424">
        <v>1.5533980582524271E-2</v>
      </c>
      <c r="L13" s="358">
        <v>22</v>
      </c>
      <c r="M13" s="424">
        <v>2.1359223300970873E-2</v>
      </c>
      <c r="N13" s="358">
        <v>13</v>
      </c>
      <c r="O13" s="424">
        <v>1.262135922330097E-2</v>
      </c>
      <c r="P13" s="358">
        <v>51</v>
      </c>
      <c r="Q13" s="424">
        <v>4.9514563106796118E-2</v>
      </c>
      <c r="R13" s="358">
        <v>69</v>
      </c>
      <c r="S13" s="424">
        <v>6.6990291262135918E-2</v>
      </c>
      <c r="T13" s="358">
        <v>69</v>
      </c>
      <c r="U13" s="424">
        <v>6.6990291262135918E-2</v>
      </c>
      <c r="V13" s="358">
        <v>256</v>
      </c>
      <c r="W13" s="116">
        <v>0.24854368932038834</v>
      </c>
      <c r="Y13" s="5"/>
      <c r="Z13" s="151"/>
      <c r="AA13" s="5"/>
      <c r="AB13" s="422"/>
      <c r="AC13" s="151"/>
      <c r="AD13" s="151"/>
      <c r="AE13" s="151"/>
      <c r="AF13" s="151"/>
      <c r="AG13" s="151"/>
      <c r="AH13" s="151"/>
      <c r="AI13" s="151"/>
      <c r="AJ13" s="151"/>
    </row>
    <row r="14" spans="1:36" s="4" customFormat="1" ht="17.25" customHeight="1" x14ac:dyDescent="0.25">
      <c r="A14" s="77" t="s">
        <v>24</v>
      </c>
      <c r="B14" s="86">
        <v>481</v>
      </c>
      <c r="C14" s="116">
        <v>3.1586551090097191E-2</v>
      </c>
      <c r="D14" s="86">
        <v>362</v>
      </c>
      <c r="E14" s="113">
        <v>0.7522321428571429</v>
      </c>
      <c r="F14" s="85">
        <v>119</v>
      </c>
      <c r="G14" s="116">
        <v>0.24776785714285715</v>
      </c>
      <c r="H14" s="86">
        <v>262</v>
      </c>
      <c r="I14" s="424">
        <v>0.54469854469854473</v>
      </c>
      <c r="J14" s="358">
        <v>9</v>
      </c>
      <c r="K14" s="424">
        <v>1.8711018711018712E-2</v>
      </c>
      <c r="L14" s="358">
        <v>16</v>
      </c>
      <c r="M14" s="424">
        <v>3.3264033264033266E-2</v>
      </c>
      <c r="N14" s="358">
        <v>25</v>
      </c>
      <c r="O14" s="424">
        <v>5.1975051975051978E-2</v>
      </c>
      <c r="P14" s="358">
        <v>18</v>
      </c>
      <c r="Q14" s="424">
        <v>3.7422037422037424E-2</v>
      </c>
      <c r="R14" s="358">
        <v>47</v>
      </c>
      <c r="S14" s="424">
        <v>9.7713097713097719E-2</v>
      </c>
      <c r="T14" s="358">
        <v>36</v>
      </c>
      <c r="U14" s="424">
        <v>7.4844074844074848E-2</v>
      </c>
      <c r="V14" s="358">
        <v>68</v>
      </c>
      <c r="W14" s="116">
        <v>0.14137214137214138</v>
      </c>
      <c r="Y14" s="5"/>
      <c r="Z14" s="151"/>
      <c r="AA14" s="5"/>
      <c r="AB14" s="422"/>
      <c r="AC14" s="151"/>
      <c r="AD14" s="151"/>
      <c r="AE14" s="151"/>
      <c r="AF14" s="151"/>
      <c r="AG14" s="151"/>
      <c r="AH14" s="151"/>
      <c r="AI14" s="151"/>
      <c r="AJ14" s="151"/>
    </row>
    <row r="15" spans="1:36" s="4" customFormat="1" ht="17.25" customHeight="1" x14ac:dyDescent="0.25">
      <c r="A15" s="77" t="s">
        <v>25</v>
      </c>
      <c r="B15" s="86">
        <v>836</v>
      </c>
      <c r="C15" s="116">
        <v>4.3685008099493126E-2</v>
      </c>
      <c r="D15" s="86">
        <v>540</v>
      </c>
      <c r="E15" s="113">
        <v>0.65029940119760477</v>
      </c>
      <c r="F15" s="85">
        <v>296</v>
      </c>
      <c r="G15" s="116">
        <v>0.34970059880239523</v>
      </c>
      <c r="H15" s="86">
        <v>457</v>
      </c>
      <c r="I15" s="424">
        <v>0.54665071770334928</v>
      </c>
      <c r="J15" s="358">
        <v>52</v>
      </c>
      <c r="K15" s="424">
        <v>6.2200956937799042E-2</v>
      </c>
      <c r="L15" s="358">
        <v>27</v>
      </c>
      <c r="M15" s="424">
        <v>3.2296650717703351E-2</v>
      </c>
      <c r="N15" s="358">
        <v>28</v>
      </c>
      <c r="O15" s="424">
        <v>3.3492822966507178E-2</v>
      </c>
      <c r="P15" s="358">
        <v>52</v>
      </c>
      <c r="Q15" s="424">
        <v>6.2200956937799042E-2</v>
      </c>
      <c r="R15" s="358">
        <v>54</v>
      </c>
      <c r="S15" s="424">
        <v>6.4593301435406703E-2</v>
      </c>
      <c r="T15" s="358">
        <v>81</v>
      </c>
      <c r="U15" s="424">
        <v>9.6889952153110054E-2</v>
      </c>
      <c r="V15" s="358">
        <v>85</v>
      </c>
      <c r="W15" s="116">
        <v>0.10167464114832536</v>
      </c>
      <c r="Y15" s="5"/>
      <c r="Z15" s="151"/>
      <c r="AA15" s="5"/>
      <c r="AB15" s="422"/>
      <c r="AC15" s="151"/>
      <c r="AD15" s="151"/>
      <c r="AE15" s="151"/>
      <c r="AF15" s="151"/>
      <c r="AG15" s="151"/>
      <c r="AH15" s="151"/>
      <c r="AI15" s="151"/>
      <c r="AJ15" s="151"/>
    </row>
    <row r="16" spans="1:36" s="4" customFormat="1" ht="17.25" customHeight="1" x14ac:dyDescent="0.25">
      <c r="A16" s="77" t="s">
        <v>26</v>
      </c>
      <c r="B16" s="86">
        <v>343</v>
      </c>
      <c r="C16" s="116">
        <v>1.8650426839214834E-2</v>
      </c>
      <c r="D16" s="86">
        <v>119</v>
      </c>
      <c r="E16" s="113">
        <v>0.38670694864048338</v>
      </c>
      <c r="F16" s="85">
        <v>224</v>
      </c>
      <c r="G16" s="116">
        <v>0.61329305135951662</v>
      </c>
      <c r="H16" s="86">
        <v>101</v>
      </c>
      <c r="I16" s="424">
        <v>0.29446064139941691</v>
      </c>
      <c r="J16" s="358">
        <v>14</v>
      </c>
      <c r="K16" s="424">
        <v>4.0816326530612242E-2</v>
      </c>
      <c r="L16" s="358">
        <v>13</v>
      </c>
      <c r="M16" s="424">
        <v>3.7900874635568516E-2</v>
      </c>
      <c r="N16" s="358">
        <v>23</v>
      </c>
      <c r="O16" s="424">
        <v>6.7055393586005832E-2</v>
      </c>
      <c r="P16" s="358">
        <v>45</v>
      </c>
      <c r="Q16" s="424">
        <v>0.13119533527696792</v>
      </c>
      <c r="R16" s="358">
        <v>51</v>
      </c>
      <c r="S16" s="424">
        <v>0.14868804664723032</v>
      </c>
      <c r="T16" s="358">
        <v>40</v>
      </c>
      <c r="U16" s="424">
        <v>0.11661807580174927</v>
      </c>
      <c r="V16" s="358">
        <v>56</v>
      </c>
      <c r="W16" s="116">
        <v>0.16326530612244897</v>
      </c>
      <c r="Y16" s="5"/>
      <c r="Z16" s="151"/>
      <c r="AA16" s="5"/>
      <c r="AB16" s="422"/>
      <c r="AC16" s="151"/>
      <c r="AD16" s="151"/>
      <c r="AE16" s="151"/>
      <c r="AF16" s="151"/>
      <c r="AG16" s="151"/>
      <c r="AH16" s="151"/>
      <c r="AI16" s="151"/>
      <c r="AJ16" s="151"/>
    </row>
    <row r="17" spans="1:36" s="4" customFormat="1" ht="17.25" customHeight="1" x14ac:dyDescent="0.25">
      <c r="A17" s="77" t="s">
        <v>27</v>
      </c>
      <c r="B17" s="86">
        <v>495</v>
      </c>
      <c r="C17" s="116">
        <v>2.7553576398552743E-2</v>
      </c>
      <c r="D17" s="86">
        <v>230</v>
      </c>
      <c r="E17" s="113">
        <v>0.48418972332015808</v>
      </c>
      <c r="F17" s="85">
        <v>265</v>
      </c>
      <c r="G17" s="116">
        <v>0.51581027667984192</v>
      </c>
      <c r="H17" s="86">
        <v>242</v>
      </c>
      <c r="I17" s="424">
        <v>0.48888888888888887</v>
      </c>
      <c r="J17" s="358">
        <v>25</v>
      </c>
      <c r="K17" s="424">
        <v>5.0505050505050504E-2</v>
      </c>
      <c r="L17" s="358">
        <v>16</v>
      </c>
      <c r="M17" s="424">
        <v>3.2323232323232323E-2</v>
      </c>
      <c r="N17" s="358">
        <v>28</v>
      </c>
      <c r="O17" s="424">
        <v>5.6565656565656569E-2</v>
      </c>
      <c r="P17" s="358">
        <v>34</v>
      </c>
      <c r="Q17" s="424">
        <v>6.8686868686868685E-2</v>
      </c>
      <c r="R17" s="358">
        <v>50</v>
      </c>
      <c r="S17" s="424">
        <v>0.10101010101010101</v>
      </c>
      <c r="T17" s="358">
        <v>56</v>
      </c>
      <c r="U17" s="424">
        <v>0.11313131313131314</v>
      </c>
      <c r="V17" s="358">
        <v>44</v>
      </c>
      <c r="W17" s="116">
        <v>8.8888888888888892E-2</v>
      </c>
      <c r="Y17" s="5"/>
      <c r="Z17" s="151"/>
      <c r="AA17" s="5"/>
      <c r="AB17" s="422"/>
      <c r="AC17" s="151"/>
      <c r="AD17" s="151"/>
      <c r="AE17" s="151"/>
      <c r="AF17" s="151"/>
      <c r="AG17" s="151"/>
      <c r="AH17" s="151"/>
      <c r="AI17" s="151"/>
      <c r="AJ17" s="151"/>
    </row>
    <row r="18" spans="1:36" s="4" customFormat="1" ht="17.25" customHeight="1" x14ac:dyDescent="0.25">
      <c r="A18" s="77" t="s">
        <v>28</v>
      </c>
      <c r="B18" s="86">
        <v>1506</v>
      </c>
      <c r="C18" s="116">
        <v>3.603215618719495E-2</v>
      </c>
      <c r="D18" s="86">
        <v>1003</v>
      </c>
      <c r="E18" s="113">
        <v>0.67515485203028214</v>
      </c>
      <c r="F18" s="85">
        <v>503</v>
      </c>
      <c r="G18" s="116">
        <v>0.32484514796971781</v>
      </c>
      <c r="H18" s="86">
        <v>825</v>
      </c>
      <c r="I18" s="424">
        <v>0.547808764940239</v>
      </c>
      <c r="J18" s="358">
        <v>40</v>
      </c>
      <c r="K18" s="424">
        <v>2.6560424966799469E-2</v>
      </c>
      <c r="L18" s="358">
        <v>39</v>
      </c>
      <c r="M18" s="424">
        <v>2.5896414342629483E-2</v>
      </c>
      <c r="N18" s="358">
        <v>67</v>
      </c>
      <c r="O18" s="424">
        <v>4.4488711819389112E-2</v>
      </c>
      <c r="P18" s="358">
        <v>93</v>
      </c>
      <c r="Q18" s="424">
        <v>6.1752988047808766E-2</v>
      </c>
      <c r="R18" s="358">
        <v>114</v>
      </c>
      <c r="S18" s="424">
        <v>7.5697211155378488E-2</v>
      </c>
      <c r="T18" s="358">
        <v>226</v>
      </c>
      <c r="U18" s="424">
        <v>0.150066401062417</v>
      </c>
      <c r="V18" s="358">
        <v>102</v>
      </c>
      <c r="W18" s="116">
        <v>6.7729083665338641E-2</v>
      </c>
      <c r="Y18" s="5"/>
      <c r="Z18" s="151"/>
      <c r="AA18" s="5"/>
      <c r="AB18" s="422"/>
      <c r="AC18" s="151"/>
      <c r="AD18" s="151"/>
      <c r="AE18" s="151"/>
      <c r="AF18" s="151"/>
      <c r="AG18" s="151"/>
      <c r="AH18" s="151"/>
      <c r="AI18" s="151"/>
      <c r="AJ18" s="151"/>
    </row>
    <row r="19" spans="1:36" s="4" customFormat="1" ht="17.25" customHeight="1" x14ac:dyDescent="0.25">
      <c r="A19" s="77" t="s">
        <v>29</v>
      </c>
      <c r="B19" s="86">
        <v>742</v>
      </c>
      <c r="C19" s="116">
        <v>3.2357943395403599E-2</v>
      </c>
      <c r="D19" s="86">
        <v>462</v>
      </c>
      <c r="E19" s="113">
        <v>0.64213564213564212</v>
      </c>
      <c r="F19" s="85">
        <v>280</v>
      </c>
      <c r="G19" s="116">
        <v>0.35786435786435788</v>
      </c>
      <c r="H19" s="86">
        <v>302</v>
      </c>
      <c r="I19" s="424">
        <v>0.40700808625336926</v>
      </c>
      <c r="J19" s="358">
        <v>18</v>
      </c>
      <c r="K19" s="424">
        <v>2.4258760107816711E-2</v>
      </c>
      <c r="L19" s="358">
        <v>20</v>
      </c>
      <c r="M19" s="424">
        <v>2.6954177897574125E-2</v>
      </c>
      <c r="N19" s="358">
        <v>24</v>
      </c>
      <c r="O19" s="424">
        <v>3.2345013477088951E-2</v>
      </c>
      <c r="P19" s="358">
        <v>48</v>
      </c>
      <c r="Q19" s="424">
        <v>6.4690026954177901E-2</v>
      </c>
      <c r="R19" s="358">
        <v>115</v>
      </c>
      <c r="S19" s="424">
        <v>0.15498652291105122</v>
      </c>
      <c r="T19" s="358">
        <v>88</v>
      </c>
      <c r="U19" s="424">
        <v>0.11859838274932614</v>
      </c>
      <c r="V19" s="358">
        <v>127</v>
      </c>
      <c r="W19" s="116">
        <v>0.1711590296495957</v>
      </c>
      <c r="Y19" s="5"/>
      <c r="Z19" s="151"/>
      <c r="AA19" s="5"/>
      <c r="AB19" s="422"/>
      <c r="AC19" s="151"/>
      <c r="AD19" s="151"/>
      <c r="AE19" s="151"/>
      <c r="AF19" s="151"/>
      <c r="AG19" s="151"/>
      <c r="AH19" s="151"/>
      <c r="AI19" s="151"/>
      <c r="AJ19" s="151"/>
    </row>
    <row r="20" spans="1:36" s="4" customFormat="1" ht="17.25" customHeight="1" x14ac:dyDescent="0.25">
      <c r="A20" s="77" t="s">
        <v>30</v>
      </c>
      <c r="B20" s="82">
        <v>795</v>
      </c>
      <c r="C20" s="116">
        <v>3.9751987599379972E-2</v>
      </c>
      <c r="D20" s="82">
        <v>587</v>
      </c>
      <c r="E20" s="113">
        <v>0.72422680412371132</v>
      </c>
      <c r="F20" s="87">
        <v>208</v>
      </c>
      <c r="G20" s="116">
        <v>0.27577319587628868</v>
      </c>
      <c r="H20" s="82">
        <v>483</v>
      </c>
      <c r="I20" s="424">
        <v>0.60754716981132073</v>
      </c>
      <c r="J20" s="367">
        <v>41</v>
      </c>
      <c r="K20" s="424">
        <v>5.157232704402516E-2</v>
      </c>
      <c r="L20" s="367">
        <v>14</v>
      </c>
      <c r="M20" s="424">
        <v>1.7610062893081761E-2</v>
      </c>
      <c r="N20" s="367">
        <v>26</v>
      </c>
      <c r="O20" s="424">
        <v>3.270440251572327E-2</v>
      </c>
      <c r="P20" s="367">
        <v>45</v>
      </c>
      <c r="Q20" s="424">
        <v>5.6603773584905662E-2</v>
      </c>
      <c r="R20" s="367">
        <v>54</v>
      </c>
      <c r="S20" s="424">
        <v>6.7924528301886791E-2</v>
      </c>
      <c r="T20" s="367">
        <v>45</v>
      </c>
      <c r="U20" s="424">
        <v>5.6603773584905662E-2</v>
      </c>
      <c r="V20" s="367">
        <v>87</v>
      </c>
      <c r="W20" s="116">
        <v>0.10943396226415095</v>
      </c>
      <c r="Y20" s="5"/>
      <c r="Z20" s="151"/>
      <c r="AA20" s="5"/>
      <c r="AB20" s="422"/>
      <c r="AC20" s="151"/>
      <c r="AD20" s="151"/>
      <c r="AE20" s="151"/>
      <c r="AF20" s="151"/>
      <c r="AG20" s="151"/>
      <c r="AH20" s="151"/>
      <c r="AI20" s="151"/>
      <c r="AJ20" s="151"/>
    </row>
    <row r="21" spans="1:36" s="4" customFormat="1" ht="17.25" customHeight="1" thickBot="1" x14ac:dyDescent="0.3">
      <c r="A21" s="79" t="s">
        <v>31</v>
      </c>
      <c r="B21" s="95">
        <v>1916</v>
      </c>
      <c r="C21" s="117">
        <v>4.8932475227295942E-2</v>
      </c>
      <c r="D21" s="95">
        <v>1407</v>
      </c>
      <c r="E21" s="114">
        <v>0.75069252077562332</v>
      </c>
      <c r="F21" s="78">
        <v>509</v>
      </c>
      <c r="G21" s="117">
        <v>0.24930747922437674</v>
      </c>
      <c r="H21" s="73">
        <v>1282</v>
      </c>
      <c r="I21" s="114">
        <v>0.66910229645093944</v>
      </c>
      <c r="J21" s="78">
        <v>73</v>
      </c>
      <c r="K21" s="114">
        <v>3.8100208768267224E-2</v>
      </c>
      <c r="L21" s="78">
        <v>41</v>
      </c>
      <c r="M21" s="114">
        <v>2.1398747390396659E-2</v>
      </c>
      <c r="N21" s="78">
        <v>65</v>
      </c>
      <c r="O21" s="114">
        <v>3.3924843423799582E-2</v>
      </c>
      <c r="P21" s="78">
        <v>105</v>
      </c>
      <c r="Q21" s="114">
        <v>5.4801670146137786E-2</v>
      </c>
      <c r="R21" s="78">
        <v>56</v>
      </c>
      <c r="S21" s="114">
        <v>2.9227557411273485E-2</v>
      </c>
      <c r="T21" s="78">
        <v>218</v>
      </c>
      <c r="U21" s="114">
        <v>0.11377870563674322</v>
      </c>
      <c r="V21" s="78">
        <v>76</v>
      </c>
      <c r="W21" s="117">
        <v>3.9665970772442591E-2</v>
      </c>
      <c r="Y21" s="5"/>
      <c r="Z21" s="151"/>
      <c r="AA21" s="5"/>
      <c r="AB21" s="422"/>
      <c r="AC21" s="151"/>
      <c r="AD21" s="151"/>
      <c r="AE21" s="151"/>
      <c r="AF21" s="151"/>
      <c r="AG21" s="151"/>
      <c r="AH21" s="151"/>
      <c r="AI21" s="151"/>
      <c r="AJ21" s="151"/>
    </row>
    <row r="22" spans="1:36" s="103" customFormat="1" ht="17.25" customHeight="1" x14ac:dyDescent="0.2">
      <c r="A22" s="432" t="s">
        <v>69</v>
      </c>
      <c r="O22" s="127"/>
    </row>
    <row r="23" spans="1:36" s="103" customFormat="1" ht="17.25" customHeight="1" x14ac:dyDescent="0.2">
      <c r="A23" s="433" t="s">
        <v>180</v>
      </c>
    </row>
    <row r="24" spans="1:36" s="103" customFormat="1" ht="17.25" customHeight="1" x14ac:dyDescent="0.2">
      <c r="A24" s="434" t="s">
        <v>109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</row>
    <row r="25" spans="1:36" s="103" customFormat="1" ht="17.25" customHeight="1" x14ac:dyDescent="0.25">
      <c r="A25" s="434" t="s">
        <v>117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72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36" s="88" customFormat="1" ht="15" x14ac:dyDescent="0.25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1:36" ht="15" x14ac:dyDescent="0.25">
      <c r="B27" s="16"/>
      <c r="C27" s="16"/>
      <c r="D27"/>
      <c r="E27"/>
      <c r="F27"/>
      <c r="G2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36" ht="15" x14ac:dyDescent="0.25">
      <c r="B28" s="16"/>
      <c r="C28" s="16"/>
      <c r="D28"/>
      <c r="E28"/>
      <c r="F28"/>
      <c r="G2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36" ht="15" x14ac:dyDescent="0.25">
      <c r="D29"/>
      <c r="E29"/>
      <c r="F29"/>
      <c r="G29"/>
    </row>
    <row r="30" spans="1:36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36" ht="15" x14ac:dyDescent="0.25">
      <c r="B31"/>
      <c r="C31"/>
      <c r="D31"/>
      <c r="E31"/>
      <c r="F31"/>
      <c r="G31"/>
      <c r="H31"/>
      <c r="I31"/>
      <c r="J31" s="72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36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4:7" ht="15" x14ac:dyDescent="0.25">
      <c r="D33"/>
      <c r="E33"/>
      <c r="F33"/>
      <c r="G33"/>
    </row>
    <row r="34" spans="4:7" ht="15" x14ac:dyDescent="0.25">
      <c r="D34"/>
      <c r="E34"/>
      <c r="F34"/>
      <c r="G34"/>
    </row>
    <row r="35" spans="4:7" ht="15" x14ac:dyDescent="0.25">
      <c r="D35"/>
      <c r="E35"/>
      <c r="F35"/>
      <c r="G35"/>
    </row>
    <row r="36" spans="4:7" ht="15" x14ac:dyDescent="0.25">
      <c r="D36"/>
      <c r="E36"/>
      <c r="F36"/>
      <c r="G36"/>
    </row>
    <row r="37" spans="4:7" ht="15" x14ac:dyDescent="0.25">
      <c r="D37"/>
      <c r="E37"/>
      <c r="F37"/>
      <c r="G37"/>
    </row>
    <row r="38" spans="4:7" ht="15" x14ac:dyDescent="0.25">
      <c r="D38"/>
      <c r="E38"/>
      <c r="F38"/>
      <c r="G38"/>
    </row>
    <row r="39" spans="4:7" ht="15" x14ac:dyDescent="0.25">
      <c r="D39"/>
      <c r="E39"/>
      <c r="F39"/>
      <c r="G39"/>
    </row>
    <row r="40" spans="4:7" ht="15" x14ac:dyDescent="0.25">
      <c r="D40"/>
      <c r="E40"/>
      <c r="F40"/>
      <c r="G40"/>
    </row>
    <row r="41" spans="4:7" ht="15" x14ac:dyDescent="0.25">
      <c r="D41"/>
      <c r="E41"/>
      <c r="F41"/>
      <c r="G41"/>
    </row>
    <row r="42" spans="4:7" ht="15" x14ac:dyDescent="0.25">
      <c r="D42"/>
      <c r="E42"/>
      <c r="F42"/>
      <c r="G42"/>
    </row>
    <row r="43" spans="4:7" ht="15" x14ac:dyDescent="0.25">
      <c r="D43"/>
      <c r="E43"/>
      <c r="F43"/>
      <c r="G43"/>
    </row>
    <row r="44" spans="4:7" ht="15" x14ac:dyDescent="0.25">
      <c r="D44"/>
      <c r="E44"/>
      <c r="F44"/>
      <c r="G44"/>
    </row>
    <row r="45" spans="4:7" ht="15" x14ac:dyDescent="0.25">
      <c r="D45"/>
      <c r="E45"/>
      <c r="F45"/>
      <c r="G45"/>
    </row>
    <row r="46" spans="4:7" ht="15" x14ac:dyDescent="0.25">
      <c r="D46"/>
      <c r="E46"/>
      <c r="F46"/>
      <c r="G46"/>
    </row>
  </sheetData>
  <mergeCells count="14"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8" style="88" customWidth="1"/>
    <col min="2" max="12" width="6.7109375" style="88" customWidth="1"/>
    <col min="13" max="18" width="6.42578125" style="88" customWidth="1"/>
    <col min="19" max="16384" width="9.140625" style="88"/>
  </cols>
  <sheetData>
    <row r="1" spans="1:28" s="19" customFormat="1" ht="17.25" customHeight="1" x14ac:dyDescent="0.2">
      <c r="A1" s="200" t="s">
        <v>174</v>
      </c>
      <c r="B1" s="60"/>
      <c r="C1" s="60"/>
      <c r="D1" s="60"/>
      <c r="E1" s="27"/>
      <c r="F1" s="27"/>
      <c r="G1" s="27"/>
      <c r="H1" s="27"/>
      <c r="I1" s="27"/>
      <c r="T1" s="203"/>
    </row>
    <row r="2" spans="1:28" ht="17.25" customHeight="1" thickBot="1" x14ac:dyDescent="0.3">
      <c r="A2" s="137" t="s">
        <v>80</v>
      </c>
      <c r="B2" s="84"/>
      <c r="C2" s="84"/>
    </row>
    <row r="3" spans="1:28" ht="24" customHeight="1" x14ac:dyDescent="0.25">
      <c r="A3" s="547" t="s">
        <v>77</v>
      </c>
      <c r="B3" s="549" t="s">
        <v>86</v>
      </c>
      <c r="C3" s="550"/>
      <c r="D3" s="550"/>
      <c r="E3" s="550"/>
      <c r="F3" s="550"/>
      <c r="G3" s="550"/>
      <c r="H3" s="550"/>
      <c r="I3" s="550"/>
      <c r="J3" s="550"/>
      <c r="K3" s="550"/>
      <c r="L3" s="561"/>
      <c r="M3" s="589" t="s">
        <v>132</v>
      </c>
      <c r="N3" s="558"/>
      <c r="O3" s="554" t="s">
        <v>133</v>
      </c>
      <c r="P3" s="560"/>
      <c r="Q3" s="552" t="s">
        <v>134</v>
      </c>
      <c r="R3" s="557"/>
    </row>
    <row r="4" spans="1:28" ht="17.25" customHeight="1" thickBot="1" x14ac:dyDescent="0.3">
      <c r="A4" s="548"/>
      <c r="B4" s="266" t="s">
        <v>7</v>
      </c>
      <c r="C4" s="266" t="s">
        <v>8</v>
      </c>
      <c r="D4" s="266" t="s">
        <v>9</v>
      </c>
      <c r="E4" s="266" t="s">
        <v>10</v>
      </c>
      <c r="F4" s="266" t="s">
        <v>11</v>
      </c>
      <c r="G4" s="266" t="s">
        <v>12</v>
      </c>
      <c r="H4" s="266" t="s">
        <v>13</v>
      </c>
      <c r="I4" s="266" t="s">
        <v>14</v>
      </c>
      <c r="J4" s="267" t="s">
        <v>52</v>
      </c>
      <c r="K4" s="267" t="s">
        <v>76</v>
      </c>
      <c r="L4" s="268" t="s">
        <v>113</v>
      </c>
      <c r="M4" s="269" t="s">
        <v>78</v>
      </c>
      <c r="N4" s="270" t="s">
        <v>79</v>
      </c>
      <c r="O4" s="274" t="s">
        <v>78</v>
      </c>
      <c r="P4" s="273" t="s">
        <v>79</v>
      </c>
      <c r="Q4" s="274" t="s">
        <v>78</v>
      </c>
      <c r="R4" s="272" t="s">
        <v>79</v>
      </c>
    </row>
    <row r="5" spans="1:28" ht="17.25" customHeight="1" x14ac:dyDescent="0.25">
      <c r="A5" s="75" t="s">
        <v>17</v>
      </c>
      <c r="B5" s="139">
        <v>8970</v>
      </c>
      <c r="C5" s="139">
        <v>9236</v>
      </c>
      <c r="D5" s="139">
        <v>9510</v>
      </c>
      <c r="E5" s="139">
        <v>9767</v>
      </c>
      <c r="F5" s="139">
        <v>10063</v>
      </c>
      <c r="G5" s="139">
        <v>10312</v>
      </c>
      <c r="H5" s="139">
        <v>10536</v>
      </c>
      <c r="I5" s="139">
        <v>10486</v>
      </c>
      <c r="J5" s="139">
        <v>10788</v>
      </c>
      <c r="K5" s="139">
        <v>11245</v>
      </c>
      <c r="L5" s="139">
        <v>11695</v>
      </c>
      <c r="M5" s="170">
        <f>L5-K5</f>
        <v>450</v>
      </c>
      <c r="N5" s="185">
        <f>L5/K5-1</f>
        <v>4.0017785682525675E-2</v>
      </c>
      <c r="O5" s="193">
        <f>L5-G5</f>
        <v>1383</v>
      </c>
      <c r="P5" s="192">
        <f>L5/G5-1</f>
        <v>0.13411559348332047</v>
      </c>
      <c r="Q5" s="193">
        <f>L5-B5</f>
        <v>2725</v>
      </c>
      <c r="R5" s="187">
        <f>L5/B5-1</f>
        <v>0.30379041248606464</v>
      </c>
      <c r="T5"/>
      <c r="U5"/>
      <c r="V5"/>
      <c r="W5"/>
      <c r="X5"/>
      <c r="Y5"/>
      <c r="Z5"/>
      <c r="AA5"/>
      <c r="AB5"/>
    </row>
    <row r="6" spans="1:28" ht="17.25" customHeight="1" x14ac:dyDescent="0.25">
      <c r="A6" s="77" t="s">
        <v>18</v>
      </c>
      <c r="B6" s="93">
        <v>867</v>
      </c>
      <c r="C6" s="93">
        <v>960</v>
      </c>
      <c r="D6" s="93">
        <v>1009</v>
      </c>
      <c r="E6" s="93">
        <v>1026</v>
      </c>
      <c r="F6" s="93">
        <v>1067</v>
      </c>
      <c r="G6" s="93">
        <v>1050</v>
      </c>
      <c r="H6" s="93">
        <v>1072</v>
      </c>
      <c r="I6" s="93">
        <v>1129</v>
      </c>
      <c r="J6" s="93">
        <v>1126</v>
      </c>
      <c r="K6" s="93">
        <v>1196</v>
      </c>
      <c r="L6" s="93">
        <v>1206</v>
      </c>
      <c r="M6" s="173">
        <f t="shared" ref="M6:M19" si="0">L6-K6</f>
        <v>10</v>
      </c>
      <c r="N6" s="175">
        <f t="shared" ref="N6:N19" si="1">L6/K6-1</f>
        <v>8.3612040133780319E-3</v>
      </c>
      <c r="O6" s="194">
        <f t="shared" ref="O6:O19" si="2">L6-G6</f>
        <v>156</v>
      </c>
      <c r="P6" s="164">
        <f t="shared" ref="P6:P19" si="3">L6/G6-1</f>
        <v>0.14857142857142858</v>
      </c>
      <c r="Q6" s="194">
        <f t="shared" ref="Q6:Q19" si="4">L6-B6</f>
        <v>339</v>
      </c>
      <c r="R6" s="189">
        <f t="shared" ref="R6:R19" si="5">L6/B6-1</f>
        <v>0.39100346020761245</v>
      </c>
      <c r="T6"/>
      <c r="U6"/>
      <c r="V6"/>
      <c r="W6"/>
      <c r="X6"/>
      <c r="Y6"/>
      <c r="Z6"/>
      <c r="AA6"/>
      <c r="AB6"/>
    </row>
    <row r="7" spans="1:28" ht="17.25" customHeight="1" x14ac:dyDescent="0.25">
      <c r="A7" s="77" t="s">
        <v>19</v>
      </c>
      <c r="B7" s="93">
        <v>492</v>
      </c>
      <c r="C7" s="93">
        <v>499</v>
      </c>
      <c r="D7" s="93">
        <v>527</v>
      </c>
      <c r="E7" s="93">
        <v>556</v>
      </c>
      <c r="F7" s="93">
        <v>600</v>
      </c>
      <c r="G7" s="93">
        <v>635</v>
      </c>
      <c r="H7" s="93">
        <v>677</v>
      </c>
      <c r="I7" s="93">
        <v>699</v>
      </c>
      <c r="J7" s="93">
        <v>848</v>
      </c>
      <c r="K7" s="93">
        <v>926</v>
      </c>
      <c r="L7" s="93">
        <v>1016</v>
      </c>
      <c r="M7" s="173">
        <f t="shared" si="0"/>
        <v>90</v>
      </c>
      <c r="N7" s="175">
        <f t="shared" si="1"/>
        <v>9.7192224622030254E-2</v>
      </c>
      <c r="O7" s="194">
        <f t="shared" si="2"/>
        <v>381</v>
      </c>
      <c r="P7" s="164">
        <f t="shared" si="3"/>
        <v>0.60000000000000009</v>
      </c>
      <c r="Q7" s="194">
        <f t="shared" si="4"/>
        <v>524</v>
      </c>
      <c r="R7" s="189">
        <f t="shared" si="5"/>
        <v>1.065040650406504</v>
      </c>
      <c r="T7"/>
      <c r="U7"/>
      <c r="V7"/>
      <c r="W7"/>
      <c r="X7"/>
      <c r="Y7"/>
      <c r="Z7"/>
      <c r="AA7"/>
      <c r="AB7"/>
    </row>
    <row r="8" spans="1:28" ht="17.25" customHeight="1" x14ac:dyDescent="0.25">
      <c r="A8" s="77" t="s">
        <v>20</v>
      </c>
      <c r="B8" s="93">
        <v>353</v>
      </c>
      <c r="C8" s="93">
        <v>371</v>
      </c>
      <c r="D8" s="93">
        <v>395</v>
      </c>
      <c r="E8" s="93">
        <v>422</v>
      </c>
      <c r="F8" s="93">
        <v>423</v>
      </c>
      <c r="G8" s="93">
        <v>449</v>
      </c>
      <c r="H8" s="93">
        <v>463</v>
      </c>
      <c r="I8" s="93">
        <v>475</v>
      </c>
      <c r="J8" s="93">
        <v>476</v>
      </c>
      <c r="K8" s="93">
        <v>516</v>
      </c>
      <c r="L8" s="93">
        <v>523</v>
      </c>
      <c r="M8" s="173">
        <f t="shared" si="0"/>
        <v>7</v>
      </c>
      <c r="N8" s="175">
        <f t="shared" si="1"/>
        <v>1.3565891472868241E-2</v>
      </c>
      <c r="O8" s="194">
        <f t="shared" si="2"/>
        <v>74</v>
      </c>
      <c r="P8" s="164">
        <f t="shared" si="3"/>
        <v>0.16481069042316254</v>
      </c>
      <c r="Q8" s="194">
        <f t="shared" si="4"/>
        <v>170</v>
      </c>
      <c r="R8" s="189">
        <f t="shared" si="5"/>
        <v>0.48158640226628902</v>
      </c>
      <c r="T8"/>
      <c r="U8"/>
      <c r="V8"/>
      <c r="W8"/>
      <c r="X8"/>
      <c r="Y8"/>
      <c r="Z8"/>
      <c r="AA8"/>
      <c r="AB8"/>
    </row>
    <row r="9" spans="1:28" ht="17.25" customHeight="1" x14ac:dyDescent="0.25">
      <c r="A9" s="77" t="s">
        <v>21</v>
      </c>
      <c r="B9" s="93">
        <v>422</v>
      </c>
      <c r="C9" s="93">
        <v>409</v>
      </c>
      <c r="D9" s="93">
        <v>435</v>
      </c>
      <c r="E9" s="93">
        <v>468</v>
      </c>
      <c r="F9" s="93">
        <v>490</v>
      </c>
      <c r="G9" s="93">
        <v>505</v>
      </c>
      <c r="H9" s="93">
        <v>517</v>
      </c>
      <c r="I9" s="93">
        <v>523</v>
      </c>
      <c r="J9" s="93">
        <v>486</v>
      </c>
      <c r="K9" s="93">
        <v>545</v>
      </c>
      <c r="L9" s="93">
        <v>574</v>
      </c>
      <c r="M9" s="173">
        <f t="shared" si="0"/>
        <v>29</v>
      </c>
      <c r="N9" s="175">
        <f t="shared" si="1"/>
        <v>5.3211009174311874E-2</v>
      </c>
      <c r="O9" s="194">
        <f t="shared" si="2"/>
        <v>69</v>
      </c>
      <c r="P9" s="164">
        <f t="shared" si="3"/>
        <v>0.13663366336633653</v>
      </c>
      <c r="Q9" s="194">
        <f t="shared" si="4"/>
        <v>152</v>
      </c>
      <c r="R9" s="189">
        <f t="shared" si="5"/>
        <v>0.36018957345971558</v>
      </c>
      <c r="T9"/>
      <c r="U9"/>
      <c r="V9"/>
      <c r="W9"/>
      <c r="X9"/>
      <c r="Y9"/>
      <c r="Z9"/>
      <c r="AA9"/>
      <c r="AB9"/>
    </row>
    <row r="10" spans="1:28" ht="17.25" customHeight="1" x14ac:dyDescent="0.25">
      <c r="A10" s="77" t="s">
        <v>22</v>
      </c>
      <c r="B10" s="93">
        <v>206</v>
      </c>
      <c r="C10" s="93">
        <v>199</v>
      </c>
      <c r="D10" s="93">
        <v>209</v>
      </c>
      <c r="E10" s="93">
        <v>230</v>
      </c>
      <c r="F10" s="93">
        <v>240</v>
      </c>
      <c r="G10" s="93">
        <v>229</v>
      </c>
      <c r="H10" s="93">
        <v>199</v>
      </c>
      <c r="I10" s="93">
        <v>171</v>
      </c>
      <c r="J10" s="93">
        <v>210</v>
      </c>
      <c r="K10" s="93">
        <v>219</v>
      </c>
      <c r="L10" s="93">
        <v>232</v>
      </c>
      <c r="M10" s="173">
        <f t="shared" si="0"/>
        <v>13</v>
      </c>
      <c r="N10" s="175">
        <f t="shared" si="1"/>
        <v>5.9360730593607247E-2</v>
      </c>
      <c r="O10" s="174">
        <f t="shared" si="2"/>
        <v>3</v>
      </c>
      <c r="P10" s="164">
        <f t="shared" si="3"/>
        <v>1.3100436681222627E-2</v>
      </c>
      <c r="Q10" s="194">
        <f t="shared" si="4"/>
        <v>26</v>
      </c>
      <c r="R10" s="189">
        <f t="shared" si="5"/>
        <v>0.12621359223300965</v>
      </c>
      <c r="T10"/>
      <c r="U10"/>
      <c r="V10"/>
      <c r="W10"/>
      <c r="X10"/>
      <c r="Y10"/>
      <c r="Z10"/>
      <c r="AA10"/>
      <c r="AB10"/>
    </row>
    <row r="11" spans="1:28" ht="17.25" customHeight="1" x14ac:dyDescent="0.25">
      <c r="A11" s="77" t="s">
        <v>23</v>
      </c>
      <c r="B11" s="93">
        <v>705</v>
      </c>
      <c r="C11" s="93">
        <v>712</v>
      </c>
      <c r="D11" s="93">
        <v>731</v>
      </c>
      <c r="E11" s="93">
        <v>766</v>
      </c>
      <c r="F11" s="93">
        <v>788</v>
      </c>
      <c r="G11" s="93">
        <v>856</v>
      </c>
      <c r="H11" s="93">
        <v>862</v>
      </c>
      <c r="I11" s="93">
        <v>885</v>
      </c>
      <c r="J11" s="93">
        <v>970</v>
      </c>
      <c r="K11" s="93">
        <v>996</v>
      </c>
      <c r="L11" s="93">
        <v>1030</v>
      </c>
      <c r="M11" s="173">
        <f t="shared" si="0"/>
        <v>34</v>
      </c>
      <c r="N11" s="175">
        <f t="shared" si="1"/>
        <v>3.4136546184738936E-2</v>
      </c>
      <c r="O11" s="194">
        <f t="shared" si="2"/>
        <v>174</v>
      </c>
      <c r="P11" s="164">
        <f t="shared" si="3"/>
        <v>0.20327102803738328</v>
      </c>
      <c r="Q11" s="194">
        <f t="shared" si="4"/>
        <v>325</v>
      </c>
      <c r="R11" s="189">
        <f t="shared" si="5"/>
        <v>0.46099290780141855</v>
      </c>
      <c r="T11"/>
      <c r="U11"/>
      <c r="V11"/>
      <c r="W11"/>
      <c r="X11"/>
      <c r="Y11"/>
      <c r="Z11"/>
      <c r="AA11"/>
      <c r="AB11"/>
    </row>
    <row r="12" spans="1:28" ht="17.25" customHeight="1" x14ac:dyDescent="0.25">
      <c r="A12" s="77" t="s">
        <v>24</v>
      </c>
      <c r="B12" s="93">
        <v>689</v>
      </c>
      <c r="C12" s="93">
        <v>690</v>
      </c>
      <c r="D12" s="93">
        <v>687</v>
      </c>
      <c r="E12" s="93">
        <v>682</v>
      </c>
      <c r="F12" s="93">
        <v>653</v>
      </c>
      <c r="G12" s="93">
        <v>630</v>
      </c>
      <c r="H12" s="93">
        <v>649</v>
      </c>
      <c r="I12" s="93">
        <v>520</v>
      </c>
      <c r="J12" s="93">
        <v>506</v>
      </c>
      <c r="K12" s="93">
        <v>448</v>
      </c>
      <c r="L12" s="93">
        <v>481</v>
      </c>
      <c r="M12" s="173">
        <f t="shared" si="0"/>
        <v>33</v>
      </c>
      <c r="N12" s="175">
        <f t="shared" si="1"/>
        <v>7.3660714285714191E-2</v>
      </c>
      <c r="O12" s="174">
        <f t="shared" si="2"/>
        <v>-149</v>
      </c>
      <c r="P12" s="164">
        <f t="shared" si="3"/>
        <v>-0.23650793650793656</v>
      </c>
      <c r="Q12" s="174">
        <f t="shared" si="4"/>
        <v>-208</v>
      </c>
      <c r="R12" s="189">
        <f t="shared" si="5"/>
        <v>-0.30188679245283023</v>
      </c>
      <c r="T12"/>
      <c r="U12"/>
      <c r="V12"/>
      <c r="W12"/>
      <c r="X12"/>
      <c r="Y12"/>
      <c r="Z12"/>
      <c r="AA12"/>
      <c r="AB12"/>
    </row>
    <row r="13" spans="1:28" ht="17.25" customHeight="1" x14ac:dyDescent="0.25">
      <c r="A13" s="77" t="s">
        <v>25</v>
      </c>
      <c r="B13" s="93">
        <v>729</v>
      </c>
      <c r="C13" s="93">
        <v>771</v>
      </c>
      <c r="D13" s="93">
        <v>787</v>
      </c>
      <c r="E13" s="93">
        <v>804</v>
      </c>
      <c r="F13" s="93">
        <v>800</v>
      </c>
      <c r="G13" s="93">
        <v>812</v>
      </c>
      <c r="H13" s="93">
        <v>842</v>
      </c>
      <c r="I13" s="93">
        <v>795</v>
      </c>
      <c r="J13" s="93">
        <v>794</v>
      </c>
      <c r="K13" s="93">
        <v>835</v>
      </c>
      <c r="L13" s="93">
        <v>836</v>
      </c>
      <c r="M13" s="173">
        <f t="shared" si="0"/>
        <v>1</v>
      </c>
      <c r="N13" s="175">
        <f t="shared" si="1"/>
        <v>1.1976047904191933E-3</v>
      </c>
      <c r="O13" s="194">
        <f t="shared" si="2"/>
        <v>24</v>
      </c>
      <c r="P13" s="164">
        <f t="shared" si="3"/>
        <v>2.9556650246305383E-2</v>
      </c>
      <c r="Q13" s="194">
        <f t="shared" si="4"/>
        <v>107</v>
      </c>
      <c r="R13" s="189">
        <f t="shared" si="5"/>
        <v>0.14677640603566533</v>
      </c>
      <c r="T13"/>
      <c r="U13"/>
      <c r="V13"/>
      <c r="W13"/>
      <c r="X13"/>
      <c r="Y13"/>
      <c r="Z13"/>
      <c r="AA13"/>
      <c r="AB13"/>
    </row>
    <row r="14" spans="1:28" ht="17.25" customHeight="1" x14ac:dyDescent="0.25">
      <c r="A14" s="77" t="s">
        <v>26</v>
      </c>
      <c r="B14" s="93">
        <v>295</v>
      </c>
      <c r="C14" s="93">
        <v>305</v>
      </c>
      <c r="D14" s="93">
        <v>299</v>
      </c>
      <c r="E14" s="93">
        <v>289</v>
      </c>
      <c r="F14" s="93">
        <v>287</v>
      </c>
      <c r="G14" s="93">
        <v>285</v>
      </c>
      <c r="H14" s="93">
        <v>293</v>
      </c>
      <c r="I14" s="93">
        <v>274</v>
      </c>
      <c r="J14" s="93">
        <v>282</v>
      </c>
      <c r="K14" s="93">
        <v>331</v>
      </c>
      <c r="L14" s="93">
        <v>343</v>
      </c>
      <c r="M14" s="173">
        <f t="shared" si="0"/>
        <v>12</v>
      </c>
      <c r="N14" s="175">
        <f t="shared" si="1"/>
        <v>3.6253776435045237E-2</v>
      </c>
      <c r="O14" s="194">
        <f t="shared" si="2"/>
        <v>58</v>
      </c>
      <c r="P14" s="164">
        <f t="shared" si="3"/>
        <v>0.20350877192982453</v>
      </c>
      <c r="Q14" s="194">
        <f t="shared" si="4"/>
        <v>48</v>
      </c>
      <c r="R14" s="189">
        <f t="shared" si="5"/>
        <v>0.16271186440677976</v>
      </c>
      <c r="T14"/>
      <c r="U14"/>
      <c r="V14"/>
      <c r="W14"/>
      <c r="X14"/>
      <c r="Y14"/>
      <c r="Z14"/>
      <c r="AA14"/>
      <c r="AB14"/>
    </row>
    <row r="15" spans="1:28" ht="17.25" customHeight="1" x14ac:dyDescent="0.25">
      <c r="A15" s="77" t="s">
        <v>27</v>
      </c>
      <c r="B15" s="93">
        <v>433</v>
      </c>
      <c r="C15" s="93">
        <v>432</v>
      </c>
      <c r="D15" s="93">
        <v>463</v>
      </c>
      <c r="E15" s="93">
        <v>465</v>
      </c>
      <c r="F15" s="93">
        <v>451</v>
      </c>
      <c r="G15" s="93">
        <v>461</v>
      </c>
      <c r="H15" s="93">
        <v>479</v>
      </c>
      <c r="I15" s="93">
        <v>488</v>
      </c>
      <c r="J15" s="93">
        <v>489</v>
      </c>
      <c r="K15" s="93">
        <v>506</v>
      </c>
      <c r="L15" s="93">
        <v>495</v>
      </c>
      <c r="M15" s="173">
        <f t="shared" si="0"/>
        <v>-11</v>
      </c>
      <c r="N15" s="175">
        <f t="shared" si="1"/>
        <v>-2.1739130434782594E-2</v>
      </c>
      <c r="O15" s="194">
        <f t="shared" si="2"/>
        <v>34</v>
      </c>
      <c r="P15" s="164">
        <f t="shared" si="3"/>
        <v>7.3752711496746226E-2</v>
      </c>
      <c r="Q15" s="194">
        <f t="shared" si="4"/>
        <v>62</v>
      </c>
      <c r="R15" s="189">
        <f t="shared" si="5"/>
        <v>0.14318706697459582</v>
      </c>
      <c r="T15"/>
      <c r="U15"/>
      <c r="V15"/>
      <c r="W15"/>
      <c r="X15"/>
      <c r="Y15"/>
      <c r="Z15"/>
      <c r="AA15"/>
      <c r="AB15"/>
    </row>
    <row r="16" spans="1:28" ht="17.25" customHeight="1" x14ac:dyDescent="0.25">
      <c r="A16" s="77" t="s">
        <v>28</v>
      </c>
      <c r="B16" s="93">
        <v>994</v>
      </c>
      <c r="C16" s="93">
        <v>1055</v>
      </c>
      <c r="D16" s="93">
        <v>1115</v>
      </c>
      <c r="E16" s="93">
        <v>1118</v>
      </c>
      <c r="F16" s="93">
        <v>1160</v>
      </c>
      <c r="G16" s="93">
        <v>1301</v>
      </c>
      <c r="H16" s="93">
        <v>1315</v>
      </c>
      <c r="I16" s="93">
        <v>1396</v>
      </c>
      <c r="J16" s="93">
        <v>1400</v>
      </c>
      <c r="K16" s="93">
        <v>1453</v>
      </c>
      <c r="L16" s="93">
        <v>1506</v>
      </c>
      <c r="M16" s="173">
        <f t="shared" si="0"/>
        <v>53</v>
      </c>
      <c r="N16" s="175">
        <f t="shared" si="1"/>
        <v>3.6476256022023312E-2</v>
      </c>
      <c r="O16" s="194">
        <f t="shared" si="2"/>
        <v>205</v>
      </c>
      <c r="P16" s="164">
        <f t="shared" si="3"/>
        <v>0.15757109915449652</v>
      </c>
      <c r="Q16" s="194">
        <f t="shared" si="4"/>
        <v>512</v>
      </c>
      <c r="R16" s="189">
        <f t="shared" si="5"/>
        <v>0.51509054325955739</v>
      </c>
      <c r="T16"/>
      <c r="U16"/>
      <c r="V16"/>
      <c r="W16"/>
      <c r="X16"/>
      <c r="Y16"/>
      <c r="Z16"/>
      <c r="AA16"/>
      <c r="AB16"/>
    </row>
    <row r="17" spans="1:28" ht="17.25" customHeight="1" x14ac:dyDescent="0.25">
      <c r="A17" s="77" t="s">
        <v>29</v>
      </c>
      <c r="B17" s="93">
        <v>517</v>
      </c>
      <c r="C17" s="93">
        <v>496</v>
      </c>
      <c r="D17" s="93">
        <v>507</v>
      </c>
      <c r="E17" s="93">
        <v>521</v>
      </c>
      <c r="F17" s="93">
        <v>563</v>
      </c>
      <c r="G17" s="93">
        <v>570</v>
      </c>
      <c r="H17" s="93">
        <v>572</v>
      </c>
      <c r="I17" s="93">
        <v>585</v>
      </c>
      <c r="J17" s="93">
        <v>623</v>
      </c>
      <c r="K17" s="93">
        <v>693</v>
      </c>
      <c r="L17" s="93">
        <v>742</v>
      </c>
      <c r="M17" s="173">
        <f t="shared" si="0"/>
        <v>49</v>
      </c>
      <c r="N17" s="175">
        <f t="shared" si="1"/>
        <v>7.0707070707070718E-2</v>
      </c>
      <c r="O17" s="194">
        <f t="shared" si="2"/>
        <v>172</v>
      </c>
      <c r="P17" s="164">
        <f t="shared" si="3"/>
        <v>0.30175438596491233</v>
      </c>
      <c r="Q17" s="194">
        <f t="shared" si="4"/>
        <v>225</v>
      </c>
      <c r="R17" s="189">
        <f t="shared" si="5"/>
        <v>0.43520309477756292</v>
      </c>
      <c r="T17"/>
      <c r="U17"/>
      <c r="V17"/>
      <c r="W17"/>
      <c r="X17"/>
      <c r="Y17"/>
      <c r="Z17"/>
      <c r="AA17"/>
      <c r="AB17"/>
    </row>
    <row r="18" spans="1:28" ht="17.25" customHeight="1" x14ac:dyDescent="0.25">
      <c r="A18" s="77" t="s">
        <v>30</v>
      </c>
      <c r="B18" s="93">
        <v>645</v>
      </c>
      <c r="C18" s="93">
        <v>650</v>
      </c>
      <c r="D18" s="93">
        <v>655</v>
      </c>
      <c r="E18" s="93">
        <v>684</v>
      </c>
      <c r="F18" s="93">
        <v>718</v>
      </c>
      <c r="G18" s="93">
        <v>715</v>
      </c>
      <c r="H18" s="93">
        <v>751</v>
      </c>
      <c r="I18" s="93">
        <v>780</v>
      </c>
      <c r="J18" s="93">
        <v>786</v>
      </c>
      <c r="K18" s="93">
        <v>776</v>
      </c>
      <c r="L18" s="93">
        <v>795</v>
      </c>
      <c r="M18" s="173">
        <f t="shared" si="0"/>
        <v>19</v>
      </c>
      <c r="N18" s="175">
        <f t="shared" si="1"/>
        <v>2.448453608247414E-2</v>
      </c>
      <c r="O18" s="194">
        <f t="shared" si="2"/>
        <v>80</v>
      </c>
      <c r="P18" s="164">
        <f t="shared" si="3"/>
        <v>0.11188811188811187</v>
      </c>
      <c r="Q18" s="194">
        <f t="shared" si="4"/>
        <v>150</v>
      </c>
      <c r="R18" s="189">
        <f t="shared" si="5"/>
        <v>0.23255813953488369</v>
      </c>
      <c r="T18"/>
      <c r="U18"/>
      <c r="V18"/>
      <c r="W18"/>
      <c r="X18"/>
      <c r="Y18"/>
      <c r="Z18"/>
      <c r="AA18"/>
      <c r="AB18"/>
    </row>
    <row r="19" spans="1:28" ht="17.25" customHeight="1" thickBot="1" x14ac:dyDescent="0.3">
      <c r="A19" s="76" t="s">
        <v>31</v>
      </c>
      <c r="B19" s="99">
        <v>1623</v>
      </c>
      <c r="C19" s="99">
        <v>1687</v>
      </c>
      <c r="D19" s="99">
        <v>1691</v>
      </c>
      <c r="E19" s="99">
        <v>1736</v>
      </c>
      <c r="F19" s="99">
        <v>1823</v>
      </c>
      <c r="G19" s="99">
        <v>1814</v>
      </c>
      <c r="H19" s="99">
        <v>1845</v>
      </c>
      <c r="I19" s="99">
        <v>1766</v>
      </c>
      <c r="J19" s="99">
        <v>1792</v>
      </c>
      <c r="K19" s="99">
        <v>1805</v>
      </c>
      <c r="L19" s="99">
        <v>1916</v>
      </c>
      <c r="M19" s="177">
        <f t="shared" si="0"/>
        <v>111</v>
      </c>
      <c r="N19" s="179">
        <f t="shared" si="1"/>
        <v>6.1495844875346206E-2</v>
      </c>
      <c r="O19" s="178">
        <f t="shared" si="2"/>
        <v>102</v>
      </c>
      <c r="P19" s="165">
        <f t="shared" si="3"/>
        <v>5.6229327453142242E-2</v>
      </c>
      <c r="Q19" s="195">
        <f t="shared" si="4"/>
        <v>293</v>
      </c>
      <c r="R19" s="191">
        <f t="shared" si="5"/>
        <v>0.18052988293284034</v>
      </c>
      <c r="T19"/>
      <c r="U19"/>
      <c r="V19"/>
      <c r="W19"/>
      <c r="X19"/>
      <c r="Y19"/>
      <c r="Z19"/>
      <c r="AA19"/>
      <c r="AB19"/>
    </row>
    <row r="20" spans="1:28" s="15" customFormat="1" ht="17.25" customHeight="1" x14ac:dyDescent="0.25">
      <c r="A20" s="42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T20"/>
      <c r="U20"/>
      <c r="V20"/>
      <c r="W20"/>
      <c r="X20"/>
      <c r="Y20"/>
      <c r="Z20"/>
      <c r="AA20"/>
      <c r="AB20"/>
    </row>
    <row r="21" spans="1:28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8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Y32"/>
  <sheetViews>
    <sheetView zoomScaleNormal="100" workbookViewId="0"/>
  </sheetViews>
  <sheetFormatPr defaultRowHeight="15" x14ac:dyDescent="0.25"/>
  <cols>
    <col min="1" max="1" width="12.85546875" customWidth="1"/>
    <col min="2" max="2" width="5.7109375" style="88" customWidth="1"/>
    <col min="3" max="4" width="7.140625" customWidth="1"/>
    <col min="5" max="7" width="7.5703125" customWidth="1"/>
    <col min="8" max="9" width="7.5703125" style="88" customWidth="1"/>
    <col min="10" max="13" width="7.5703125" customWidth="1"/>
    <col min="14" max="14" width="6.42578125" customWidth="1"/>
  </cols>
  <sheetData>
    <row r="1" spans="1:25" ht="17.25" customHeight="1" x14ac:dyDescent="0.25">
      <c r="A1" s="102" t="s">
        <v>156</v>
      </c>
      <c r="B1" s="102"/>
      <c r="C1" s="30"/>
      <c r="D1" s="30"/>
      <c r="E1" s="30"/>
      <c r="F1" s="30"/>
      <c r="G1" s="30"/>
      <c r="H1" s="83"/>
      <c r="I1" s="83"/>
      <c r="J1" s="30"/>
      <c r="K1" s="30"/>
      <c r="L1" s="30"/>
      <c r="M1" s="30"/>
      <c r="N1" s="30"/>
      <c r="R1" s="203"/>
    </row>
    <row r="2" spans="1:25" s="311" customFormat="1" ht="17.25" customHeight="1" thickBot="1" x14ac:dyDescent="0.3">
      <c r="A2" s="137" t="s">
        <v>80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</row>
    <row r="3" spans="1:25" ht="17.25" customHeight="1" x14ac:dyDescent="0.25">
      <c r="A3" s="483" t="s">
        <v>85</v>
      </c>
      <c r="B3" s="484"/>
      <c r="C3" s="449" t="s">
        <v>81</v>
      </c>
      <c r="D3" s="449" t="s">
        <v>82</v>
      </c>
      <c r="E3" s="467" t="s">
        <v>83</v>
      </c>
      <c r="F3" s="468"/>
      <c r="G3" s="468"/>
      <c r="H3" s="468"/>
      <c r="I3" s="468"/>
      <c r="J3" s="468"/>
      <c r="K3" s="469"/>
      <c r="L3" s="470" t="s">
        <v>84</v>
      </c>
      <c r="M3" s="468"/>
      <c r="N3" s="471"/>
      <c r="O3" s="443" t="s">
        <v>95</v>
      </c>
      <c r="P3" s="446" t="s">
        <v>96</v>
      </c>
    </row>
    <row r="4" spans="1:25" ht="24.75" customHeight="1" x14ac:dyDescent="0.25">
      <c r="A4" s="485"/>
      <c r="B4" s="486"/>
      <c r="C4" s="450"/>
      <c r="D4" s="450"/>
      <c r="E4" s="472" t="s">
        <v>3</v>
      </c>
      <c r="F4" s="453" t="s">
        <v>73</v>
      </c>
      <c r="G4" s="454"/>
      <c r="H4" s="453" t="s">
        <v>74</v>
      </c>
      <c r="I4" s="454"/>
      <c r="J4" s="453" t="s">
        <v>123</v>
      </c>
      <c r="K4" s="478"/>
      <c r="L4" s="475" t="s">
        <v>3</v>
      </c>
      <c r="M4" s="465" t="s">
        <v>73</v>
      </c>
      <c r="N4" s="466"/>
      <c r="O4" s="444"/>
      <c r="P4" s="447"/>
    </row>
    <row r="5" spans="1:25" ht="8.25" customHeight="1" x14ac:dyDescent="0.25">
      <c r="A5" s="485"/>
      <c r="B5" s="486"/>
      <c r="C5" s="451"/>
      <c r="D5" s="451"/>
      <c r="E5" s="473"/>
      <c r="F5" s="455" t="s">
        <v>5</v>
      </c>
      <c r="G5" s="459" t="s">
        <v>53</v>
      </c>
      <c r="H5" s="455" t="s">
        <v>54</v>
      </c>
      <c r="I5" s="459" t="s">
        <v>55</v>
      </c>
      <c r="J5" s="455" t="s">
        <v>114</v>
      </c>
      <c r="K5" s="457" t="s">
        <v>115</v>
      </c>
      <c r="L5" s="476"/>
      <c r="M5" s="461" t="s">
        <v>6</v>
      </c>
      <c r="N5" s="463" t="s">
        <v>56</v>
      </c>
      <c r="O5" s="444"/>
      <c r="P5" s="447"/>
    </row>
    <row r="6" spans="1:25" ht="8.25" customHeight="1" thickBot="1" x14ac:dyDescent="0.3">
      <c r="A6" s="487"/>
      <c r="B6" s="488"/>
      <c r="C6" s="452"/>
      <c r="D6" s="452"/>
      <c r="E6" s="474"/>
      <c r="F6" s="456"/>
      <c r="G6" s="460"/>
      <c r="H6" s="456"/>
      <c r="I6" s="460"/>
      <c r="J6" s="456"/>
      <c r="K6" s="458"/>
      <c r="L6" s="477"/>
      <c r="M6" s="462"/>
      <c r="N6" s="464"/>
      <c r="O6" s="445"/>
      <c r="P6" s="448"/>
    </row>
    <row r="7" spans="1:25" ht="17.25" customHeight="1" x14ac:dyDescent="0.25">
      <c r="A7" s="489" t="s">
        <v>7</v>
      </c>
      <c r="B7" s="490"/>
      <c r="C7" s="129">
        <v>4826</v>
      </c>
      <c r="D7" s="129">
        <v>13452</v>
      </c>
      <c r="E7" s="63">
        <v>314008</v>
      </c>
      <c r="F7" s="154">
        <v>150613</v>
      </c>
      <c r="G7" s="65">
        <v>163395</v>
      </c>
      <c r="H7" s="154">
        <v>310045</v>
      </c>
      <c r="I7" s="65">
        <v>3963</v>
      </c>
      <c r="J7" s="154">
        <v>305038</v>
      </c>
      <c r="K7" s="61">
        <v>8970</v>
      </c>
      <c r="L7" s="52">
        <v>24584.3</v>
      </c>
      <c r="M7" s="155">
        <v>24542.199999999903</v>
      </c>
      <c r="N7" s="91">
        <v>42.10000000009677</v>
      </c>
      <c r="O7" s="217">
        <v>23.342848647041333</v>
      </c>
      <c r="P7" s="218">
        <v>12.772704530940478</v>
      </c>
      <c r="Q7" s="72"/>
      <c r="R7" s="404"/>
      <c r="S7" s="404"/>
      <c r="T7" s="404"/>
      <c r="V7" s="404"/>
      <c r="X7" s="404"/>
      <c r="Y7" s="404"/>
    </row>
    <row r="8" spans="1:25" ht="17.25" customHeight="1" x14ac:dyDescent="0.25">
      <c r="A8" s="489" t="s">
        <v>8</v>
      </c>
      <c r="B8" s="490"/>
      <c r="C8" s="129">
        <v>4880</v>
      </c>
      <c r="D8" s="129">
        <v>13988</v>
      </c>
      <c r="E8" s="65">
        <v>328612</v>
      </c>
      <c r="F8" s="154">
        <v>157799</v>
      </c>
      <c r="G8" s="65">
        <v>170813</v>
      </c>
      <c r="H8" s="154">
        <v>324389</v>
      </c>
      <c r="I8" s="65">
        <v>4223</v>
      </c>
      <c r="J8" s="154">
        <v>319376</v>
      </c>
      <c r="K8" s="61">
        <v>9236</v>
      </c>
      <c r="L8" s="52">
        <v>25736.799999999999</v>
      </c>
      <c r="M8" s="155">
        <v>25670.599999999919</v>
      </c>
      <c r="N8" s="91">
        <v>66.200000000080763</v>
      </c>
      <c r="O8" s="217">
        <v>23.4924220760652</v>
      </c>
      <c r="P8" s="218">
        <v>12.768176307854901</v>
      </c>
      <c r="Q8" s="72"/>
      <c r="R8" s="404"/>
      <c r="S8" s="404"/>
      <c r="T8" s="404"/>
      <c r="V8" s="404"/>
      <c r="X8" s="404"/>
      <c r="Y8" s="404"/>
    </row>
    <row r="9" spans="1:25" ht="17.25" customHeight="1" x14ac:dyDescent="0.25">
      <c r="A9" s="489" t="s">
        <v>9</v>
      </c>
      <c r="B9" s="490"/>
      <c r="C9" s="129">
        <v>4931</v>
      </c>
      <c r="D9" s="129">
        <v>14481</v>
      </c>
      <c r="E9" s="65">
        <v>342521</v>
      </c>
      <c r="F9" s="154">
        <v>164387</v>
      </c>
      <c r="G9" s="65">
        <v>178134</v>
      </c>
      <c r="H9" s="154">
        <v>337807</v>
      </c>
      <c r="I9" s="65">
        <v>4714</v>
      </c>
      <c r="J9" s="154">
        <v>333011</v>
      </c>
      <c r="K9" s="61">
        <v>9510</v>
      </c>
      <c r="L9" s="52">
        <v>26780.599999999911</v>
      </c>
      <c r="M9" s="155">
        <v>26687.699999999913</v>
      </c>
      <c r="N9" s="91">
        <v>92.899999999997817</v>
      </c>
      <c r="O9" s="217">
        <v>23.653131689800428</v>
      </c>
      <c r="P9" s="218">
        <v>12.789892683509747</v>
      </c>
      <c r="Q9" s="72"/>
      <c r="R9" s="404"/>
      <c r="S9" s="404"/>
      <c r="T9" s="404"/>
      <c r="V9" s="404"/>
      <c r="X9" s="404"/>
      <c r="Y9" s="404"/>
    </row>
    <row r="10" spans="1:25" ht="17.25" customHeight="1" x14ac:dyDescent="0.25">
      <c r="A10" s="489" t="s">
        <v>10</v>
      </c>
      <c r="B10" s="490"/>
      <c r="C10" s="129">
        <v>5011</v>
      </c>
      <c r="D10" s="129">
        <v>14972</v>
      </c>
      <c r="E10" s="65">
        <v>354340</v>
      </c>
      <c r="F10" s="154">
        <v>170705</v>
      </c>
      <c r="G10" s="65">
        <v>183635</v>
      </c>
      <c r="H10" s="64">
        <v>348906</v>
      </c>
      <c r="I10" s="65">
        <v>5434</v>
      </c>
      <c r="J10" s="64">
        <v>344573</v>
      </c>
      <c r="K10" s="61">
        <v>9767</v>
      </c>
      <c r="L10" s="52">
        <v>27739.200000000001</v>
      </c>
      <c r="M10" s="155">
        <v>27627.9</v>
      </c>
      <c r="N10" s="91">
        <v>111.29999999999927</v>
      </c>
      <c r="O10" s="217">
        <v>23.666844776916911</v>
      </c>
      <c r="P10" s="218">
        <v>12.773980504124127</v>
      </c>
      <c r="Q10" s="72"/>
      <c r="R10" s="404"/>
      <c r="S10" s="404"/>
      <c r="T10" s="404"/>
      <c r="V10" s="404"/>
      <c r="X10" s="404"/>
      <c r="Y10" s="404"/>
    </row>
    <row r="11" spans="1:25" ht="17.25" customHeight="1" x14ac:dyDescent="0.25">
      <c r="A11" s="489" t="s">
        <v>11</v>
      </c>
      <c r="B11" s="490"/>
      <c r="C11" s="129">
        <v>5085</v>
      </c>
      <c r="D11" s="129">
        <v>15390</v>
      </c>
      <c r="E11" s="65">
        <v>363568</v>
      </c>
      <c r="F11" s="154">
        <v>175049</v>
      </c>
      <c r="G11" s="65">
        <v>188519</v>
      </c>
      <c r="H11" s="64">
        <v>357261</v>
      </c>
      <c r="I11" s="65">
        <v>6307</v>
      </c>
      <c r="J11" s="64">
        <v>353505</v>
      </c>
      <c r="K11" s="61">
        <v>10063</v>
      </c>
      <c r="L11" s="52">
        <v>28583</v>
      </c>
      <c r="M11" s="155">
        <v>28450.69999999995</v>
      </c>
      <c r="N11" s="91">
        <v>132.3000000000502</v>
      </c>
      <c r="O11" s="217">
        <v>23.623651721897335</v>
      </c>
      <c r="P11" s="218">
        <v>12.71972850995347</v>
      </c>
      <c r="Q11" s="72"/>
      <c r="R11" s="404"/>
      <c r="S11" s="404"/>
      <c r="T11" s="404"/>
      <c r="V11" s="404"/>
      <c r="X11" s="404"/>
      <c r="Y11" s="404"/>
    </row>
    <row r="12" spans="1:25" ht="17.25" customHeight="1" x14ac:dyDescent="0.25">
      <c r="A12" s="489" t="s">
        <v>12</v>
      </c>
      <c r="B12" s="490"/>
      <c r="C12" s="129">
        <v>5158</v>
      </c>
      <c r="D12" s="129">
        <v>15729</v>
      </c>
      <c r="E12" s="65">
        <v>367603</v>
      </c>
      <c r="F12" s="154">
        <v>176574</v>
      </c>
      <c r="G12" s="65">
        <v>191029</v>
      </c>
      <c r="H12" s="64">
        <v>360389</v>
      </c>
      <c r="I12" s="65">
        <v>7214</v>
      </c>
      <c r="J12" s="64">
        <v>357291</v>
      </c>
      <c r="K12" s="61">
        <v>10312</v>
      </c>
      <c r="L12" s="52">
        <v>29283.4</v>
      </c>
      <c r="M12" s="155">
        <v>29129.699999999822</v>
      </c>
      <c r="N12" s="91">
        <v>153.70000000017899</v>
      </c>
      <c r="O12" s="217">
        <v>23.371034395066438</v>
      </c>
      <c r="P12" s="218">
        <v>12.553289577029989</v>
      </c>
      <c r="Q12" s="72"/>
      <c r="R12" s="404"/>
      <c r="S12" s="404"/>
      <c r="T12" s="404"/>
      <c r="V12" s="404"/>
      <c r="X12" s="404"/>
      <c r="Y12" s="404"/>
    </row>
    <row r="13" spans="1:25" ht="17.25" customHeight="1" x14ac:dyDescent="0.25">
      <c r="A13" s="489" t="s">
        <v>13</v>
      </c>
      <c r="B13" s="490"/>
      <c r="C13" s="129">
        <v>5209</v>
      </c>
      <c r="D13" s="129">
        <v>15848</v>
      </c>
      <c r="E13" s="65">
        <v>367361</v>
      </c>
      <c r="F13" s="146">
        <v>176418</v>
      </c>
      <c r="G13" s="65">
        <v>190943</v>
      </c>
      <c r="H13" s="65">
        <v>359059</v>
      </c>
      <c r="I13" s="65">
        <v>8302</v>
      </c>
      <c r="J13" s="65">
        <v>356825</v>
      </c>
      <c r="K13" s="61">
        <v>10536</v>
      </c>
      <c r="L13" s="52">
        <v>29513.8</v>
      </c>
      <c r="M13" s="65">
        <v>29354.1</v>
      </c>
      <c r="N13" s="91">
        <v>159.70000000000073</v>
      </c>
      <c r="O13" s="217">
        <v>23.180275113579</v>
      </c>
      <c r="P13" s="218">
        <v>12.447092546537553</v>
      </c>
      <c r="Q13" s="72"/>
      <c r="R13" s="404"/>
      <c r="S13" s="404"/>
      <c r="T13" s="404"/>
      <c r="V13" s="404"/>
      <c r="X13" s="404"/>
      <c r="Y13" s="404"/>
    </row>
    <row r="14" spans="1:25" ht="17.25" customHeight="1" x14ac:dyDescent="0.25">
      <c r="A14" s="489" t="s">
        <v>14</v>
      </c>
      <c r="B14" s="490"/>
      <c r="C14" s="129">
        <v>5209</v>
      </c>
      <c r="D14" s="129">
        <v>15856</v>
      </c>
      <c r="E14" s="65">
        <v>362653</v>
      </c>
      <c r="F14" s="65">
        <v>174058</v>
      </c>
      <c r="G14" s="65">
        <v>188595</v>
      </c>
      <c r="H14" s="65">
        <v>353159</v>
      </c>
      <c r="I14" s="65">
        <v>9494</v>
      </c>
      <c r="J14" s="65">
        <v>352167</v>
      </c>
      <c r="K14" s="61">
        <v>10486</v>
      </c>
      <c r="L14" s="52">
        <v>29629.5</v>
      </c>
      <c r="M14" s="65">
        <v>29463.200000000001</v>
      </c>
      <c r="N14" s="91">
        <v>166.29999999999927</v>
      </c>
      <c r="O14" s="217">
        <v>22.871657416750757</v>
      </c>
      <c r="P14" s="218">
        <v>12.239592298216305</v>
      </c>
      <c r="Q14" s="72"/>
      <c r="R14" s="404"/>
      <c r="S14" s="404"/>
      <c r="T14" s="404"/>
      <c r="V14" s="404"/>
      <c r="X14" s="404"/>
      <c r="Y14" s="404"/>
    </row>
    <row r="15" spans="1:25" ht="17.25" customHeight="1" x14ac:dyDescent="0.25">
      <c r="A15" s="489" t="s">
        <v>52</v>
      </c>
      <c r="B15" s="490"/>
      <c r="C15" s="129">
        <v>5269</v>
      </c>
      <c r="D15" s="129">
        <v>15969</v>
      </c>
      <c r="E15" s="63">
        <v>362756</v>
      </c>
      <c r="F15" s="64">
        <v>174333</v>
      </c>
      <c r="G15" s="63">
        <v>188423</v>
      </c>
      <c r="H15" s="63">
        <v>352287</v>
      </c>
      <c r="I15" s="63">
        <v>10469</v>
      </c>
      <c r="J15" s="63">
        <v>351968</v>
      </c>
      <c r="K15" s="53">
        <v>10788</v>
      </c>
      <c r="L15" s="52">
        <v>30303.200000000001</v>
      </c>
      <c r="M15" s="68">
        <v>30126.5</v>
      </c>
      <c r="N15" s="92">
        <v>176.70000000000073</v>
      </c>
      <c r="O15" s="217">
        <v>22.716262759095748</v>
      </c>
      <c r="P15" s="218">
        <v>11.970880963066607</v>
      </c>
      <c r="Q15" s="72"/>
      <c r="R15" s="404"/>
      <c r="S15" s="404"/>
      <c r="T15" s="404"/>
      <c r="V15" s="404"/>
      <c r="X15" s="404"/>
      <c r="Y15" s="404"/>
    </row>
    <row r="16" spans="1:25" s="88" customFormat="1" ht="17.25" customHeight="1" x14ac:dyDescent="0.25">
      <c r="A16" s="489" t="s">
        <v>76</v>
      </c>
      <c r="B16" s="490"/>
      <c r="C16" s="129">
        <v>5287</v>
      </c>
      <c r="D16" s="129">
        <v>16064</v>
      </c>
      <c r="E16" s="63">
        <v>363776</v>
      </c>
      <c r="F16" s="64">
        <v>174772</v>
      </c>
      <c r="G16" s="63">
        <v>189004</v>
      </c>
      <c r="H16" s="63">
        <v>352433</v>
      </c>
      <c r="I16" s="63">
        <v>11343</v>
      </c>
      <c r="J16" s="63">
        <v>352531</v>
      </c>
      <c r="K16" s="53">
        <v>11245</v>
      </c>
      <c r="L16" s="52">
        <v>30580.799999999999</v>
      </c>
      <c r="M16" s="68">
        <v>30403.7</v>
      </c>
      <c r="N16" s="92">
        <v>177.1</v>
      </c>
      <c r="O16" s="217">
        <v>22.645420000000001</v>
      </c>
      <c r="P16" s="218">
        <v>11.895569999999999</v>
      </c>
      <c r="Q16" s="72"/>
      <c r="R16" s="404"/>
      <c r="S16" s="404"/>
      <c r="T16" s="404"/>
      <c r="V16" s="404"/>
      <c r="X16" s="404"/>
      <c r="Y16" s="404"/>
    </row>
    <row r="17" spans="1:25" s="88" customFormat="1" ht="17.25" customHeight="1" thickBot="1" x14ac:dyDescent="0.3">
      <c r="A17" s="489" t="s">
        <v>113</v>
      </c>
      <c r="B17" s="490"/>
      <c r="C17" s="314">
        <v>5304</v>
      </c>
      <c r="D17" s="314">
        <v>16295</v>
      </c>
      <c r="E17" s="313">
        <v>364909</v>
      </c>
      <c r="F17" s="312">
        <v>175540</v>
      </c>
      <c r="G17" s="312">
        <v>189369</v>
      </c>
      <c r="H17" s="312">
        <v>352967</v>
      </c>
      <c r="I17" s="312">
        <v>11942</v>
      </c>
      <c r="J17" s="312">
        <v>353214</v>
      </c>
      <c r="K17" s="315">
        <v>11695</v>
      </c>
      <c r="L17" s="325">
        <v>32372.6</v>
      </c>
      <c r="M17" s="312">
        <v>32171.5</v>
      </c>
      <c r="N17" s="326">
        <v>201.09999999999854</v>
      </c>
      <c r="O17" s="219">
        <v>22.393924516722922</v>
      </c>
      <c r="P17" s="220">
        <v>11.272156082613074</v>
      </c>
      <c r="Q17" s="72"/>
      <c r="R17" s="404"/>
      <c r="S17" s="404"/>
      <c r="T17" s="404"/>
      <c r="V17" s="404"/>
      <c r="X17" s="404"/>
      <c r="Y17" s="404"/>
    </row>
    <row r="18" spans="1:25" s="88" customFormat="1" ht="17.25" customHeight="1" x14ac:dyDescent="0.25">
      <c r="A18" s="479" t="s">
        <v>132</v>
      </c>
      <c r="B18" s="221" t="s">
        <v>78</v>
      </c>
      <c r="C18" s="222">
        <f>C17-C16</f>
        <v>17</v>
      </c>
      <c r="D18" s="222">
        <f t="shared" ref="D18:N18" si="0">D17-D16</f>
        <v>231</v>
      </c>
      <c r="E18" s="275">
        <f t="shared" si="0"/>
        <v>1133</v>
      </c>
      <c r="F18" s="224">
        <f t="shared" si="0"/>
        <v>768</v>
      </c>
      <c r="G18" s="224">
        <f t="shared" si="0"/>
        <v>365</v>
      </c>
      <c r="H18" s="224">
        <f t="shared" ref="H18:I18" si="1">H17-H16</f>
        <v>534</v>
      </c>
      <c r="I18" s="224">
        <f t="shared" si="1"/>
        <v>599</v>
      </c>
      <c r="J18" s="224">
        <f t="shared" si="0"/>
        <v>683</v>
      </c>
      <c r="K18" s="316">
        <f t="shared" si="0"/>
        <v>450</v>
      </c>
      <c r="L18" s="223">
        <f t="shared" si="0"/>
        <v>1791.7999999999993</v>
      </c>
      <c r="M18" s="224">
        <f t="shared" si="0"/>
        <v>1767.7999999999993</v>
      </c>
      <c r="N18" s="225">
        <f t="shared" si="0"/>
        <v>23.99999999999855</v>
      </c>
      <c r="O18" s="322">
        <f t="shared" ref="O18:P18" si="2">O17-O16</f>
        <v>-0.25149548327707905</v>
      </c>
      <c r="P18" s="226">
        <f t="shared" si="2"/>
        <v>-0.62341391738692487</v>
      </c>
    </row>
    <row r="19" spans="1:25" s="88" customFormat="1" ht="17.25" customHeight="1" x14ac:dyDescent="0.25">
      <c r="A19" s="480"/>
      <c r="B19" s="227" t="s">
        <v>79</v>
      </c>
      <c r="C19" s="228">
        <f>C17/C16-1</f>
        <v>3.215434083601254E-3</v>
      </c>
      <c r="D19" s="228">
        <f t="shared" ref="D19:N19" si="3">D17/D16-1</f>
        <v>1.4379980079681332E-2</v>
      </c>
      <c r="E19" s="287">
        <f t="shared" si="3"/>
        <v>3.114554011259596E-3</v>
      </c>
      <c r="F19" s="230">
        <f>F17/F16-1</f>
        <v>4.3942965692445046E-3</v>
      </c>
      <c r="G19" s="230">
        <f t="shared" si="3"/>
        <v>1.9311760597660044E-3</v>
      </c>
      <c r="H19" s="230">
        <f t="shared" ref="H19:I19" si="4">H17/H16-1</f>
        <v>1.515181608986671E-3</v>
      </c>
      <c r="I19" s="230">
        <f t="shared" si="4"/>
        <v>5.280789914484707E-2</v>
      </c>
      <c r="J19" s="230">
        <f t="shared" si="3"/>
        <v>1.9374182695990338E-3</v>
      </c>
      <c r="K19" s="317">
        <f t="shared" si="3"/>
        <v>4.0017785682525675E-2</v>
      </c>
      <c r="L19" s="229">
        <f t="shared" si="3"/>
        <v>5.859231936378384E-2</v>
      </c>
      <c r="M19" s="230">
        <f t="shared" si="3"/>
        <v>5.8144239023539823E-2</v>
      </c>
      <c r="N19" s="231">
        <f t="shared" si="3"/>
        <v>0.13551665725577955</v>
      </c>
      <c r="O19" s="287">
        <f t="shared" ref="O19:P19" si="5">O17/O16-1</f>
        <v>-1.1105799021483342E-2</v>
      </c>
      <c r="P19" s="231">
        <f t="shared" si="5"/>
        <v>-5.2407233733812286E-2</v>
      </c>
    </row>
    <row r="20" spans="1:25" s="88" customFormat="1" ht="17.25" customHeight="1" x14ac:dyDescent="0.25">
      <c r="A20" s="481" t="s">
        <v>133</v>
      </c>
      <c r="B20" s="232" t="s">
        <v>78</v>
      </c>
      <c r="C20" s="233">
        <f>C17-C12</f>
        <v>146</v>
      </c>
      <c r="D20" s="233">
        <f t="shared" ref="D20:N20" si="6">D17-D12</f>
        <v>566</v>
      </c>
      <c r="E20" s="291">
        <f t="shared" si="6"/>
        <v>-2694</v>
      </c>
      <c r="F20" s="235">
        <f t="shared" si="6"/>
        <v>-1034</v>
      </c>
      <c r="G20" s="235">
        <f t="shared" si="6"/>
        <v>-1660</v>
      </c>
      <c r="H20" s="235">
        <f t="shared" ref="H20:I20" si="7">H17-H12</f>
        <v>-7422</v>
      </c>
      <c r="I20" s="235">
        <f t="shared" si="7"/>
        <v>4728</v>
      </c>
      <c r="J20" s="235">
        <f t="shared" si="6"/>
        <v>-4077</v>
      </c>
      <c r="K20" s="318">
        <f t="shared" si="6"/>
        <v>1383</v>
      </c>
      <c r="L20" s="234">
        <f t="shared" si="6"/>
        <v>3089.1999999999971</v>
      </c>
      <c r="M20" s="235">
        <f t="shared" si="6"/>
        <v>3041.8000000001775</v>
      </c>
      <c r="N20" s="236">
        <f t="shared" si="6"/>
        <v>47.399999999819556</v>
      </c>
      <c r="O20" s="323">
        <f t="shared" ref="O20:P20" si="8">O17-O12</f>
        <v>-0.9771098783435157</v>
      </c>
      <c r="P20" s="237">
        <f t="shared" si="8"/>
        <v>-1.281133494416915</v>
      </c>
    </row>
    <row r="21" spans="1:25" s="88" customFormat="1" ht="17.25" customHeight="1" x14ac:dyDescent="0.25">
      <c r="A21" s="480"/>
      <c r="B21" s="238" t="s">
        <v>79</v>
      </c>
      <c r="C21" s="239">
        <f>C17/C12-1</f>
        <v>2.8305544784800407E-2</v>
      </c>
      <c r="D21" s="239">
        <f t="shared" ref="D21:N21" si="9">D17/D12-1</f>
        <v>3.5984487252844977E-2</v>
      </c>
      <c r="E21" s="438">
        <f>E17/E12-1</f>
        <v>-7.3285582544212469E-3</v>
      </c>
      <c r="F21" s="241">
        <f t="shared" si="9"/>
        <v>-5.8559017748932574E-3</v>
      </c>
      <c r="G21" s="241">
        <f t="shared" si="9"/>
        <v>-8.6897800857461682E-3</v>
      </c>
      <c r="H21" s="241">
        <f t="shared" ref="H21:I21" si="10">H17/H12-1</f>
        <v>-2.0594413259006239E-2</v>
      </c>
      <c r="I21" s="241">
        <f t="shared" si="10"/>
        <v>0.65539229276406985</v>
      </c>
      <c r="J21" s="241">
        <f t="shared" si="9"/>
        <v>-1.1410866772462835E-2</v>
      </c>
      <c r="K21" s="319">
        <f t="shared" si="9"/>
        <v>0.13411559348332047</v>
      </c>
      <c r="L21" s="240">
        <f t="shared" si="9"/>
        <v>0.1054932145857379</v>
      </c>
      <c r="M21" s="241">
        <f t="shared" si="9"/>
        <v>0.10442263394405704</v>
      </c>
      <c r="N21" s="242">
        <f t="shared" si="9"/>
        <v>0.30839297332312521</v>
      </c>
      <c r="O21" s="279">
        <f t="shared" ref="O21:P21" si="11">O17/O12-1</f>
        <v>-4.1808585012813149E-2</v>
      </c>
      <c r="P21" s="242">
        <f t="shared" si="11"/>
        <v>-0.10205559957456356</v>
      </c>
    </row>
    <row r="22" spans="1:25" s="88" customFormat="1" ht="17.25" customHeight="1" x14ac:dyDescent="0.25">
      <c r="A22" s="481" t="s">
        <v>134</v>
      </c>
      <c r="B22" s="243" t="s">
        <v>78</v>
      </c>
      <c r="C22" s="244">
        <f>C17-C7</f>
        <v>478</v>
      </c>
      <c r="D22" s="244">
        <f t="shared" ref="D22:N22" si="12">D17-D7</f>
        <v>2843</v>
      </c>
      <c r="E22" s="283">
        <f t="shared" si="12"/>
        <v>50901</v>
      </c>
      <c r="F22" s="246">
        <f t="shared" si="12"/>
        <v>24927</v>
      </c>
      <c r="G22" s="246">
        <f t="shared" si="12"/>
        <v>25974</v>
      </c>
      <c r="H22" s="246">
        <f t="shared" ref="H22:I22" si="13">H17-H7</f>
        <v>42922</v>
      </c>
      <c r="I22" s="246">
        <f t="shared" si="13"/>
        <v>7979</v>
      </c>
      <c r="J22" s="246">
        <f t="shared" si="12"/>
        <v>48176</v>
      </c>
      <c r="K22" s="320">
        <f t="shared" si="12"/>
        <v>2725</v>
      </c>
      <c r="L22" s="245">
        <f t="shared" si="12"/>
        <v>7788.2999999999993</v>
      </c>
      <c r="M22" s="246">
        <f t="shared" si="12"/>
        <v>7629.3000000000975</v>
      </c>
      <c r="N22" s="247">
        <f t="shared" si="12"/>
        <v>158.99999999990177</v>
      </c>
      <c r="O22" s="324">
        <f t="shared" ref="O22:P22" si="14">O17-O7</f>
        <v>-0.94892413031841016</v>
      </c>
      <c r="P22" s="248">
        <f t="shared" si="14"/>
        <v>-1.5005484483274039</v>
      </c>
    </row>
    <row r="23" spans="1:25" s="88" customFormat="1" ht="17.25" customHeight="1" thickBot="1" x14ac:dyDescent="0.3">
      <c r="A23" s="482"/>
      <c r="B23" s="249" t="s">
        <v>79</v>
      </c>
      <c r="C23" s="250">
        <f>C17/C7-1</f>
        <v>9.9046829672606806E-2</v>
      </c>
      <c r="D23" s="250">
        <f t="shared" ref="D23:M23" si="15">D17/D7-1</f>
        <v>0.21134403806125479</v>
      </c>
      <c r="E23" s="295">
        <f t="shared" si="15"/>
        <v>0.1621009655804948</v>
      </c>
      <c r="F23" s="252">
        <f t="shared" si="15"/>
        <v>0.16550364178390975</v>
      </c>
      <c r="G23" s="252">
        <f t="shared" si="15"/>
        <v>0.15896447259708069</v>
      </c>
      <c r="H23" s="252">
        <f t="shared" ref="H23:I23" si="16">H17/H7-1</f>
        <v>0.13843796868196545</v>
      </c>
      <c r="I23" s="252">
        <f t="shared" si="16"/>
        <v>2.013373706787787</v>
      </c>
      <c r="J23" s="252">
        <f t="shared" si="15"/>
        <v>0.15793442128521695</v>
      </c>
      <c r="K23" s="321">
        <f t="shared" si="15"/>
        <v>0.30379041248606464</v>
      </c>
      <c r="L23" s="251">
        <f t="shared" si="15"/>
        <v>0.31679974617947226</v>
      </c>
      <c r="M23" s="252">
        <f t="shared" si="15"/>
        <v>0.31086455167018956</v>
      </c>
      <c r="N23" s="253">
        <f>N17/N7-1</f>
        <v>3.7767220902502681</v>
      </c>
      <c r="O23" s="295">
        <f t="shared" ref="O23:P23" si="17">O17/O7-1</f>
        <v>-4.065159932563267E-2</v>
      </c>
      <c r="P23" s="253">
        <f t="shared" si="17"/>
        <v>-0.11748087060907808</v>
      </c>
    </row>
    <row r="24" spans="1:25" s="88" customFormat="1" ht="17.25" customHeight="1" x14ac:dyDescent="0.25">
      <c r="A24" s="42" t="s">
        <v>15</v>
      </c>
      <c r="C24" s="72"/>
      <c r="D24"/>
      <c r="E24"/>
      <c r="F24"/>
      <c r="G24"/>
      <c r="J24"/>
      <c r="K24" s="97"/>
    </row>
    <row r="25" spans="1:25" s="88" customFormat="1" ht="24.75" customHeight="1" x14ac:dyDescent="0.25">
      <c r="A25" s="442" t="s">
        <v>124</v>
      </c>
      <c r="B25" s="442"/>
      <c r="C25" s="442"/>
      <c r="D25" s="442"/>
      <c r="E25" s="442"/>
      <c r="F25" s="442"/>
      <c r="G25" s="442"/>
      <c r="H25" s="442"/>
      <c r="I25" s="442"/>
      <c r="J25" s="442"/>
      <c r="K25" s="442"/>
      <c r="L25" s="442"/>
      <c r="M25" s="442"/>
      <c r="N25" s="442"/>
      <c r="O25" s="442"/>
      <c r="P25" s="442"/>
    </row>
    <row r="26" spans="1:25" s="88" customFormat="1" ht="17.25" customHeight="1" x14ac:dyDescent="0.25">
      <c r="A26" s="42"/>
      <c r="C26" s="72"/>
      <c r="K26" s="97"/>
    </row>
    <row r="27" spans="1:25" x14ac:dyDescent="0.25">
      <c r="C27" s="72"/>
      <c r="D27" s="72"/>
      <c r="E27" s="97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25" x14ac:dyDescent="0.25"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</row>
    <row r="29" spans="1:25" x14ac:dyDescent="0.25"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25" x14ac:dyDescent="0.25"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</row>
    <row r="31" spans="1:25" x14ac:dyDescent="0.25"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25" x14ac:dyDescent="0.25"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</row>
  </sheetData>
  <mergeCells count="36"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E4:E6"/>
    <mergeCell ref="L4:L6"/>
    <mergeCell ref="J4:K4"/>
    <mergeCell ref="H4:I4"/>
    <mergeCell ref="H5:H6"/>
    <mergeCell ref="A25:P25"/>
    <mergeCell ref="O3:O6"/>
    <mergeCell ref="P3:P6"/>
    <mergeCell ref="D3:D6"/>
    <mergeCell ref="C3:C6"/>
    <mergeCell ref="F4:G4"/>
    <mergeCell ref="J5:J6"/>
    <mergeCell ref="K5:K6"/>
    <mergeCell ref="F5:F6"/>
    <mergeCell ref="G5:G6"/>
    <mergeCell ref="I5:I6"/>
    <mergeCell ref="M5:M6"/>
    <mergeCell ref="N5:N6"/>
    <mergeCell ref="M4:N4"/>
    <mergeCell ref="E3:K3"/>
    <mergeCell ref="L3:N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P20 C22:P23 C21:D21 F21:P2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AG31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4" width="6.42578125" customWidth="1"/>
    <col min="5" max="5" width="6.85546875" customWidth="1"/>
    <col min="6" max="6" width="6.42578125" style="88" customWidth="1"/>
    <col min="7" max="7" width="6" style="88" customWidth="1"/>
    <col min="8" max="8" width="6" customWidth="1"/>
    <col min="9" max="10" width="6.28515625" customWidth="1"/>
    <col min="11" max="11" width="6.42578125" customWidth="1"/>
    <col min="12" max="12" width="6.42578125" style="88" customWidth="1"/>
    <col min="13" max="13" width="6" style="88" customWidth="1"/>
    <col min="14" max="17" width="6" customWidth="1"/>
    <col min="18" max="18" width="6.42578125" style="88" customWidth="1"/>
    <col min="19" max="19" width="6.140625" style="88" customWidth="1"/>
    <col min="20" max="20" width="6.140625" customWidth="1"/>
  </cols>
  <sheetData>
    <row r="1" spans="1:33" s="1" customFormat="1" ht="17.25" customHeight="1" x14ac:dyDescent="0.2">
      <c r="A1" s="102" t="s">
        <v>157</v>
      </c>
      <c r="B1" s="33"/>
      <c r="C1" s="33"/>
      <c r="D1" s="33"/>
      <c r="E1" s="33"/>
      <c r="F1" s="83"/>
      <c r="G1" s="83"/>
      <c r="H1" s="33"/>
      <c r="I1" s="33"/>
      <c r="J1" s="33"/>
      <c r="K1" s="33"/>
      <c r="L1" s="83"/>
      <c r="M1" s="83"/>
      <c r="N1" s="33"/>
      <c r="O1" s="33"/>
      <c r="P1" s="33"/>
      <c r="Q1" s="33"/>
      <c r="R1" s="83"/>
      <c r="S1" s="83"/>
      <c r="T1" s="33"/>
      <c r="V1" s="83"/>
    </row>
    <row r="2" spans="1:33" s="2" customFormat="1" ht="17.25" customHeight="1" thickBot="1" x14ac:dyDescent="0.3">
      <c r="A2" s="137" t="s">
        <v>80</v>
      </c>
      <c r="B2" s="34"/>
      <c r="C2" s="34"/>
      <c r="D2" s="34"/>
      <c r="E2" s="34"/>
      <c r="F2" s="84"/>
      <c r="G2" s="84"/>
      <c r="H2" s="34"/>
      <c r="I2" s="34"/>
      <c r="J2" s="34"/>
      <c r="K2" s="34"/>
      <c r="L2" s="84"/>
      <c r="M2" s="84"/>
      <c r="N2" s="34"/>
      <c r="O2" s="34"/>
      <c r="P2" s="34"/>
      <c r="Q2" s="34"/>
      <c r="R2" s="84"/>
      <c r="S2" s="84"/>
      <c r="T2" s="34"/>
    </row>
    <row r="3" spans="1:33" ht="17.25" customHeight="1" x14ac:dyDescent="0.25">
      <c r="A3" s="483" t="s">
        <v>85</v>
      </c>
      <c r="B3" s="484"/>
      <c r="C3" s="501" t="s">
        <v>125</v>
      </c>
      <c r="D3" s="502"/>
      <c r="E3" s="502"/>
      <c r="F3" s="502"/>
      <c r="G3" s="502"/>
      <c r="H3" s="502"/>
      <c r="I3" s="501" t="s">
        <v>126</v>
      </c>
      <c r="J3" s="502"/>
      <c r="K3" s="502"/>
      <c r="L3" s="502"/>
      <c r="M3" s="502"/>
      <c r="N3" s="502"/>
      <c r="O3" s="501" t="s">
        <v>127</v>
      </c>
      <c r="P3" s="502"/>
      <c r="Q3" s="502"/>
      <c r="R3" s="502"/>
      <c r="S3" s="502"/>
      <c r="T3" s="503"/>
    </row>
    <row r="4" spans="1:33" ht="17.25" customHeight="1" x14ac:dyDescent="0.25">
      <c r="A4" s="485"/>
      <c r="B4" s="486"/>
      <c r="C4" s="504"/>
      <c r="D4" s="505"/>
      <c r="E4" s="505"/>
      <c r="F4" s="505"/>
      <c r="G4" s="505"/>
      <c r="H4" s="505"/>
      <c r="I4" s="504"/>
      <c r="J4" s="505"/>
      <c r="K4" s="505"/>
      <c r="L4" s="505"/>
      <c r="M4" s="505"/>
      <c r="N4" s="505"/>
      <c r="O4" s="504"/>
      <c r="P4" s="505"/>
      <c r="Q4" s="505"/>
      <c r="R4" s="505"/>
      <c r="S4" s="505"/>
      <c r="T4" s="506"/>
    </row>
    <row r="5" spans="1:33" ht="22.5" customHeight="1" x14ac:dyDescent="0.25">
      <c r="A5" s="485"/>
      <c r="B5" s="486"/>
      <c r="C5" s="497" t="s">
        <v>1</v>
      </c>
      <c r="D5" s="509" t="s">
        <v>36</v>
      </c>
      <c r="E5" s="509" t="s">
        <v>2</v>
      </c>
      <c r="F5" s="493" t="s">
        <v>16</v>
      </c>
      <c r="G5" s="491" t="s">
        <v>57</v>
      </c>
      <c r="H5" s="507" t="s">
        <v>58</v>
      </c>
      <c r="I5" s="497" t="s">
        <v>1</v>
      </c>
      <c r="J5" s="509" t="s">
        <v>36</v>
      </c>
      <c r="K5" s="509" t="s">
        <v>2</v>
      </c>
      <c r="L5" s="493" t="s">
        <v>16</v>
      </c>
      <c r="M5" s="491" t="s">
        <v>57</v>
      </c>
      <c r="N5" s="507" t="s">
        <v>58</v>
      </c>
      <c r="O5" s="497" t="s">
        <v>1</v>
      </c>
      <c r="P5" s="509" t="s">
        <v>36</v>
      </c>
      <c r="Q5" s="509" t="s">
        <v>2</v>
      </c>
      <c r="R5" s="493" t="s">
        <v>16</v>
      </c>
      <c r="S5" s="491" t="s">
        <v>57</v>
      </c>
      <c r="T5" s="507" t="s">
        <v>58</v>
      </c>
    </row>
    <row r="6" spans="1:33" ht="27.75" customHeight="1" thickBot="1" x14ac:dyDescent="0.3">
      <c r="A6" s="485"/>
      <c r="B6" s="486"/>
      <c r="C6" s="498"/>
      <c r="D6" s="510"/>
      <c r="E6" s="510"/>
      <c r="F6" s="494"/>
      <c r="G6" s="492"/>
      <c r="H6" s="508"/>
      <c r="I6" s="498"/>
      <c r="J6" s="510"/>
      <c r="K6" s="510"/>
      <c r="L6" s="494"/>
      <c r="M6" s="492"/>
      <c r="N6" s="508"/>
      <c r="O6" s="498"/>
      <c r="P6" s="510"/>
      <c r="Q6" s="510"/>
      <c r="R6" s="494"/>
      <c r="S6" s="492"/>
      <c r="T6" s="508"/>
    </row>
    <row r="7" spans="1:33" s="11" customFormat="1" ht="17.25" customHeight="1" x14ac:dyDescent="0.25">
      <c r="A7" s="499" t="s">
        <v>7</v>
      </c>
      <c r="B7" s="500"/>
      <c r="C7" s="389">
        <v>4702</v>
      </c>
      <c r="D7" s="380">
        <v>13176</v>
      </c>
      <c r="E7" s="380">
        <v>308930</v>
      </c>
      <c r="F7" s="380">
        <v>24096.399999999914</v>
      </c>
      <c r="G7" s="393">
        <v>23.446417729204615</v>
      </c>
      <c r="H7" s="392">
        <v>12.820587307647662</v>
      </c>
      <c r="I7" s="381">
        <v>96</v>
      </c>
      <c r="J7" s="380">
        <v>218</v>
      </c>
      <c r="K7" s="380">
        <v>4023</v>
      </c>
      <c r="L7" s="380">
        <v>394.2</v>
      </c>
      <c r="M7" s="393">
        <v>18.454128440366972</v>
      </c>
      <c r="N7" s="392">
        <v>10.205479452054794</v>
      </c>
      <c r="O7" s="381">
        <v>28</v>
      </c>
      <c r="P7" s="380">
        <v>58</v>
      </c>
      <c r="Q7" s="380">
        <v>1055</v>
      </c>
      <c r="R7" s="380">
        <v>93.7</v>
      </c>
      <c r="S7" s="393">
        <v>18.189655172413794</v>
      </c>
      <c r="T7" s="392">
        <v>11.259338313767342</v>
      </c>
      <c r="V7" s="405"/>
      <c r="W7" s="405"/>
      <c r="X7" s="405"/>
      <c r="Y7" s="405"/>
      <c r="AA7" s="406"/>
      <c r="AB7" s="406"/>
      <c r="AD7" s="406"/>
      <c r="AE7" s="406"/>
      <c r="AF7" s="406"/>
      <c r="AG7" s="406"/>
    </row>
    <row r="8" spans="1:33" s="11" customFormat="1" ht="17.25" customHeight="1" x14ac:dyDescent="0.25">
      <c r="A8" s="489" t="s">
        <v>8</v>
      </c>
      <c r="B8" s="490"/>
      <c r="C8" s="389">
        <v>4723</v>
      </c>
      <c r="D8" s="380">
        <v>13650</v>
      </c>
      <c r="E8" s="380">
        <v>322572</v>
      </c>
      <c r="F8" s="380">
        <v>25129.499999999909</v>
      </c>
      <c r="G8" s="393">
        <v>23.631648351648352</v>
      </c>
      <c r="H8" s="392">
        <v>12.836387512684341</v>
      </c>
      <c r="I8" s="381">
        <v>126</v>
      </c>
      <c r="J8" s="380">
        <v>276</v>
      </c>
      <c r="K8" s="380">
        <v>4893</v>
      </c>
      <c r="L8" s="380">
        <v>505.09999999999997</v>
      </c>
      <c r="M8" s="393">
        <v>17.728260869565219</v>
      </c>
      <c r="N8" s="392">
        <v>9.6871906553157796</v>
      </c>
      <c r="O8" s="381">
        <v>31</v>
      </c>
      <c r="P8" s="380">
        <v>62</v>
      </c>
      <c r="Q8" s="380">
        <v>1147</v>
      </c>
      <c r="R8" s="380">
        <v>102.2</v>
      </c>
      <c r="S8" s="393">
        <v>18.5</v>
      </c>
      <c r="T8" s="392">
        <v>11.223091976516633</v>
      </c>
      <c r="V8" s="405"/>
      <c r="W8" s="405"/>
      <c r="X8" s="405"/>
      <c r="Y8" s="405"/>
      <c r="AA8" s="406"/>
      <c r="AB8" s="406"/>
      <c r="AD8" s="406"/>
      <c r="AE8" s="406"/>
      <c r="AF8" s="406"/>
      <c r="AG8" s="406"/>
    </row>
    <row r="9" spans="1:33" s="11" customFormat="1" ht="17.25" customHeight="1" x14ac:dyDescent="0.25">
      <c r="A9" s="489" t="s">
        <v>9</v>
      </c>
      <c r="B9" s="490"/>
      <c r="C9" s="389">
        <v>4745</v>
      </c>
      <c r="D9" s="380">
        <v>14084</v>
      </c>
      <c r="E9" s="380">
        <v>335308</v>
      </c>
      <c r="F9" s="380">
        <v>26047.799999999908</v>
      </c>
      <c r="G9" s="393">
        <v>23.807725078102813</v>
      </c>
      <c r="H9" s="392">
        <v>12.87279539922762</v>
      </c>
      <c r="I9" s="381">
        <v>150</v>
      </c>
      <c r="J9" s="380">
        <v>325</v>
      </c>
      <c r="K9" s="380">
        <v>5778</v>
      </c>
      <c r="L9" s="380">
        <v>605.70000000000005</v>
      </c>
      <c r="M9" s="393">
        <v>17.778461538461539</v>
      </c>
      <c r="N9" s="392">
        <v>9.539375928677563</v>
      </c>
      <c r="O9" s="381">
        <v>36</v>
      </c>
      <c r="P9" s="380">
        <v>72</v>
      </c>
      <c r="Q9" s="380">
        <v>1435</v>
      </c>
      <c r="R9" s="380">
        <v>127.1</v>
      </c>
      <c r="S9" s="393">
        <v>19.930555555555557</v>
      </c>
      <c r="T9" s="392">
        <v>11.290322580645162</v>
      </c>
      <c r="V9" s="405"/>
      <c r="W9" s="405"/>
      <c r="X9" s="405"/>
      <c r="Y9" s="405"/>
      <c r="AA9" s="406"/>
      <c r="AB9" s="406"/>
      <c r="AD9" s="406"/>
      <c r="AE9" s="406"/>
      <c r="AF9" s="406"/>
      <c r="AG9" s="406"/>
    </row>
    <row r="10" spans="1:33" s="11" customFormat="1" ht="17.25" customHeight="1" x14ac:dyDescent="0.25">
      <c r="A10" s="489" t="s">
        <v>10</v>
      </c>
      <c r="B10" s="490"/>
      <c r="C10" s="389">
        <v>4778</v>
      </c>
      <c r="D10" s="380">
        <v>14494</v>
      </c>
      <c r="E10" s="380">
        <v>345746</v>
      </c>
      <c r="F10" s="380">
        <v>26829.999999999945</v>
      </c>
      <c r="G10" s="393">
        <v>23.854422519663309</v>
      </c>
      <c r="H10" s="392">
        <v>12.886544912411505</v>
      </c>
      <c r="I10" s="381">
        <v>194</v>
      </c>
      <c r="J10" s="380">
        <v>397</v>
      </c>
      <c r="K10" s="380">
        <v>6967</v>
      </c>
      <c r="L10" s="380">
        <v>767.2</v>
      </c>
      <c r="M10" s="393">
        <v>17.549118387909321</v>
      </c>
      <c r="N10" s="392">
        <v>9.0810740354535966</v>
      </c>
      <c r="O10" s="381">
        <v>39</v>
      </c>
      <c r="P10" s="380">
        <v>81</v>
      </c>
      <c r="Q10" s="380">
        <v>1627</v>
      </c>
      <c r="R10" s="380">
        <v>142</v>
      </c>
      <c r="S10" s="393">
        <v>20.086419753086421</v>
      </c>
      <c r="T10" s="392">
        <v>11.45774647887324</v>
      </c>
      <c r="V10" s="405"/>
      <c r="W10" s="405"/>
      <c r="X10" s="405"/>
      <c r="Y10" s="405"/>
      <c r="AA10" s="406"/>
      <c r="AB10" s="406"/>
      <c r="AD10" s="406"/>
      <c r="AE10" s="406"/>
      <c r="AF10" s="406"/>
      <c r="AG10" s="406"/>
    </row>
    <row r="11" spans="1:33" s="11" customFormat="1" ht="17.25" customHeight="1" x14ac:dyDescent="0.25">
      <c r="A11" s="489" t="s">
        <v>11</v>
      </c>
      <c r="B11" s="490"/>
      <c r="C11" s="389">
        <v>4794</v>
      </c>
      <c r="D11" s="377">
        <v>14795</v>
      </c>
      <c r="E11" s="377">
        <v>353255</v>
      </c>
      <c r="F11" s="380">
        <v>27476.799999999999</v>
      </c>
      <c r="G11" s="393">
        <v>23.876647516052721</v>
      </c>
      <c r="H11" s="392">
        <v>12.856482559832296</v>
      </c>
      <c r="I11" s="381">
        <v>249</v>
      </c>
      <c r="J11" s="377">
        <v>509</v>
      </c>
      <c r="K11" s="377">
        <v>8580</v>
      </c>
      <c r="L11" s="380">
        <v>956.5</v>
      </c>
      <c r="M11" s="393">
        <v>16.856581532416502</v>
      </c>
      <c r="N11" s="392">
        <v>8.9702038682697331</v>
      </c>
      <c r="O11" s="381">
        <v>42</v>
      </c>
      <c r="P11" s="377">
        <v>86</v>
      </c>
      <c r="Q11" s="377">
        <v>1733</v>
      </c>
      <c r="R11" s="380">
        <v>149.69999999999999</v>
      </c>
      <c r="S11" s="393">
        <v>20.151162790697676</v>
      </c>
      <c r="T11" s="392">
        <v>11.576486305945224</v>
      </c>
      <c r="V11" s="405"/>
      <c r="W11" s="405"/>
      <c r="X11" s="405"/>
      <c r="Y11" s="405"/>
      <c r="AA11" s="406"/>
      <c r="AB11" s="406"/>
      <c r="AD11" s="406"/>
      <c r="AE11" s="406"/>
      <c r="AF11" s="406"/>
      <c r="AG11" s="406"/>
    </row>
    <row r="12" spans="1:33" s="11" customFormat="1" ht="17.25" customHeight="1" x14ac:dyDescent="0.25">
      <c r="A12" s="489" t="s">
        <v>12</v>
      </c>
      <c r="B12" s="490"/>
      <c r="C12" s="389">
        <v>4812</v>
      </c>
      <c r="D12" s="377">
        <v>15021</v>
      </c>
      <c r="E12" s="377">
        <v>355758</v>
      </c>
      <c r="F12" s="377">
        <v>27969.899999999852</v>
      </c>
      <c r="G12" s="393">
        <v>23.684042340722989</v>
      </c>
      <c r="H12" s="392">
        <v>12.719316121974046</v>
      </c>
      <c r="I12" s="381">
        <v>300</v>
      </c>
      <c r="J12" s="377">
        <v>615</v>
      </c>
      <c r="K12" s="377">
        <v>10001</v>
      </c>
      <c r="L12" s="377">
        <v>1145.2</v>
      </c>
      <c r="M12" s="393">
        <v>16.261788617886179</v>
      </c>
      <c r="N12" s="392">
        <v>8.7329724065665388</v>
      </c>
      <c r="O12" s="381">
        <v>46</v>
      </c>
      <c r="P12" s="377">
        <v>93</v>
      </c>
      <c r="Q12" s="377">
        <v>1844</v>
      </c>
      <c r="R12" s="377">
        <v>168.3</v>
      </c>
      <c r="S12" s="393">
        <v>19.827956989247312</v>
      </c>
      <c r="T12" s="392">
        <v>10.956625074272132</v>
      </c>
      <c r="V12" s="405"/>
      <c r="W12" s="405"/>
      <c r="X12" s="405"/>
      <c r="Y12" s="405"/>
      <c r="AA12" s="406"/>
      <c r="AB12" s="406"/>
      <c r="AD12" s="406"/>
      <c r="AE12" s="406"/>
      <c r="AF12" s="406"/>
      <c r="AG12" s="406"/>
    </row>
    <row r="13" spans="1:33" s="11" customFormat="1" ht="17.25" customHeight="1" x14ac:dyDescent="0.25">
      <c r="A13" s="489" t="s">
        <v>13</v>
      </c>
      <c r="B13" s="490"/>
      <c r="C13" s="386">
        <v>4828</v>
      </c>
      <c r="D13" s="377">
        <v>15076</v>
      </c>
      <c r="E13" s="377">
        <v>354263</v>
      </c>
      <c r="F13" s="377">
        <v>28104.899999999998</v>
      </c>
      <c r="G13" s="393">
        <v>23.498474396391615</v>
      </c>
      <c r="H13" s="392">
        <v>12.605026169813806</v>
      </c>
      <c r="I13" s="382">
        <v>333</v>
      </c>
      <c r="J13" s="377">
        <v>676</v>
      </c>
      <c r="K13" s="377">
        <v>11197</v>
      </c>
      <c r="L13" s="377">
        <v>1229.9000000000001</v>
      </c>
      <c r="M13" s="393">
        <v>16.56360946745562</v>
      </c>
      <c r="N13" s="392">
        <v>9.1039921944873559</v>
      </c>
      <c r="O13" s="382">
        <v>48</v>
      </c>
      <c r="P13" s="377">
        <v>96</v>
      </c>
      <c r="Q13" s="377">
        <v>1901</v>
      </c>
      <c r="R13" s="377">
        <v>179</v>
      </c>
      <c r="S13" s="393">
        <v>19.802083333333332</v>
      </c>
      <c r="T13" s="392">
        <v>10.620111731843576</v>
      </c>
      <c r="V13" s="405"/>
      <c r="W13" s="405"/>
      <c r="X13" s="405"/>
      <c r="Y13" s="405"/>
      <c r="AA13" s="406"/>
      <c r="AB13" s="406"/>
      <c r="AD13" s="406"/>
      <c r="AE13" s="406"/>
      <c r="AF13" s="406"/>
      <c r="AG13" s="406"/>
    </row>
    <row r="14" spans="1:33" s="11" customFormat="1" ht="17.25" customHeight="1" x14ac:dyDescent="0.25">
      <c r="A14" s="489" t="s">
        <v>14</v>
      </c>
      <c r="B14" s="490"/>
      <c r="C14" s="386">
        <v>4820</v>
      </c>
      <c r="D14" s="377">
        <v>15069</v>
      </c>
      <c r="E14" s="377">
        <v>349411</v>
      </c>
      <c r="F14" s="377">
        <v>28194.2</v>
      </c>
      <c r="G14" s="393">
        <v>23.187404605481451</v>
      </c>
      <c r="H14" s="392">
        <v>12.393009909839613</v>
      </c>
      <c r="I14" s="382">
        <v>340</v>
      </c>
      <c r="J14" s="377">
        <v>686</v>
      </c>
      <c r="K14" s="377">
        <v>11256</v>
      </c>
      <c r="L14" s="377">
        <v>1249</v>
      </c>
      <c r="M14" s="393">
        <v>16.408163265306122</v>
      </c>
      <c r="N14" s="392">
        <v>9.0120096076861493</v>
      </c>
      <c r="O14" s="382">
        <v>49</v>
      </c>
      <c r="P14" s="377">
        <v>101</v>
      </c>
      <c r="Q14" s="377">
        <v>1986</v>
      </c>
      <c r="R14" s="377">
        <v>186.3</v>
      </c>
      <c r="S14" s="393">
        <v>19.663366336633665</v>
      </c>
      <c r="T14" s="392">
        <v>10.660225442834138</v>
      </c>
      <c r="V14" s="405"/>
      <c r="W14" s="405"/>
      <c r="X14" s="405"/>
      <c r="Y14" s="405"/>
      <c r="AA14" s="406"/>
      <c r="AB14" s="406"/>
      <c r="AD14" s="406"/>
      <c r="AE14" s="406"/>
      <c r="AF14" s="406"/>
      <c r="AG14" s="406"/>
    </row>
    <row r="15" spans="1:33" s="11" customFormat="1" ht="17.25" customHeight="1" x14ac:dyDescent="0.25">
      <c r="A15" s="489" t="s">
        <v>52</v>
      </c>
      <c r="B15" s="490"/>
      <c r="C15" s="389">
        <v>4833</v>
      </c>
      <c r="D15" s="377">
        <v>15117</v>
      </c>
      <c r="E15" s="377">
        <v>348608</v>
      </c>
      <c r="F15" s="377">
        <v>28771.300000000003</v>
      </c>
      <c r="G15" s="393">
        <v>23.060598041810003</v>
      </c>
      <c r="H15" s="392">
        <v>12.11694816864396</v>
      </c>
      <c r="I15" s="381">
        <v>386</v>
      </c>
      <c r="J15" s="377">
        <v>748</v>
      </c>
      <c r="K15" s="377">
        <v>12125</v>
      </c>
      <c r="L15" s="377">
        <v>1345.6</v>
      </c>
      <c r="M15" s="393">
        <v>16.209893048128343</v>
      </c>
      <c r="N15" s="392">
        <v>9.0108501783590977</v>
      </c>
      <c r="O15" s="381">
        <v>50</v>
      </c>
      <c r="P15" s="377">
        <v>104</v>
      </c>
      <c r="Q15" s="377">
        <v>2023</v>
      </c>
      <c r="R15" s="377">
        <v>186.3</v>
      </c>
      <c r="S15" s="393">
        <v>19.451923076923077</v>
      </c>
      <c r="T15" s="392">
        <v>10.858829844337089</v>
      </c>
      <c r="V15" s="405"/>
      <c r="W15" s="405"/>
      <c r="X15" s="405"/>
      <c r="Y15" s="405"/>
      <c r="AA15" s="406"/>
      <c r="AB15" s="406"/>
      <c r="AD15" s="406"/>
      <c r="AE15" s="406"/>
      <c r="AF15" s="406"/>
      <c r="AG15" s="406"/>
    </row>
    <row r="16" spans="1:33" s="11" customFormat="1" ht="17.25" customHeight="1" x14ac:dyDescent="0.25">
      <c r="A16" s="489" t="s">
        <v>76</v>
      </c>
      <c r="B16" s="490"/>
      <c r="C16" s="386">
        <v>4838</v>
      </c>
      <c r="D16" s="377">
        <v>15195</v>
      </c>
      <c r="E16" s="377">
        <v>349209</v>
      </c>
      <c r="F16" s="377">
        <v>28992.9</v>
      </c>
      <c r="G16" s="393">
        <v>23</v>
      </c>
      <c r="H16" s="392">
        <v>12.045057071600798</v>
      </c>
      <c r="I16" s="382">
        <v>399</v>
      </c>
      <c r="J16" s="377">
        <v>764</v>
      </c>
      <c r="K16" s="377">
        <v>12520</v>
      </c>
      <c r="L16" s="377">
        <v>1400.8</v>
      </c>
      <c r="M16" s="393">
        <v>16.782841823056302</v>
      </c>
      <c r="N16" s="392">
        <v>8.9377498572244427</v>
      </c>
      <c r="O16" s="382">
        <v>50</v>
      </c>
      <c r="P16" s="377">
        <v>105</v>
      </c>
      <c r="Q16" s="377">
        <v>2047</v>
      </c>
      <c r="R16" s="377">
        <v>187.1</v>
      </c>
      <c r="S16" s="393">
        <v>19.495238095238093</v>
      </c>
      <c r="T16" s="392">
        <v>10.940673436664886</v>
      </c>
      <c r="V16" s="405"/>
      <c r="W16" s="405"/>
      <c r="X16" s="405"/>
      <c r="Y16" s="405"/>
      <c r="AA16" s="406"/>
      <c r="AB16" s="406"/>
      <c r="AD16" s="406"/>
      <c r="AE16" s="406"/>
      <c r="AF16" s="406"/>
      <c r="AG16" s="406"/>
    </row>
    <row r="17" spans="1:33" s="11" customFormat="1" ht="17.25" customHeight="1" thickBot="1" x14ac:dyDescent="0.3">
      <c r="A17" s="495" t="s">
        <v>113</v>
      </c>
      <c r="B17" s="496"/>
      <c r="C17" s="386">
        <v>4854</v>
      </c>
      <c r="D17" s="377">
        <v>15418</v>
      </c>
      <c r="E17" s="377">
        <v>350066</v>
      </c>
      <c r="F17" s="377">
        <v>30753.3</v>
      </c>
      <c r="G17" s="168">
        <v>22.705020106369179</v>
      </c>
      <c r="H17" s="169">
        <v>11.383038568218696</v>
      </c>
      <c r="I17" s="382">
        <v>401</v>
      </c>
      <c r="J17" s="377">
        <v>774</v>
      </c>
      <c r="K17" s="377">
        <v>12859</v>
      </c>
      <c r="L17" s="377">
        <v>1431.6</v>
      </c>
      <c r="M17" s="168">
        <v>16.613695090439276</v>
      </c>
      <c r="N17" s="169">
        <v>8.9822576138586196</v>
      </c>
      <c r="O17" s="382">
        <v>49</v>
      </c>
      <c r="P17" s="377">
        <v>103</v>
      </c>
      <c r="Q17" s="377">
        <v>1984</v>
      </c>
      <c r="R17" s="377">
        <v>187.7</v>
      </c>
      <c r="S17" s="168">
        <v>19.262135922330096</v>
      </c>
      <c r="T17" s="169">
        <v>10.570058604155568</v>
      </c>
      <c r="U17" s="24"/>
      <c r="V17" s="405"/>
      <c r="W17" s="405"/>
      <c r="X17" s="405"/>
      <c r="Y17" s="405"/>
      <c r="AA17" s="406"/>
      <c r="AB17" s="406"/>
      <c r="AD17" s="406"/>
      <c r="AE17" s="406"/>
      <c r="AF17" s="406"/>
      <c r="AG17" s="406"/>
    </row>
    <row r="18" spans="1:33" s="6" customFormat="1" ht="17.25" customHeight="1" x14ac:dyDescent="0.2">
      <c r="A18" s="479" t="s">
        <v>132</v>
      </c>
      <c r="B18" s="232" t="s">
        <v>78</v>
      </c>
      <c r="C18" s="223">
        <f>C17-C16</f>
        <v>16</v>
      </c>
      <c r="D18" s="224">
        <f t="shared" ref="D18:T18" si="0">D17-D16</f>
        <v>223</v>
      </c>
      <c r="E18" s="224">
        <f t="shared" si="0"/>
        <v>857</v>
      </c>
      <c r="F18" s="224">
        <f t="shared" ref="F18:G18" si="1">F17-F16</f>
        <v>1760.3999999999978</v>
      </c>
      <c r="G18" s="254">
        <f t="shared" si="1"/>
        <v>-0.29497989363082056</v>
      </c>
      <c r="H18" s="255">
        <f t="shared" si="0"/>
        <v>-0.662018503382102</v>
      </c>
      <c r="I18" s="223">
        <f t="shared" si="0"/>
        <v>2</v>
      </c>
      <c r="J18" s="224">
        <f t="shared" si="0"/>
        <v>10</v>
      </c>
      <c r="K18" s="224">
        <f t="shared" si="0"/>
        <v>339</v>
      </c>
      <c r="L18" s="224">
        <f t="shared" ref="L18:M18" si="2">L17-L16</f>
        <v>30.799999999999955</v>
      </c>
      <c r="M18" s="254">
        <f t="shared" si="2"/>
        <v>-0.16914673261702617</v>
      </c>
      <c r="N18" s="255">
        <f t="shared" si="0"/>
        <v>4.4507756634176943E-2</v>
      </c>
      <c r="O18" s="223">
        <f t="shared" si="0"/>
        <v>-1</v>
      </c>
      <c r="P18" s="224">
        <f t="shared" si="0"/>
        <v>-2</v>
      </c>
      <c r="Q18" s="224">
        <f t="shared" si="0"/>
        <v>-63</v>
      </c>
      <c r="R18" s="224">
        <f t="shared" ref="R18:S18" si="3">R17-R16</f>
        <v>0.59999999999999432</v>
      </c>
      <c r="S18" s="254">
        <f t="shared" si="3"/>
        <v>-0.23310217290799784</v>
      </c>
      <c r="T18" s="255">
        <f t="shared" si="0"/>
        <v>-0.37061483250931815</v>
      </c>
      <c r="U18" s="144"/>
    </row>
    <row r="19" spans="1:33" s="6" customFormat="1" ht="17.25" customHeight="1" x14ac:dyDescent="0.2">
      <c r="A19" s="480"/>
      <c r="B19" s="227" t="s">
        <v>79</v>
      </c>
      <c r="C19" s="229">
        <f>C17/C16-1</f>
        <v>3.3071517155849328E-3</v>
      </c>
      <c r="D19" s="230">
        <f t="shared" ref="D19:T19" si="4">D17/D16-1</f>
        <v>1.4675880223757876E-2</v>
      </c>
      <c r="E19" s="230">
        <f t="shared" si="4"/>
        <v>2.4541177346517618E-3</v>
      </c>
      <c r="F19" s="230">
        <f t="shared" ref="F19:G19" si="5">F17/F16-1</f>
        <v>6.0718313794066781E-2</v>
      </c>
      <c r="G19" s="256">
        <f t="shared" si="5"/>
        <v>-1.2825212766557459E-2</v>
      </c>
      <c r="H19" s="257">
        <f t="shared" si="4"/>
        <v>-5.4961840317301114E-2</v>
      </c>
      <c r="I19" s="229">
        <f t="shared" si="4"/>
        <v>5.0125313283209127E-3</v>
      </c>
      <c r="J19" s="230">
        <f t="shared" si="4"/>
        <v>1.308900523560208E-2</v>
      </c>
      <c r="K19" s="230">
        <f t="shared" si="4"/>
        <v>2.707667731629404E-2</v>
      </c>
      <c r="L19" s="230">
        <f t="shared" ref="L19:M19" si="6">L17/L16-1</f>
        <v>2.1987435750999484E-2</v>
      </c>
      <c r="M19" s="256">
        <f t="shared" si="6"/>
        <v>-1.0078551320471418E-2</v>
      </c>
      <c r="N19" s="257">
        <f t="shared" si="4"/>
        <v>4.9797496400283414E-3</v>
      </c>
      <c r="O19" s="229">
        <f t="shared" si="4"/>
        <v>-2.0000000000000018E-2</v>
      </c>
      <c r="P19" s="230">
        <f t="shared" si="4"/>
        <v>-1.9047619047619091E-2</v>
      </c>
      <c r="Q19" s="230">
        <f t="shared" si="4"/>
        <v>-3.0776746458231585E-2</v>
      </c>
      <c r="R19" s="230">
        <f t="shared" ref="R19:S19" si="7">R17/R16-1</f>
        <v>3.206841261357507E-3</v>
      </c>
      <c r="S19" s="256">
        <f t="shared" si="7"/>
        <v>-1.1956877457420467E-2</v>
      </c>
      <c r="T19" s="257">
        <f t="shared" si="4"/>
        <v>-3.3874956112600607E-2</v>
      </c>
      <c r="U19" s="144"/>
    </row>
    <row r="20" spans="1:33" ht="17.25" customHeight="1" x14ac:dyDescent="0.25">
      <c r="A20" s="481" t="s">
        <v>133</v>
      </c>
      <c r="B20" s="243" t="s">
        <v>78</v>
      </c>
      <c r="C20" s="245">
        <f>C17-C12</f>
        <v>42</v>
      </c>
      <c r="D20" s="246">
        <f t="shared" ref="D20:T20" si="8">D17-D12</f>
        <v>397</v>
      </c>
      <c r="E20" s="246">
        <f t="shared" si="8"/>
        <v>-5692</v>
      </c>
      <c r="F20" s="246">
        <f t="shared" ref="F20:G20" si="9">F17-F12</f>
        <v>2783.400000000147</v>
      </c>
      <c r="G20" s="258">
        <f t="shared" si="9"/>
        <v>-0.97902223435380975</v>
      </c>
      <c r="H20" s="259">
        <f t="shared" si="8"/>
        <v>-1.33627755375535</v>
      </c>
      <c r="I20" s="245">
        <f t="shared" si="8"/>
        <v>101</v>
      </c>
      <c r="J20" s="246">
        <f t="shared" si="8"/>
        <v>159</v>
      </c>
      <c r="K20" s="246">
        <f t="shared" si="8"/>
        <v>2858</v>
      </c>
      <c r="L20" s="246">
        <f t="shared" ref="L20:M20" si="10">L17-L12</f>
        <v>286.39999999999986</v>
      </c>
      <c r="M20" s="258">
        <f t="shared" si="10"/>
        <v>0.35190647255309671</v>
      </c>
      <c r="N20" s="259">
        <f t="shared" si="8"/>
        <v>0.24928520729208081</v>
      </c>
      <c r="O20" s="245">
        <f t="shared" si="8"/>
        <v>3</v>
      </c>
      <c r="P20" s="246">
        <f t="shared" si="8"/>
        <v>10</v>
      </c>
      <c r="Q20" s="246">
        <f t="shared" si="8"/>
        <v>140</v>
      </c>
      <c r="R20" s="246">
        <f t="shared" ref="R20:S20" si="11">R17-R12</f>
        <v>19.399999999999977</v>
      </c>
      <c r="S20" s="258">
        <f t="shared" si="11"/>
        <v>-0.56582106691721634</v>
      </c>
      <c r="T20" s="259">
        <f t="shared" si="8"/>
        <v>-0.38656647011656453</v>
      </c>
      <c r="U20" s="59"/>
    </row>
    <row r="21" spans="1:33" ht="17.25" customHeight="1" x14ac:dyDescent="0.25">
      <c r="A21" s="480"/>
      <c r="B21" s="227" t="s">
        <v>79</v>
      </c>
      <c r="C21" s="229">
        <f>C17/C12-1</f>
        <v>8.7281795511222615E-3</v>
      </c>
      <c r="D21" s="230">
        <f t="shared" ref="D21:T21" si="12">D17/D12-1</f>
        <v>2.6429665135476954E-2</v>
      </c>
      <c r="E21" s="230">
        <f t="shared" si="12"/>
        <v>-1.5999640204858334E-2</v>
      </c>
      <c r="F21" s="230">
        <f t="shared" ref="F21:G21" si="13">F17/F12-1</f>
        <v>9.9514120536725592E-2</v>
      </c>
      <c r="G21" s="256">
        <f t="shared" si="13"/>
        <v>-4.1336787878919257E-2</v>
      </c>
      <c r="H21" s="257">
        <f t="shared" si="12"/>
        <v>-0.10505891519173582</v>
      </c>
      <c r="I21" s="229">
        <f t="shared" si="12"/>
        <v>0.33666666666666667</v>
      </c>
      <c r="J21" s="230">
        <f t="shared" si="12"/>
        <v>0.25853658536585367</v>
      </c>
      <c r="K21" s="230">
        <f t="shared" si="12"/>
        <v>0.28577142285771417</v>
      </c>
      <c r="L21" s="230">
        <f t="shared" ref="L21:M21" si="14">L17/L12-1</f>
        <v>0.25008732099196629</v>
      </c>
      <c r="M21" s="256">
        <f t="shared" si="14"/>
        <v>2.1640084053610176E-2</v>
      </c>
      <c r="N21" s="257">
        <f t="shared" si="12"/>
        <v>2.8545287410348008E-2</v>
      </c>
      <c r="O21" s="229">
        <f t="shared" si="12"/>
        <v>6.5217391304347894E-2</v>
      </c>
      <c r="P21" s="230">
        <f t="shared" si="12"/>
        <v>0.10752688172043001</v>
      </c>
      <c r="Q21" s="230">
        <f t="shared" si="12"/>
        <v>7.5921908893709311E-2</v>
      </c>
      <c r="R21" s="230">
        <f t="shared" ref="R21:S21" si="15">R17/R12-1</f>
        <v>0.1152703505644681</v>
      </c>
      <c r="S21" s="256">
        <f t="shared" si="15"/>
        <v>-2.8536528862961541E-2</v>
      </c>
      <c r="T21" s="257">
        <f t="shared" si="12"/>
        <v>-3.5281527614217878E-2</v>
      </c>
      <c r="U21" s="59"/>
    </row>
    <row r="22" spans="1:33" s="6" customFormat="1" ht="17.25" customHeight="1" x14ac:dyDescent="0.2">
      <c r="A22" s="481" t="s">
        <v>134</v>
      </c>
      <c r="B22" s="243" t="s">
        <v>78</v>
      </c>
      <c r="C22" s="245">
        <f>C17-C7</f>
        <v>152</v>
      </c>
      <c r="D22" s="246">
        <f t="shared" ref="D22:T22" si="16">D17-D7</f>
        <v>2242</v>
      </c>
      <c r="E22" s="246">
        <f t="shared" si="16"/>
        <v>41136</v>
      </c>
      <c r="F22" s="246">
        <f t="shared" ref="F22:G22" si="17">F17-F7</f>
        <v>6656.9000000000851</v>
      </c>
      <c r="G22" s="258">
        <f t="shared" si="17"/>
        <v>-0.74139762283543575</v>
      </c>
      <c r="H22" s="259">
        <f t="shared" si="16"/>
        <v>-1.4375487394289657</v>
      </c>
      <c r="I22" s="245">
        <f t="shared" si="16"/>
        <v>305</v>
      </c>
      <c r="J22" s="246">
        <f t="shared" si="16"/>
        <v>556</v>
      </c>
      <c r="K22" s="246">
        <f t="shared" si="16"/>
        <v>8836</v>
      </c>
      <c r="L22" s="246">
        <f t="shared" ref="L22:M22" si="18">L17-L7</f>
        <v>1037.3999999999999</v>
      </c>
      <c r="M22" s="258">
        <f t="shared" si="18"/>
        <v>-1.8404333499276966</v>
      </c>
      <c r="N22" s="259">
        <f t="shared" si="16"/>
        <v>-1.2232218381961744</v>
      </c>
      <c r="O22" s="245">
        <f t="shared" si="16"/>
        <v>21</v>
      </c>
      <c r="P22" s="246">
        <f t="shared" si="16"/>
        <v>45</v>
      </c>
      <c r="Q22" s="246">
        <f t="shared" si="16"/>
        <v>929</v>
      </c>
      <c r="R22" s="246">
        <f t="shared" ref="R22:S22" si="19">R17-R7</f>
        <v>93.999999999999986</v>
      </c>
      <c r="S22" s="258">
        <f t="shared" si="19"/>
        <v>1.072480749916302</v>
      </c>
      <c r="T22" s="259">
        <f t="shared" si="16"/>
        <v>-0.68927970961177465</v>
      </c>
    </row>
    <row r="23" spans="1:33" ht="17.25" customHeight="1" thickBot="1" x14ac:dyDescent="0.3">
      <c r="A23" s="482"/>
      <c r="B23" s="260" t="s">
        <v>79</v>
      </c>
      <c r="C23" s="261">
        <f>C17/C7-1</f>
        <v>3.2326669502339422E-2</v>
      </c>
      <c r="D23" s="262">
        <f t="shared" ref="D23:T23" si="20">D17/D7-1</f>
        <v>0.17015786278081357</v>
      </c>
      <c r="E23" s="262">
        <f t="shared" si="20"/>
        <v>0.13315637846761397</v>
      </c>
      <c r="F23" s="262">
        <f t="shared" ref="F23:G23" si="21">F17/F7-1</f>
        <v>0.27626118424329404</v>
      </c>
      <c r="G23" s="263">
        <f t="shared" si="21"/>
        <v>-3.1620933798853113E-2</v>
      </c>
      <c r="H23" s="264">
        <f t="shared" si="20"/>
        <v>-0.11212815021129707</v>
      </c>
      <c r="I23" s="261">
        <f t="shared" si="20"/>
        <v>3.177083333333333</v>
      </c>
      <c r="J23" s="262">
        <f t="shared" si="20"/>
        <v>2.5504587155963301</v>
      </c>
      <c r="K23" s="262">
        <f t="shared" si="20"/>
        <v>2.1963708675118072</v>
      </c>
      <c r="L23" s="262">
        <f t="shared" ref="L23:M23" si="22">L17/L7-1</f>
        <v>2.6316590563165905</v>
      </c>
      <c r="M23" s="263">
        <f t="shared" si="22"/>
        <v>-9.9730169098741661E-2</v>
      </c>
      <c r="N23" s="264">
        <f t="shared" si="20"/>
        <v>-0.11985932105814867</v>
      </c>
      <c r="O23" s="261">
        <f t="shared" si="20"/>
        <v>0.75</v>
      </c>
      <c r="P23" s="262">
        <f t="shared" si="20"/>
        <v>0.77586206896551735</v>
      </c>
      <c r="Q23" s="262">
        <f t="shared" si="20"/>
        <v>0.88056872037914702</v>
      </c>
      <c r="R23" s="262">
        <f t="shared" ref="R23:S23" si="23">R17/R7-1</f>
        <v>1.0032017075773743</v>
      </c>
      <c r="S23" s="263">
        <f t="shared" si="23"/>
        <v>5.8961027009616584E-2</v>
      </c>
      <c r="T23" s="264">
        <f t="shared" si="20"/>
        <v>-6.1218491744666648E-2</v>
      </c>
    </row>
    <row r="24" spans="1:33" ht="17.25" customHeight="1" x14ac:dyDescent="0.25">
      <c r="A24" s="42" t="s">
        <v>15</v>
      </c>
      <c r="K24" s="49"/>
      <c r="L24" s="49"/>
      <c r="M24" s="49"/>
      <c r="N24" s="49"/>
      <c r="O24" s="49"/>
      <c r="P24" s="49"/>
      <c r="Q24" s="49"/>
      <c r="R24" s="49"/>
      <c r="S24" s="49"/>
    </row>
    <row r="25" spans="1:33" ht="17.25" customHeight="1" x14ac:dyDescent="0.25">
      <c r="A25" s="42" t="s">
        <v>131</v>
      </c>
      <c r="I25" s="72"/>
      <c r="J25" s="72"/>
      <c r="K25" s="391"/>
      <c r="L25" s="391"/>
      <c r="M25" s="394"/>
      <c r="N25" s="394"/>
      <c r="O25" s="394"/>
      <c r="P25" s="49"/>
      <c r="Q25" s="49"/>
      <c r="R25" s="49"/>
      <c r="S25" s="49"/>
    </row>
    <row r="26" spans="1:33" x14ac:dyDescent="0.25"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 spans="1:33" x14ac:dyDescent="0.25"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</row>
    <row r="28" spans="1:33" x14ac:dyDescent="0.25"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</row>
    <row r="29" spans="1:33" x14ac:dyDescent="0.25"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</row>
    <row r="30" spans="1:33" x14ac:dyDescent="0.25"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</row>
    <row r="31" spans="1:33" x14ac:dyDescent="0.25"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</row>
  </sheetData>
  <mergeCells count="36"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  <mergeCell ref="P5:P6"/>
    <mergeCell ref="Q5:Q6"/>
    <mergeCell ref="T5:T6"/>
    <mergeCell ref="F5:F6"/>
    <mergeCell ref="L5:L6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G5:G6"/>
    <mergeCell ref="M5:M6"/>
    <mergeCell ref="S5:S6"/>
    <mergeCell ref="R5:R6"/>
    <mergeCell ref="A18:A19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3 F18:F23 G18:G23 L18:L23 M18:M23 R18:R23 S18:S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V30"/>
  <sheetViews>
    <sheetView zoomScaleNormal="100" workbookViewId="0"/>
  </sheetViews>
  <sheetFormatPr defaultRowHeight="15" x14ac:dyDescent="0.25"/>
  <cols>
    <col min="1" max="1" width="18.28515625" customWidth="1"/>
    <col min="2" max="6" width="7.85546875" customWidth="1"/>
    <col min="7" max="8" width="7.85546875" style="38" customWidth="1"/>
    <col min="9" max="15" width="7.85546875" customWidth="1"/>
  </cols>
  <sheetData>
    <row r="1" spans="1:22" ht="17.25" customHeight="1" x14ac:dyDescent="0.25">
      <c r="A1" s="101" t="s">
        <v>158</v>
      </c>
      <c r="B1" s="39"/>
      <c r="C1" s="39"/>
      <c r="D1" s="39"/>
      <c r="E1" s="39"/>
      <c r="F1" s="39"/>
      <c r="G1" s="60"/>
      <c r="H1" s="39"/>
      <c r="I1" s="39"/>
      <c r="J1" s="39"/>
      <c r="K1" s="39"/>
      <c r="L1" s="39"/>
      <c r="M1" s="39"/>
      <c r="Q1" s="395"/>
    </row>
    <row r="2" spans="1:22" ht="17.25" customHeight="1" thickBot="1" x14ac:dyDescent="0.3">
      <c r="A2" s="137" t="s">
        <v>80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22" ht="17.25" customHeight="1" x14ac:dyDescent="0.25">
      <c r="A3" s="449" t="s">
        <v>77</v>
      </c>
      <c r="B3" s="520" t="s">
        <v>81</v>
      </c>
      <c r="C3" s="449" t="s">
        <v>82</v>
      </c>
      <c r="D3" s="470" t="s">
        <v>83</v>
      </c>
      <c r="E3" s="468"/>
      <c r="F3" s="468"/>
      <c r="G3" s="468"/>
      <c r="H3" s="468"/>
      <c r="I3" s="468"/>
      <c r="J3" s="471"/>
      <c r="K3" s="470" t="s">
        <v>84</v>
      </c>
      <c r="L3" s="468"/>
      <c r="M3" s="469"/>
      <c r="N3" s="513" t="s">
        <v>97</v>
      </c>
      <c r="O3" s="446" t="s">
        <v>98</v>
      </c>
    </row>
    <row r="4" spans="1:22" ht="24" customHeight="1" x14ac:dyDescent="0.25">
      <c r="A4" s="450"/>
      <c r="B4" s="521"/>
      <c r="C4" s="450"/>
      <c r="D4" s="475" t="s">
        <v>3</v>
      </c>
      <c r="E4" s="453" t="s">
        <v>73</v>
      </c>
      <c r="F4" s="454"/>
      <c r="G4" s="524" t="s">
        <v>74</v>
      </c>
      <c r="H4" s="525"/>
      <c r="I4" s="453" t="s">
        <v>123</v>
      </c>
      <c r="J4" s="478"/>
      <c r="K4" s="475" t="s">
        <v>3</v>
      </c>
      <c r="L4" s="465" t="s">
        <v>73</v>
      </c>
      <c r="M4" s="516"/>
      <c r="N4" s="514"/>
      <c r="O4" s="447"/>
    </row>
    <row r="5" spans="1:22" ht="8.25" customHeight="1" x14ac:dyDescent="0.25">
      <c r="A5" s="451"/>
      <c r="B5" s="522"/>
      <c r="C5" s="451"/>
      <c r="D5" s="476"/>
      <c r="E5" s="512" t="s">
        <v>5</v>
      </c>
      <c r="F5" s="511" t="s">
        <v>53</v>
      </c>
      <c r="G5" s="526" t="s">
        <v>54</v>
      </c>
      <c r="H5" s="511" t="s">
        <v>55</v>
      </c>
      <c r="I5" s="455" t="s">
        <v>114</v>
      </c>
      <c r="J5" s="459" t="s">
        <v>115</v>
      </c>
      <c r="K5" s="476"/>
      <c r="L5" s="517" t="s">
        <v>6</v>
      </c>
      <c r="M5" s="518" t="s">
        <v>56</v>
      </c>
      <c r="N5" s="514"/>
      <c r="O5" s="447"/>
    </row>
    <row r="6" spans="1:22" ht="8.25" customHeight="1" thickBot="1" x14ac:dyDescent="0.3">
      <c r="A6" s="452"/>
      <c r="B6" s="523"/>
      <c r="C6" s="452"/>
      <c r="D6" s="477"/>
      <c r="E6" s="456"/>
      <c r="F6" s="460"/>
      <c r="G6" s="456"/>
      <c r="H6" s="460"/>
      <c r="I6" s="456"/>
      <c r="J6" s="460"/>
      <c r="K6" s="477"/>
      <c r="L6" s="462"/>
      <c r="M6" s="519"/>
      <c r="N6" s="515"/>
      <c r="O6" s="448"/>
    </row>
    <row r="7" spans="1:22" ht="17.25" customHeight="1" x14ac:dyDescent="0.25">
      <c r="A7" s="75" t="s">
        <v>17</v>
      </c>
      <c r="B7" s="408">
        <v>5304</v>
      </c>
      <c r="C7" s="410">
        <v>16295</v>
      </c>
      <c r="D7" s="66">
        <v>364909</v>
      </c>
      <c r="E7" s="98">
        <v>175540</v>
      </c>
      <c r="F7" s="98">
        <v>189369</v>
      </c>
      <c r="G7" s="98">
        <v>352967</v>
      </c>
      <c r="H7" s="98">
        <v>11942</v>
      </c>
      <c r="I7" s="98">
        <v>353214</v>
      </c>
      <c r="J7" s="71">
        <v>11695</v>
      </c>
      <c r="K7" s="330">
        <v>32372.6</v>
      </c>
      <c r="L7" s="98">
        <v>32171.5</v>
      </c>
      <c r="M7" s="328">
        <v>201.09999999999854</v>
      </c>
      <c r="N7" s="414">
        <v>22.393924516722922</v>
      </c>
      <c r="O7" s="415">
        <v>11.272156082613074</v>
      </c>
      <c r="P7" s="88"/>
      <c r="Q7" s="404"/>
      <c r="R7" s="404"/>
      <c r="S7" s="404"/>
      <c r="T7" s="407"/>
    </row>
    <row r="8" spans="1:22" ht="17.25" customHeight="1" x14ac:dyDescent="0.25">
      <c r="A8" s="77" t="s">
        <v>18</v>
      </c>
      <c r="B8" s="61">
        <v>427</v>
      </c>
      <c r="C8" s="129">
        <v>1879</v>
      </c>
      <c r="D8" s="52">
        <v>43260</v>
      </c>
      <c r="E8" s="93">
        <v>20897</v>
      </c>
      <c r="F8" s="93">
        <v>22363</v>
      </c>
      <c r="G8" s="93">
        <v>38559</v>
      </c>
      <c r="H8" s="93">
        <v>4701</v>
      </c>
      <c r="I8" s="93">
        <v>42054</v>
      </c>
      <c r="J8" s="92">
        <v>1206</v>
      </c>
      <c r="K8" s="342">
        <v>3821.2</v>
      </c>
      <c r="L8" s="334">
        <v>3770.5</v>
      </c>
      <c r="M8" s="335">
        <v>50.699999999999818</v>
      </c>
      <c r="N8" s="416">
        <v>23.02288451303885</v>
      </c>
      <c r="O8" s="417">
        <v>11.321050978750131</v>
      </c>
      <c r="P8" s="88"/>
      <c r="Q8" s="404"/>
      <c r="R8" s="404"/>
      <c r="S8" s="404"/>
      <c r="T8" s="407"/>
      <c r="U8" s="395"/>
      <c r="V8" s="395"/>
    </row>
    <row r="9" spans="1:22" ht="17.25" customHeight="1" x14ac:dyDescent="0.25">
      <c r="A9" s="77" t="s">
        <v>19</v>
      </c>
      <c r="B9" s="61">
        <v>797</v>
      </c>
      <c r="C9" s="129">
        <v>2306</v>
      </c>
      <c r="D9" s="52">
        <v>51347</v>
      </c>
      <c r="E9" s="93">
        <v>24701</v>
      </c>
      <c r="F9" s="93">
        <v>26646</v>
      </c>
      <c r="G9" s="93">
        <v>49531</v>
      </c>
      <c r="H9" s="93">
        <v>1816</v>
      </c>
      <c r="I9" s="93">
        <v>50331</v>
      </c>
      <c r="J9" s="91">
        <v>1016</v>
      </c>
      <c r="K9" s="342">
        <v>4585.5</v>
      </c>
      <c r="L9" s="334">
        <v>4564.1000000000004</v>
      </c>
      <c r="M9" s="335">
        <v>21.399999999999636</v>
      </c>
      <c r="N9" s="416">
        <v>22.266695576756288</v>
      </c>
      <c r="O9" s="418">
        <v>11.197688365499946</v>
      </c>
      <c r="P9" s="88"/>
      <c r="Q9" s="404"/>
      <c r="R9" s="404"/>
      <c r="S9" s="404"/>
      <c r="T9" s="407"/>
      <c r="U9" s="395"/>
      <c r="V9" s="395"/>
    </row>
    <row r="10" spans="1:22" ht="17.25" customHeight="1" x14ac:dyDescent="0.25">
      <c r="A10" s="77" t="s">
        <v>20</v>
      </c>
      <c r="B10" s="61">
        <v>324</v>
      </c>
      <c r="C10" s="129">
        <v>1020</v>
      </c>
      <c r="D10" s="52">
        <v>23017</v>
      </c>
      <c r="E10" s="93">
        <v>10945</v>
      </c>
      <c r="F10" s="93">
        <v>12072</v>
      </c>
      <c r="G10" s="93">
        <v>22532</v>
      </c>
      <c r="H10" s="93">
        <v>485</v>
      </c>
      <c r="I10" s="93">
        <v>22494</v>
      </c>
      <c r="J10" s="91">
        <v>523</v>
      </c>
      <c r="K10" s="342">
        <v>2015.2</v>
      </c>
      <c r="L10" s="334">
        <v>2005.2</v>
      </c>
      <c r="M10" s="335">
        <v>10</v>
      </c>
      <c r="N10" s="416">
        <v>22.565686274509805</v>
      </c>
      <c r="O10" s="418">
        <v>11.421695117109964</v>
      </c>
      <c r="P10" s="88"/>
      <c r="Q10" s="404"/>
      <c r="R10" s="404"/>
      <c r="S10" s="404"/>
      <c r="T10" s="407"/>
      <c r="U10" s="395"/>
      <c r="V10" s="395"/>
    </row>
    <row r="11" spans="1:22" ht="17.25" customHeight="1" x14ac:dyDescent="0.25">
      <c r="A11" s="77" t="s">
        <v>21</v>
      </c>
      <c r="B11" s="61">
        <v>279</v>
      </c>
      <c r="C11" s="129">
        <v>858</v>
      </c>
      <c r="D11" s="52">
        <v>18845</v>
      </c>
      <c r="E11" s="93">
        <v>9034</v>
      </c>
      <c r="F11" s="93">
        <v>9811</v>
      </c>
      <c r="G11" s="93">
        <v>18041</v>
      </c>
      <c r="H11" s="93">
        <v>804</v>
      </c>
      <c r="I11" s="93">
        <v>18271</v>
      </c>
      <c r="J11" s="91">
        <v>574</v>
      </c>
      <c r="K11" s="342">
        <v>1705.6</v>
      </c>
      <c r="L11" s="334">
        <v>1691.1</v>
      </c>
      <c r="M11" s="335">
        <v>14.5</v>
      </c>
      <c r="N11" s="416">
        <v>21.963869463869464</v>
      </c>
      <c r="O11" s="418">
        <v>11.048897748592871</v>
      </c>
      <c r="P11" s="88"/>
      <c r="Q11" s="404"/>
      <c r="R11" s="404"/>
      <c r="S11" s="404"/>
      <c r="T11" s="407"/>
      <c r="U11" s="395"/>
      <c r="V11" s="395"/>
    </row>
    <row r="12" spans="1:22" ht="17.25" customHeight="1" x14ac:dyDescent="0.25">
      <c r="A12" s="77" t="s">
        <v>22</v>
      </c>
      <c r="B12" s="61">
        <v>124</v>
      </c>
      <c r="C12" s="129">
        <v>385</v>
      </c>
      <c r="D12" s="52">
        <v>8766</v>
      </c>
      <c r="E12" s="93">
        <v>4243</v>
      </c>
      <c r="F12" s="93">
        <v>4523</v>
      </c>
      <c r="G12" s="93">
        <v>8277</v>
      </c>
      <c r="H12" s="93">
        <v>489</v>
      </c>
      <c r="I12" s="93">
        <v>8534</v>
      </c>
      <c r="J12" s="91">
        <v>232</v>
      </c>
      <c r="K12" s="342">
        <v>775.8</v>
      </c>
      <c r="L12" s="334">
        <v>772.3</v>
      </c>
      <c r="M12" s="335">
        <v>3.5</v>
      </c>
      <c r="N12" s="416">
        <v>22.76883116883117</v>
      </c>
      <c r="O12" s="418">
        <v>11.299303944315547</v>
      </c>
      <c r="P12" s="88"/>
      <c r="Q12" s="404"/>
      <c r="R12" s="404"/>
      <c r="S12" s="404"/>
      <c r="T12" s="407"/>
      <c r="U12" s="395"/>
      <c r="V12" s="395"/>
    </row>
    <row r="13" spans="1:22" ht="17.25" customHeight="1" x14ac:dyDescent="0.25">
      <c r="A13" s="77" t="s">
        <v>23</v>
      </c>
      <c r="B13" s="61">
        <v>360</v>
      </c>
      <c r="C13" s="129">
        <v>1148</v>
      </c>
      <c r="D13" s="52">
        <v>25071</v>
      </c>
      <c r="E13" s="93">
        <v>12170</v>
      </c>
      <c r="F13" s="93">
        <v>12901</v>
      </c>
      <c r="G13" s="93">
        <v>24438</v>
      </c>
      <c r="H13" s="93">
        <v>633</v>
      </c>
      <c r="I13" s="93">
        <v>24041</v>
      </c>
      <c r="J13" s="91">
        <v>1030</v>
      </c>
      <c r="K13" s="342">
        <v>2317.1</v>
      </c>
      <c r="L13" s="334">
        <v>2306</v>
      </c>
      <c r="M13" s="335">
        <v>11.099999999999909</v>
      </c>
      <c r="N13" s="416">
        <v>21.838850174216027</v>
      </c>
      <c r="O13" s="418">
        <v>10.819990505373097</v>
      </c>
      <c r="P13" s="17"/>
      <c r="Q13" s="404"/>
      <c r="R13" s="404"/>
      <c r="S13" s="404"/>
      <c r="T13" s="407"/>
      <c r="U13" s="395"/>
      <c r="V13" s="395"/>
    </row>
    <row r="14" spans="1:22" ht="17.25" customHeight="1" x14ac:dyDescent="0.25">
      <c r="A14" s="77" t="s">
        <v>24</v>
      </c>
      <c r="B14" s="61">
        <v>235</v>
      </c>
      <c r="C14" s="129">
        <v>697</v>
      </c>
      <c r="D14" s="52">
        <v>15228</v>
      </c>
      <c r="E14" s="93">
        <v>7214</v>
      </c>
      <c r="F14" s="93">
        <v>8014</v>
      </c>
      <c r="G14" s="93">
        <v>14749</v>
      </c>
      <c r="H14" s="93">
        <v>479</v>
      </c>
      <c r="I14" s="93">
        <v>14747</v>
      </c>
      <c r="J14" s="91">
        <v>481</v>
      </c>
      <c r="K14" s="342">
        <v>1389.3</v>
      </c>
      <c r="L14" s="334">
        <v>1383.1</v>
      </c>
      <c r="M14" s="335">
        <v>6.2000000000000455</v>
      </c>
      <c r="N14" s="416">
        <v>21.847919655667145</v>
      </c>
      <c r="O14" s="418">
        <v>10.960915568991579</v>
      </c>
      <c r="P14" s="17"/>
      <c r="Q14" s="404"/>
      <c r="R14" s="404"/>
      <c r="S14" s="404"/>
      <c r="T14" s="407"/>
      <c r="U14" s="395"/>
      <c r="V14" s="395"/>
    </row>
    <row r="15" spans="1:22" ht="17.25" customHeight="1" x14ac:dyDescent="0.25">
      <c r="A15" s="77" t="s">
        <v>25</v>
      </c>
      <c r="B15" s="61">
        <v>314</v>
      </c>
      <c r="C15" s="129">
        <v>859</v>
      </c>
      <c r="D15" s="52">
        <v>19137</v>
      </c>
      <c r="E15" s="93">
        <v>9218</v>
      </c>
      <c r="F15" s="93">
        <v>9919</v>
      </c>
      <c r="G15" s="93">
        <v>18795</v>
      </c>
      <c r="H15" s="93">
        <v>342</v>
      </c>
      <c r="I15" s="93">
        <v>18301</v>
      </c>
      <c r="J15" s="91">
        <v>836</v>
      </c>
      <c r="K15" s="342">
        <v>1692.9</v>
      </c>
      <c r="L15" s="334">
        <v>1682.9</v>
      </c>
      <c r="M15" s="335">
        <v>10</v>
      </c>
      <c r="N15" s="416">
        <v>22.278230500582072</v>
      </c>
      <c r="O15" s="418">
        <v>11.304270777954988</v>
      </c>
      <c r="P15" s="17"/>
      <c r="Q15" s="404"/>
      <c r="R15" s="404"/>
      <c r="S15" s="404"/>
      <c r="T15" s="407"/>
      <c r="U15" s="395"/>
      <c r="V15" s="395"/>
    </row>
    <row r="16" spans="1:22" ht="17.25" customHeight="1" x14ac:dyDescent="0.25">
      <c r="A16" s="77" t="s">
        <v>26</v>
      </c>
      <c r="B16" s="61">
        <v>319</v>
      </c>
      <c r="C16" s="129">
        <v>792</v>
      </c>
      <c r="D16" s="52">
        <v>18391</v>
      </c>
      <c r="E16" s="93">
        <v>8845</v>
      </c>
      <c r="F16" s="93">
        <v>9546</v>
      </c>
      <c r="G16" s="93">
        <v>18021</v>
      </c>
      <c r="H16" s="93">
        <v>370</v>
      </c>
      <c r="I16" s="93">
        <v>18048</v>
      </c>
      <c r="J16" s="91">
        <v>343</v>
      </c>
      <c r="K16" s="342">
        <v>1603.5</v>
      </c>
      <c r="L16" s="334">
        <v>1586.7</v>
      </c>
      <c r="M16" s="335">
        <v>16.799999999999955</v>
      </c>
      <c r="N16" s="416">
        <v>23.220959595959595</v>
      </c>
      <c r="O16" s="418">
        <v>11.469285937012785</v>
      </c>
      <c r="P16" s="17"/>
      <c r="Q16" s="404"/>
      <c r="R16" s="404"/>
      <c r="S16" s="404"/>
      <c r="T16" s="407"/>
      <c r="U16" s="395"/>
      <c r="V16" s="395"/>
    </row>
    <row r="17" spans="1:22" ht="17.25" customHeight="1" x14ac:dyDescent="0.25">
      <c r="A17" s="77" t="s">
        <v>27</v>
      </c>
      <c r="B17" s="61">
        <v>288</v>
      </c>
      <c r="C17" s="129">
        <v>815</v>
      </c>
      <c r="D17" s="52">
        <v>17965</v>
      </c>
      <c r="E17" s="93">
        <v>8705</v>
      </c>
      <c r="F17" s="93">
        <v>9260</v>
      </c>
      <c r="G17" s="93">
        <v>17743</v>
      </c>
      <c r="H17" s="93">
        <v>222</v>
      </c>
      <c r="I17" s="93">
        <v>17470</v>
      </c>
      <c r="J17" s="91">
        <v>495</v>
      </c>
      <c r="K17" s="342">
        <v>1595.6</v>
      </c>
      <c r="L17" s="334">
        <v>1590.6</v>
      </c>
      <c r="M17" s="335">
        <v>5</v>
      </c>
      <c r="N17" s="416">
        <v>22.042944785276074</v>
      </c>
      <c r="O17" s="418">
        <v>11.259087490599148</v>
      </c>
      <c r="P17" s="17"/>
      <c r="Q17" s="404"/>
      <c r="R17" s="404"/>
      <c r="S17" s="404"/>
      <c r="T17" s="407"/>
      <c r="U17" s="395"/>
      <c r="V17" s="395"/>
    </row>
    <row r="18" spans="1:22" ht="17.25" customHeight="1" x14ac:dyDescent="0.25">
      <c r="A18" s="77" t="s">
        <v>28</v>
      </c>
      <c r="B18" s="61">
        <v>671</v>
      </c>
      <c r="C18" s="129">
        <v>1856</v>
      </c>
      <c r="D18" s="52">
        <v>41796</v>
      </c>
      <c r="E18" s="93">
        <v>20126</v>
      </c>
      <c r="F18" s="93">
        <v>21670</v>
      </c>
      <c r="G18" s="93">
        <v>40857</v>
      </c>
      <c r="H18" s="93">
        <v>939</v>
      </c>
      <c r="I18" s="93">
        <v>40290</v>
      </c>
      <c r="J18" s="91">
        <v>1506</v>
      </c>
      <c r="K18" s="342">
        <v>3651.6</v>
      </c>
      <c r="L18" s="334">
        <v>3637.6</v>
      </c>
      <c r="M18" s="335">
        <v>14</v>
      </c>
      <c r="N18" s="416">
        <v>22.519396551724139</v>
      </c>
      <c r="O18" s="418">
        <v>11.445941505093657</v>
      </c>
      <c r="P18" s="17"/>
      <c r="Q18" s="404"/>
      <c r="R18" s="404"/>
      <c r="S18" s="404"/>
      <c r="T18" s="407"/>
      <c r="U18" s="395"/>
      <c r="V18" s="395"/>
    </row>
    <row r="19" spans="1:22" ht="17.25" customHeight="1" x14ac:dyDescent="0.25">
      <c r="A19" s="77" t="s">
        <v>29</v>
      </c>
      <c r="B19" s="61">
        <v>388</v>
      </c>
      <c r="C19" s="129">
        <v>1041</v>
      </c>
      <c r="D19" s="52">
        <v>22931</v>
      </c>
      <c r="E19" s="93">
        <v>10914</v>
      </c>
      <c r="F19" s="93">
        <v>12017</v>
      </c>
      <c r="G19" s="93">
        <v>22730</v>
      </c>
      <c r="H19" s="93">
        <v>201</v>
      </c>
      <c r="I19" s="93">
        <v>22189</v>
      </c>
      <c r="J19" s="91">
        <v>742</v>
      </c>
      <c r="K19" s="342">
        <v>2015.9</v>
      </c>
      <c r="L19" s="334">
        <v>2005</v>
      </c>
      <c r="M19" s="335">
        <v>10.900000000000091</v>
      </c>
      <c r="N19" s="416">
        <v>22.027857829010568</v>
      </c>
      <c r="O19" s="418">
        <v>11.3750682077484</v>
      </c>
      <c r="P19" s="17"/>
      <c r="Q19" s="404"/>
      <c r="R19" s="404"/>
      <c r="S19" s="404"/>
      <c r="T19" s="407"/>
      <c r="U19" s="395"/>
      <c r="V19" s="395"/>
    </row>
    <row r="20" spans="1:22" ht="17.25" customHeight="1" x14ac:dyDescent="0.25">
      <c r="A20" s="77" t="s">
        <v>30</v>
      </c>
      <c r="B20" s="61">
        <v>316</v>
      </c>
      <c r="C20" s="129">
        <v>870</v>
      </c>
      <c r="D20" s="52">
        <v>19999</v>
      </c>
      <c r="E20" s="93">
        <v>9650</v>
      </c>
      <c r="F20" s="93">
        <v>10349</v>
      </c>
      <c r="G20" s="93">
        <v>19853</v>
      </c>
      <c r="H20" s="93">
        <v>146</v>
      </c>
      <c r="I20" s="93">
        <v>19204</v>
      </c>
      <c r="J20" s="91">
        <v>795</v>
      </c>
      <c r="K20" s="342">
        <v>1714.5</v>
      </c>
      <c r="L20" s="334">
        <v>1705.5</v>
      </c>
      <c r="M20" s="335">
        <v>9</v>
      </c>
      <c r="N20" s="416">
        <v>22.98735632183908</v>
      </c>
      <c r="O20" s="418">
        <v>11.664625255176436</v>
      </c>
      <c r="P20" s="17"/>
      <c r="Q20" s="404"/>
      <c r="R20" s="404"/>
      <c r="S20" s="404"/>
      <c r="T20" s="407"/>
      <c r="U20" s="395"/>
      <c r="V20" s="395"/>
    </row>
    <row r="21" spans="1:22" ht="17.25" customHeight="1" thickBot="1" x14ac:dyDescent="0.3">
      <c r="A21" s="76" t="s">
        <v>31</v>
      </c>
      <c r="B21" s="409">
        <v>462</v>
      </c>
      <c r="C21" s="411">
        <v>1769</v>
      </c>
      <c r="D21" s="67">
        <v>39156</v>
      </c>
      <c r="E21" s="99">
        <v>18878</v>
      </c>
      <c r="F21" s="99">
        <v>20278</v>
      </c>
      <c r="G21" s="99">
        <v>38841</v>
      </c>
      <c r="H21" s="99">
        <v>315</v>
      </c>
      <c r="I21" s="99">
        <v>37240</v>
      </c>
      <c r="J21" s="100">
        <v>1916</v>
      </c>
      <c r="K21" s="332">
        <v>3488.9</v>
      </c>
      <c r="L21" s="99">
        <v>3470.9</v>
      </c>
      <c r="M21" s="329">
        <v>18</v>
      </c>
      <c r="N21" s="419">
        <v>22.134539287733183</v>
      </c>
      <c r="O21" s="420">
        <v>11.223021582733812</v>
      </c>
      <c r="P21" s="17"/>
      <c r="Q21" s="404"/>
      <c r="R21" s="404"/>
      <c r="S21" s="404"/>
      <c r="T21" s="407"/>
      <c r="U21" s="395"/>
      <c r="V21" s="395"/>
    </row>
    <row r="22" spans="1:22" ht="17.25" customHeight="1" x14ac:dyDescent="0.25">
      <c r="A22" s="42" t="s">
        <v>15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O22" s="17"/>
      <c r="P22" s="17"/>
    </row>
    <row r="23" spans="1:22" ht="24.75" customHeight="1" x14ac:dyDescent="0.25">
      <c r="A23" s="442" t="s">
        <v>175</v>
      </c>
      <c r="B23" s="442"/>
      <c r="C23" s="442"/>
      <c r="D23" s="442"/>
      <c r="E23" s="442"/>
      <c r="F23" s="442"/>
      <c r="G23" s="442"/>
      <c r="H23" s="442"/>
      <c r="I23" s="442"/>
      <c r="J23" s="442"/>
      <c r="K23" s="442"/>
      <c r="L23" s="442"/>
      <c r="M23" s="442"/>
      <c r="N23" s="442"/>
      <c r="O23" s="442"/>
      <c r="P23" s="17"/>
    </row>
    <row r="24" spans="1:22" ht="15.75" customHeight="1" x14ac:dyDescent="0.25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17"/>
    </row>
    <row r="25" spans="1:22" x14ac:dyDescent="0.25">
      <c r="G25"/>
      <c r="H25"/>
    </row>
    <row r="26" spans="1:22" x14ac:dyDescent="0.25">
      <c r="G26"/>
      <c r="H26"/>
    </row>
    <row r="27" spans="1:22" x14ac:dyDescent="0.25">
      <c r="G27"/>
      <c r="H27"/>
    </row>
    <row r="28" spans="1:22" x14ac:dyDescent="0.25">
      <c r="G28"/>
      <c r="H28"/>
    </row>
    <row r="29" spans="1:22" x14ac:dyDescent="0.25">
      <c r="G29"/>
      <c r="H29"/>
    </row>
    <row r="30" spans="1:22" x14ac:dyDescent="0.25">
      <c r="G30"/>
      <c r="H30"/>
    </row>
  </sheetData>
  <sortState ref="A27:C41">
    <sortCondition ref="C27:C41"/>
  </sortState>
  <mergeCells count="22">
    <mergeCell ref="I4:J4"/>
    <mergeCell ref="J5:J6"/>
    <mergeCell ref="I5:I6"/>
    <mergeCell ref="G4:H4"/>
    <mergeCell ref="G5:G6"/>
    <mergeCell ref="H5:H6"/>
    <mergeCell ref="F5:F6"/>
    <mergeCell ref="E5:E6"/>
    <mergeCell ref="A23:O23"/>
    <mergeCell ref="N3:N6"/>
    <mergeCell ref="O3:O6"/>
    <mergeCell ref="K4:K6"/>
    <mergeCell ref="L4:M4"/>
    <mergeCell ref="L5:L6"/>
    <mergeCell ref="K3:M3"/>
    <mergeCell ref="M5:M6"/>
    <mergeCell ref="A3:A6"/>
    <mergeCell ref="D3:J3"/>
    <mergeCell ref="D4:D6"/>
    <mergeCell ref="B3:B6"/>
    <mergeCell ref="C3:C6"/>
    <mergeCell ref="E4:F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AF23"/>
  <sheetViews>
    <sheetView zoomScaleNormal="100" workbookViewId="0"/>
  </sheetViews>
  <sheetFormatPr defaultRowHeight="15" x14ac:dyDescent="0.25"/>
  <cols>
    <col min="1" max="1" width="16.85546875" customWidth="1"/>
    <col min="2" max="2" width="6.140625" customWidth="1"/>
    <col min="3" max="4" width="6.42578125" customWidth="1"/>
    <col min="5" max="7" width="5.7109375" style="395" customWidth="1"/>
    <col min="8" max="9" width="6.42578125" customWidth="1"/>
    <col min="10" max="10" width="6.85546875" customWidth="1"/>
    <col min="11" max="22" width="6.42578125" customWidth="1"/>
    <col min="25" max="25" width="11.85546875" bestFit="1" customWidth="1"/>
  </cols>
  <sheetData>
    <row r="1" spans="1:32" s="1" customFormat="1" ht="17.25" customHeight="1" x14ac:dyDescent="0.2">
      <c r="A1" s="102" t="s">
        <v>159</v>
      </c>
      <c r="E1" s="83"/>
      <c r="F1" s="83"/>
      <c r="G1" s="83"/>
      <c r="L1" s="60"/>
      <c r="V1" s="83"/>
    </row>
    <row r="2" spans="1:32" s="2" customFormat="1" ht="17.25" customHeight="1" thickBot="1" x14ac:dyDescent="0.3">
      <c r="A2" s="137" t="s">
        <v>80</v>
      </c>
      <c r="E2" s="84"/>
      <c r="F2" s="84"/>
      <c r="G2" s="84"/>
      <c r="O2" s="2" t="s">
        <v>0</v>
      </c>
    </row>
    <row r="3" spans="1:32" s="103" customFormat="1" ht="17.25" customHeight="1" thickBot="1" x14ac:dyDescent="0.25">
      <c r="A3" s="527" t="s">
        <v>77</v>
      </c>
      <c r="B3" s="539" t="s">
        <v>87</v>
      </c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  <c r="Q3" s="540"/>
      <c r="R3" s="540"/>
      <c r="S3" s="541"/>
    </row>
    <row r="4" spans="1:32" s="88" customFormat="1" ht="17.25" customHeight="1" x14ac:dyDescent="0.25">
      <c r="A4" s="528"/>
      <c r="B4" s="536" t="s">
        <v>32</v>
      </c>
      <c r="C4" s="537"/>
      <c r="D4" s="538"/>
      <c r="E4" s="544" t="s">
        <v>122</v>
      </c>
      <c r="F4" s="545"/>
      <c r="G4" s="546"/>
      <c r="H4" s="530" t="s">
        <v>33</v>
      </c>
      <c r="I4" s="531"/>
      <c r="J4" s="532"/>
      <c r="K4" s="396"/>
      <c r="L4" s="396" t="s">
        <v>34</v>
      </c>
      <c r="M4" s="396"/>
      <c r="N4" s="530" t="s">
        <v>99</v>
      </c>
      <c r="O4" s="531"/>
      <c r="P4" s="532"/>
      <c r="Q4" s="533" t="s">
        <v>35</v>
      </c>
      <c r="R4" s="531"/>
      <c r="S4" s="532"/>
    </row>
    <row r="5" spans="1:32" s="32" customFormat="1" ht="17.25" customHeight="1" x14ac:dyDescent="0.2">
      <c r="A5" s="528"/>
      <c r="B5" s="497" t="s">
        <v>1</v>
      </c>
      <c r="C5" s="509" t="s">
        <v>36</v>
      </c>
      <c r="D5" s="534" t="s">
        <v>2</v>
      </c>
      <c r="E5" s="497" t="s">
        <v>1</v>
      </c>
      <c r="F5" s="509" t="s">
        <v>36</v>
      </c>
      <c r="G5" s="534" t="s">
        <v>2</v>
      </c>
      <c r="H5" s="497" t="s">
        <v>1</v>
      </c>
      <c r="I5" s="509" t="s">
        <v>36</v>
      </c>
      <c r="J5" s="534" t="s">
        <v>2</v>
      </c>
      <c r="K5" s="497" t="s">
        <v>1</v>
      </c>
      <c r="L5" s="509" t="s">
        <v>36</v>
      </c>
      <c r="M5" s="542" t="s">
        <v>2</v>
      </c>
      <c r="N5" s="497" t="s">
        <v>1</v>
      </c>
      <c r="O5" s="509" t="s">
        <v>36</v>
      </c>
      <c r="P5" s="534" t="s">
        <v>2</v>
      </c>
      <c r="Q5" s="497" t="s">
        <v>1</v>
      </c>
      <c r="R5" s="509" t="s">
        <v>36</v>
      </c>
      <c r="S5" s="534" t="s">
        <v>2</v>
      </c>
    </row>
    <row r="6" spans="1:32" s="32" customFormat="1" ht="17.25" customHeight="1" thickBot="1" x14ac:dyDescent="0.25">
      <c r="A6" s="529"/>
      <c r="B6" s="498"/>
      <c r="C6" s="510"/>
      <c r="D6" s="535"/>
      <c r="E6" s="498"/>
      <c r="F6" s="510"/>
      <c r="G6" s="535"/>
      <c r="H6" s="498"/>
      <c r="I6" s="510"/>
      <c r="J6" s="535"/>
      <c r="K6" s="498"/>
      <c r="L6" s="510"/>
      <c r="M6" s="543"/>
      <c r="N6" s="498"/>
      <c r="O6" s="510"/>
      <c r="P6" s="535"/>
      <c r="Q6" s="498"/>
      <c r="R6" s="510"/>
      <c r="S6" s="535"/>
    </row>
    <row r="7" spans="1:32" s="28" customFormat="1" ht="17.25" customHeight="1" x14ac:dyDescent="0.25">
      <c r="A7" s="75" t="s">
        <v>17</v>
      </c>
      <c r="B7" s="107">
        <v>7</v>
      </c>
      <c r="C7" s="108">
        <v>21</v>
      </c>
      <c r="D7" s="109">
        <v>166</v>
      </c>
      <c r="E7" s="383">
        <v>1</v>
      </c>
      <c r="F7" s="384">
        <v>2</v>
      </c>
      <c r="G7" s="400">
        <v>34</v>
      </c>
      <c r="H7" s="107">
        <v>4761</v>
      </c>
      <c r="I7" s="108">
        <v>15118</v>
      </c>
      <c r="J7" s="109">
        <v>347107</v>
      </c>
      <c r="K7" s="107">
        <v>85</v>
      </c>
      <c r="L7" s="108">
        <v>277</v>
      </c>
      <c r="M7" s="397">
        <v>2759</v>
      </c>
      <c r="N7" s="196">
        <v>401</v>
      </c>
      <c r="O7" s="327">
        <v>774</v>
      </c>
      <c r="P7" s="345">
        <v>12859</v>
      </c>
      <c r="Q7" s="196">
        <v>49</v>
      </c>
      <c r="R7" s="327">
        <v>103</v>
      </c>
      <c r="S7" s="345">
        <v>1984</v>
      </c>
      <c r="U7"/>
      <c r="V7"/>
      <c r="W7"/>
      <c r="X7"/>
      <c r="Y7"/>
      <c r="Z7"/>
      <c r="AA7"/>
      <c r="AB7"/>
      <c r="AC7"/>
      <c r="AD7"/>
      <c r="AE7"/>
      <c r="AF7"/>
    </row>
    <row r="8" spans="1:32" s="28" customFormat="1" ht="17.25" customHeight="1" x14ac:dyDescent="0.25">
      <c r="A8" s="77" t="s">
        <v>18</v>
      </c>
      <c r="B8" s="70">
        <v>2</v>
      </c>
      <c r="C8" s="94">
        <v>5</v>
      </c>
      <c r="D8" s="96">
        <v>46</v>
      </c>
      <c r="E8" s="381">
        <v>1</v>
      </c>
      <c r="F8" s="380">
        <v>2</v>
      </c>
      <c r="G8" s="390">
        <v>34</v>
      </c>
      <c r="H8" s="70">
        <v>299</v>
      </c>
      <c r="I8" s="94">
        <v>1558</v>
      </c>
      <c r="J8" s="96">
        <v>38571</v>
      </c>
      <c r="K8" s="70">
        <v>12</v>
      </c>
      <c r="L8" s="94">
        <v>47</v>
      </c>
      <c r="M8" s="387">
        <v>439</v>
      </c>
      <c r="N8" s="132">
        <v>103</v>
      </c>
      <c r="O8" s="339">
        <v>238</v>
      </c>
      <c r="P8" s="346">
        <v>3645</v>
      </c>
      <c r="Q8" s="132">
        <v>10</v>
      </c>
      <c r="R8" s="339">
        <v>29</v>
      </c>
      <c r="S8" s="346">
        <v>525</v>
      </c>
      <c r="U8"/>
      <c r="V8"/>
      <c r="W8"/>
      <c r="X8"/>
      <c r="Y8"/>
      <c r="Z8"/>
      <c r="AA8"/>
      <c r="AB8"/>
      <c r="AC8"/>
      <c r="AD8"/>
      <c r="AE8"/>
      <c r="AF8"/>
    </row>
    <row r="9" spans="1:32" s="28" customFormat="1" ht="17.25" customHeight="1" x14ac:dyDescent="0.25">
      <c r="A9" s="77" t="s">
        <v>19</v>
      </c>
      <c r="B9" s="110" t="s">
        <v>67</v>
      </c>
      <c r="C9" s="331" t="s">
        <v>67</v>
      </c>
      <c r="D9" s="333" t="s">
        <v>67</v>
      </c>
      <c r="E9" s="401" t="s">
        <v>67</v>
      </c>
      <c r="F9" s="402" t="s">
        <v>67</v>
      </c>
      <c r="G9" s="403" t="s">
        <v>67</v>
      </c>
      <c r="H9" s="70">
        <v>696</v>
      </c>
      <c r="I9" s="94">
        <v>2113</v>
      </c>
      <c r="J9" s="96">
        <v>48244</v>
      </c>
      <c r="K9" s="70">
        <v>9</v>
      </c>
      <c r="L9" s="94">
        <v>21</v>
      </c>
      <c r="M9" s="387">
        <v>210</v>
      </c>
      <c r="N9" s="132">
        <v>85</v>
      </c>
      <c r="O9" s="339">
        <v>161</v>
      </c>
      <c r="P9" s="346">
        <v>2691</v>
      </c>
      <c r="Q9" s="132">
        <v>7</v>
      </c>
      <c r="R9" s="339">
        <v>11</v>
      </c>
      <c r="S9" s="346">
        <v>202</v>
      </c>
      <c r="U9"/>
      <c r="V9"/>
      <c r="W9"/>
      <c r="X9"/>
      <c r="Y9"/>
      <c r="Z9"/>
      <c r="AA9"/>
      <c r="AB9"/>
      <c r="AC9"/>
      <c r="AD9"/>
      <c r="AE9"/>
      <c r="AF9"/>
    </row>
    <row r="10" spans="1:32" s="28" customFormat="1" ht="17.25" customHeight="1" x14ac:dyDescent="0.25">
      <c r="A10" s="77" t="s">
        <v>20</v>
      </c>
      <c r="B10" s="70">
        <v>1</v>
      </c>
      <c r="C10" s="94">
        <v>3</v>
      </c>
      <c r="D10" s="96">
        <v>20</v>
      </c>
      <c r="E10" s="401" t="s">
        <v>67</v>
      </c>
      <c r="F10" s="402" t="s">
        <v>67</v>
      </c>
      <c r="G10" s="403" t="s">
        <v>67</v>
      </c>
      <c r="H10" s="70">
        <v>295</v>
      </c>
      <c r="I10" s="94">
        <v>962</v>
      </c>
      <c r="J10" s="96">
        <v>22112</v>
      </c>
      <c r="K10" s="70">
        <v>6</v>
      </c>
      <c r="L10" s="94">
        <v>15</v>
      </c>
      <c r="M10" s="387">
        <v>208</v>
      </c>
      <c r="N10" s="132">
        <v>18</v>
      </c>
      <c r="O10" s="339">
        <v>28</v>
      </c>
      <c r="P10" s="346">
        <v>428</v>
      </c>
      <c r="Q10" s="132">
        <v>4</v>
      </c>
      <c r="R10" s="339">
        <v>12</v>
      </c>
      <c r="S10" s="346">
        <v>249</v>
      </c>
      <c r="U10"/>
      <c r="V10"/>
      <c r="W10"/>
      <c r="X10"/>
      <c r="Y10"/>
      <c r="Z10"/>
      <c r="AA10"/>
      <c r="AB10"/>
      <c r="AC10"/>
      <c r="AD10"/>
      <c r="AE10"/>
      <c r="AF10"/>
    </row>
    <row r="11" spans="1:32" s="28" customFormat="1" ht="17.25" customHeight="1" x14ac:dyDescent="0.25">
      <c r="A11" s="77" t="s">
        <v>21</v>
      </c>
      <c r="B11" s="110" t="s">
        <v>67</v>
      </c>
      <c r="C11" s="331" t="s">
        <v>67</v>
      </c>
      <c r="D11" s="333" t="s">
        <v>67</v>
      </c>
      <c r="E11" s="401" t="s">
        <v>67</v>
      </c>
      <c r="F11" s="402" t="s">
        <v>67</v>
      </c>
      <c r="G11" s="403" t="s">
        <v>67</v>
      </c>
      <c r="H11" s="70">
        <v>258</v>
      </c>
      <c r="I11" s="94">
        <v>817</v>
      </c>
      <c r="J11" s="96">
        <v>18199</v>
      </c>
      <c r="K11" s="70">
        <v>5</v>
      </c>
      <c r="L11" s="94">
        <v>16</v>
      </c>
      <c r="M11" s="387">
        <v>172</v>
      </c>
      <c r="N11" s="132">
        <v>15</v>
      </c>
      <c r="O11" s="339">
        <v>22</v>
      </c>
      <c r="P11" s="346">
        <v>412</v>
      </c>
      <c r="Q11" s="132">
        <v>1</v>
      </c>
      <c r="R11" s="339">
        <v>3</v>
      </c>
      <c r="S11" s="346">
        <v>62</v>
      </c>
      <c r="U11"/>
      <c r="V11"/>
      <c r="W11"/>
      <c r="X11"/>
      <c r="Y11"/>
      <c r="Z11"/>
      <c r="AA11"/>
      <c r="AB11"/>
      <c r="AC11"/>
      <c r="AD11"/>
      <c r="AE11"/>
      <c r="AF11"/>
    </row>
    <row r="12" spans="1:32" s="28" customFormat="1" ht="17.25" customHeight="1" x14ac:dyDescent="0.25">
      <c r="A12" s="77" t="s">
        <v>22</v>
      </c>
      <c r="B12" s="110" t="s">
        <v>67</v>
      </c>
      <c r="C12" s="331" t="s">
        <v>67</v>
      </c>
      <c r="D12" s="333" t="s">
        <v>67</v>
      </c>
      <c r="E12" s="401" t="s">
        <v>67</v>
      </c>
      <c r="F12" s="402" t="s">
        <v>67</v>
      </c>
      <c r="G12" s="403" t="s">
        <v>67</v>
      </c>
      <c r="H12" s="70">
        <v>116</v>
      </c>
      <c r="I12" s="94">
        <v>372</v>
      </c>
      <c r="J12" s="96">
        <v>8531</v>
      </c>
      <c r="K12" s="110" t="s">
        <v>67</v>
      </c>
      <c r="L12" s="331" t="s">
        <v>67</v>
      </c>
      <c r="M12" s="398" t="s">
        <v>67</v>
      </c>
      <c r="N12" s="132">
        <v>7</v>
      </c>
      <c r="O12" s="339">
        <v>11</v>
      </c>
      <c r="P12" s="346">
        <v>187</v>
      </c>
      <c r="Q12" s="132">
        <v>1</v>
      </c>
      <c r="R12" s="339">
        <v>2</v>
      </c>
      <c r="S12" s="346">
        <v>48</v>
      </c>
      <c r="U12"/>
      <c r="V12"/>
      <c r="W12"/>
      <c r="X12"/>
      <c r="Y12"/>
      <c r="Z12"/>
      <c r="AA12"/>
      <c r="AB12"/>
      <c r="AC12"/>
      <c r="AD12"/>
      <c r="AE12"/>
      <c r="AF12"/>
    </row>
    <row r="13" spans="1:32" s="28" customFormat="1" ht="17.25" customHeight="1" x14ac:dyDescent="0.25">
      <c r="A13" s="77" t="s">
        <v>23</v>
      </c>
      <c r="B13" s="110" t="s">
        <v>67</v>
      </c>
      <c r="C13" s="331" t="s">
        <v>67</v>
      </c>
      <c r="D13" s="333" t="s">
        <v>67</v>
      </c>
      <c r="E13" s="401" t="s">
        <v>67</v>
      </c>
      <c r="F13" s="402" t="s">
        <v>67</v>
      </c>
      <c r="G13" s="403" t="s">
        <v>67</v>
      </c>
      <c r="H13" s="70">
        <v>327</v>
      </c>
      <c r="I13" s="94">
        <v>1080</v>
      </c>
      <c r="J13" s="96">
        <v>23999</v>
      </c>
      <c r="K13" s="70">
        <v>3</v>
      </c>
      <c r="L13" s="94">
        <v>13</v>
      </c>
      <c r="M13" s="387">
        <v>133</v>
      </c>
      <c r="N13" s="132">
        <v>26</v>
      </c>
      <c r="O13" s="339">
        <v>50</v>
      </c>
      <c r="P13" s="346">
        <v>841</v>
      </c>
      <c r="Q13" s="132">
        <v>4</v>
      </c>
      <c r="R13" s="339">
        <v>5</v>
      </c>
      <c r="S13" s="346">
        <v>98</v>
      </c>
      <c r="U13"/>
      <c r="V13"/>
      <c r="W13"/>
      <c r="X13"/>
      <c r="Y13"/>
      <c r="Z13"/>
      <c r="AA13"/>
      <c r="AB13"/>
      <c r="AC13"/>
      <c r="AD13"/>
      <c r="AE13"/>
      <c r="AF13"/>
    </row>
    <row r="14" spans="1:32" s="28" customFormat="1" ht="17.25" customHeight="1" x14ac:dyDescent="0.25">
      <c r="A14" s="77" t="s">
        <v>24</v>
      </c>
      <c r="B14" s="110" t="s">
        <v>67</v>
      </c>
      <c r="C14" s="331" t="s">
        <v>67</v>
      </c>
      <c r="D14" s="333" t="s">
        <v>67</v>
      </c>
      <c r="E14" s="401" t="s">
        <v>67</v>
      </c>
      <c r="F14" s="402" t="s">
        <v>67</v>
      </c>
      <c r="G14" s="403" t="s">
        <v>67</v>
      </c>
      <c r="H14" s="70">
        <v>215</v>
      </c>
      <c r="I14" s="94">
        <v>655</v>
      </c>
      <c r="J14" s="96">
        <v>14474</v>
      </c>
      <c r="K14" s="70">
        <v>4</v>
      </c>
      <c r="L14" s="94">
        <v>9</v>
      </c>
      <c r="M14" s="387">
        <v>104</v>
      </c>
      <c r="N14" s="132">
        <v>15</v>
      </c>
      <c r="O14" s="339">
        <v>31</v>
      </c>
      <c r="P14" s="346">
        <v>604</v>
      </c>
      <c r="Q14" s="132">
        <v>1</v>
      </c>
      <c r="R14" s="339">
        <v>2</v>
      </c>
      <c r="S14" s="346">
        <v>46</v>
      </c>
      <c r="U14"/>
      <c r="V14"/>
      <c r="W14"/>
      <c r="X14"/>
      <c r="Y14"/>
      <c r="Z14"/>
      <c r="AA14"/>
      <c r="AB14"/>
      <c r="AC14"/>
      <c r="AD14"/>
      <c r="AE14"/>
      <c r="AF14"/>
    </row>
    <row r="15" spans="1:32" s="28" customFormat="1" ht="17.25" customHeight="1" x14ac:dyDescent="0.25">
      <c r="A15" s="77" t="s">
        <v>25</v>
      </c>
      <c r="B15" s="110" t="s">
        <v>67</v>
      </c>
      <c r="C15" s="331" t="s">
        <v>67</v>
      </c>
      <c r="D15" s="333" t="s">
        <v>67</v>
      </c>
      <c r="E15" s="401" t="s">
        <v>67</v>
      </c>
      <c r="F15" s="402" t="s">
        <v>67</v>
      </c>
      <c r="G15" s="403" t="s">
        <v>67</v>
      </c>
      <c r="H15" s="70">
        <v>289</v>
      </c>
      <c r="I15" s="94">
        <v>805</v>
      </c>
      <c r="J15" s="96">
        <v>18375</v>
      </c>
      <c r="K15" s="70">
        <v>6</v>
      </c>
      <c r="L15" s="94">
        <v>26</v>
      </c>
      <c r="M15" s="387">
        <v>283</v>
      </c>
      <c r="N15" s="132">
        <v>17</v>
      </c>
      <c r="O15" s="339">
        <v>24</v>
      </c>
      <c r="P15" s="346">
        <v>396</v>
      </c>
      <c r="Q15" s="132">
        <v>2</v>
      </c>
      <c r="R15" s="339">
        <v>4</v>
      </c>
      <c r="S15" s="346">
        <v>83</v>
      </c>
      <c r="U15"/>
      <c r="V15"/>
      <c r="W15"/>
      <c r="X15"/>
      <c r="Y15"/>
      <c r="Z15"/>
      <c r="AA15"/>
      <c r="AB15"/>
      <c r="AC15"/>
      <c r="AD15"/>
      <c r="AE15"/>
      <c r="AF15"/>
    </row>
    <row r="16" spans="1:32" s="28" customFormat="1" ht="17.25" customHeight="1" x14ac:dyDescent="0.25">
      <c r="A16" s="77" t="s">
        <v>26</v>
      </c>
      <c r="B16" s="110" t="s">
        <v>67</v>
      </c>
      <c r="C16" s="331" t="s">
        <v>67</v>
      </c>
      <c r="D16" s="333" t="s">
        <v>67</v>
      </c>
      <c r="E16" s="401" t="s">
        <v>67</v>
      </c>
      <c r="F16" s="402" t="s">
        <v>67</v>
      </c>
      <c r="G16" s="403" t="s">
        <v>67</v>
      </c>
      <c r="H16" s="70">
        <v>309</v>
      </c>
      <c r="I16" s="94">
        <v>780</v>
      </c>
      <c r="J16" s="96">
        <v>18190</v>
      </c>
      <c r="K16" s="70">
        <v>2</v>
      </c>
      <c r="L16" s="94">
        <v>3</v>
      </c>
      <c r="M16" s="387">
        <v>22</v>
      </c>
      <c r="N16" s="132">
        <v>7</v>
      </c>
      <c r="O16" s="339">
        <v>8</v>
      </c>
      <c r="P16" s="346">
        <v>154</v>
      </c>
      <c r="Q16" s="132">
        <v>1</v>
      </c>
      <c r="R16" s="339">
        <v>1</v>
      </c>
      <c r="S16" s="346">
        <v>25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32" s="28" customFormat="1" ht="17.25" customHeight="1" x14ac:dyDescent="0.25">
      <c r="A17" s="77" t="s">
        <v>27</v>
      </c>
      <c r="B17" s="110" t="s">
        <v>67</v>
      </c>
      <c r="C17" s="331" t="s">
        <v>67</v>
      </c>
      <c r="D17" s="333" t="s">
        <v>67</v>
      </c>
      <c r="E17" s="401" t="s">
        <v>67</v>
      </c>
      <c r="F17" s="402" t="s">
        <v>67</v>
      </c>
      <c r="G17" s="403" t="s">
        <v>67</v>
      </c>
      <c r="H17" s="70">
        <v>277</v>
      </c>
      <c r="I17" s="94">
        <v>796</v>
      </c>
      <c r="J17" s="96">
        <v>17618</v>
      </c>
      <c r="K17" s="110" t="s">
        <v>67</v>
      </c>
      <c r="L17" s="331" t="s">
        <v>67</v>
      </c>
      <c r="M17" s="398" t="s">
        <v>67</v>
      </c>
      <c r="N17" s="132">
        <v>9</v>
      </c>
      <c r="O17" s="339">
        <v>16</v>
      </c>
      <c r="P17" s="346">
        <v>272</v>
      </c>
      <c r="Q17" s="132">
        <v>2</v>
      </c>
      <c r="R17" s="339">
        <v>3</v>
      </c>
      <c r="S17" s="346">
        <v>75</v>
      </c>
      <c r="U17"/>
      <c r="V17"/>
      <c r="W17"/>
      <c r="X17"/>
      <c r="Y17"/>
      <c r="Z17"/>
      <c r="AA17"/>
      <c r="AB17"/>
      <c r="AC17"/>
      <c r="AD17"/>
      <c r="AE17"/>
      <c r="AF17"/>
    </row>
    <row r="18" spans="1:32" s="28" customFormat="1" ht="17.25" customHeight="1" x14ac:dyDescent="0.25">
      <c r="A18" s="77" t="s">
        <v>28</v>
      </c>
      <c r="B18" s="70">
        <v>2</v>
      </c>
      <c r="C18" s="94">
        <v>6</v>
      </c>
      <c r="D18" s="96">
        <v>48</v>
      </c>
      <c r="E18" s="401" t="s">
        <v>67</v>
      </c>
      <c r="F18" s="402" t="s">
        <v>67</v>
      </c>
      <c r="G18" s="403" t="s">
        <v>67</v>
      </c>
      <c r="H18" s="70">
        <v>622</v>
      </c>
      <c r="I18" s="94">
        <v>1747</v>
      </c>
      <c r="J18" s="96">
        <v>40244</v>
      </c>
      <c r="K18" s="70">
        <v>13</v>
      </c>
      <c r="L18" s="94">
        <v>43</v>
      </c>
      <c r="M18" s="387">
        <v>405</v>
      </c>
      <c r="N18" s="132">
        <v>31</v>
      </c>
      <c r="O18" s="339">
        <v>54</v>
      </c>
      <c r="P18" s="346">
        <v>969</v>
      </c>
      <c r="Q18" s="132">
        <v>3</v>
      </c>
      <c r="R18" s="339">
        <v>6</v>
      </c>
      <c r="S18" s="346">
        <v>130</v>
      </c>
      <c r="U18"/>
      <c r="V18"/>
      <c r="W18"/>
      <c r="X18"/>
      <c r="Y18"/>
      <c r="Z18"/>
      <c r="AA18"/>
      <c r="AB18"/>
      <c r="AC18"/>
      <c r="AD18"/>
      <c r="AE18"/>
      <c r="AF18"/>
    </row>
    <row r="19" spans="1:32" s="28" customFormat="1" ht="17.25" customHeight="1" x14ac:dyDescent="0.25">
      <c r="A19" s="77" t="s">
        <v>29</v>
      </c>
      <c r="B19" s="70">
        <v>1</v>
      </c>
      <c r="C19" s="94">
        <v>4</v>
      </c>
      <c r="D19" s="96">
        <v>24</v>
      </c>
      <c r="E19" s="401" t="s">
        <v>67</v>
      </c>
      <c r="F19" s="402" t="s">
        <v>67</v>
      </c>
      <c r="G19" s="403" t="s">
        <v>67</v>
      </c>
      <c r="H19" s="70">
        <v>348</v>
      </c>
      <c r="I19" s="94">
        <v>950</v>
      </c>
      <c r="J19" s="96">
        <v>21565</v>
      </c>
      <c r="K19" s="70">
        <v>9</v>
      </c>
      <c r="L19" s="94">
        <v>29</v>
      </c>
      <c r="M19" s="387">
        <v>262</v>
      </c>
      <c r="N19" s="132">
        <v>25</v>
      </c>
      <c r="O19" s="339">
        <v>49</v>
      </c>
      <c r="P19" s="346">
        <v>883</v>
      </c>
      <c r="Q19" s="132">
        <v>5</v>
      </c>
      <c r="R19" s="339">
        <v>9</v>
      </c>
      <c r="S19" s="346">
        <v>197</v>
      </c>
      <c r="U19"/>
      <c r="V19"/>
      <c r="W19"/>
      <c r="X19"/>
      <c r="Y19"/>
      <c r="Z19"/>
      <c r="AA19"/>
      <c r="AB19"/>
      <c r="AC19"/>
      <c r="AD19"/>
      <c r="AE19"/>
      <c r="AF19"/>
    </row>
    <row r="20" spans="1:32" s="28" customFormat="1" ht="17.25" customHeight="1" x14ac:dyDescent="0.25">
      <c r="A20" s="77" t="s">
        <v>30</v>
      </c>
      <c r="B20" s="70">
        <v>1</v>
      </c>
      <c r="C20" s="94">
        <v>3</v>
      </c>
      <c r="D20" s="96">
        <v>28</v>
      </c>
      <c r="E20" s="401" t="s">
        <v>67</v>
      </c>
      <c r="F20" s="402" t="s">
        <v>67</v>
      </c>
      <c r="G20" s="403" t="s">
        <v>67</v>
      </c>
      <c r="H20" s="70">
        <v>296</v>
      </c>
      <c r="I20" s="94">
        <v>827</v>
      </c>
      <c r="J20" s="96">
        <v>19377</v>
      </c>
      <c r="K20" s="70">
        <v>5</v>
      </c>
      <c r="L20" s="94">
        <v>11</v>
      </c>
      <c r="M20" s="387">
        <v>75</v>
      </c>
      <c r="N20" s="132">
        <v>13</v>
      </c>
      <c r="O20" s="339">
        <v>27</v>
      </c>
      <c r="P20" s="346">
        <v>474</v>
      </c>
      <c r="Q20" s="132">
        <v>1</v>
      </c>
      <c r="R20" s="339">
        <v>2</v>
      </c>
      <c r="S20" s="346">
        <v>45</v>
      </c>
      <c r="U20"/>
      <c r="V20"/>
      <c r="W20"/>
      <c r="X20"/>
      <c r="Y20"/>
      <c r="Z20"/>
      <c r="AA20"/>
      <c r="AB20"/>
      <c r="AC20"/>
      <c r="AD20"/>
      <c r="AE20"/>
      <c r="AF20"/>
    </row>
    <row r="21" spans="1:32" s="28" customFormat="1" ht="17.25" customHeight="1" thickBot="1" x14ac:dyDescent="0.3">
      <c r="A21" s="76" t="s">
        <v>31</v>
      </c>
      <c r="B21" s="111" t="s">
        <v>67</v>
      </c>
      <c r="C21" s="343" t="s">
        <v>67</v>
      </c>
      <c r="D21" s="340" t="s">
        <v>67</v>
      </c>
      <c r="E21" s="111" t="s">
        <v>67</v>
      </c>
      <c r="F21" s="343" t="s">
        <v>67</v>
      </c>
      <c r="G21" s="340" t="s">
        <v>67</v>
      </c>
      <c r="H21" s="9">
        <v>414</v>
      </c>
      <c r="I21" s="50">
        <v>1656</v>
      </c>
      <c r="J21" s="10">
        <v>37608</v>
      </c>
      <c r="K21" s="9">
        <v>11</v>
      </c>
      <c r="L21" s="50">
        <v>44</v>
      </c>
      <c r="M21" s="399">
        <v>446</v>
      </c>
      <c r="N21" s="338">
        <v>30</v>
      </c>
      <c r="O21" s="138">
        <v>55</v>
      </c>
      <c r="P21" s="337">
        <v>903</v>
      </c>
      <c r="Q21" s="338">
        <v>7</v>
      </c>
      <c r="R21" s="138">
        <v>14</v>
      </c>
      <c r="S21" s="337">
        <v>199</v>
      </c>
      <c r="U21"/>
      <c r="V21"/>
      <c r="W21"/>
      <c r="X21"/>
      <c r="Y21"/>
      <c r="Z21"/>
      <c r="AA21"/>
      <c r="AB21"/>
      <c r="AC21"/>
      <c r="AD21"/>
      <c r="AE21"/>
      <c r="AF21"/>
    </row>
    <row r="22" spans="1:32" ht="17.25" customHeight="1" x14ac:dyDescent="0.25">
      <c r="A22" s="42" t="s">
        <v>131</v>
      </c>
    </row>
    <row r="23" spans="1:32" x14ac:dyDescent="0.25">
      <c r="A23" s="388"/>
    </row>
  </sheetData>
  <mergeCells count="25">
    <mergeCell ref="B3:S3"/>
    <mergeCell ref="J5:J6"/>
    <mergeCell ref="K5:K6"/>
    <mergeCell ref="L5:L6"/>
    <mergeCell ref="M5:M6"/>
    <mergeCell ref="E4:G4"/>
    <mergeCell ref="E5:E6"/>
    <mergeCell ref="F5:F6"/>
    <mergeCell ref="G5:G6"/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  <mergeCell ref="I5:I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9"/>
  <dimension ref="A1:Y30"/>
  <sheetViews>
    <sheetView zoomScaleNormal="100" workbookViewId="0"/>
  </sheetViews>
  <sheetFormatPr defaultRowHeight="15" x14ac:dyDescent="0.25"/>
  <cols>
    <col min="1" max="1" width="18" customWidth="1"/>
    <col min="2" max="11" width="6.7109375" customWidth="1"/>
    <col min="12" max="12" width="6.7109375" style="88" customWidth="1"/>
    <col min="13" max="18" width="6.42578125" customWidth="1"/>
  </cols>
  <sheetData>
    <row r="1" spans="1:25" s="19" customFormat="1" ht="17.25" customHeight="1" x14ac:dyDescent="0.2">
      <c r="A1" s="56" t="s">
        <v>160</v>
      </c>
      <c r="B1" s="60"/>
      <c r="C1" s="60"/>
      <c r="D1" s="60"/>
      <c r="E1" s="27"/>
      <c r="F1" s="27"/>
      <c r="G1" s="27"/>
      <c r="H1" s="27"/>
      <c r="I1" s="27"/>
      <c r="S1" s="203"/>
    </row>
    <row r="2" spans="1:25" s="311" customFormat="1" ht="17.25" customHeight="1" thickBot="1" x14ac:dyDescent="0.3">
      <c r="A2" s="137" t="s">
        <v>80</v>
      </c>
      <c r="B2" s="310"/>
      <c r="C2" s="310"/>
    </row>
    <row r="3" spans="1:25" ht="24" customHeight="1" x14ac:dyDescent="0.25">
      <c r="A3" s="547" t="s">
        <v>77</v>
      </c>
      <c r="B3" s="549" t="s">
        <v>86</v>
      </c>
      <c r="C3" s="550"/>
      <c r="D3" s="550"/>
      <c r="E3" s="550"/>
      <c r="F3" s="550"/>
      <c r="G3" s="550"/>
      <c r="H3" s="550"/>
      <c r="I3" s="550"/>
      <c r="J3" s="550"/>
      <c r="K3" s="550"/>
      <c r="L3" s="551"/>
      <c r="M3" s="552" t="s">
        <v>132</v>
      </c>
      <c r="N3" s="553"/>
      <c r="O3" s="554" t="s">
        <v>133</v>
      </c>
      <c r="P3" s="555"/>
      <c r="Q3" s="556" t="s">
        <v>134</v>
      </c>
      <c r="R3" s="557"/>
    </row>
    <row r="4" spans="1:25" ht="17.25" customHeight="1" thickBot="1" x14ac:dyDescent="0.3">
      <c r="A4" s="548"/>
      <c r="B4" s="265" t="s">
        <v>7</v>
      </c>
      <c r="C4" s="266" t="s">
        <v>8</v>
      </c>
      <c r="D4" s="266" t="s">
        <v>9</v>
      </c>
      <c r="E4" s="266" t="s">
        <v>10</v>
      </c>
      <c r="F4" s="266" t="s">
        <v>11</v>
      </c>
      <c r="G4" s="266" t="s">
        <v>12</v>
      </c>
      <c r="H4" s="266" t="s">
        <v>13</v>
      </c>
      <c r="I4" s="266" t="s">
        <v>14</v>
      </c>
      <c r="J4" s="267" t="s">
        <v>52</v>
      </c>
      <c r="K4" s="309" t="s">
        <v>76</v>
      </c>
      <c r="L4" s="336" t="s">
        <v>113</v>
      </c>
      <c r="M4" s="271" t="s">
        <v>78</v>
      </c>
      <c r="N4" s="270" t="s">
        <v>79</v>
      </c>
      <c r="O4" s="271" t="s">
        <v>78</v>
      </c>
      <c r="P4" s="270" t="s">
        <v>79</v>
      </c>
      <c r="Q4" s="271" t="s">
        <v>78</v>
      </c>
      <c r="R4" s="272" t="s">
        <v>79</v>
      </c>
    </row>
    <row r="5" spans="1:25" ht="17.25" customHeight="1" x14ac:dyDescent="0.25">
      <c r="A5" s="205" t="s">
        <v>17</v>
      </c>
      <c r="B5" s="140">
        <v>13452</v>
      </c>
      <c r="C5" s="183">
        <v>13988</v>
      </c>
      <c r="D5" s="183">
        <v>14481</v>
      </c>
      <c r="E5" s="183">
        <v>14972</v>
      </c>
      <c r="F5" s="183">
        <v>15390</v>
      </c>
      <c r="G5" s="183">
        <v>15729</v>
      </c>
      <c r="H5" s="183">
        <v>15848</v>
      </c>
      <c r="I5" s="183">
        <v>15856</v>
      </c>
      <c r="J5" s="183">
        <v>15969</v>
      </c>
      <c r="K5" s="330">
        <v>16064</v>
      </c>
      <c r="L5" s="349">
        <v>16295</v>
      </c>
      <c r="M5" s="207">
        <f>L5-K5</f>
        <v>231</v>
      </c>
      <c r="N5" s="206">
        <f>L5/K5-1</f>
        <v>1.4379980079681332E-2</v>
      </c>
      <c r="O5" s="207">
        <f>L5-G5</f>
        <v>566</v>
      </c>
      <c r="P5" s="206">
        <f>L5/G5-1</f>
        <v>3.5984487252844977E-2</v>
      </c>
      <c r="Q5" s="207">
        <f>L5-B5</f>
        <v>2843</v>
      </c>
      <c r="R5" s="208">
        <f>L5/B5-1</f>
        <v>0.21134403806125479</v>
      </c>
      <c r="W5" s="131"/>
      <c r="X5" s="72"/>
      <c r="Y5" s="131"/>
    </row>
    <row r="6" spans="1:25" ht="17.25" customHeight="1" x14ac:dyDescent="0.25">
      <c r="A6" s="25" t="s">
        <v>18</v>
      </c>
      <c r="B6" s="141">
        <v>1365</v>
      </c>
      <c r="C6" s="154">
        <v>1436</v>
      </c>
      <c r="D6" s="154">
        <v>1499</v>
      </c>
      <c r="E6" s="154">
        <v>1562</v>
      </c>
      <c r="F6" s="154">
        <v>1649</v>
      </c>
      <c r="G6" s="154">
        <v>1736</v>
      </c>
      <c r="H6" s="154">
        <v>1775</v>
      </c>
      <c r="I6" s="154">
        <v>1801</v>
      </c>
      <c r="J6" s="154">
        <v>1847</v>
      </c>
      <c r="K6" s="342">
        <v>1862</v>
      </c>
      <c r="L6" s="90">
        <v>1879</v>
      </c>
      <c r="M6" s="210">
        <f t="shared" ref="M6:M19" si="0">L6-K6</f>
        <v>17</v>
      </c>
      <c r="N6" s="209">
        <f t="shared" ref="N6:N19" si="1">L6/K6-1</f>
        <v>9.129967776584369E-3</v>
      </c>
      <c r="O6" s="210">
        <f t="shared" ref="O6:O19" si="2">L6-G6</f>
        <v>143</v>
      </c>
      <c r="P6" s="209">
        <f t="shared" ref="P6:P19" si="3">L6/G6-1</f>
        <v>8.2373271889401023E-2</v>
      </c>
      <c r="Q6" s="210">
        <f t="shared" ref="Q6:Q19" si="4">L6-B6</f>
        <v>514</v>
      </c>
      <c r="R6" s="211">
        <f t="shared" ref="R6:R19" si="5">L6/B6-1</f>
        <v>0.37655677655677655</v>
      </c>
      <c r="W6" s="131"/>
      <c r="X6" s="72"/>
    </row>
    <row r="7" spans="1:25" ht="17.25" customHeight="1" x14ac:dyDescent="0.25">
      <c r="A7" s="25" t="s">
        <v>19</v>
      </c>
      <c r="B7" s="141">
        <v>1587</v>
      </c>
      <c r="C7" s="154">
        <v>1689</v>
      </c>
      <c r="D7" s="154">
        <v>1816</v>
      </c>
      <c r="E7" s="154">
        <v>1916</v>
      </c>
      <c r="F7" s="154">
        <v>2030</v>
      </c>
      <c r="G7" s="154">
        <v>2109</v>
      </c>
      <c r="H7" s="154">
        <v>2168</v>
      </c>
      <c r="I7" s="154">
        <v>2188</v>
      </c>
      <c r="J7" s="154">
        <v>2226</v>
      </c>
      <c r="K7" s="342">
        <v>2258</v>
      </c>
      <c r="L7" s="90">
        <v>2306</v>
      </c>
      <c r="M7" s="210">
        <f t="shared" si="0"/>
        <v>48</v>
      </c>
      <c r="N7" s="209">
        <f t="shared" si="1"/>
        <v>2.1257750221434835E-2</v>
      </c>
      <c r="O7" s="210">
        <f t="shared" si="2"/>
        <v>197</v>
      </c>
      <c r="P7" s="209">
        <f t="shared" si="3"/>
        <v>9.3409198672356641E-2</v>
      </c>
      <c r="Q7" s="210">
        <f t="shared" si="4"/>
        <v>719</v>
      </c>
      <c r="R7" s="211">
        <f t="shared" si="5"/>
        <v>0.45305608065532454</v>
      </c>
      <c r="W7" s="131"/>
      <c r="X7" s="72"/>
    </row>
    <row r="8" spans="1:25" ht="17.25" customHeight="1" x14ac:dyDescent="0.25">
      <c r="A8" s="25" t="s">
        <v>20</v>
      </c>
      <c r="B8" s="141">
        <v>861</v>
      </c>
      <c r="C8" s="154">
        <v>900</v>
      </c>
      <c r="D8" s="154">
        <v>920</v>
      </c>
      <c r="E8" s="154">
        <v>952</v>
      </c>
      <c r="F8" s="154">
        <v>970</v>
      </c>
      <c r="G8" s="154">
        <v>981</v>
      </c>
      <c r="H8" s="154">
        <v>986</v>
      </c>
      <c r="I8" s="154">
        <v>998</v>
      </c>
      <c r="J8" s="154">
        <v>1005</v>
      </c>
      <c r="K8" s="342">
        <v>1009</v>
      </c>
      <c r="L8" s="90">
        <v>1020</v>
      </c>
      <c r="M8" s="210">
        <f t="shared" si="0"/>
        <v>11</v>
      </c>
      <c r="N8" s="209">
        <f t="shared" si="1"/>
        <v>1.090188305252715E-2</v>
      </c>
      <c r="O8" s="210">
        <f t="shared" si="2"/>
        <v>39</v>
      </c>
      <c r="P8" s="209">
        <f t="shared" si="3"/>
        <v>3.9755351681957096E-2</v>
      </c>
      <c r="Q8" s="210">
        <f t="shared" si="4"/>
        <v>159</v>
      </c>
      <c r="R8" s="211">
        <f t="shared" si="5"/>
        <v>0.18466898954703836</v>
      </c>
      <c r="W8" s="131"/>
      <c r="X8" s="72"/>
    </row>
    <row r="9" spans="1:25" ht="17.25" customHeight="1" x14ac:dyDescent="0.25">
      <c r="A9" s="25" t="s">
        <v>21</v>
      </c>
      <c r="B9" s="141">
        <v>721</v>
      </c>
      <c r="C9" s="154">
        <v>760</v>
      </c>
      <c r="D9" s="154">
        <v>787</v>
      </c>
      <c r="E9" s="154">
        <v>812</v>
      </c>
      <c r="F9" s="154">
        <v>832</v>
      </c>
      <c r="G9" s="154">
        <v>848</v>
      </c>
      <c r="H9" s="154">
        <v>842</v>
      </c>
      <c r="I9" s="154">
        <v>833</v>
      </c>
      <c r="J9" s="154">
        <v>837</v>
      </c>
      <c r="K9" s="342">
        <v>841</v>
      </c>
      <c r="L9" s="90">
        <v>858</v>
      </c>
      <c r="M9" s="210">
        <f t="shared" si="0"/>
        <v>17</v>
      </c>
      <c r="N9" s="209">
        <f t="shared" si="1"/>
        <v>2.0214030915576719E-2</v>
      </c>
      <c r="O9" s="210">
        <f t="shared" si="2"/>
        <v>10</v>
      </c>
      <c r="P9" s="209">
        <f t="shared" si="3"/>
        <v>1.1792452830188704E-2</v>
      </c>
      <c r="Q9" s="210">
        <f t="shared" si="4"/>
        <v>137</v>
      </c>
      <c r="R9" s="211">
        <f t="shared" si="5"/>
        <v>0.19001386962552003</v>
      </c>
      <c r="W9" s="131"/>
      <c r="X9" s="72"/>
    </row>
    <row r="10" spans="1:25" ht="17.25" customHeight="1" x14ac:dyDescent="0.25">
      <c r="A10" s="25" t="s">
        <v>22</v>
      </c>
      <c r="B10" s="141">
        <v>357</v>
      </c>
      <c r="C10" s="154">
        <v>367</v>
      </c>
      <c r="D10" s="154">
        <v>378</v>
      </c>
      <c r="E10" s="154">
        <v>387</v>
      </c>
      <c r="F10" s="154">
        <v>391</v>
      </c>
      <c r="G10" s="154">
        <v>392</v>
      </c>
      <c r="H10" s="154">
        <v>388</v>
      </c>
      <c r="I10" s="154">
        <v>381</v>
      </c>
      <c r="J10" s="154">
        <v>384</v>
      </c>
      <c r="K10" s="342">
        <v>382</v>
      </c>
      <c r="L10" s="90">
        <v>385</v>
      </c>
      <c r="M10" s="212">
        <f>L10-K10</f>
        <v>3</v>
      </c>
      <c r="N10" s="209">
        <f t="shared" si="1"/>
        <v>7.8534031413612926E-3</v>
      </c>
      <c r="O10" s="212">
        <f t="shared" si="2"/>
        <v>-7</v>
      </c>
      <c r="P10" s="209">
        <f t="shared" si="3"/>
        <v>-1.7857142857142905E-2</v>
      </c>
      <c r="Q10" s="210">
        <f t="shared" si="4"/>
        <v>28</v>
      </c>
      <c r="R10" s="211">
        <f t="shared" si="5"/>
        <v>7.8431372549019551E-2</v>
      </c>
      <c r="W10" s="131"/>
      <c r="X10" s="72"/>
    </row>
    <row r="11" spans="1:25" ht="17.25" customHeight="1" x14ac:dyDescent="0.25">
      <c r="A11" s="25" t="s">
        <v>23</v>
      </c>
      <c r="B11" s="141">
        <v>1033</v>
      </c>
      <c r="C11" s="154">
        <v>1054</v>
      </c>
      <c r="D11" s="154">
        <v>1075</v>
      </c>
      <c r="E11" s="154">
        <v>1104</v>
      </c>
      <c r="F11" s="154">
        <v>1125</v>
      </c>
      <c r="G11" s="154">
        <v>1143</v>
      </c>
      <c r="H11" s="154">
        <v>1141</v>
      </c>
      <c r="I11" s="154">
        <v>1136</v>
      </c>
      <c r="J11" s="154">
        <v>1137</v>
      </c>
      <c r="K11" s="342">
        <v>1137</v>
      </c>
      <c r="L11" s="90">
        <v>1148</v>
      </c>
      <c r="M11" s="212">
        <f>L11-K11</f>
        <v>11</v>
      </c>
      <c r="N11" s="209">
        <f t="shared" si="1"/>
        <v>9.674582233949014E-3</v>
      </c>
      <c r="O11" s="210">
        <f t="shared" si="2"/>
        <v>5</v>
      </c>
      <c r="P11" s="209">
        <f t="shared" si="3"/>
        <v>4.3744531933507247E-3</v>
      </c>
      <c r="Q11" s="210">
        <f t="shared" si="4"/>
        <v>115</v>
      </c>
      <c r="R11" s="211">
        <f t="shared" si="5"/>
        <v>0.11132623426911903</v>
      </c>
      <c r="W11" s="131"/>
      <c r="X11" s="72"/>
    </row>
    <row r="12" spans="1:25" ht="17.25" customHeight="1" x14ac:dyDescent="0.25">
      <c r="A12" s="25" t="s">
        <v>24</v>
      </c>
      <c r="B12" s="141">
        <v>614</v>
      </c>
      <c r="C12" s="154">
        <v>631</v>
      </c>
      <c r="D12" s="154">
        <v>648</v>
      </c>
      <c r="E12" s="154">
        <v>666</v>
      </c>
      <c r="F12" s="154">
        <v>678</v>
      </c>
      <c r="G12" s="154">
        <v>685</v>
      </c>
      <c r="H12" s="154">
        <v>686</v>
      </c>
      <c r="I12" s="154">
        <v>678</v>
      </c>
      <c r="J12" s="154">
        <v>674</v>
      </c>
      <c r="K12" s="342">
        <v>673</v>
      </c>
      <c r="L12" s="90">
        <v>697</v>
      </c>
      <c r="M12" s="212">
        <f t="shared" si="0"/>
        <v>24</v>
      </c>
      <c r="N12" s="209">
        <f t="shared" si="1"/>
        <v>3.5661218424962948E-2</v>
      </c>
      <c r="O12" s="212">
        <f t="shared" si="2"/>
        <v>12</v>
      </c>
      <c r="P12" s="209">
        <f t="shared" si="3"/>
        <v>1.7518248175182549E-2</v>
      </c>
      <c r="Q12" s="210">
        <f t="shared" si="4"/>
        <v>83</v>
      </c>
      <c r="R12" s="211">
        <f t="shared" si="5"/>
        <v>0.1351791530944626</v>
      </c>
      <c r="W12" s="131"/>
      <c r="X12" s="72"/>
    </row>
    <row r="13" spans="1:25" ht="17.25" customHeight="1" x14ac:dyDescent="0.25">
      <c r="A13" s="25" t="s">
        <v>25</v>
      </c>
      <c r="B13" s="141">
        <v>759</v>
      </c>
      <c r="C13" s="154">
        <v>784</v>
      </c>
      <c r="D13" s="154">
        <v>819</v>
      </c>
      <c r="E13" s="154">
        <v>835</v>
      </c>
      <c r="F13" s="154">
        <v>849</v>
      </c>
      <c r="G13" s="154">
        <v>870</v>
      </c>
      <c r="H13" s="154">
        <v>873</v>
      </c>
      <c r="I13" s="154">
        <v>865</v>
      </c>
      <c r="J13" s="154">
        <v>856</v>
      </c>
      <c r="K13" s="342">
        <v>849</v>
      </c>
      <c r="L13" s="90">
        <v>859</v>
      </c>
      <c r="M13" s="212">
        <f t="shared" si="0"/>
        <v>10</v>
      </c>
      <c r="N13" s="209">
        <f t="shared" si="1"/>
        <v>1.1778563015312216E-2</v>
      </c>
      <c r="O13" s="212">
        <f t="shared" si="2"/>
        <v>-11</v>
      </c>
      <c r="P13" s="209">
        <f t="shared" si="3"/>
        <v>-1.2643678160919491E-2</v>
      </c>
      <c r="Q13" s="210">
        <f t="shared" si="4"/>
        <v>100</v>
      </c>
      <c r="R13" s="211">
        <f t="shared" si="5"/>
        <v>0.13175230566534912</v>
      </c>
      <c r="W13" s="131"/>
      <c r="X13" s="72"/>
    </row>
    <row r="14" spans="1:25" ht="17.25" customHeight="1" x14ac:dyDescent="0.25">
      <c r="A14" s="25" t="s">
        <v>26</v>
      </c>
      <c r="B14" s="141">
        <v>691</v>
      </c>
      <c r="C14" s="154">
        <v>725</v>
      </c>
      <c r="D14" s="154">
        <v>743</v>
      </c>
      <c r="E14" s="154">
        <v>760</v>
      </c>
      <c r="F14" s="154">
        <v>778</v>
      </c>
      <c r="G14" s="154">
        <v>785</v>
      </c>
      <c r="H14" s="154">
        <v>783</v>
      </c>
      <c r="I14" s="154">
        <v>778</v>
      </c>
      <c r="J14" s="154">
        <v>774</v>
      </c>
      <c r="K14" s="342">
        <v>780</v>
      </c>
      <c r="L14" s="90">
        <v>792</v>
      </c>
      <c r="M14" s="210">
        <f t="shared" si="0"/>
        <v>12</v>
      </c>
      <c r="N14" s="209">
        <f t="shared" si="1"/>
        <v>1.538461538461533E-2</v>
      </c>
      <c r="O14" s="210">
        <f t="shared" si="2"/>
        <v>7</v>
      </c>
      <c r="P14" s="209">
        <f t="shared" si="3"/>
        <v>8.9171974522292974E-3</v>
      </c>
      <c r="Q14" s="210">
        <f t="shared" si="4"/>
        <v>101</v>
      </c>
      <c r="R14" s="211">
        <f t="shared" si="5"/>
        <v>0.14616497829232999</v>
      </c>
      <c r="W14" s="131"/>
      <c r="X14" s="72"/>
    </row>
    <row r="15" spans="1:25" ht="17.25" customHeight="1" x14ac:dyDescent="0.25">
      <c r="A15" s="25" t="s">
        <v>27</v>
      </c>
      <c r="B15" s="141">
        <v>703</v>
      </c>
      <c r="C15" s="154">
        <v>722</v>
      </c>
      <c r="D15" s="154">
        <v>738</v>
      </c>
      <c r="E15" s="154">
        <v>765</v>
      </c>
      <c r="F15" s="154">
        <v>783</v>
      </c>
      <c r="G15" s="154">
        <v>787</v>
      </c>
      <c r="H15" s="154">
        <v>789</v>
      </c>
      <c r="I15" s="154">
        <v>791</v>
      </c>
      <c r="J15" s="154">
        <v>803</v>
      </c>
      <c r="K15" s="342">
        <v>806</v>
      </c>
      <c r="L15" s="90">
        <v>815</v>
      </c>
      <c r="M15" s="210">
        <f t="shared" si="0"/>
        <v>9</v>
      </c>
      <c r="N15" s="209">
        <f t="shared" si="1"/>
        <v>1.1166253101736912E-2</v>
      </c>
      <c r="O15" s="210">
        <f t="shared" si="2"/>
        <v>28</v>
      </c>
      <c r="P15" s="209">
        <f t="shared" si="3"/>
        <v>3.5578144853875449E-2</v>
      </c>
      <c r="Q15" s="210">
        <f t="shared" si="4"/>
        <v>112</v>
      </c>
      <c r="R15" s="211">
        <f t="shared" si="5"/>
        <v>0.15931721194879089</v>
      </c>
      <c r="W15" s="131"/>
      <c r="X15" s="72"/>
    </row>
    <row r="16" spans="1:25" ht="17.25" customHeight="1" x14ac:dyDescent="0.25">
      <c r="A16" s="25" t="s">
        <v>28</v>
      </c>
      <c r="B16" s="141">
        <v>1518</v>
      </c>
      <c r="C16" s="154">
        <v>1586</v>
      </c>
      <c r="D16" s="154">
        <v>1641</v>
      </c>
      <c r="E16" s="154">
        <v>1696</v>
      </c>
      <c r="F16" s="154">
        <v>1725</v>
      </c>
      <c r="G16" s="154">
        <v>1775</v>
      </c>
      <c r="H16" s="154">
        <v>1793</v>
      </c>
      <c r="I16" s="154">
        <v>1799</v>
      </c>
      <c r="J16" s="154">
        <v>1811</v>
      </c>
      <c r="K16" s="342">
        <v>1831</v>
      </c>
      <c r="L16" s="90">
        <v>1856</v>
      </c>
      <c r="M16" s="210">
        <f t="shared" si="0"/>
        <v>25</v>
      </c>
      <c r="N16" s="209">
        <f t="shared" si="1"/>
        <v>1.3653741125068342E-2</v>
      </c>
      <c r="O16" s="210">
        <f t="shared" si="2"/>
        <v>81</v>
      </c>
      <c r="P16" s="209">
        <f t="shared" si="3"/>
        <v>4.5633802816901436E-2</v>
      </c>
      <c r="Q16" s="210">
        <f t="shared" si="4"/>
        <v>338</v>
      </c>
      <c r="R16" s="211">
        <f t="shared" si="5"/>
        <v>0.22266139657443995</v>
      </c>
      <c r="W16" s="131"/>
      <c r="X16" s="72"/>
    </row>
    <row r="17" spans="1:24" ht="17.25" customHeight="1" x14ac:dyDescent="0.25">
      <c r="A17" s="25" t="s">
        <v>29</v>
      </c>
      <c r="B17" s="141">
        <v>877</v>
      </c>
      <c r="C17" s="154">
        <v>905</v>
      </c>
      <c r="D17" s="154">
        <v>938</v>
      </c>
      <c r="E17" s="154">
        <v>976</v>
      </c>
      <c r="F17" s="154">
        <v>1000</v>
      </c>
      <c r="G17" s="154">
        <v>1008</v>
      </c>
      <c r="H17" s="154">
        <v>1005</v>
      </c>
      <c r="I17" s="154">
        <v>1007</v>
      </c>
      <c r="J17" s="154">
        <v>1006</v>
      </c>
      <c r="K17" s="342">
        <v>1022</v>
      </c>
      <c r="L17" s="90">
        <v>1041</v>
      </c>
      <c r="M17" s="210">
        <f t="shared" si="0"/>
        <v>19</v>
      </c>
      <c r="N17" s="209">
        <f t="shared" si="1"/>
        <v>1.8590998043052753E-2</v>
      </c>
      <c r="O17" s="210">
        <f t="shared" si="2"/>
        <v>33</v>
      </c>
      <c r="P17" s="209">
        <f t="shared" si="3"/>
        <v>3.2738095238095344E-2</v>
      </c>
      <c r="Q17" s="210">
        <f t="shared" si="4"/>
        <v>164</v>
      </c>
      <c r="R17" s="211">
        <f t="shared" si="5"/>
        <v>0.18700114025085512</v>
      </c>
      <c r="W17" s="131"/>
      <c r="X17" s="72"/>
    </row>
    <row r="18" spans="1:24" ht="17.25" customHeight="1" x14ac:dyDescent="0.25">
      <c r="A18" s="25" t="s">
        <v>30</v>
      </c>
      <c r="B18" s="141">
        <v>770</v>
      </c>
      <c r="C18" s="154">
        <v>791</v>
      </c>
      <c r="D18" s="154">
        <v>810</v>
      </c>
      <c r="E18" s="154">
        <v>828</v>
      </c>
      <c r="F18" s="154">
        <v>838</v>
      </c>
      <c r="G18" s="154">
        <v>843</v>
      </c>
      <c r="H18" s="154">
        <v>857</v>
      </c>
      <c r="I18" s="154">
        <v>854</v>
      </c>
      <c r="J18" s="154">
        <v>859</v>
      </c>
      <c r="K18" s="342">
        <v>862</v>
      </c>
      <c r="L18" s="90">
        <v>870</v>
      </c>
      <c r="M18" s="210">
        <f t="shared" si="0"/>
        <v>8</v>
      </c>
      <c r="N18" s="209">
        <f t="shared" si="1"/>
        <v>9.2807424593968069E-3</v>
      </c>
      <c r="O18" s="210">
        <f t="shared" si="2"/>
        <v>27</v>
      </c>
      <c r="P18" s="209">
        <f t="shared" si="3"/>
        <v>3.2028469750889688E-2</v>
      </c>
      <c r="Q18" s="210">
        <f t="shared" si="4"/>
        <v>100</v>
      </c>
      <c r="R18" s="211">
        <f t="shared" si="5"/>
        <v>0.12987012987012991</v>
      </c>
      <c r="W18" s="131"/>
      <c r="X18" s="72"/>
    </row>
    <row r="19" spans="1:24" ht="17.25" customHeight="1" thickBot="1" x14ac:dyDescent="0.3">
      <c r="A19" s="213" t="s">
        <v>31</v>
      </c>
      <c r="B19" s="142">
        <v>1596</v>
      </c>
      <c r="C19" s="99">
        <v>1638</v>
      </c>
      <c r="D19" s="99">
        <v>1669</v>
      </c>
      <c r="E19" s="99">
        <v>1713</v>
      </c>
      <c r="F19" s="99">
        <v>1742</v>
      </c>
      <c r="G19" s="99">
        <v>1767</v>
      </c>
      <c r="H19" s="99">
        <v>1762</v>
      </c>
      <c r="I19" s="99">
        <v>1747</v>
      </c>
      <c r="J19" s="99">
        <v>1750</v>
      </c>
      <c r="K19" s="332">
        <v>1752</v>
      </c>
      <c r="L19" s="348">
        <v>1769</v>
      </c>
      <c r="M19" s="215">
        <f t="shared" si="0"/>
        <v>17</v>
      </c>
      <c r="N19" s="214">
        <f t="shared" si="1"/>
        <v>9.7031963470319837E-3</v>
      </c>
      <c r="O19" s="215">
        <f t="shared" si="2"/>
        <v>2</v>
      </c>
      <c r="P19" s="214">
        <f t="shared" si="3"/>
        <v>1.1318619128466434E-3</v>
      </c>
      <c r="Q19" s="215">
        <f t="shared" si="4"/>
        <v>173</v>
      </c>
      <c r="R19" s="216">
        <f t="shared" si="5"/>
        <v>0.10839598997493738</v>
      </c>
      <c r="W19" s="131"/>
      <c r="X19" s="72"/>
    </row>
    <row r="20" spans="1:24" s="15" customFormat="1" ht="17.25" customHeight="1" x14ac:dyDescent="0.25">
      <c r="A20" s="58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88"/>
      <c r="M20" s="57"/>
      <c r="N20" s="57"/>
      <c r="O20" s="57"/>
      <c r="P20" s="57"/>
      <c r="T20"/>
      <c r="U20"/>
      <c r="V20"/>
    </row>
    <row r="21" spans="1:24" x14ac:dyDescent="0.25"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59"/>
    </row>
    <row r="22" spans="1:24" x14ac:dyDescent="0.25"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</row>
    <row r="23" spans="1:24" x14ac:dyDescent="0.25"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</row>
    <row r="24" spans="1:24" x14ac:dyDescent="0.25"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</row>
    <row r="30" spans="1:24" x14ac:dyDescent="0.25">
      <c r="I30" s="311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0"/>
  <dimension ref="A1:AF27"/>
  <sheetViews>
    <sheetView zoomScaleNormal="100" workbookViewId="0"/>
  </sheetViews>
  <sheetFormatPr defaultColWidth="9.140625" defaultRowHeight="15" x14ac:dyDescent="0.25"/>
  <cols>
    <col min="1" max="1" width="18" style="88" customWidth="1"/>
    <col min="2" max="12" width="6.7109375" style="88" customWidth="1"/>
    <col min="13" max="18" width="6.42578125" style="88" customWidth="1"/>
    <col min="19" max="16384" width="9.140625" style="88"/>
  </cols>
  <sheetData>
    <row r="1" spans="1:32" s="19" customFormat="1" ht="17.25" customHeight="1" x14ac:dyDescent="0.2">
      <c r="A1" s="200" t="s">
        <v>161</v>
      </c>
      <c r="B1" s="60"/>
      <c r="C1" s="60"/>
      <c r="D1" s="60"/>
      <c r="E1" s="27"/>
      <c r="F1" s="27"/>
      <c r="G1" s="27"/>
      <c r="H1" s="27"/>
      <c r="I1" s="27"/>
      <c r="M1" s="203"/>
    </row>
    <row r="2" spans="1:32" ht="17.25" customHeight="1" thickBot="1" x14ac:dyDescent="0.3">
      <c r="A2" s="137" t="s">
        <v>80</v>
      </c>
      <c r="B2" s="84"/>
      <c r="C2" s="84"/>
    </row>
    <row r="3" spans="1:32" ht="24" customHeight="1" x14ac:dyDescent="0.25">
      <c r="A3" s="547" t="s">
        <v>77</v>
      </c>
      <c r="B3" s="549" t="s">
        <v>86</v>
      </c>
      <c r="C3" s="550"/>
      <c r="D3" s="550"/>
      <c r="E3" s="550"/>
      <c r="F3" s="550"/>
      <c r="G3" s="550"/>
      <c r="H3" s="550"/>
      <c r="I3" s="550"/>
      <c r="J3" s="550"/>
      <c r="K3" s="550"/>
      <c r="L3" s="551"/>
      <c r="M3" s="552" t="s">
        <v>132</v>
      </c>
      <c r="N3" s="558"/>
      <c r="O3" s="559" t="s">
        <v>133</v>
      </c>
      <c r="P3" s="560"/>
      <c r="Q3" s="552" t="s">
        <v>134</v>
      </c>
      <c r="R3" s="557"/>
    </row>
    <row r="4" spans="1:32" ht="17.25" customHeight="1" thickBot="1" x14ac:dyDescent="0.3">
      <c r="A4" s="548"/>
      <c r="B4" s="265" t="s">
        <v>7</v>
      </c>
      <c r="C4" s="266" t="s">
        <v>8</v>
      </c>
      <c r="D4" s="266" t="s">
        <v>9</v>
      </c>
      <c r="E4" s="266" t="s">
        <v>10</v>
      </c>
      <c r="F4" s="266" t="s">
        <v>11</v>
      </c>
      <c r="G4" s="266" t="s">
        <v>12</v>
      </c>
      <c r="H4" s="266" t="s">
        <v>13</v>
      </c>
      <c r="I4" s="266" t="s">
        <v>14</v>
      </c>
      <c r="J4" s="267" t="s">
        <v>52</v>
      </c>
      <c r="K4" s="309" t="s">
        <v>76</v>
      </c>
      <c r="L4" s="336" t="s">
        <v>113</v>
      </c>
      <c r="M4" s="271" t="s">
        <v>78</v>
      </c>
      <c r="N4" s="273" t="s">
        <v>79</v>
      </c>
      <c r="O4" s="274" t="s">
        <v>78</v>
      </c>
      <c r="P4" s="273" t="s">
        <v>79</v>
      </c>
      <c r="Q4" s="274" t="s">
        <v>78</v>
      </c>
      <c r="R4" s="272" t="s">
        <v>79</v>
      </c>
    </row>
    <row r="5" spans="1:32" ht="17.25" customHeight="1" x14ac:dyDescent="0.25">
      <c r="A5" s="75" t="s">
        <v>17</v>
      </c>
      <c r="B5" s="140">
        <v>314008</v>
      </c>
      <c r="C5" s="341">
        <v>328612</v>
      </c>
      <c r="D5" s="341">
        <v>342521</v>
      </c>
      <c r="E5" s="341">
        <v>354340</v>
      </c>
      <c r="F5" s="341">
        <v>363568</v>
      </c>
      <c r="G5" s="341">
        <v>367603</v>
      </c>
      <c r="H5" s="341">
        <v>367361</v>
      </c>
      <c r="I5" s="341">
        <v>362653</v>
      </c>
      <c r="J5" s="341">
        <v>362756</v>
      </c>
      <c r="K5" s="330">
        <v>363776</v>
      </c>
      <c r="L5" s="347">
        <v>364909</v>
      </c>
      <c r="M5" s="172">
        <f>L5-K5</f>
        <v>1133</v>
      </c>
      <c r="N5" s="192">
        <f>L5/K5-1</f>
        <v>3.114554011259596E-3</v>
      </c>
      <c r="O5" s="171">
        <f>L5-G5</f>
        <v>-2694</v>
      </c>
      <c r="P5" s="192">
        <f>L5/G5-1</f>
        <v>-7.3285582544212469E-3</v>
      </c>
      <c r="Q5" s="197">
        <f>L5-B5</f>
        <v>50901</v>
      </c>
      <c r="R5" s="187">
        <f>L5/B5-1</f>
        <v>0.1621009655804948</v>
      </c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ht="17.25" customHeight="1" x14ac:dyDescent="0.25">
      <c r="A6" s="77" t="s">
        <v>18</v>
      </c>
      <c r="B6" s="141">
        <v>33403</v>
      </c>
      <c r="C6" s="334">
        <v>35264</v>
      </c>
      <c r="D6" s="334">
        <v>37078</v>
      </c>
      <c r="E6" s="334">
        <v>38457</v>
      </c>
      <c r="F6" s="334">
        <v>40405</v>
      </c>
      <c r="G6" s="334">
        <v>41637</v>
      </c>
      <c r="H6" s="334">
        <v>42371</v>
      </c>
      <c r="I6" s="334">
        <v>42711</v>
      </c>
      <c r="J6" s="334">
        <v>43147</v>
      </c>
      <c r="K6" s="342">
        <v>43288</v>
      </c>
      <c r="L6" s="344">
        <v>43260</v>
      </c>
      <c r="M6" s="176">
        <f t="shared" ref="M6:M19" si="0">L6-K6</f>
        <v>-28</v>
      </c>
      <c r="N6" s="164">
        <f t="shared" ref="N6:N19" si="1">L6/K6-1</f>
        <v>-6.4683053040104355E-4</v>
      </c>
      <c r="O6" s="174">
        <f t="shared" ref="O6:O19" si="2">L6-G6</f>
        <v>1623</v>
      </c>
      <c r="P6" s="439">
        <f t="shared" ref="P6:P19" si="3">L6/G6-1</f>
        <v>3.897975358455219E-2</v>
      </c>
      <c r="Q6" s="174">
        <f t="shared" ref="Q6:Q19" si="4">L6-B6</f>
        <v>9857</v>
      </c>
      <c r="R6" s="189">
        <f t="shared" ref="R6:R19" si="5">L6/B6-1</f>
        <v>0.2950932550968477</v>
      </c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ht="17.25" customHeight="1" x14ac:dyDescent="0.25">
      <c r="A7" s="77" t="s">
        <v>19</v>
      </c>
      <c r="B7" s="141">
        <v>36954</v>
      </c>
      <c r="C7" s="334">
        <v>39420</v>
      </c>
      <c r="D7" s="334">
        <v>42317</v>
      </c>
      <c r="E7" s="334">
        <v>44430</v>
      </c>
      <c r="F7" s="334">
        <v>46815</v>
      </c>
      <c r="G7" s="334">
        <v>48455</v>
      </c>
      <c r="H7" s="334">
        <v>49663</v>
      </c>
      <c r="I7" s="334">
        <v>49771</v>
      </c>
      <c r="J7" s="334">
        <v>50315</v>
      </c>
      <c r="K7" s="342">
        <v>50797</v>
      </c>
      <c r="L7" s="344">
        <v>51347</v>
      </c>
      <c r="M7" s="176">
        <f t="shared" si="0"/>
        <v>550</v>
      </c>
      <c r="N7" s="164">
        <f t="shared" si="1"/>
        <v>1.0827411067582782E-2</v>
      </c>
      <c r="O7" s="174">
        <f t="shared" si="2"/>
        <v>2892</v>
      </c>
      <c r="P7" s="439">
        <f t="shared" si="3"/>
        <v>5.9684243112166024E-2</v>
      </c>
      <c r="Q7" s="174">
        <f t="shared" si="4"/>
        <v>14393</v>
      </c>
      <c r="R7" s="189">
        <f t="shared" si="5"/>
        <v>0.38948422362937696</v>
      </c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7.25" customHeight="1" x14ac:dyDescent="0.25">
      <c r="A8" s="77" t="s">
        <v>20</v>
      </c>
      <c r="B8" s="141">
        <v>20447</v>
      </c>
      <c r="C8" s="334">
        <v>21430</v>
      </c>
      <c r="D8" s="334">
        <v>22055</v>
      </c>
      <c r="E8" s="334">
        <v>22942</v>
      </c>
      <c r="F8" s="334">
        <v>23292</v>
      </c>
      <c r="G8" s="334">
        <v>23419</v>
      </c>
      <c r="H8" s="334">
        <v>23351</v>
      </c>
      <c r="I8" s="334">
        <v>23065</v>
      </c>
      <c r="J8" s="334">
        <v>23045</v>
      </c>
      <c r="K8" s="342">
        <v>23060</v>
      </c>
      <c r="L8" s="344">
        <v>23017</v>
      </c>
      <c r="M8" s="176">
        <f t="shared" si="0"/>
        <v>-43</v>
      </c>
      <c r="N8" s="164">
        <f t="shared" si="1"/>
        <v>-1.8647007805724369E-3</v>
      </c>
      <c r="O8" s="174">
        <f t="shared" si="2"/>
        <v>-402</v>
      </c>
      <c r="P8" s="439">
        <f t="shared" si="3"/>
        <v>-1.7165549340279251E-2</v>
      </c>
      <c r="Q8" s="174">
        <f t="shared" si="4"/>
        <v>2570</v>
      </c>
      <c r="R8" s="189">
        <f t="shared" si="5"/>
        <v>0.12569081038783203</v>
      </c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ht="17.25" customHeight="1" x14ac:dyDescent="0.25">
      <c r="A9" s="77" t="s">
        <v>21</v>
      </c>
      <c r="B9" s="141">
        <v>16795</v>
      </c>
      <c r="C9" s="334">
        <v>17818</v>
      </c>
      <c r="D9" s="334">
        <v>18549</v>
      </c>
      <c r="E9" s="334">
        <v>19055</v>
      </c>
      <c r="F9" s="334">
        <v>19429</v>
      </c>
      <c r="G9" s="334">
        <v>19650</v>
      </c>
      <c r="H9" s="334">
        <v>19399</v>
      </c>
      <c r="I9" s="334">
        <v>18853</v>
      </c>
      <c r="J9" s="334">
        <v>18704</v>
      </c>
      <c r="K9" s="342">
        <v>18863</v>
      </c>
      <c r="L9" s="344">
        <v>18845</v>
      </c>
      <c r="M9" s="176">
        <f t="shared" si="0"/>
        <v>-18</v>
      </c>
      <c r="N9" s="164">
        <f t="shared" si="1"/>
        <v>-9.5424905900443058E-4</v>
      </c>
      <c r="O9" s="174">
        <f t="shared" si="2"/>
        <v>-805</v>
      </c>
      <c r="P9" s="439">
        <f t="shared" si="3"/>
        <v>-4.0966921119592881E-2</v>
      </c>
      <c r="Q9" s="174">
        <f t="shared" si="4"/>
        <v>2050</v>
      </c>
      <c r="R9" s="189">
        <f t="shared" si="5"/>
        <v>0.12206013694551943</v>
      </c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ht="17.25" customHeight="1" x14ac:dyDescent="0.25">
      <c r="A10" s="77" t="s">
        <v>22</v>
      </c>
      <c r="B10" s="141">
        <v>8617</v>
      </c>
      <c r="C10" s="334">
        <v>8916</v>
      </c>
      <c r="D10" s="334">
        <v>9278</v>
      </c>
      <c r="E10" s="334">
        <v>9542</v>
      </c>
      <c r="F10" s="334">
        <v>9565</v>
      </c>
      <c r="G10" s="334">
        <v>9454</v>
      </c>
      <c r="H10" s="334">
        <v>9271</v>
      </c>
      <c r="I10" s="334">
        <v>8856</v>
      </c>
      <c r="J10" s="334">
        <v>8927</v>
      </c>
      <c r="K10" s="342">
        <v>8954</v>
      </c>
      <c r="L10" s="344">
        <v>8766</v>
      </c>
      <c r="M10" s="176">
        <f t="shared" si="0"/>
        <v>-188</v>
      </c>
      <c r="N10" s="164">
        <f t="shared" si="1"/>
        <v>-2.0996202814384635E-2</v>
      </c>
      <c r="O10" s="174">
        <f t="shared" si="2"/>
        <v>-688</v>
      </c>
      <c r="P10" s="439">
        <f t="shared" si="3"/>
        <v>-7.2773429236302145E-2</v>
      </c>
      <c r="Q10" s="174">
        <f t="shared" si="4"/>
        <v>149</v>
      </c>
      <c r="R10" s="189">
        <f t="shared" si="5"/>
        <v>1.7291400719507966E-2</v>
      </c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ht="17.25" customHeight="1" x14ac:dyDescent="0.25">
      <c r="A11" s="77" t="s">
        <v>23</v>
      </c>
      <c r="B11" s="141">
        <v>23977</v>
      </c>
      <c r="C11" s="334">
        <v>24631</v>
      </c>
      <c r="D11" s="334">
        <v>25322</v>
      </c>
      <c r="E11" s="334">
        <v>26063</v>
      </c>
      <c r="F11" s="334">
        <v>26453</v>
      </c>
      <c r="G11" s="334">
        <v>26489</v>
      </c>
      <c r="H11" s="334">
        <v>25979</v>
      </c>
      <c r="I11" s="334">
        <v>25348</v>
      </c>
      <c r="J11" s="334">
        <v>25424</v>
      </c>
      <c r="K11" s="342">
        <v>25122</v>
      </c>
      <c r="L11" s="344">
        <v>25071</v>
      </c>
      <c r="M11" s="176">
        <f t="shared" si="0"/>
        <v>-51</v>
      </c>
      <c r="N11" s="164">
        <f t="shared" si="1"/>
        <v>-2.030093145450218E-3</v>
      </c>
      <c r="O11" s="174">
        <f t="shared" si="2"/>
        <v>-1418</v>
      </c>
      <c r="P11" s="439">
        <f t="shared" si="3"/>
        <v>-5.3531654649099591E-2</v>
      </c>
      <c r="Q11" s="174">
        <f t="shared" si="4"/>
        <v>1094</v>
      </c>
      <c r="R11" s="189">
        <f t="shared" si="5"/>
        <v>4.5627059265129111E-2</v>
      </c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ht="17.25" customHeight="1" x14ac:dyDescent="0.25">
      <c r="A12" s="77" t="s">
        <v>24</v>
      </c>
      <c r="B12" s="141">
        <v>13718</v>
      </c>
      <c r="C12" s="334">
        <v>14329</v>
      </c>
      <c r="D12" s="334">
        <v>14866</v>
      </c>
      <c r="E12" s="334">
        <v>15400</v>
      </c>
      <c r="F12" s="334">
        <v>15675</v>
      </c>
      <c r="G12" s="334">
        <v>15745</v>
      </c>
      <c r="H12" s="334">
        <v>15510</v>
      </c>
      <c r="I12" s="334">
        <v>15178</v>
      </c>
      <c r="J12" s="334">
        <v>14992</v>
      </c>
      <c r="K12" s="342">
        <v>15078</v>
      </c>
      <c r="L12" s="344">
        <v>15228</v>
      </c>
      <c r="M12" s="176">
        <f t="shared" si="0"/>
        <v>150</v>
      </c>
      <c r="N12" s="164">
        <f t="shared" si="1"/>
        <v>9.9482690011938324E-3</v>
      </c>
      <c r="O12" s="174">
        <f t="shared" si="2"/>
        <v>-517</v>
      </c>
      <c r="P12" s="439">
        <f t="shared" si="3"/>
        <v>-3.2835820895522394E-2</v>
      </c>
      <c r="Q12" s="174">
        <f t="shared" si="4"/>
        <v>1510</v>
      </c>
      <c r="R12" s="189">
        <f t="shared" si="5"/>
        <v>0.11007435486222472</v>
      </c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ht="17.25" customHeight="1" x14ac:dyDescent="0.25">
      <c r="A13" s="77" t="s">
        <v>25</v>
      </c>
      <c r="B13" s="141">
        <v>17545</v>
      </c>
      <c r="C13" s="334">
        <v>18308</v>
      </c>
      <c r="D13" s="334">
        <v>19036</v>
      </c>
      <c r="E13" s="334">
        <v>19548</v>
      </c>
      <c r="F13" s="334">
        <v>19859</v>
      </c>
      <c r="G13" s="334">
        <v>19986</v>
      </c>
      <c r="H13" s="334">
        <v>19876</v>
      </c>
      <c r="I13" s="334">
        <v>19340</v>
      </c>
      <c r="J13" s="334">
        <v>19222</v>
      </c>
      <c r="K13" s="342">
        <v>19009</v>
      </c>
      <c r="L13" s="344">
        <v>19137</v>
      </c>
      <c r="M13" s="176">
        <f t="shared" si="0"/>
        <v>128</v>
      </c>
      <c r="N13" s="164">
        <f t="shared" si="1"/>
        <v>6.7336524804040288E-3</v>
      </c>
      <c r="O13" s="174">
        <f t="shared" si="2"/>
        <v>-849</v>
      </c>
      <c r="P13" s="439">
        <f t="shared" si="3"/>
        <v>-4.2479735815070585E-2</v>
      </c>
      <c r="Q13" s="174">
        <f t="shared" si="4"/>
        <v>1592</v>
      </c>
      <c r="R13" s="189">
        <f t="shared" si="5"/>
        <v>9.0738102023368405E-2</v>
      </c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ht="17.25" customHeight="1" x14ac:dyDescent="0.25">
      <c r="A14" s="77" t="s">
        <v>26</v>
      </c>
      <c r="B14" s="141">
        <v>16629</v>
      </c>
      <c r="C14" s="334">
        <v>17490</v>
      </c>
      <c r="D14" s="334">
        <v>17994</v>
      </c>
      <c r="E14" s="334">
        <v>18572</v>
      </c>
      <c r="F14" s="334">
        <v>18976</v>
      </c>
      <c r="G14" s="334">
        <v>19059</v>
      </c>
      <c r="H14" s="334">
        <v>18915</v>
      </c>
      <c r="I14" s="334">
        <v>18562</v>
      </c>
      <c r="J14" s="334">
        <v>18387</v>
      </c>
      <c r="K14" s="342">
        <v>18398</v>
      </c>
      <c r="L14" s="344">
        <v>18391</v>
      </c>
      <c r="M14" s="176">
        <f t="shared" si="0"/>
        <v>-7</v>
      </c>
      <c r="N14" s="164">
        <f t="shared" si="1"/>
        <v>-3.8047613871072805E-4</v>
      </c>
      <c r="O14" s="174">
        <f t="shared" si="2"/>
        <v>-668</v>
      </c>
      <c r="P14" s="439">
        <f t="shared" si="3"/>
        <v>-3.5049058187732851E-2</v>
      </c>
      <c r="Q14" s="174">
        <f t="shared" si="4"/>
        <v>1762</v>
      </c>
      <c r="R14" s="189">
        <f t="shared" si="5"/>
        <v>0.10595946839858073</v>
      </c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ht="17.25" customHeight="1" x14ac:dyDescent="0.25">
      <c r="A15" s="77" t="s">
        <v>27</v>
      </c>
      <c r="B15" s="141">
        <v>15878</v>
      </c>
      <c r="C15" s="334">
        <v>16520</v>
      </c>
      <c r="D15" s="334">
        <v>17001</v>
      </c>
      <c r="E15" s="334">
        <v>17677</v>
      </c>
      <c r="F15" s="334">
        <v>18032</v>
      </c>
      <c r="G15" s="334">
        <v>17996</v>
      </c>
      <c r="H15" s="334">
        <v>17982</v>
      </c>
      <c r="I15" s="334">
        <v>17821</v>
      </c>
      <c r="J15" s="334">
        <v>17866</v>
      </c>
      <c r="K15" s="342">
        <v>17770</v>
      </c>
      <c r="L15" s="344">
        <v>17965</v>
      </c>
      <c r="M15" s="176">
        <f t="shared" si="0"/>
        <v>195</v>
      </c>
      <c r="N15" s="164">
        <f t="shared" si="1"/>
        <v>1.0973550928531139E-2</v>
      </c>
      <c r="O15" s="174">
        <f t="shared" si="2"/>
        <v>-31</v>
      </c>
      <c r="P15" s="439">
        <f t="shared" si="3"/>
        <v>-1.7226050233385415E-3</v>
      </c>
      <c r="Q15" s="174">
        <f t="shared" si="4"/>
        <v>2087</v>
      </c>
      <c r="R15" s="189">
        <f t="shared" si="5"/>
        <v>0.13143972792543135</v>
      </c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ht="17.25" customHeight="1" x14ac:dyDescent="0.25">
      <c r="A16" s="77" t="s">
        <v>28</v>
      </c>
      <c r="B16" s="141">
        <v>34615</v>
      </c>
      <c r="C16" s="334">
        <v>36377</v>
      </c>
      <c r="D16" s="334">
        <v>38072</v>
      </c>
      <c r="E16" s="334">
        <v>39489</v>
      </c>
      <c r="F16" s="334">
        <v>40498</v>
      </c>
      <c r="G16" s="334">
        <v>41330</v>
      </c>
      <c r="H16" s="334">
        <v>41519</v>
      </c>
      <c r="I16" s="334">
        <v>41129</v>
      </c>
      <c r="J16" s="334">
        <v>41301</v>
      </c>
      <c r="K16" s="342">
        <v>41618</v>
      </c>
      <c r="L16" s="344">
        <v>41796</v>
      </c>
      <c r="M16" s="176">
        <f t="shared" si="0"/>
        <v>178</v>
      </c>
      <c r="N16" s="164">
        <f t="shared" si="1"/>
        <v>4.2769955307799812E-3</v>
      </c>
      <c r="O16" s="174">
        <f t="shared" si="2"/>
        <v>466</v>
      </c>
      <c r="P16" s="439">
        <f t="shared" si="3"/>
        <v>1.1275102830873518E-2</v>
      </c>
      <c r="Q16" s="174">
        <f t="shared" si="4"/>
        <v>7181</v>
      </c>
      <c r="R16" s="189">
        <f t="shared" si="5"/>
        <v>0.20745341614906843</v>
      </c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ht="17.25" customHeight="1" x14ac:dyDescent="0.25">
      <c r="A17" s="77" t="s">
        <v>29</v>
      </c>
      <c r="B17" s="141">
        <v>20296</v>
      </c>
      <c r="C17" s="334">
        <v>21037</v>
      </c>
      <c r="D17" s="334">
        <v>22028</v>
      </c>
      <c r="E17" s="334">
        <v>22878</v>
      </c>
      <c r="F17" s="334">
        <v>23340</v>
      </c>
      <c r="G17" s="334">
        <v>23298</v>
      </c>
      <c r="H17" s="334">
        <v>22980</v>
      </c>
      <c r="I17" s="334">
        <v>22628</v>
      </c>
      <c r="J17" s="334">
        <v>22350</v>
      </c>
      <c r="K17" s="342">
        <v>22667</v>
      </c>
      <c r="L17" s="344">
        <v>22931</v>
      </c>
      <c r="M17" s="176">
        <f t="shared" si="0"/>
        <v>264</v>
      </c>
      <c r="N17" s="164">
        <f t="shared" si="1"/>
        <v>1.1646887545771367E-2</v>
      </c>
      <c r="O17" s="174">
        <f t="shared" si="2"/>
        <v>-367</v>
      </c>
      <c r="P17" s="439">
        <f t="shared" si="3"/>
        <v>-1.5752425100867051E-2</v>
      </c>
      <c r="Q17" s="174">
        <f t="shared" si="4"/>
        <v>2635</v>
      </c>
      <c r="R17" s="189">
        <f t="shared" si="5"/>
        <v>0.12982853764288538</v>
      </c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ht="17.25" customHeight="1" x14ac:dyDescent="0.25">
      <c r="A18" s="77" t="s">
        <v>30</v>
      </c>
      <c r="B18" s="141">
        <v>18326</v>
      </c>
      <c r="C18" s="334">
        <v>18936</v>
      </c>
      <c r="D18" s="334">
        <v>19592</v>
      </c>
      <c r="E18" s="334">
        <v>19989</v>
      </c>
      <c r="F18" s="334">
        <v>20384</v>
      </c>
      <c r="G18" s="334">
        <v>20330</v>
      </c>
      <c r="H18" s="334">
        <v>20278</v>
      </c>
      <c r="I18" s="334">
        <v>19972</v>
      </c>
      <c r="J18" s="334">
        <v>19890</v>
      </c>
      <c r="K18" s="342">
        <v>19912</v>
      </c>
      <c r="L18" s="344">
        <v>19999</v>
      </c>
      <c r="M18" s="176">
        <f t="shared" si="0"/>
        <v>87</v>
      </c>
      <c r="N18" s="164">
        <f t="shared" si="1"/>
        <v>4.3692245881881142E-3</v>
      </c>
      <c r="O18" s="174">
        <f t="shared" si="2"/>
        <v>-331</v>
      </c>
      <c r="P18" s="175">
        <f t="shared" si="3"/>
        <v>-1.6281357599606472E-2</v>
      </c>
      <c r="Q18" s="176">
        <f t="shared" si="4"/>
        <v>1673</v>
      </c>
      <c r="R18" s="189">
        <f t="shared" si="5"/>
        <v>9.1291061879297253E-2</v>
      </c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ht="17.25" customHeight="1" thickBot="1" x14ac:dyDescent="0.3">
      <c r="A19" s="76" t="s">
        <v>31</v>
      </c>
      <c r="B19" s="142">
        <v>36808</v>
      </c>
      <c r="C19" s="99">
        <v>38136</v>
      </c>
      <c r="D19" s="99">
        <v>39333</v>
      </c>
      <c r="E19" s="99">
        <v>40298</v>
      </c>
      <c r="F19" s="99">
        <v>40845</v>
      </c>
      <c r="G19" s="99">
        <v>40755</v>
      </c>
      <c r="H19" s="99">
        <v>40267</v>
      </c>
      <c r="I19" s="99">
        <v>39419</v>
      </c>
      <c r="J19" s="99">
        <v>39186</v>
      </c>
      <c r="K19" s="332">
        <v>39240</v>
      </c>
      <c r="L19" s="143">
        <v>39156</v>
      </c>
      <c r="M19" s="180">
        <f t="shared" si="0"/>
        <v>-84</v>
      </c>
      <c r="N19" s="165">
        <f t="shared" si="1"/>
        <v>-2.1406727828746641E-3</v>
      </c>
      <c r="O19" s="178">
        <f t="shared" si="2"/>
        <v>-1599</v>
      </c>
      <c r="P19" s="165">
        <f t="shared" si="3"/>
        <v>-3.9234449760765511E-2</v>
      </c>
      <c r="Q19" s="178">
        <f t="shared" si="4"/>
        <v>2348</v>
      </c>
      <c r="R19" s="191">
        <f t="shared" si="5"/>
        <v>6.3790480330363053E-2</v>
      </c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s="15" customFormat="1" ht="17.25" customHeight="1" x14ac:dyDescent="0.25">
      <c r="A20" s="84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C23" s="49"/>
    </row>
    <row r="27" spans="1:32" x14ac:dyDescent="0.25">
      <c r="P27" s="49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3"/>
  <dimension ref="A1:Y22"/>
  <sheetViews>
    <sheetView zoomScaleNormal="100" workbookViewId="0"/>
  </sheetViews>
  <sheetFormatPr defaultColWidth="9.140625" defaultRowHeight="15" x14ac:dyDescent="0.25"/>
  <cols>
    <col min="1" max="1" width="18" style="88" customWidth="1"/>
    <col min="2" max="12" width="6.7109375" style="88" customWidth="1"/>
    <col min="13" max="18" width="6.42578125" style="88" customWidth="1"/>
    <col min="19" max="16384" width="9.140625" style="88"/>
  </cols>
  <sheetData>
    <row r="1" spans="1:25" s="19" customFormat="1" ht="17.25" customHeight="1" x14ac:dyDescent="0.2">
      <c r="A1" s="56" t="s">
        <v>162</v>
      </c>
      <c r="B1" s="60"/>
      <c r="C1" s="60"/>
      <c r="D1" s="60"/>
      <c r="E1" s="27"/>
      <c r="F1" s="27"/>
      <c r="G1" s="27"/>
      <c r="H1" s="27"/>
      <c r="I1" s="27"/>
      <c r="O1" s="203"/>
    </row>
    <row r="2" spans="1:25" s="311" customFormat="1" ht="17.25" customHeight="1" thickBot="1" x14ac:dyDescent="0.3">
      <c r="A2" s="137" t="s">
        <v>80</v>
      </c>
      <c r="B2" s="310"/>
      <c r="C2" s="310"/>
    </row>
    <row r="3" spans="1:25" ht="24" customHeight="1" x14ac:dyDescent="0.25">
      <c r="A3" s="547" t="s">
        <v>77</v>
      </c>
      <c r="B3" s="549" t="s">
        <v>86</v>
      </c>
      <c r="C3" s="550"/>
      <c r="D3" s="550"/>
      <c r="E3" s="550"/>
      <c r="F3" s="550"/>
      <c r="G3" s="550"/>
      <c r="H3" s="550"/>
      <c r="I3" s="550"/>
      <c r="J3" s="550"/>
      <c r="K3" s="550"/>
      <c r="L3" s="561"/>
      <c r="M3" s="552" t="s">
        <v>132</v>
      </c>
      <c r="N3" s="558"/>
      <c r="O3" s="559" t="s">
        <v>133</v>
      </c>
      <c r="P3" s="560"/>
      <c r="Q3" s="552" t="s">
        <v>134</v>
      </c>
      <c r="R3" s="557"/>
    </row>
    <row r="4" spans="1:25" ht="17.25" customHeight="1" thickBot="1" x14ac:dyDescent="0.3">
      <c r="A4" s="548"/>
      <c r="B4" s="265" t="s">
        <v>7</v>
      </c>
      <c r="C4" s="266" t="s">
        <v>8</v>
      </c>
      <c r="D4" s="266" t="s">
        <v>9</v>
      </c>
      <c r="E4" s="266" t="s">
        <v>10</v>
      </c>
      <c r="F4" s="266" t="s">
        <v>11</v>
      </c>
      <c r="G4" s="266" t="s">
        <v>12</v>
      </c>
      <c r="H4" s="266" t="s">
        <v>13</v>
      </c>
      <c r="I4" s="266" t="s">
        <v>14</v>
      </c>
      <c r="J4" s="266" t="s">
        <v>52</v>
      </c>
      <c r="K4" s="412" t="s">
        <v>76</v>
      </c>
      <c r="L4" s="413" t="s">
        <v>113</v>
      </c>
      <c r="M4" s="271" t="s">
        <v>78</v>
      </c>
      <c r="N4" s="273" t="s">
        <v>79</v>
      </c>
      <c r="O4" s="271" t="s">
        <v>78</v>
      </c>
      <c r="P4" s="273" t="s">
        <v>79</v>
      </c>
      <c r="Q4" s="271" t="s">
        <v>78</v>
      </c>
      <c r="R4" s="272" t="s">
        <v>79</v>
      </c>
    </row>
    <row r="5" spans="1:25" ht="17.25" customHeight="1" x14ac:dyDescent="0.25">
      <c r="A5" s="75" t="s">
        <v>17</v>
      </c>
      <c r="B5" s="140">
        <v>24584.3</v>
      </c>
      <c r="C5" s="341">
        <v>25736.799999999999</v>
      </c>
      <c r="D5" s="341">
        <v>26780.6</v>
      </c>
      <c r="E5" s="341">
        <v>27739.200000000001</v>
      </c>
      <c r="F5" s="341">
        <v>28583</v>
      </c>
      <c r="G5" s="341">
        <v>30679</v>
      </c>
      <c r="H5" s="341">
        <v>30864</v>
      </c>
      <c r="I5" s="341">
        <v>31002</v>
      </c>
      <c r="J5" s="341">
        <v>32024</v>
      </c>
      <c r="K5" s="330">
        <v>30580.799999999999</v>
      </c>
      <c r="L5" s="347">
        <v>32372.6</v>
      </c>
      <c r="M5" s="172">
        <f>L5-K5</f>
        <v>1791.7999999999993</v>
      </c>
      <c r="N5" s="192">
        <f>L5/K5-1</f>
        <v>5.859231936378384E-2</v>
      </c>
      <c r="O5" s="186">
        <f>L5-G5</f>
        <v>1693.5999999999985</v>
      </c>
      <c r="P5" s="192">
        <f>L5/G5-1</f>
        <v>5.5203885393917629E-2</v>
      </c>
      <c r="Q5" s="186">
        <f>L5-B5</f>
        <v>7788.2999999999993</v>
      </c>
      <c r="R5" s="187">
        <f>L5/B5-1</f>
        <v>0.31679974617947226</v>
      </c>
      <c r="T5" s="404"/>
      <c r="U5" s="131"/>
      <c r="V5" s="404"/>
      <c r="W5" s="131"/>
      <c r="X5" s="404"/>
      <c r="Y5" s="131"/>
    </row>
    <row r="6" spans="1:25" ht="17.25" customHeight="1" x14ac:dyDescent="0.25">
      <c r="A6" s="77" t="s">
        <v>18</v>
      </c>
      <c r="B6" s="141">
        <v>2648</v>
      </c>
      <c r="C6" s="334">
        <v>2818.4</v>
      </c>
      <c r="D6" s="334">
        <v>2980.4</v>
      </c>
      <c r="E6" s="334">
        <v>3105.1</v>
      </c>
      <c r="F6" s="334">
        <v>3292</v>
      </c>
      <c r="G6" s="334">
        <v>3581</v>
      </c>
      <c r="H6" s="334">
        <v>3644</v>
      </c>
      <c r="I6" s="334">
        <v>3669</v>
      </c>
      <c r="J6" s="334">
        <v>3831</v>
      </c>
      <c r="K6" s="342">
        <v>3746.1</v>
      </c>
      <c r="L6" s="344">
        <v>3821.2</v>
      </c>
      <c r="M6" s="176">
        <f t="shared" ref="M6:M19" si="0">L6-K6</f>
        <v>75.099999999999909</v>
      </c>
      <c r="N6" s="164">
        <f t="shared" ref="N6:N19" si="1">L6/K6-1</f>
        <v>2.004751608339328E-2</v>
      </c>
      <c r="O6" s="188">
        <f t="shared" ref="O6:O19" si="2">L6-G6</f>
        <v>240.19999999999982</v>
      </c>
      <c r="P6" s="164">
        <f t="shared" ref="P6:P19" si="3">L6/G6-1</f>
        <v>6.707623568835519E-2</v>
      </c>
      <c r="Q6" s="188">
        <f t="shared" ref="Q6:Q19" si="4">L6-B6</f>
        <v>1173.1999999999998</v>
      </c>
      <c r="R6" s="189">
        <f t="shared" ref="R6:R19" si="5">L6/B6-1</f>
        <v>0.44305135951661634</v>
      </c>
      <c r="T6" s="404"/>
      <c r="U6" s="131"/>
      <c r="V6" s="404"/>
      <c r="W6" s="131"/>
      <c r="X6" s="404"/>
      <c r="Y6" s="131"/>
    </row>
    <row r="7" spans="1:25" ht="17.25" customHeight="1" x14ac:dyDescent="0.25">
      <c r="A7" s="77" t="s">
        <v>19</v>
      </c>
      <c r="B7" s="141">
        <v>2847.6</v>
      </c>
      <c r="C7" s="334">
        <v>3048.7</v>
      </c>
      <c r="D7" s="334">
        <v>3255.5</v>
      </c>
      <c r="E7" s="334">
        <v>3464.2</v>
      </c>
      <c r="F7" s="334">
        <v>3658.8</v>
      </c>
      <c r="G7" s="334">
        <v>4052</v>
      </c>
      <c r="H7" s="334">
        <v>4195</v>
      </c>
      <c r="I7" s="334">
        <v>4252</v>
      </c>
      <c r="J7" s="334">
        <v>4542</v>
      </c>
      <c r="K7" s="342">
        <v>4324.3999999999996</v>
      </c>
      <c r="L7" s="344">
        <v>4585.5</v>
      </c>
      <c r="M7" s="176">
        <f t="shared" si="0"/>
        <v>261.10000000000036</v>
      </c>
      <c r="N7" s="164">
        <f t="shared" si="1"/>
        <v>6.037831837942842E-2</v>
      </c>
      <c r="O7" s="188">
        <f t="shared" si="2"/>
        <v>533.5</v>
      </c>
      <c r="P7" s="164">
        <f t="shared" si="3"/>
        <v>0.13166337611056278</v>
      </c>
      <c r="Q7" s="188">
        <f t="shared" si="4"/>
        <v>1737.9</v>
      </c>
      <c r="R7" s="189">
        <f t="shared" si="5"/>
        <v>0.61030341340075855</v>
      </c>
      <c r="T7" s="404"/>
      <c r="U7" s="131"/>
      <c r="V7" s="404"/>
      <c r="W7" s="131"/>
      <c r="X7" s="404"/>
      <c r="Y7" s="131"/>
    </row>
    <row r="8" spans="1:25" ht="17.25" customHeight="1" x14ac:dyDescent="0.25">
      <c r="A8" s="77" t="s">
        <v>20</v>
      </c>
      <c r="B8" s="141">
        <v>1507.6</v>
      </c>
      <c r="C8" s="334">
        <v>1576.5</v>
      </c>
      <c r="D8" s="334">
        <v>1620</v>
      </c>
      <c r="E8" s="334">
        <v>1678.7</v>
      </c>
      <c r="F8" s="334">
        <v>1713.3</v>
      </c>
      <c r="G8" s="334">
        <v>1820</v>
      </c>
      <c r="H8" s="334">
        <v>1838</v>
      </c>
      <c r="I8" s="334">
        <v>1861</v>
      </c>
      <c r="J8" s="334">
        <v>1907</v>
      </c>
      <c r="K8" s="342">
        <v>1834.3</v>
      </c>
      <c r="L8" s="344">
        <v>2015.2</v>
      </c>
      <c r="M8" s="176">
        <f t="shared" si="0"/>
        <v>180.90000000000009</v>
      </c>
      <c r="N8" s="164">
        <f t="shared" si="1"/>
        <v>9.8620727252903162E-2</v>
      </c>
      <c r="O8" s="188">
        <f t="shared" si="2"/>
        <v>195.20000000000005</v>
      </c>
      <c r="P8" s="164">
        <f t="shared" si="3"/>
        <v>0.10725274725274736</v>
      </c>
      <c r="Q8" s="188">
        <f t="shared" si="4"/>
        <v>507.60000000000014</v>
      </c>
      <c r="R8" s="189">
        <f t="shared" si="5"/>
        <v>0.3366940833112233</v>
      </c>
      <c r="T8" s="404"/>
      <c r="U8" s="131"/>
      <c r="V8" s="404"/>
      <c r="W8" s="131"/>
      <c r="X8" s="404"/>
      <c r="Y8" s="131"/>
    </row>
    <row r="9" spans="1:25" ht="17.25" customHeight="1" x14ac:dyDescent="0.25">
      <c r="A9" s="77" t="s">
        <v>21</v>
      </c>
      <c r="B9" s="141">
        <v>1324.6</v>
      </c>
      <c r="C9" s="334">
        <v>1396</v>
      </c>
      <c r="D9" s="334">
        <v>1446.3</v>
      </c>
      <c r="E9" s="334">
        <v>1498.7</v>
      </c>
      <c r="F9" s="334">
        <v>1541.5</v>
      </c>
      <c r="G9" s="334">
        <v>1642</v>
      </c>
      <c r="H9" s="334">
        <v>1627</v>
      </c>
      <c r="I9" s="334">
        <v>1623</v>
      </c>
      <c r="J9" s="334">
        <v>1723</v>
      </c>
      <c r="K9" s="342">
        <v>1617.5</v>
      </c>
      <c r="L9" s="344">
        <v>1705.6</v>
      </c>
      <c r="M9" s="176">
        <f t="shared" si="0"/>
        <v>88.099999999999909</v>
      </c>
      <c r="N9" s="164">
        <f t="shared" si="1"/>
        <v>5.4466769706336793E-2</v>
      </c>
      <c r="O9" s="188">
        <f t="shared" si="2"/>
        <v>63.599999999999909</v>
      </c>
      <c r="P9" s="164">
        <f t="shared" si="3"/>
        <v>3.873325213154688E-2</v>
      </c>
      <c r="Q9" s="188">
        <f t="shared" si="4"/>
        <v>381</v>
      </c>
      <c r="R9" s="189">
        <f t="shared" si="5"/>
        <v>0.28763400271780171</v>
      </c>
      <c r="T9" s="404"/>
      <c r="U9" s="131"/>
      <c r="V9" s="404"/>
      <c r="W9" s="131"/>
      <c r="X9" s="404"/>
      <c r="Y9" s="131"/>
    </row>
    <row r="10" spans="1:25" ht="17.25" customHeight="1" x14ac:dyDescent="0.25">
      <c r="A10" s="77" t="s">
        <v>22</v>
      </c>
      <c r="B10" s="141">
        <v>655</v>
      </c>
      <c r="C10" s="334">
        <v>681.3</v>
      </c>
      <c r="D10" s="334">
        <v>708.9</v>
      </c>
      <c r="E10" s="334">
        <v>732.4</v>
      </c>
      <c r="F10" s="334">
        <v>738.5</v>
      </c>
      <c r="G10" s="334">
        <v>769</v>
      </c>
      <c r="H10" s="334">
        <v>765</v>
      </c>
      <c r="I10" s="334">
        <v>756</v>
      </c>
      <c r="J10" s="334">
        <v>793</v>
      </c>
      <c r="K10" s="342">
        <v>747.8</v>
      </c>
      <c r="L10" s="344">
        <v>775.8</v>
      </c>
      <c r="M10" s="176">
        <f t="shared" si="0"/>
        <v>28</v>
      </c>
      <c r="N10" s="164">
        <f t="shared" si="1"/>
        <v>3.7443166622091573E-2</v>
      </c>
      <c r="O10" s="188">
        <f t="shared" si="2"/>
        <v>6.7999999999999545</v>
      </c>
      <c r="P10" s="164">
        <f t="shared" si="3"/>
        <v>8.8426527958387346E-3</v>
      </c>
      <c r="Q10" s="188">
        <f t="shared" si="4"/>
        <v>120.79999999999995</v>
      </c>
      <c r="R10" s="189">
        <f t="shared" si="5"/>
        <v>0.18442748091603045</v>
      </c>
      <c r="T10" s="404"/>
      <c r="U10" s="131"/>
      <c r="V10" s="404"/>
      <c r="W10" s="131"/>
      <c r="X10" s="404"/>
      <c r="Y10" s="131"/>
    </row>
    <row r="11" spans="1:25" ht="17.25" customHeight="1" x14ac:dyDescent="0.25">
      <c r="A11" s="77" t="s">
        <v>23</v>
      </c>
      <c r="B11" s="141">
        <v>1908.5</v>
      </c>
      <c r="C11" s="334">
        <v>1949.6</v>
      </c>
      <c r="D11" s="334">
        <v>1995.3</v>
      </c>
      <c r="E11" s="334">
        <v>2057</v>
      </c>
      <c r="F11" s="334">
        <v>2102.6999999999998</v>
      </c>
      <c r="G11" s="334">
        <v>2192</v>
      </c>
      <c r="H11" s="334">
        <v>2188</v>
      </c>
      <c r="I11" s="334">
        <v>2211</v>
      </c>
      <c r="J11" s="334">
        <v>2305</v>
      </c>
      <c r="K11" s="342">
        <v>2220.4</v>
      </c>
      <c r="L11" s="344">
        <v>2317.1</v>
      </c>
      <c r="M11" s="176">
        <f t="shared" si="0"/>
        <v>96.699999999999818</v>
      </c>
      <c r="N11" s="164">
        <f t="shared" si="1"/>
        <v>4.3550711583498325E-2</v>
      </c>
      <c r="O11" s="188">
        <f t="shared" si="2"/>
        <v>125.09999999999991</v>
      </c>
      <c r="P11" s="164">
        <f t="shared" si="3"/>
        <v>5.7071167883211649E-2</v>
      </c>
      <c r="Q11" s="188">
        <f t="shared" si="4"/>
        <v>408.59999999999991</v>
      </c>
      <c r="R11" s="189">
        <f t="shared" si="5"/>
        <v>0.21409483887870051</v>
      </c>
      <c r="T11" s="404"/>
      <c r="U11" s="131"/>
      <c r="V11" s="404"/>
      <c r="W11" s="131"/>
      <c r="X11" s="404"/>
      <c r="Y11" s="131"/>
    </row>
    <row r="12" spans="1:25" ht="17.25" customHeight="1" x14ac:dyDescent="0.25">
      <c r="A12" s="77" t="s">
        <v>24</v>
      </c>
      <c r="B12" s="141">
        <v>1106.3</v>
      </c>
      <c r="C12" s="334">
        <v>1150.3</v>
      </c>
      <c r="D12" s="334">
        <v>1199.0999999999999</v>
      </c>
      <c r="E12" s="334">
        <v>1231.8</v>
      </c>
      <c r="F12" s="334">
        <v>1262.8</v>
      </c>
      <c r="G12" s="334">
        <v>1343</v>
      </c>
      <c r="H12" s="334">
        <v>1331</v>
      </c>
      <c r="I12" s="334">
        <v>1322</v>
      </c>
      <c r="J12" s="334">
        <v>1320</v>
      </c>
      <c r="K12" s="342">
        <v>1259.2</v>
      </c>
      <c r="L12" s="344">
        <v>1389.3</v>
      </c>
      <c r="M12" s="176">
        <f t="shared" si="0"/>
        <v>130.09999999999991</v>
      </c>
      <c r="N12" s="164">
        <f t="shared" si="1"/>
        <v>0.10331956797966946</v>
      </c>
      <c r="O12" s="176">
        <f t="shared" si="2"/>
        <v>46.299999999999955</v>
      </c>
      <c r="P12" s="164">
        <f t="shared" si="3"/>
        <v>3.4475055845122782E-2</v>
      </c>
      <c r="Q12" s="188">
        <f t="shared" si="4"/>
        <v>283</v>
      </c>
      <c r="R12" s="189">
        <f t="shared" si="5"/>
        <v>0.255807647111995</v>
      </c>
      <c r="T12" s="404"/>
      <c r="U12" s="131"/>
      <c r="V12" s="404"/>
      <c r="W12" s="131"/>
      <c r="X12" s="404"/>
      <c r="Y12" s="131"/>
    </row>
    <row r="13" spans="1:25" ht="17.25" customHeight="1" x14ac:dyDescent="0.25">
      <c r="A13" s="77" t="s">
        <v>25</v>
      </c>
      <c r="B13" s="141">
        <v>1403.1</v>
      </c>
      <c r="C13" s="334">
        <v>1460.9</v>
      </c>
      <c r="D13" s="334">
        <v>1522.7</v>
      </c>
      <c r="E13" s="334">
        <v>1550.1</v>
      </c>
      <c r="F13" s="334">
        <v>1575.7</v>
      </c>
      <c r="G13" s="334">
        <v>1673</v>
      </c>
      <c r="H13" s="334">
        <v>1685</v>
      </c>
      <c r="I13" s="334">
        <v>1669</v>
      </c>
      <c r="J13" s="334">
        <v>1715</v>
      </c>
      <c r="K13" s="342">
        <v>1582.7</v>
      </c>
      <c r="L13" s="344">
        <v>1692.9</v>
      </c>
      <c r="M13" s="176">
        <f t="shared" si="0"/>
        <v>110.20000000000005</v>
      </c>
      <c r="N13" s="164">
        <f t="shared" si="1"/>
        <v>6.9627851140456221E-2</v>
      </c>
      <c r="O13" s="188">
        <f t="shared" si="2"/>
        <v>19.900000000000091</v>
      </c>
      <c r="P13" s="164">
        <f t="shared" si="3"/>
        <v>1.1894799760908681E-2</v>
      </c>
      <c r="Q13" s="188">
        <f t="shared" si="4"/>
        <v>289.80000000000018</v>
      </c>
      <c r="R13" s="189">
        <f t="shared" si="5"/>
        <v>0.20654265554842866</v>
      </c>
      <c r="T13" s="404"/>
      <c r="U13" s="131"/>
      <c r="V13" s="404"/>
      <c r="W13" s="131"/>
      <c r="X13" s="404"/>
      <c r="Y13" s="131"/>
    </row>
    <row r="14" spans="1:25" ht="17.25" customHeight="1" x14ac:dyDescent="0.25">
      <c r="A14" s="77" t="s">
        <v>26</v>
      </c>
      <c r="B14" s="141">
        <v>1305.4000000000001</v>
      </c>
      <c r="C14" s="334">
        <v>1365</v>
      </c>
      <c r="D14" s="334">
        <v>1394.3</v>
      </c>
      <c r="E14" s="334">
        <v>1423.6</v>
      </c>
      <c r="F14" s="334">
        <v>1462.8</v>
      </c>
      <c r="G14" s="334">
        <v>1561</v>
      </c>
      <c r="H14" s="334">
        <v>1549</v>
      </c>
      <c r="I14" s="334">
        <v>1541</v>
      </c>
      <c r="J14" s="334">
        <v>1606</v>
      </c>
      <c r="K14" s="342">
        <v>1520.2</v>
      </c>
      <c r="L14" s="344">
        <v>1603.5</v>
      </c>
      <c r="M14" s="176">
        <f t="shared" si="0"/>
        <v>83.299999999999955</v>
      </c>
      <c r="N14" s="164">
        <f t="shared" si="1"/>
        <v>5.4795421655045251E-2</v>
      </c>
      <c r="O14" s="188">
        <f t="shared" si="2"/>
        <v>42.5</v>
      </c>
      <c r="P14" s="164">
        <f t="shared" si="3"/>
        <v>2.7226137091608038E-2</v>
      </c>
      <c r="Q14" s="188">
        <f t="shared" si="4"/>
        <v>298.09999999999991</v>
      </c>
      <c r="R14" s="189">
        <f t="shared" si="5"/>
        <v>0.22835912364026334</v>
      </c>
      <c r="T14" s="404"/>
      <c r="U14" s="131"/>
      <c r="V14" s="404"/>
      <c r="W14" s="131"/>
      <c r="X14" s="404"/>
      <c r="Y14" s="131"/>
    </row>
    <row r="15" spans="1:25" ht="17.25" customHeight="1" x14ac:dyDescent="0.25">
      <c r="A15" s="77" t="s">
        <v>27</v>
      </c>
      <c r="B15" s="141">
        <v>1256.0999999999999</v>
      </c>
      <c r="C15" s="334">
        <v>1295.8</v>
      </c>
      <c r="D15" s="334">
        <v>1331.6</v>
      </c>
      <c r="E15" s="334">
        <v>1379.8</v>
      </c>
      <c r="F15" s="334">
        <v>1417.7</v>
      </c>
      <c r="G15" s="334">
        <v>1513</v>
      </c>
      <c r="H15" s="334">
        <v>1514</v>
      </c>
      <c r="I15" s="334">
        <v>1530</v>
      </c>
      <c r="J15" s="334">
        <v>1574</v>
      </c>
      <c r="K15" s="342">
        <v>1504.7</v>
      </c>
      <c r="L15" s="344">
        <v>1595.6</v>
      </c>
      <c r="M15" s="176">
        <f t="shared" si="0"/>
        <v>90.899999999999864</v>
      </c>
      <c r="N15" s="164">
        <f t="shared" si="1"/>
        <v>6.0410713098956403E-2</v>
      </c>
      <c r="O15" s="188">
        <f t="shared" si="2"/>
        <v>82.599999999999909</v>
      </c>
      <c r="P15" s="164">
        <f t="shared" si="3"/>
        <v>5.459352280237928E-2</v>
      </c>
      <c r="Q15" s="188">
        <f t="shared" si="4"/>
        <v>339.5</v>
      </c>
      <c r="R15" s="189">
        <f t="shared" si="5"/>
        <v>0.27028102858052705</v>
      </c>
      <c r="T15" s="404"/>
      <c r="U15" s="131"/>
      <c r="V15" s="404"/>
      <c r="W15" s="131"/>
      <c r="X15" s="404"/>
      <c r="Y15" s="131"/>
    </row>
    <row r="16" spans="1:25" ht="17.25" customHeight="1" x14ac:dyDescent="0.25">
      <c r="A16" s="77" t="s">
        <v>28</v>
      </c>
      <c r="B16" s="141">
        <v>2695.6</v>
      </c>
      <c r="C16" s="334">
        <v>2841.8</v>
      </c>
      <c r="D16" s="334">
        <v>2954.9</v>
      </c>
      <c r="E16" s="334">
        <v>3061.8</v>
      </c>
      <c r="F16" s="334">
        <v>3132.2</v>
      </c>
      <c r="G16" s="334">
        <v>3464</v>
      </c>
      <c r="H16" s="334">
        <v>3490</v>
      </c>
      <c r="I16" s="334">
        <v>3532</v>
      </c>
      <c r="J16" s="334">
        <v>3599</v>
      </c>
      <c r="K16" s="342">
        <v>3426.8</v>
      </c>
      <c r="L16" s="344">
        <v>3651.6</v>
      </c>
      <c r="M16" s="176">
        <f t="shared" si="0"/>
        <v>224.79999999999973</v>
      </c>
      <c r="N16" s="164">
        <f t="shared" si="1"/>
        <v>6.5600560289482912E-2</v>
      </c>
      <c r="O16" s="188">
        <f t="shared" si="2"/>
        <v>187.59999999999991</v>
      </c>
      <c r="P16" s="164">
        <f t="shared" si="3"/>
        <v>5.4157043879907496E-2</v>
      </c>
      <c r="Q16" s="188">
        <f t="shared" si="4"/>
        <v>956</v>
      </c>
      <c r="R16" s="189">
        <f t="shared" si="5"/>
        <v>0.35465202552307473</v>
      </c>
      <c r="T16" s="404"/>
      <c r="U16" s="131"/>
      <c r="V16" s="404"/>
      <c r="W16" s="131"/>
      <c r="X16" s="404"/>
      <c r="Y16" s="131"/>
    </row>
    <row r="17" spans="1:25" ht="17.25" customHeight="1" x14ac:dyDescent="0.25">
      <c r="A17" s="77" t="s">
        <v>29</v>
      </c>
      <c r="B17" s="141">
        <v>1578.9</v>
      </c>
      <c r="C17" s="334">
        <v>1641.3</v>
      </c>
      <c r="D17" s="334">
        <v>1717.5</v>
      </c>
      <c r="E17" s="334">
        <v>1788.8</v>
      </c>
      <c r="F17" s="334">
        <v>1823.3</v>
      </c>
      <c r="G17" s="334">
        <v>1939</v>
      </c>
      <c r="H17" s="334">
        <v>1937</v>
      </c>
      <c r="I17" s="334">
        <v>1941</v>
      </c>
      <c r="J17" s="334">
        <v>1953</v>
      </c>
      <c r="K17" s="342">
        <v>1869.7</v>
      </c>
      <c r="L17" s="344">
        <v>2015.9</v>
      </c>
      <c r="M17" s="176">
        <f t="shared" si="0"/>
        <v>146.20000000000005</v>
      </c>
      <c r="N17" s="164">
        <f t="shared" si="1"/>
        <v>7.8194362731989209E-2</v>
      </c>
      <c r="O17" s="188">
        <f t="shared" si="2"/>
        <v>76.900000000000091</v>
      </c>
      <c r="P17" s="164">
        <f t="shared" si="3"/>
        <v>3.9659618359979332E-2</v>
      </c>
      <c r="Q17" s="188">
        <f t="shared" si="4"/>
        <v>437</v>
      </c>
      <c r="R17" s="189">
        <f t="shared" si="5"/>
        <v>0.27677496991576422</v>
      </c>
      <c r="T17" s="404"/>
      <c r="U17" s="131"/>
      <c r="V17" s="404"/>
      <c r="W17" s="131"/>
      <c r="X17" s="404"/>
      <c r="Y17" s="131"/>
    </row>
    <row r="18" spans="1:25" ht="17.25" customHeight="1" x14ac:dyDescent="0.25">
      <c r="A18" s="77" t="s">
        <v>30</v>
      </c>
      <c r="B18" s="141">
        <v>1419.8</v>
      </c>
      <c r="C18" s="334">
        <v>1463.4</v>
      </c>
      <c r="D18" s="334">
        <v>1506</v>
      </c>
      <c r="E18" s="334">
        <v>1549.3</v>
      </c>
      <c r="F18" s="334">
        <v>1591.6</v>
      </c>
      <c r="G18" s="334">
        <v>1664</v>
      </c>
      <c r="H18" s="334">
        <v>1677</v>
      </c>
      <c r="I18" s="334">
        <v>1680</v>
      </c>
      <c r="J18" s="334">
        <v>1691</v>
      </c>
      <c r="K18" s="342">
        <v>1634</v>
      </c>
      <c r="L18" s="344">
        <v>1714.5</v>
      </c>
      <c r="M18" s="176">
        <f t="shared" si="0"/>
        <v>80.5</v>
      </c>
      <c r="N18" s="164">
        <f t="shared" si="1"/>
        <v>4.9265605875153051E-2</v>
      </c>
      <c r="O18" s="188">
        <f t="shared" si="2"/>
        <v>50.5</v>
      </c>
      <c r="P18" s="164">
        <f t="shared" si="3"/>
        <v>3.0348557692307709E-2</v>
      </c>
      <c r="Q18" s="188">
        <f t="shared" si="4"/>
        <v>294.70000000000005</v>
      </c>
      <c r="R18" s="189">
        <f t="shared" si="5"/>
        <v>0.20756444569657706</v>
      </c>
      <c r="T18" s="404"/>
      <c r="U18" s="131"/>
      <c r="V18" s="404"/>
      <c r="W18" s="131"/>
      <c r="X18" s="404"/>
      <c r="Y18" s="131"/>
    </row>
    <row r="19" spans="1:25" ht="17.25" customHeight="1" thickBot="1" x14ac:dyDescent="0.3">
      <c r="A19" s="76" t="s">
        <v>31</v>
      </c>
      <c r="B19" s="142">
        <v>2927.8</v>
      </c>
      <c r="C19" s="99">
        <v>3047.8</v>
      </c>
      <c r="D19" s="99">
        <v>3148.1</v>
      </c>
      <c r="E19" s="99">
        <v>3217.9</v>
      </c>
      <c r="F19" s="99">
        <v>3270.1</v>
      </c>
      <c r="G19" s="99">
        <v>3466</v>
      </c>
      <c r="H19" s="99">
        <v>3424</v>
      </c>
      <c r="I19" s="99">
        <v>3415</v>
      </c>
      <c r="J19" s="99">
        <v>3465</v>
      </c>
      <c r="K19" s="332">
        <v>3293</v>
      </c>
      <c r="L19" s="143">
        <v>3488.9</v>
      </c>
      <c r="M19" s="180">
        <f t="shared" si="0"/>
        <v>195.90000000000009</v>
      </c>
      <c r="N19" s="165">
        <f t="shared" si="1"/>
        <v>5.9489826905557264E-2</v>
      </c>
      <c r="O19" s="190">
        <f t="shared" si="2"/>
        <v>22.900000000000091</v>
      </c>
      <c r="P19" s="165">
        <f t="shared" si="3"/>
        <v>6.6070398153490473E-3</v>
      </c>
      <c r="Q19" s="190">
        <f t="shared" si="4"/>
        <v>561.09999999999991</v>
      </c>
      <c r="R19" s="191">
        <f t="shared" si="5"/>
        <v>0.19164560420793775</v>
      </c>
      <c r="T19" s="404"/>
      <c r="U19" s="131"/>
      <c r="V19" s="404"/>
      <c r="W19" s="131"/>
      <c r="X19" s="404"/>
      <c r="Y19" s="131"/>
    </row>
    <row r="20" spans="1:25" s="15" customFormat="1" ht="17.25" customHeight="1" x14ac:dyDescent="0.25">
      <c r="A20" s="42" t="s">
        <v>15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</row>
    <row r="21" spans="1:25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25" x14ac:dyDescent="0.25">
      <c r="B22" s="404"/>
      <c r="C22" s="404"/>
      <c r="D22" s="404"/>
      <c r="E22" s="404"/>
      <c r="F22" s="404"/>
      <c r="G22" s="404"/>
      <c r="H22" s="404"/>
      <c r="I22" s="404"/>
      <c r="J22" s="404"/>
      <c r="K22" s="404"/>
      <c r="L22" s="404"/>
      <c r="M22" s="404"/>
      <c r="N22" s="404"/>
      <c r="O22" s="404"/>
      <c r="P22" s="404"/>
      <c r="Q22" s="404"/>
      <c r="R22" s="404"/>
    </row>
  </sheetData>
  <mergeCells count="5">
    <mergeCell ref="Q3:R3"/>
    <mergeCell ref="A3:A4"/>
    <mergeCell ref="B3:L3"/>
    <mergeCell ref="M3:N3"/>
    <mergeCell ref="O3:P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21</vt:i4>
      </vt:variant>
      <vt:variant>
        <vt:lpstr>Pojmenované oblasti</vt:lpstr>
      </vt:variant>
      <vt:variant>
        <vt:i4>5</vt:i4>
      </vt:variant>
    </vt:vector>
  </HeadingPairs>
  <TitlesOfParts>
    <vt:vector size="26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1.1.14</vt:lpstr>
      <vt:lpstr>1.1.15</vt:lpstr>
      <vt:lpstr>1.1.16</vt:lpstr>
      <vt:lpstr>1.1.17</vt:lpstr>
      <vt:lpstr>1.1.18</vt:lpstr>
      <vt:lpstr>1.1.19</vt:lpstr>
      <vt:lpstr>'1.1.1'!Oblast_tisku</vt:lpstr>
      <vt:lpstr>'1.1.10'!Oblast_tisku</vt:lpstr>
      <vt:lpstr>'1.1.2'!Oblast_tisku</vt:lpstr>
      <vt:lpstr>'1.1.8'!Oblast_tisku</vt:lpstr>
      <vt:lpstr>'1.1.9'!Oblast_tisku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hykysova23070</cp:lastModifiedBy>
  <cp:lastPrinted>2020-08-21T00:04:09Z</cp:lastPrinted>
  <dcterms:created xsi:type="dcterms:W3CDTF">2017-08-18T09:41:49Z</dcterms:created>
  <dcterms:modified xsi:type="dcterms:W3CDTF">2020-08-21T09:11:20Z</dcterms:modified>
</cp:coreProperties>
</file>