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kasparova3676\Desktop\ŠaŠZ\aktual\"/>
    </mc:Choice>
  </mc:AlternateContent>
  <bookViews>
    <workbookView xWindow="15075" yWindow="-240" windowWidth="13365" windowHeight="12570" tabRatio="916"/>
  </bookViews>
  <sheets>
    <sheet name="OBSAH" sheetId="1" r:id="rId1"/>
    <sheet name="ZNAČKY" sheetId="196" r:id="rId2"/>
    <sheet name="1.1.1" sheetId="63" r:id="rId3"/>
    <sheet name="1.1.2" sheetId="4" r:id="rId4"/>
    <sheet name="1.1.3" sheetId="64" r:id="rId5"/>
    <sheet name="1.1.4" sheetId="5" r:id="rId6"/>
    <sheet name="1.1.5" sheetId="72" r:id="rId7"/>
    <sheet name="1.1.6" sheetId="71" r:id="rId8"/>
    <sheet name="1.1.7" sheetId="70" r:id="rId9"/>
    <sheet name="1.1.8" sheetId="117" r:id="rId10"/>
    <sheet name="1.1.9" sheetId="6" r:id="rId11"/>
    <sheet name="1.1.10" sheetId="66" r:id="rId12"/>
    <sheet name="1.1.11" sheetId="65" r:id="rId13"/>
    <sheet name="1.1.12" sheetId="67" r:id="rId14"/>
    <sheet name="1.1.13" sheetId="7" r:id="rId15"/>
    <sheet name=" 1.1.14" sheetId="206" r:id="rId16"/>
    <sheet name="1.1.15" sheetId="120" r:id="rId17"/>
    <sheet name="1.1.16" sheetId="119" r:id="rId18"/>
    <sheet name="1.1.17" sheetId="69" r:id="rId19"/>
    <sheet name="1.1.18" sheetId="68" r:id="rId20"/>
    <sheet name="1.1.19" sheetId="9" r:id="rId21"/>
    <sheet name="1.1.20" sheetId="121" r:id="rId22"/>
  </sheets>
  <definedNames>
    <definedName name="_xlnm.Print_Area" localSheetId="2">'1.1.1'!$A$1:$O$26</definedName>
    <definedName name="_xlnm.Print_Area" localSheetId="11">'1.1.10'!$A$1:$M$22</definedName>
    <definedName name="_xlnm.Print_Area" localSheetId="3">'1.1.2'!$A$1:$T$25</definedName>
    <definedName name="_xlnm.Print_Area" localSheetId="9">'1.1.8'!$A$1:$M$25</definedName>
    <definedName name="_xlnm.Print_Area" localSheetId="10">'1.1.9'!$A$1:$L$22</definedName>
  </definedNames>
  <calcPr calcId="162913"/>
</workbook>
</file>

<file path=xl/calcChain.xml><?xml version="1.0" encoding="utf-8"?>
<calcChain xmlns="http://schemas.openxmlformats.org/spreadsheetml/2006/main">
  <c r="K21" i="206" l="1"/>
  <c r="I21" i="206"/>
  <c r="G21" i="206"/>
  <c r="E21" i="206"/>
  <c r="K20" i="206"/>
  <c r="I20" i="206"/>
  <c r="G20" i="206"/>
  <c r="E20" i="206"/>
  <c r="K19" i="206"/>
  <c r="I19" i="206"/>
  <c r="G19" i="206"/>
  <c r="E19" i="206"/>
  <c r="K18" i="206"/>
  <c r="I18" i="206"/>
  <c r="G18" i="206"/>
  <c r="E18" i="206"/>
  <c r="K17" i="206"/>
  <c r="I17" i="206"/>
  <c r="G17" i="206"/>
  <c r="E17" i="206"/>
  <c r="K16" i="206"/>
  <c r="I16" i="206"/>
  <c r="G16" i="206"/>
  <c r="E16" i="206"/>
  <c r="K15" i="206"/>
  <c r="I15" i="206"/>
  <c r="G15" i="206"/>
  <c r="E15" i="206"/>
  <c r="K14" i="206"/>
  <c r="I14" i="206"/>
  <c r="G14" i="206"/>
  <c r="E14" i="206"/>
  <c r="K13" i="206"/>
  <c r="I13" i="206"/>
  <c r="G13" i="206"/>
  <c r="E13" i="206"/>
  <c r="K12" i="206"/>
  <c r="I12" i="206"/>
  <c r="G12" i="206"/>
  <c r="E12" i="206"/>
  <c r="K11" i="206"/>
  <c r="I11" i="206"/>
  <c r="G11" i="206"/>
  <c r="E11" i="206"/>
  <c r="K10" i="206"/>
  <c r="I10" i="206"/>
  <c r="G10" i="206"/>
  <c r="E10" i="206"/>
  <c r="K9" i="206"/>
  <c r="I9" i="206"/>
  <c r="G9" i="206"/>
  <c r="E9" i="206"/>
  <c r="K8" i="206"/>
  <c r="I8" i="206"/>
  <c r="G8" i="206"/>
  <c r="E8" i="206"/>
  <c r="K7" i="206"/>
  <c r="I7" i="206"/>
  <c r="G7" i="206"/>
  <c r="E7" i="206"/>
  <c r="Q23" i="7"/>
  <c r="O23" i="7"/>
  <c r="M23" i="7"/>
  <c r="K23" i="7"/>
  <c r="I23" i="7"/>
  <c r="G23" i="7"/>
  <c r="E23" i="7"/>
  <c r="C23" i="7"/>
  <c r="Q22" i="7"/>
  <c r="O22" i="7"/>
  <c r="M22" i="7"/>
  <c r="K22" i="7"/>
  <c r="I22" i="7"/>
  <c r="G22" i="7"/>
  <c r="E22" i="7"/>
  <c r="C22" i="7"/>
  <c r="Q21" i="7"/>
  <c r="O21" i="7"/>
  <c r="M21" i="7"/>
  <c r="K21" i="7"/>
  <c r="I21" i="7"/>
  <c r="G21" i="7"/>
  <c r="E21" i="7"/>
  <c r="C21" i="7"/>
  <c r="Q20" i="7"/>
  <c r="O20" i="7"/>
  <c r="M20" i="7"/>
  <c r="K20" i="7"/>
  <c r="I20" i="7"/>
  <c r="G20" i="7"/>
  <c r="E20" i="7"/>
  <c r="C20" i="7"/>
  <c r="Q19" i="7"/>
  <c r="O19" i="7"/>
  <c r="M19" i="7"/>
  <c r="K19" i="7"/>
  <c r="I19" i="7"/>
  <c r="G19" i="7"/>
  <c r="E19" i="7"/>
  <c r="C19" i="7"/>
  <c r="Q18" i="7"/>
  <c r="O18" i="7"/>
  <c r="M18" i="7"/>
  <c r="K18" i="7"/>
  <c r="I18" i="7"/>
  <c r="G18" i="7"/>
  <c r="E18" i="7"/>
  <c r="C18" i="7"/>
  <c r="R16" i="7"/>
  <c r="P16" i="7"/>
  <c r="N16" i="7"/>
  <c r="L16" i="7"/>
  <c r="J16" i="7"/>
  <c r="M23" i="63" l="1"/>
  <c r="M22" i="63"/>
  <c r="M21" i="63"/>
  <c r="M20" i="63"/>
  <c r="M19" i="63"/>
  <c r="M18" i="63"/>
  <c r="N18" i="63" l="1"/>
  <c r="N19" i="63"/>
  <c r="L21" i="6" l="1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7" i="6"/>
  <c r="M17" i="117"/>
  <c r="K17" i="117"/>
  <c r="I17" i="117"/>
  <c r="G17" i="117"/>
  <c r="E17" i="117"/>
  <c r="E21" i="63" l="1"/>
  <c r="M6" i="67" l="1"/>
  <c r="O13" i="72"/>
  <c r="M11" i="72"/>
  <c r="M10" i="72" l="1"/>
  <c r="C23" i="119" l="1"/>
  <c r="R5" i="67" l="1"/>
  <c r="Q5" i="67"/>
  <c r="O5" i="67"/>
  <c r="O5" i="72" l="1"/>
  <c r="M5" i="72"/>
  <c r="G18" i="4" l="1"/>
  <c r="F19" i="63" l="1"/>
  <c r="M15" i="120" l="1"/>
  <c r="N15" i="120"/>
  <c r="O15" i="120"/>
  <c r="P15" i="120"/>
  <c r="Q15" i="120"/>
  <c r="R15" i="120"/>
  <c r="M16" i="120"/>
  <c r="N16" i="120"/>
  <c r="O16" i="120"/>
  <c r="P16" i="120"/>
  <c r="Q16" i="120"/>
  <c r="R16" i="120"/>
  <c r="M17" i="120"/>
  <c r="N17" i="120"/>
  <c r="O17" i="120"/>
  <c r="P17" i="120"/>
  <c r="Q17" i="120"/>
  <c r="R17" i="120"/>
  <c r="M18" i="120"/>
  <c r="N18" i="120"/>
  <c r="O18" i="120"/>
  <c r="P18" i="120"/>
  <c r="Q18" i="120"/>
  <c r="R18" i="120"/>
  <c r="M19" i="120"/>
  <c r="N19" i="120"/>
  <c r="O19" i="120"/>
  <c r="P19" i="120"/>
  <c r="Q19" i="120"/>
  <c r="R19" i="120"/>
  <c r="X23" i="68" l="1"/>
  <c r="V23" i="68"/>
  <c r="T23" i="68"/>
  <c r="R23" i="68"/>
  <c r="P23" i="68"/>
  <c r="N23" i="68"/>
  <c r="L23" i="68"/>
  <c r="J23" i="68"/>
  <c r="H23" i="68"/>
  <c r="F23" i="68"/>
  <c r="C23" i="68"/>
  <c r="X22" i="68"/>
  <c r="V22" i="68"/>
  <c r="T22" i="68"/>
  <c r="R22" i="68"/>
  <c r="P22" i="68"/>
  <c r="N22" i="68"/>
  <c r="L22" i="68"/>
  <c r="J22" i="68"/>
  <c r="H22" i="68"/>
  <c r="F22" i="68"/>
  <c r="C22" i="68"/>
  <c r="X21" i="68"/>
  <c r="V21" i="68"/>
  <c r="T21" i="68"/>
  <c r="R21" i="68"/>
  <c r="P21" i="68"/>
  <c r="N21" i="68"/>
  <c r="L21" i="68"/>
  <c r="J21" i="68"/>
  <c r="H21" i="68"/>
  <c r="F21" i="68"/>
  <c r="C21" i="68"/>
  <c r="X20" i="68"/>
  <c r="V20" i="68"/>
  <c r="T20" i="68"/>
  <c r="R20" i="68"/>
  <c r="P20" i="68"/>
  <c r="N20" i="68"/>
  <c r="L20" i="68"/>
  <c r="J20" i="68"/>
  <c r="H20" i="68"/>
  <c r="F20" i="68"/>
  <c r="C20" i="68"/>
  <c r="X19" i="68"/>
  <c r="V19" i="68"/>
  <c r="T19" i="68"/>
  <c r="R19" i="68"/>
  <c r="P19" i="68"/>
  <c r="N19" i="68"/>
  <c r="L19" i="68"/>
  <c r="J19" i="68"/>
  <c r="H19" i="68"/>
  <c r="F19" i="68"/>
  <c r="C19" i="68"/>
  <c r="X18" i="68"/>
  <c r="V18" i="68"/>
  <c r="T18" i="68"/>
  <c r="R18" i="68"/>
  <c r="P18" i="68"/>
  <c r="N18" i="68"/>
  <c r="L18" i="68"/>
  <c r="J18" i="68"/>
  <c r="H18" i="68"/>
  <c r="F18" i="68"/>
  <c r="C18" i="68"/>
  <c r="X23" i="69"/>
  <c r="V23" i="69"/>
  <c r="T23" i="69"/>
  <c r="R23" i="69"/>
  <c r="P23" i="69"/>
  <c r="N23" i="69"/>
  <c r="L23" i="69"/>
  <c r="J23" i="69"/>
  <c r="H23" i="69"/>
  <c r="F23" i="69"/>
  <c r="C23" i="69"/>
  <c r="X22" i="69"/>
  <c r="V22" i="69"/>
  <c r="T22" i="69"/>
  <c r="R22" i="69"/>
  <c r="P22" i="69"/>
  <c r="N22" i="69"/>
  <c r="L22" i="69"/>
  <c r="J22" i="69"/>
  <c r="H22" i="69"/>
  <c r="F22" i="69"/>
  <c r="C22" i="69"/>
  <c r="X21" i="69"/>
  <c r="V21" i="69"/>
  <c r="T21" i="69"/>
  <c r="R21" i="69"/>
  <c r="P21" i="69"/>
  <c r="N21" i="69"/>
  <c r="L21" i="69"/>
  <c r="J21" i="69"/>
  <c r="H21" i="69"/>
  <c r="F21" i="69"/>
  <c r="C21" i="69"/>
  <c r="X20" i="69"/>
  <c r="V20" i="69"/>
  <c r="T20" i="69"/>
  <c r="R20" i="69"/>
  <c r="P20" i="69"/>
  <c r="N20" i="69"/>
  <c r="L20" i="69"/>
  <c r="J20" i="69"/>
  <c r="H20" i="69"/>
  <c r="F20" i="69"/>
  <c r="C20" i="69"/>
  <c r="X19" i="69"/>
  <c r="V19" i="69"/>
  <c r="T19" i="69"/>
  <c r="R19" i="69"/>
  <c r="P19" i="69"/>
  <c r="N19" i="69"/>
  <c r="L19" i="69"/>
  <c r="J19" i="69"/>
  <c r="H19" i="69"/>
  <c r="F19" i="69"/>
  <c r="C19" i="69"/>
  <c r="X18" i="69"/>
  <c r="V18" i="69"/>
  <c r="T18" i="69"/>
  <c r="R18" i="69"/>
  <c r="P18" i="69"/>
  <c r="N18" i="69"/>
  <c r="L18" i="69"/>
  <c r="J18" i="69"/>
  <c r="H18" i="69"/>
  <c r="F18" i="69"/>
  <c r="C18" i="69"/>
  <c r="W23" i="119"/>
  <c r="W22" i="119"/>
  <c r="W21" i="119"/>
  <c r="W20" i="119"/>
  <c r="W19" i="119"/>
  <c r="W18" i="119"/>
  <c r="U23" i="119"/>
  <c r="U22" i="119"/>
  <c r="U21" i="119"/>
  <c r="U20" i="119"/>
  <c r="U19" i="119"/>
  <c r="U18" i="119"/>
  <c r="S23" i="119"/>
  <c r="S22" i="119"/>
  <c r="S21" i="119"/>
  <c r="S20" i="119"/>
  <c r="S19" i="119"/>
  <c r="S18" i="119"/>
  <c r="Q23" i="119"/>
  <c r="O23" i="119"/>
  <c r="M23" i="119"/>
  <c r="K23" i="119"/>
  <c r="I23" i="119"/>
  <c r="G23" i="119"/>
  <c r="E23" i="119"/>
  <c r="Q22" i="119"/>
  <c r="O22" i="119"/>
  <c r="M22" i="119"/>
  <c r="K22" i="119"/>
  <c r="I22" i="119"/>
  <c r="G22" i="119"/>
  <c r="E22" i="119"/>
  <c r="C22" i="119"/>
  <c r="Q21" i="119"/>
  <c r="O21" i="119"/>
  <c r="M21" i="119"/>
  <c r="K21" i="119"/>
  <c r="I21" i="119"/>
  <c r="G21" i="119"/>
  <c r="E21" i="119"/>
  <c r="C21" i="119"/>
  <c r="Q20" i="119"/>
  <c r="O20" i="119"/>
  <c r="M20" i="119"/>
  <c r="K20" i="119"/>
  <c r="I20" i="119"/>
  <c r="G20" i="119"/>
  <c r="E20" i="119"/>
  <c r="C20" i="119"/>
  <c r="Q19" i="119"/>
  <c r="O19" i="119"/>
  <c r="M19" i="119"/>
  <c r="K19" i="119"/>
  <c r="I19" i="119"/>
  <c r="G19" i="119"/>
  <c r="E19" i="119"/>
  <c r="C19" i="119"/>
  <c r="Q18" i="119"/>
  <c r="O18" i="119"/>
  <c r="M18" i="119"/>
  <c r="K18" i="119"/>
  <c r="I18" i="119"/>
  <c r="G18" i="119"/>
  <c r="E18" i="119"/>
  <c r="C18" i="119"/>
  <c r="R18" i="4"/>
  <c r="S18" i="4"/>
  <c r="R19" i="4"/>
  <c r="S19" i="4"/>
  <c r="R20" i="4"/>
  <c r="S20" i="4"/>
  <c r="R21" i="4"/>
  <c r="S21" i="4"/>
  <c r="R22" i="4"/>
  <c r="S22" i="4"/>
  <c r="R23" i="4"/>
  <c r="S23" i="4"/>
  <c r="L18" i="4"/>
  <c r="M18" i="4"/>
  <c r="L19" i="4"/>
  <c r="M19" i="4"/>
  <c r="L20" i="4"/>
  <c r="M20" i="4"/>
  <c r="L21" i="4"/>
  <c r="M21" i="4"/>
  <c r="L22" i="4"/>
  <c r="M22" i="4"/>
  <c r="L23" i="4"/>
  <c r="M23" i="4"/>
  <c r="F18" i="4"/>
  <c r="F19" i="4"/>
  <c r="G19" i="4"/>
  <c r="F20" i="4"/>
  <c r="G20" i="4"/>
  <c r="F21" i="4"/>
  <c r="G21" i="4"/>
  <c r="F22" i="4"/>
  <c r="G22" i="4"/>
  <c r="F23" i="4"/>
  <c r="G23" i="4"/>
  <c r="O23" i="63"/>
  <c r="O22" i="63"/>
  <c r="O21" i="63"/>
  <c r="O20" i="63"/>
  <c r="O19" i="63"/>
  <c r="O18" i="63"/>
  <c r="N23" i="63"/>
  <c r="N22" i="63"/>
  <c r="N21" i="63"/>
  <c r="N20" i="63"/>
  <c r="I23" i="63" l="1"/>
  <c r="H23" i="63"/>
  <c r="I22" i="63"/>
  <c r="H22" i="63"/>
  <c r="I21" i="63"/>
  <c r="H21" i="63"/>
  <c r="I20" i="63"/>
  <c r="H20" i="63"/>
  <c r="I19" i="63"/>
  <c r="H19" i="63"/>
  <c r="I18" i="63"/>
  <c r="H18" i="63"/>
  <c r="R19" i="121"/>
  <c r="Q19" i="121"/>
  <c r="P19" i="121"/>
  <c r="O19" i="121"/>
  <c r="N19" i="121"/>
  <c r="M19" i="121"/>
  <c r="R18" i="121"/>
  <c r="Q18" i="121"/>
  <c r="P18" i="121"/>
  <c r="O18" i="121"/>
  <c r="N18" i="121"/>
  <c r="M18" i="121"/>
  <c r="R17" i="121"/>
  <c r="Q17" i="121"/>
  <c r="P17" i="121"/>
  <c r="O17" i="121"/>
  <c r="N17" i="121"/>
  <c r="M17" i="121"/>
  <c r="R16" i="121"/>
  <c r="Q16" i="121"/>
  <c r="P16" i="121"/>
  <c r="O16" i="121"/>
  <c r="N16" i="121"/>
  <c r="M16" i="121"/>
  <c r="R15" i="121"/>
  <c r="Q15" i="121"/>
  <c r="P15" i="121"/>
  <c r="O15" i="121"/>
  <c r="N15" i="121"/>
  <c r="M15" i="121"/>
  <c r="R14" i="121"/>
  <c r="Q14" i="121"/>
  <c r="P14" i="121"/>
  <c r="O14" i="121"/>
  <c r="N14" i="121"/>
  <c r="M14" i="121"/>
  <c r="R13" i="121"/>
  <c r="Q13" i="121"/>
  <c r="P13" i="121"/>
  <c r="O13" i="121"/>
  <c r="N13" i="121"/>
  <c r="M13" i="121"/>
  <c r="R12" i="121"/>
  <c r="Q12" i="121"/>
  <c r="P12" i="121"/>
  <c r="O12" i="121"/>
  <c r="N12" i="121"/>
  <c r="M12" i="121"/>
  <c r="R11" i="121"/>
  <c r="Q11" i="121"/>
  <c r="P11" i="121"/>
  <c r="O11" i="121"/>
  <c r="N11" i="121"/>
  <c r="M11" i="121"/>
  <c r="R10" i="121"/>
  <c r="Q10" i="121"/>
  <c r="P10" i="121"/>
  <c r="O10" i="121"/>
  <c r="N10" i="121"/>
  <c r="M10" i="121"/>
  <c r="R9" i="121"/>
  <c r="Q9" i="121"/>
  <c r="P9" i="121"/>
  <c r="O9" i="121"/>
  <c r="N9" i="121"/>
  <c r="M9" i="121"/>
  <c r="R8" i="121"/>
  <c r="Q8" i="121"/>
  <c r="P8" i="121"/>
  <c r="O8" i="121"/>
  <c r="N8" i="121"/>
  <c r="M8" i="121"/>
  <c r="R7" i="121"/>
  <c r="Q7" i="121"/>
  <c r="P7" i="121"/>
  <c r="O7" i="121"/>
  <c r="N7" i="121"/>
  <c r="M7" i="121"/>
  <c r="R6" i="121"/>
  <c r="Q6" i="121"/>
  <c r="P6" i="121"/>
  <c r="O6" i="121"/>
  <c r="N6" i="121"/>
  <c r="M6" i="121"/>
  <c r="R5" i="121"/>
  <c r="Q5" i="121"/>
  <c r="P5" i="121"/>
  <c r="O5" i="121"/>
  <c r="N5" i="121"/>
  <c r="M5" i="121"/>
  <c r="R14" i="120"/>
  <c r="Q14" i="120"/>
  <c r="P14" i="120"/>
  <c r="O14" i="120"/>
  <c r="N14" i="120"/>
  <c r="M14" i="120"/>
  <c r="R13" i="120"/>
  <c r="Q13" i="120"/>
  <c r="P13" i="120"/>
  <c r="O13" i="120"/>
  <c r="N13" i="120"/>
  <c r="M13" i="120"/>
  <c r="R12" i="120"/>
  <c r="Q12" i="120"/>
  <c r="P12" i="120"/>
  <c r="O12" i="120"/>
  <c r="N12" i="120"/>
  <c r="M12" i="120"/>
  <c r="R11" i="120"/>
  <c r="Q11" i="120"/>
  <c r="P11" i="120"/>
  <c r="O11" i="120"/>
  <c r="N11" i="120"/>
  <c r="M11" i="120"/>
  <c r="R10" i="120"/>
  <c r="Q10" i="120"/>
  <c r="P10" i="120"/>
  <c r="O10" i="120"/>
  <c r="N10" i="120"/>
  <c r="M10" i="120"/>
  <c r="R9" i="120"/>
  <c r="Q9" i="120"/>
  <c r="P9" i="120"/>
  <c r="O9" i="120"/>
  <c r="N9" i="120"/>
  <c r="M9" i="120"/>
  <c r="R8" i="120"/>
  <c r="Q8" i="120"/>
  <c r="P8" i="120"/>
  <c r="O8" i="120"/>
  <c r="N8" i="120"/>
  <c r="M8" i="120"/>
  <c r="R7" i="120"/>
  <c r="Q7" i="120"/>
  <c r="P7" i="120"/>
  <c r="O7" i="120"/>
  <c r="N7" i="120"/>
  <c r="M7" i="120"/>
  <c r="R6" i="120"/>
  <c r="Q6" i="120"/>
  <c r="P6" i="120"/>
  <c r="O6" i="120"/>
  <c r="N6" i="120"/>
  <c r="M6" i="120"/>
  <c r="R5" i="120"/>
  <c r="Q5" i="120"/>
  <c r="P5" i="120"/>
  <c r="O5" i="120"/>
  <c r="N5" i="120"/>
  <c r="M5" i="120"/>
  <c r="L23" i="117" l="1"/>
  <c r="J23" i="117"/>
  <c r="H23" i="117"/>
  <c r="F23" i="117"/>
  <c r="D23" i="117"/>
  <c r="C23" i="117"/>
  <c r="L22" i="117"/>
  <c r="J22" i="117"/>
  <c r="H22" i="117"/>
  <c r="F22" i="117"/>
  <c r="D22" i="117"/>
  <c r="C22" i="117"/>
  <c r="L21" i="117"/>
  <c r="J21" i="117"/>
  <c r="H21" i="117"/>
  <c r="F21" i="117"/>
  <c r="D21" i="117"/>
  <c r="C21" i="117"/>
  <c r="L20" i="117"/>
  <c r="J20" i="117"/>
  <c r="H20" i="117"/>
  <c r="F20" i="117"/>
  <c r="D20" i="117"/>
  <c r="C20" i="117"/>
  <c r="L19" i="117"/>
  <c r="J19" i="117"/>
  <c r="H19" i="117"/>
  <c r="F19" i="117"/>
  <c r="D19" i="117"/>
  <c r="C19" i="117"/>
  <c r="L18" i="117"/>
  <c r="J18" i="117"/>
  <c r="H18" i="117"/>
  <c r="F18" i="117"/>
  <c r="D18" i="117"/>
  <c r="C18" i="117"/>
  <c r="R19" i="67" l="1"/>
  <c r="Q19" i="67"/>
  <c r="P19" i="67"/>
  <c r="O19" i="67"/>
  <c r="N19" i="67"/>
  <c r="M19" i="67"/>
  <c r="R18" i="67"/>
  <c r="Q18" i="67"/>
  <c r="P18" i="67"/>
  <c r="O18" i="67"/>
  <c r="N18" i="67"/>
  <c r="M18" i="67"/>
  <c r="R17" i="67"/>
  <c r="Q17" i="67"/>
  <c r="P17" i="67"/>
  <c r="O17" i="67"/>
  <c r="N17" i="67"/>
  <c r="M17" i="67"/>
  <c r="R16" i="67"/>
  <c r="Q16" i="67"/>
  <c r="P16" i="67"/>
  <c r="O16" i="67"/>
  <c r="N16" i="67"/>
  <c r="M16" i="67"/>
  <c r="R15" i="67"/>
  <c r="Q15" i="67"/>
  <c r="P15" i="67"/>
  <c r="O15" i="67"/>
  <c r="N15" i="67"/>
  <c r="M15" i="67"/>
  <c r="R14" i="67"/>
  <c r="Q14" i="67"/>
  <c r="P14" i="67"/>
  <c r="O14" i="67"/>
  <c r="N14" i="67"/>
  <c r="M14" i="67"/>
  <c r="R13" i="67"/>
  <c r="Q13" i="67"/>
  <c r="P13" i="67"/>
  <c r="O13" i="67"/>
  <c r="N13" i="67"/>
  <c r="M13" i="67"/>
  <c r="R12" i="67"/>
  <c r="Q12" i="67"/>
  <c r="P12" i="67"/>
  <c r="O12" i="67"/>
  <c r="N12" i="67"/>
  <c r="M12" i="67"/>
  <c r="R11" i="67"/>
  <c r="Q11" i="67"/>
  <c r="P11" i="67"/>
  <c r="O11" i="67"/>
  <c r="N11" i="67"/>
  <c r="M11" i="67"/>
  <c r="R10" i="67"/>
  <c r="Q10" i="67"/>
  <c r="P10" i="67"/>
  <c r="O10" i="67"/>
  <c r="N10" i="67"/>
  <c r="M10" i="67"/>
  <c r="R9" i="67"/>
  <c r="Q9" i="67"/>
  <c r="P9" i="67"/>
  <c r="O9" i="67"/>
  <c r="N9" i="67"/>
  <c r="M9" i="67"/>
  <c r="R8" i="67"/>
  <c r="Q8" i="67"/>
  <c r="P8" i="67"/>
  <c r="O8" i="67"/>
  <c r="N8" i="67"/>
  <c r="M8" i="67"/>
  <c r="R7" i="67"/>
  <c r="Q7" i="67"/>
  <c r="P7" i="67"/>
  <c r="O7" i="67"/>
  <c r="N7" i="67"/>
  <c r="M7" i="67"/>
  <c r="R6" i="67"/>
  <c r="Q6" i="67"/>
  <c r="P6" i="67"/>
  <c r="O6" i="67"/>
  <c r="N6" i="67"/>
  <c r="P5" i="67"/>
  <c r="N5" i="67"/>
  <c r="M5" i="67"/>
  <c r="C18" i="4"/>
  <c r="T23" i="4"/>
  <c r="Q23" i="4"/>
  <c r="P23" i="4"/>
  <c r="O23" i="4"/>
  <c r="N23" i="4"/>
  <c r="K23" i="4"/>
  <c r="J23" i="4"/>
  <c r="I23" i="4"/>
  <c r="H23" i="4"/>
  <c r="E23" i="4"/>
  <c r="D23" i="4"/>
  <c r="C23" i="4"/>
  <c r="T22" i="4"/>
  <c r="Q22" i="4"/>
  <c r="P22" i="4"/>
  <c r="O22" i="4"/>
  <c r="N22" i="4"/>
  <c r="K22" i="4"/>
  <c r="J22" i="4"/>
  <c r="I22" i="4"/>
  <c r="H22" i="4"/>
  <c r="E22" i="4"/>
  <c r="D22" i="4"/>
  <c r="C22" i="4"/>
  <c r="T21" i="4"/>
  <c r="Q21" i="4"/>
  <c r="P21" i="4"/>
  <c r="O21" i="4"/>
  <c r="N21" i="4"/>
  <c r="K21" i="4"/>
  <c r="J21" i="4"/>
  <c r="I21" i="4"/>
  <c r="H21" i="4"/>
  <c r="E21" i="4"/>
  <c r="D21" i="4"/>
  <c r="C21" i="4"/>
  <c r="T20" i="4"/>
  <c r="Q20" i="4"/>
  <c r="P20" i="4"/>
  <c r="O20" i="4"/>
  <c r="N20" i="4"/>
  <c r="K20" i="4"/>
  <c r="J20" i="4"/>
  <c r="I20" i="4"/>
  <c r="H20" i="4"/>
  <c r="E20" i="4"/>
  <c r="D20" i="4"/>
  <c r="C20" i="4"/>
  <c r="T19" i="4"/>
  <c r="Q19" i="4"/>
  <c r="P19" i="4"/>
  <c r="O19" i="4"/>
  <c r="N19" i="4"/>
  <c r="K19" i="4"/>
  <c r="J19" i="4"/>
  <c r="I19" i="4"/>
  <c r="H19" i="4"/>
  <c r="E19" i="4"/>
  <c r="D19" i="4"/>
  <c r="C19" i="4"/>
  <c r="T18" i="4"/>
  <c r="Q18" i="4"/>
  <c r="P18" i="4"/>
  <c r="O18" i="4"/>
  <c r="N18" i="4"/>
  <c r="K18" i="4"/>
  <c r="J18" i="4"/>
  <c r="I18" i="4"/>
  <c r="H18" i="4"/>
  <c r="E18" i="4"/>
  <c r="D18" i="4"/>
  <c r="R19" i="70"/>
  <c r="Q19" i="70"/>
  <c r="P19" i="70"/>
  <c r="O19" i="70"/>
  <c r="N19" i="70"/>
  <c r="M19" i="70"/>
  <c r="R18" i="70"/>
  <c r="Q18" i="70"/>
  <c r="P18" i="70"/>
  <c r="O18" i="70"/>
  <c r="N18" i="70"/>
  <c r="M18" i="70"/>
  <c r="R17" i="70"/>
  <c r="Q17" i="70"/>
  <c r="P17" i="70"/>
  <c r="O17" i="70"/>
  <c r="N17" i="70"/>
  <c r="M17" i="70"/>
  <c r="R16" i="70"/>
  <c r="Q16" i="70"/>
  <c r="P16" i="70"/>
  <c r="O16" i="70"/>
  <c r="N16" i="70"/>
  <c r="M16" i="70"/>
  <c r="R15" i="70"/>
  <c r="Q15" i="70"/>
  <c r="P15" i="70"/>
  <c r="O15" i="70"/>
  <c r="N15" i="70"/>
  <c r="M15" i="70"/>
  <c r="R14" i="70"/>
  <c r="Q14" i="70"/>
  <c r="P14" i="70"/>
  <c r="O14" i="70"/>
  <c r="N14" i="70"/>
  <c r="M14" i="70"/>
  <c r="R13" i="70"/>
  <c r="Q13" i="70"/>
  <c r="P13" i="70"/>
  <c r="O13" i="70"/>
  <c r="N13" i="70"/>
  <c r="M13" i="70"/>
  <c r="R12" i="70"/>
  <c r="Q12" i="70"/>
  <c r="P12" i="70"/>
  <c r="O12" i="70"/>
  <c r="N12" i="70"/>
  <c r="M12" i="70"/>
  <c r="R11" i="70"/>
  <c r="Q11" i="70"/>
  <c r="P11" i="70"/>
  <c r="O11" i="70"/>
  <c r="N11" i="70"/>
  <c r="M11" i="70"/>
  <c r="R10" i="70"/>
  <c r="Q10" i="70"/>
  <c r="P10" i="70"/>
  <c r="O10" i="70"/>
  <c r="N10" i="70"/>
  <c r="M10" i="70"/>
  <c r="R9" i="70"/>
  <c r="Q9" i="70"/>
  <c r="P9" i="70"/>
  <c r="O9" i="70"/>
  <c r="N9" i="70"/>
  <c r="M9" i="70"/>
  <c r="R8" i="70"/>
  <c r="Q8" i="70"/>
  <c r="P8" i="70"/>
  <c r="O8" i="70"/>
  <c r="N8" i="70"/>
  <c r="M8" i="70"/>
  <c r="R7" i="70"/>
  <c r="Q7" i="70"/>
  <c r="P7" i="70"/>
  <c r="O7" i="70"/>
  <c r="N7" i="70"/>
  <c r="M7" i="70"/>
  <c r="R6" i="70"/>
  <c r="Q6" i="70"/>
  <c r="P6" i="70"/>
  <c r="O6" i="70"/>
  <c r="N6" i="70"/>
  <c r="M6" i="70"/>
  <c r="R5" i="70"/>
  <c r="Q5" i="70"/>
  <c r="P5" i="70"/>
  <c r="O5" i="70"/>
  <c r="N5" i="70"/>
  <c r="M5" i="70"/>
  <c r="R19" i="71"/>
  <c r="Q19" i="71"/>
  <c r="P19" i="71"/>
  <c r="O19" i="71"/>
  <c r="N19" i="71"/>
  <c r="M19" i="71"/>
  <c r="R18" i="71"/>
  <c r="Q18" i="71"/>
  <c r="P18" i="71"/>
  <c r="O18" i="71"/>
  <c r="N18" i="71"/>
  <c r="M18" i="71"/>
  <c r="R17" i="71"/>
  <c r="Q17" i="71"/>
  <c r="P17" i="71"/>
  <c r="O17" i="71"/>
  <c r="N17" i="71"/>
  <c r="M17" i="71"/>
  <c r="R16" i="71"/>
  <c r="Q16" i="71"/>
  <c r="P16" i="71"/>
  <c r="O16" i="71"/>
  <c r="N16" i="71"/>
  <c r="M16" i="71"/>
  <c r="R15" i="71"/>
  <c r="Q15" i="71"/>
  <c r="P15" i="71"/>
  <c r="O15" i="71"/>
  <c r="N15" i="71"/>
  <c r="M15" i="71"/>
  <c r="R14" i="71"/>
  <c r="Q14" i="71"/>
  <c r="P14" i="71"/>
  <c r="O14" i="71"/>
  <c r="N14" i="71"/>
  <c r="M14" i="71"/>
  <c r="R13" i="71"/>
  <c r="Q13" i="71"/>
  <c r="P13" i="71"/>
  <c r="O13" i="71"/>
  <c r="N13" i="71"/>
  <c r="M13" i="71"/>
  <c r="R12" i="71"/>
  <c r="Q12" i="71"/>
  <c r="P12" i="71"/>
  <c r="O12" i="71"/>
  <c r="N12" i="71"/>
  <c r="M12" i="71"/>
  <c r="R11" i="71"/>
  <c r="Q11" i="71"/>
  <c r="P11" i="71"/>
  <c r="O11" i="71"/>
  <c r="N11" i="71"/>
  <c r="M11" i="71"/>
  <c r="R10" i="71"/>
  <c r="Q10" i="71"/>
  <c r="P10" i="71"/>
  <c r="O10" i="71"/>
  <c r="N10" i="71"/>
  <c r="M10" i="71"/>
  <c r="R9" i="71"/>
  <c r="Q9" i="71"/>
  <c r="P9" i="71"/>
  <c r="O9" i="71"/>
  <c r="N9" i="71"/>
  <c r="M9" i="71"/>
  <c r="R8" i="71"/>
  <c r="Q8" i="71"/>
  <c r="P8" i="71"/>
  <c r="O8" i="71"/>
  <c r="N8" i="71"/>
  <c r="M8" i="71"/>
  <c r="R7" i="71"/>
  <c r="Q7" i="71"/>
  <c r="P7" i="71"/>
  <c r="O7" i="71"/>
  <c r="N7" i="71"/>
  <c r="M7" i="71"/>
  <c r="R6" i="71"/>
  <c r="Q6" i="71"/>
  <c r="P6" i="71"/>
  <c r="O6" i="71"/>
  <c r="N6" i="71"/>
  <c r="M6" i="71"/>
  <c r="R5" i="71"/>
  <c r="Q5" i="71"/>
  <c r="P5" i="71"/>
  <c r="O5" i="71"/>
  <c r="N5" i="71"/>
  <c r="M5" i="71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5" i="72"/>
  <c r="O6" i="72"/>
  <c r="O7" i="72"/>
  <c r="O8" i="72"/>
  <c r="O9" i="72"/>
  <c r="O10" i="72"/>
  <c r="O11" i="72"/>
  <c r="O12" i="72"/>
  <c r="O14" i="72"/>
  <c r="O15" i="72"/>
  <c r="O16" i="72"/>
  <c r="O17" i="72"/>
  <c r="O18" i="72"/>
  <c r="O19" i="72"/>
  <c r="N6" i="72"/>
  <c r="N7" i="72"/>
  <c r="N8" i="72"/>
  <c r="N9" i="72"/>
  <c r="N10" i="72"/>
  <c r="N11" i="72"/>
  <c r="N12" i="72"/>
  <c r="N13" i="72"/>
  <c r="N14" i="72"/>
  <c r="N15" i="72"/>
  <c r="N16" i="72"/>
  <c r="N17" i="72"/>
  <c r="N18" i="72"/>
  <c r="N19" i="72"/>
  <c r="N5" i="72"/>
  <c r="M6" i="72"/>
  <c r="M7" i="72"/>
  <c r="M8" i="72"/>
  <c r="M9" i="72"/>
  <c r="M12" i="72"/>
  <c r="M13" i="72"/>
  <c r="M14" i="72"/>
  <c r="M15" i="72"/>
  <c r="M16" i="72"/>
  <c r="M17" i="72"/>
  <c r="M18" i="72"/>
  <c r="M19" i="72"/>
  <c r="C22" i="63"/>
  <c r="C21" i="63"/>
  <c r="C20" i="63"/>
  <c r="C19" i="63"/>
  <c r="C18" i="63"/>
  <c r="L23" i="63" l="1"/>
  <c r="K23" i="63"/>
  <c r="J23" i="63"/>
  <c r="G23" i="63"/>
  <c r="F23" i="63"/>
  <c r="E23" i="63"/>
  <c r="D23" i="63"/>
  <c r="C23" i="63"/>
  <c r="L22" i="63"/>
  <c r="K22" i="63"/>
  <c r="J22" i="63"/>
  <c r="G22" i="63"/>
  <c r="F22" i="63"/>
  <c r="E22" i="63"/>
  <c r="D22" i="63"/>
  <c r="L21" i="63"/>
  <c r="K21" i="63"/>
  <c r="J21" i="63"/>
  <c r="G21" i="63"/>
  <c r="F21" i="63"/>
  <c r="D21" i="63"/>
  <c r="L20" i="63"/>
  <c r="K20" i="63"/>
  <c r="J20" i="63"/>
  <c r="G20" i="63"/>
  <c r="F20" i="63"/>
  <c r="E20" i="63"/>
  <c r="D20" i="63"/>
  <c r="L19" i="63"/>
  <c r="K19" i="63"/>
  <c r="J19" i="63"/>
  <c r="G19" i="63"/>
  <c r="E19" i="63"/>
  <c r="D19" i="63"/>
  <c r="L18" i="63"/>
  <c r="K18" i="63"/>
  <c r="J18" i="63"/>
  <c r="G18" i="63"/>
  <c r="F18" i="63"/>
  <c r="E18" i="63"/>
  <c r="D18" i="63"/>
</calcChain>
</file>

<file path=xl/sharedStrings.xml><?xml version="1.0" encoding="utf-8"?>
<sst xmlns="http://schemas.openxmlformats.org/spreadsheetml/2006/main" count="1316" uniqueCount="198">
  <si>
    <t xml:space="preserve"> </t>
  </si>
  <si>
    <t>školy</t>
  </si>
  <si>
    <t>děti</t>
  </si>
  <si>
    <t>celkem</t>
  </si>
  <si>
    <t>v tom ve věku</t>
  </si>
  <si>
    <t>dívky</t>
  </si>
  <si>
    <t>ženy</t>
  </si>
  <si>
    <t>2010/11</t>
  </si>
  <si>
    <t>2011/12</t>
  </si>
  <si>
    <t>2012/13</t>
  </si>
  <si>
    <t>2013/14</t>
  </si>
  <si>
    <t>2014/15</t>
  </si>
  <si>
    <t>2015/16</t>
  </si>
  <si>
    <t>2016/17</t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</si>
  <si>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přepočtení na plně zaměstnané</t>
    </r>
  </si>
  <si>
    <r>
      <t>učitelé</t>
    </r>
    <r>
      <rPr>
        <vertAlign val="superscript"/>
        <sz val="8"/>
        <color theme="1"/>
        <rFont val="Arial"/>
        <family val="2"/>
        <charset val="238"/>
      </rPr>
      <t>1)</t>
    </r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</si>
  <si>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</si>
  <si>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</si>
  <si>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</si>
  <si>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</si>
  <si>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</si>
  <si>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</si>
  <si>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</si>
  <si>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</si>
  <si>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</si>
  <si>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</si>
  <si>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</si>
  <si>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</si>
  <si>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</si>
  <si>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</si>
  <si>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</si>
  <si>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MŠMT</t>
  </si>
  <si>
    <t>obec</t>
  </si>
  <si>
    <t>kraj</t>
  </si>
  <si>
    <t>církev</t>
  </si>
  <si>
    <t xml:space="preserve">třídy </t>
  </si>
  <si>
    <t>mladší 3 let</t>
  </si>
  <si>
    <t>v tom ve třídách</t>
  </si>
  <si>
    <t>v tom postižení</t>
  </si>
  <si>
    <t>běžných</t>
  </si>
  <si>
    <t>mentálně</t>
  </si>
  <si>
    <t>sluchově</t>
  </si>
  <si>
    <t>zrakově</t>
  </si>
  <si>
    <t>vadami řeči</t>
  </si>
  <si>
    <t>tělesně</t>
  </si>
  <si>
    <t>vývojovými poruchami</t>
  </si>
  <si>
    <t>autismem</t>
  </si>
  <si>
    <t>.</t>
  </si>
  <si>
    <t>x</t>
  </si>
  <si>
    <r>
      <t>více vadami</t>
    </r>
    <r>
      <rPr>
        <vertAlign val="superscript"/>
        <sz val="8"/>
        <color theme="1"/>
        <rFont val="Arial"/>
        <family val="2"/>
        <charset val="238"/>
      </rPr>
      <t>2)</t>
    </r>
  </si>
  <si>
    <t>Celkem</t>
  </si>
  <si>
    <t>2017/18</t>
  </si>
  <si>
    <t>chlapci</t>
  </si>
  <si>
    <t>ČR</t>
  </si>
  <si>
    <t>cizí</t>
  </si>
  <si>
    <t>muži</t>
  </si>
  <si>
    <t>počet dětí 
na 1 třídu</t>
  </si>
  <si>
    <t>počet dětí 
na 1 učitele</t>
  </si>
  <si>
    <t>počet</t>
  </si>
  <si>
    <r>
      <t>%</t>
    </r>
    <r>
      <rPr>
        <vertAlign val="superscript"/>
        <sz val="8"/>
        <color theme="1"/>
        <rFont val="Arial"/>
        <family val="2"/>
        <charset val="238"/>
      </rPr>
      <t>1)</t>
    </r>
  </si>
  <si>
    <t>v tom občané</t>
  </si>
  <si>
    <r>
      <t>%</t>
    </r>
    <r>
      <rPr>
        <i/>
        <vertAlign val="superscript"/>
        <sz val="8"/>
        <color theme="1"/>
        <rFont val="Arial"/>
        <family val="2"/>
        <charset val="238"/>
      </rPr>
      <t>2)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</si>
  <si>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4)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</si>
  <si>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5)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</si>
  <si>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3)</t>
    </r>
  </si>
  <si>
    <t>ostatní evropské státy</t>
  </si>
  <si>
    <t>ostatní státy světa</t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</si>
  <si>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dětí s uvedeným občanstvím na celkovém počtu dětí s cizím státním občanstvím v mateřských školách v daném školním roce</t>
    </r>
  </si>
  <si>
    <t>-</t>
  </si>
  <si>
    <r>
      <rPr>
        <sz val="8"/>
        <color theme="1"/>
        <rFont val="Arial"/>
        <family val="2"/>
        <charset val="238"/>
      </rPr>
      <t>speciálních</t>
    </r>
    <r>
      <rPr>
        <vertAlign val="superscript"/>
        <sz val="8"/>
        <color theme="1"/>
        <rFont val="Arial"/>
        <family val="2"/>
        <charset val="238"/>
      </rPr>
      <t>1)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</si>
  <si>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třídy určené pro děti se speciálními vzdělávacími potřebami na běžných školách i na školách samostatně zřízených pro děti se speciálními vzdělávacími potřebami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</si>
  <si>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 více vadami se považuje dítě se dvěma nebo více druhy postižení, ze kterých by každé opravňovalo k poskytování podpůrných opatření ve vyšších stupních podpory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</si>
  <si>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1)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</si>
  <si>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6)</t>
    </r>
  </si>
  <si>
    <t>podle pohlaví</t>
  </si>
  <si>
    <t>podle občanství</t>
  </si>
  <si>
    <t>podle věku</t>
  </si>
  <si>
    <t>2018/19</t>
  </si>
  <si>
    <t>Území</t>
  </si>
  <si>
    <t>abs.</t>
  </si>
  <si>
    <t>v %</t>
  </si>
  <si>
    <t>zpět na obsah</t>
  </si>
  <si>
    <t>Školy</t>
  </si>
  <si>
    <t>Třídy</t>
  </si>
  <si>
    <t>Děti</t>
  </si>
  <si>
    <r>
      <t>Učitelé</t>
    </r>
    <r>
      <rPr>
        <vertAlign val="superscript"/>
        <sz val="8"/>
        <rFont val="Arial"/>
        <family val="2"/>
        <charset val="238"/>
      </rPr>
      <t>1)</t>
    </r>
  </si>
  <si>
    <t>Školní 
rok</t>
  </si>
  <si>
    <t>Školní rok</t>
  </si>
  <si>
    <t>Zřizovatel</t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</si>
  <si>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 xml:space="preserve">podíl na celkovém počtu dětí v mateřských školách v daném školním roce </t>
    </r>
  </si>
  <si>
    <t>Vietnamu</t>
  </si>
  <si>
    <t>Ukrajiny</t>
  </si>
  <si>
    <t>Ruska</t>
  </si>
  <si>
    <t>ostatních zemí mimo EU</t>
  </si>
  <si>
    <t>z toho občané Slovenska</t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</si>
  <si>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v daném kraji</t>
    </r>
  </si>
  <si>
    <t>Počet dětí 
na 1 
třídu</t>
  </si>
  <si>
    <t>Počet dětí 
na 1 
učitele</t>
  </si>
  <si>
    <t>počet 
dětí 
na 1 
třídu</t>
  </si>
  <si>
    <t>počet 
dětí 
na 1 učitele</t>
  </si>
  <si>
    <t>soukromý subjekt</t>
  </si>
  <si>
    <t xml:space="preserve">v tom </t>
  </si>
  <si>
    <r>
      <t>Celkem</t>
    </r>
    <r>
      <rPr>
        <vertAlign val="superscript"/>
        <sz val="8"/>
        <color theme="1"/>
        <rFont val="Arial"/>
        <family val="2"/>
        <charset val="238"/>
      </rPr>
      <t>1)</t>
    </r>
  </si>
  <si>
    <t>4leté</t>
  </si>
  <si>
    <t>3leté</t>
  </si>
  <si>
    <t>5leté</t>
  </si>
  <si>
    <t>6leté a starší</t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</si>
  <si>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dívek na všech dětech v mateřských školách v daném kraji a věkové skupině 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</si>
  <si>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chlapců na všech dětech v mateřských školách v daném kraji a věkové skupině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</si>
  <si>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</si>
  <si>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dívek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</si>
  <si>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chlapců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</si>
  <si>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v daném kraji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</si>
  <si>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>podíl na celkovém počtu dětí v mateřských školách v daném roce</t>
    </r>
  </si>
  <si>
    <t>Občané EU</t>
  </si>
  <si>
    <t>Občané ostatních států (mimo země EU)</t>
  </si>
  <si>
    <t>2019/20</t>
  </si>
  <si>
    <t>ne</t>
  </si>
  <si>
    <t>ano</t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</si>
  <si>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dětí s daným postižením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</si>
  <si>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 xml:space="preserve">5) </t>
    </r>
    <r>
      <rPr>
        <i/>
        <sz val="8"/>
        <color theme="1"/>
        <rFont val="Arial"/>
        <family val="2"/>
        <charset val="238"/>
      </rPr>
      <t xml:space="preserve">podíl dívek s daným postižením na celkovém počtu dívek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</si>
  <si>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dívek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</si>
  <si>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chlapců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</si>
  <si>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 xml:space="preserve">5) </t>
    </r>
    <r>
      <rPr>
        <i/>
        <sz val="8"/>
        <color theme="1"/>
        <rFont val="Arial"/>
        <family val="2"/>
        <charset val="238"/>
      </rPr>
      <t xml:space="preserve">podíl chlapců s daným postižením na celkovém počtu chlapců se zdravotním postižením v mateřských školách </t>
    </r>
  </si>
  <si>
    <t>jiný resort</t>
  </si>
  <si>
    <r>
      <t>podle zdravotního postižení</t>
    </r>
    <r>
      <rPr>
        <vertAlign val="superscript"/>
        <sz val="8"/>
        <rFont val="Arial"/>
        <family val="2"/>
        <charset val="238"/>
      </rPr>
      <t>2)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</si>
  <si>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Zdravotně postižené děti jsou děti s postižením mentálním, sluchovým, se závažnými vadami řeči, s postižením tělesným, s více vadami, se závažnými vývojovými poruchami učení a chování a s poruchami autistického spektra.</t>
    </r>
  </si>
  <si>
    <t>Veřejný zřizovatel
(obec, kraj, MŠMT nebo jiný resort)</t>
  </si>
  <si>
    <t>Soukromý zřizovatel 
(soukromá právnická či fyzická osoba)</t>
  </si>
  <si>
    <t>Církevní zřizovatel</t>
  </si>
  <si>
    <t>Podle věku dětí</t>
  </si>
  <si>
    <t>Děti s cizím státním občanstvím</t>
  </si>
  <si>
    <t>Děti se zdravotním postižením</t>
  </si>
  <si>
    <t>MŠMT – Ministerstvo školství, mládeže a tělovýchovy</t>
  </si>
  <si>
    <t>1.1 Mateřské školy</t>
  </si>
  <si>
    <t>1 Předškolní vzdělávání</t>
  </si>
  <si>
    <r>
      <t xml:space="preserve">Tab. 1.1.6: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počet dětí,</t>
    </r>
    <r>
      <rPr>
        <sz val="10"/>
        <color theme="1"/>
        <rFont val="Arial"/>
        <family val="2"/>
        <charset val="238"/>
      </rPr>
      <t xml:space="preserve"> v časové řadě 2009/10–2019/20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</si>
  <si>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Zdravotně postižené děti jsou děti s postižením mentálním, sluchovým, se závažnými vadami řeči, s postižením tělesným, s více vadami, se závažnými vývojovými poruchami učení 
a chování a s poruchami autistického spektra.</t>
    </r>
  </si>
  <si>
    <t>ZNAČKY POUŽITÉ V TABULKÁCH PUBLIKACE</t>
  </si>
  <si>
    <t>ležatá čárka na místě čísla značí, že se jev nevyskytoval</t>
  </si>
  <si>
    <t>tečka na místě čísla značí, že údaj není k dispozici nebo je nespolehlivý</t>
  </si>
  <si>
    <t>ležatý křížek na místě čísla značí, že zápis není možný z logických důvodů</t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</si>
  <si>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 více vadami se považuje dítě se dvěma nebo více druhy postižení, ze kterých by každé opravňovalo k poskytování podpůrných opatření ve vyšších stupních podpory.</t>
    </r>
  </si>
  <si>
    <t>2020/21</t>
  </si>
  <si>
    <t>Meziroční změna
(19/20–20/21)</t>
  </si>
  <si>
    <t>Změna za 5 let 
(15/16–20/21)</t>
  </si>
  <si>
    <t>Změna za 10 let 
(10/11–20/21)</t>
  </si>
  <si>
    <r>
      <t xml:space="preserve">Tab. 1.1.1: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školy, třídy, děti a učitelé,</t>
    </r>
    <r>
      <rPr>
        <sz val="10"/>
        <color theme="1"/>
        <rFont val="Arial"/>
        <family val="2"/>
        <charset val="238"/>
      </rPr>
      <t xml:space="preserve"> v časové řadě 2010/11–2020/21</t>
    </r>
  </si>
  <si>
    <r>
      <t xml:space="preserve">Tab. 1.1.2: Mateřské školy </t>
    </r>
    <r>
      <rPr>
        <sz val="10"/>
        <color theme="1"/>
        <rFont val="Arial"/>
        <family val="2"/>
        <charset val="238"/>
      </rPr>
      <t>podle zřizovatele</t>
    </r>
    <r>
      <rPr>
        <b/>
        <sz val="10"/>
        <color theme="1"/>
        <rFont val="Arial"/>
        <family val="2"/>
        <charset val="238"/>
      </rPr>
      <t xml:space="preserve"> – školy, třídy, děti a učitelé,</t>
    </r>
    <r>
      <rPr>
        <sz val="10"/>
        <color theme="1"/>
        <rFont val="Arial"/>
        <family val="2"/>
        <charset val="238"/>
      </rPr>
      <t xml:space="preserve"> v časové řadě 2010/11–2020/21</t>
    </r>
  </si>
  <si>
    <r>
      <t xml:space="preserve">Tab. 1.1.3: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školy, třídy, děti a učitelé,</t>
    </r>
    <r>
      <rPr>
        <sz val="10"/>
        <color theme="1"/>
        <rFont val="Arial"/>
        <family val="2"/>
        <charset val="238"/>
      </rPr>
      <t xml:space="preserve"> ve školním roce 2020/21</t>
    </r>
  </si>
  <si>
    <r>
      <t xml:space="preserve">Tab. 1.1.4: Mateřské školy </t>
    </r>
    <r>
      <rPr>
        <sz val="10"/>
        <color theme="1"/>
        <rFont val="Arial"/>
        <family val="2"/>
        <charset val="238"/>
      </rPr>
      <t>podle zřizovatele v krajském srovnání</t>
    </r>
    <r>
      <rPr>
        <b/>
        <sz val="10"/>
        <color theme="1"/>
        <rFont val="Arial"/>
        <family val="2"/>
        <charset val="238"/>
      </rPr>
      <t xml:space="preserve"> – školy, třídy a děti, </t>
    </r>
    <r>
      <rPr>
        <sz val="10"/>
        <color theme="1"/>
        <rFont val="Arial"/>
        <family val="2"/>
        <charset val="238"/>
      </rPr>
      <t>ve školním roce 2020/21</t>
    </r>
  </si>
  <si>
    <r>
      <t xml:space="preserve">Tab. 1.1.5: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počet tříd, </t>
    </r>
    <r>
      <rPr>
        <sz val="10"/>
        <color theme="1"/>
        <rFont val="Arial"/>
        <family val="2"/>
        <charset val="238"/>
      </rPr>
      <t>v časové řadě 2010/11–2020/21</t>
    </r>
  </si>
  <si>
    <r>
      <t xml:space="preserve">Tab. 1.1.7: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učitelů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>,</t>
    </r>
    <r>
      <rPr>
        <sz val="10"/>
        <color theme="1"/>
        <rFont val="Arial"/>
        <family val="2"/>
        <charset val="238"/>
      </rPr>
      <t xml:space="preserve"> v časové řadě 2010/11–2020/21</t>
    </r>
  </si>
  <si>
    <r>
      <t xml:space="preserve">Tab. 1.1.8: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děti podle věku, </t>
    </r>
    <r>
      <rPr>
        <sz val="10"/>
        <color theme="1"/>
        <rFont val="Arial"/>
        <family val="2"/>
        <charset val="238"/>
      </rPr>
      <t>v časové řadě 2010/11–2020/21</t>
    </r>
  </si>
  <si>
    <r>
      <t xml:space="preserve">Tab. 1.1.9: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podle věku,</t>
    </r>
    <r>
      <rPr>
        <sz val="10"/>
        <color theme="1"/>
        <rFont val="Arial"/>
        <family val="2"/>
        <charset val="238"/>
      </rPr>
      <t xml:space="preserve"> ve školním roce 2020/21</t>
    </r>
  </si>
  <si>
    <r>
      <t xml:space="preserve">Tab. 1.1.10: Mateřské školy </t>
    </r>
    <r>
      <rPr>
        <sz val="10"/>
        <color theme="1"/>
        <rFont val="Arial"/>
        <family val="2"/>
        <charset val="238"/>
      </rPr>
      <t xml:space="preserve">v krajském srovnání </t>
    </r>
    <r>
      <rPr>
        <b/>
        <sz val="10"/>
        <color theme="1"/>
        <rFont val="Arial"/>
        <family val="2"/>
        <charset val="238"/>
      </rPr>
      <t>– dívky podle věku,</t>
    </r>
    <r>
      <rPr>
        <sz val="10"/>
        <color theme="1"/>
        <rFont val="Arial"/>
        <family val="2"/>
        <charset val="238"/>
      </rPr>
      <t xml:space="preserve"> ve školním roce 2020/21</t>
    </r>
  </si>
  <si>
    <r>
      <t>Tab. 1.1.11: Mateřské školy</t>
    </r>
    <r>
      <rPr>
        <sz val="10"/>
        <color theme="1"/>
        <rFont val="Arial"/>
        <family val="2"/>
        <charset val="238"/>
      </rPr>
      <t xml:space="preserve"> v krajském srovnání –</t>
    </r>
    <r>
      <rPr>
        <b/>
        <sz val="10"/>
        <color theme="1"/>
        <rFont val="Arial"/>
        <family val="2"/>
        <charset val="238"/>
      </rPr>
      <t xml:space="preserve"> chlapci podle věku,</t>
    </r>
    <r>
      <rPr>
        <sz val="10"/>
        <color theme="1"/>
        <rFont val="Arial"/>
        <family val="2"/>
        <charset val="238"/>
      </rPr>
      <t xml:space="preserve"> ve školním roce 2020/21</t>
    </r>
  </si>
  <si>
    <r>
      <t xml:space="preserve">Tab. 1.1.12: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mladších 3 let, </t>
    </r>
    <r>
      <rPr>
        <sz val="10"/>
        <color theme="1"/>
        <rFont val="Arial"/>
        <family val="2"/>
        <charset val="238"/>
      </rPr>
      <t>v časové řadě 2010/11–2020/21</t>
    </r>
  </si>
  <si>
    <r>
      <t>Tab. 1.1.13: Mateřské školy</t>
    </r>
    <r>
      <rPr>
        <sz val="10"/>
        <color theme="1"/>
        <rFont val="Arial"/>
        <family val="2"/>
        <charset val="238"/>
      </rPr>
      <t xml:space="preserve"> celkem</t>
    </r>
    <r>
      <rPr>
        <b/>
        <sz val="10"/>
        <color theme="1"/>
        <rFont val="Arial"/>
        <family val="2"/>
        <charset val="238"/>
      </rPr>
      <t xml:space="preserve"> – děti s jiným než českým státním občanstvím,</t>
    </r>
    <r>
      <rPr>
        <sz val="10"/>
        <color theme="1"/>
        <rFont val="Arial"/>
        <family val="2"/>
        <charset val="238"/>
      </rPr>
      <t xml:space="preserve"> v časové řadě 2010/11–2020/21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</si>
  <si>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údaje o fyzických osobách (každé dítě je evidováno jen pod jedním státním občanstvím, pokud má dítě dvojí občanství, upřednostní se české, dále občanství státu EU)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</si>
  <si>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dětí mateřských škol v daném kraji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</si>
  <si>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mateřských škol s cizím státním občanstvím v daném kraji </t>
    </r>
  </si>
  <si>
    <r>
      <t xml:space="preserve">Tab. 1.1.20: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se zdravotním postižením, </t>
    </r>
    <r>
      <rPr>
        <sz val="10"/>
        <color theme="1"/>
        <rFont val="Arial"/>
        <family val="2"/>
        <charset val="238"/>
      </rPr>
      <t>v časové řadě 2010/11–2020/21</t>
    </r>
  </si>
  <si>
    <r>
      <t xml:space="preserve">Tab. 1.1.19: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ve školním roce 2020/21</t>
    </r>
  </si>
  <si>
    <r>
      <t xml:space="preserve">Tab. 1.1.18: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chlapci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 časové řadě 2010/11–2020/21</t>
    </r>
  </si>
  <si>
    <r>
      <t xml:space="preserve">Tab. 1.1.17: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dívky se zdravotním postižením podle druhu postižení</t>
    </r>
    <r>
      <rPr>
        <sz val="10"/>
        <color theme="1"/>
        <rFont val="Arial"/>
        <family val="2"/>
        <charset val="238"/>
      </rPr>
      <t>, v časové řadě 2010/11–2020/21</t>
    </r>
  </si>
  <si>
    <r>
      <t xml:space="preserve">Tab. 1.1.16: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děti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 časové řadě 2010/11–2020/21</t>
    </r>
  </si>
  <si>
    <r>
      <t xml:space="preserve">Tab. 1.1.15: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s jiným než českým státním občanstvím, </t>
    </r>
    <r>
      <rPr>
        <sz val="10"/>
        <color theme="1"/>
        <rFont val="Arial"/>
        <family val="2"/>
        <charset val="238"/>
      </rPr>
      <t>v časové řadě 2010/11–2020/21</t>
    </r>
  </si>
  <si>
    <r>
      <t xml:space="preserve">Tab. 1.1.14: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s jiným než českým státním občanstvím,</t>
    </r>
    <r>
      <rPr>
        <sz val="10"/>
        <color theme="1"/>
        <rFont val="Arial"/>
        <family val="2"/>
        <charset val="238"/>
      </rPr>
      <t xml:space="preserve"> ve školním roce 2020/21</t>
    </r>
  </si>
  <si>
    <t>Tab. 1.1.1: Mateřské školy celkem – školy, třídy, děti a učitelé, v časové řadě 2010/11–2020/21</t>
  </si>
  <si>
    <t>Tab. 1.1.2: Mateřské školy podle zřizovatele – školy, třídy, děti a učitelé, v časové řadě 2010/11–2020/21</t>
  </si>
  <si>
    <t>Tab. 1.1.5: Mateřské školy v krajském srovnání – počet tříd, v časové řadě 2010/11–2020/21</t>
  </si>
  <si>
    <t>Tab. 1.1.6: Mateřské školy v krajském srovnání – počet dětí, v časové řadě 2010/11–2020/21</t>
  </si>
  <si>
    <t>Tab. 1.1.7: Mateřské školy v krajském srovnání – počet učitelů, v časové řadě 2010/11–2020/21</t>
  </si>
  <si>
    <t>Tab. 1.1.8: Mateřské školy celkem – děti podle věku, v časové řadě 2010/11–2020/21</t>
  </si>
  <si>
    <t>Tab. 1.1.12: Mateřské školy v krajském srovnání – počet dětí mladších 3 let, v časové řadě 2010/11–2020/21</t>
  </si>
  <si>
    <t>Tab. 1.1.13: Mateřské školy celkem – děti s jiným než českým státním občanstvím, v časové řadě 2010/11–2020/21</t>
  </si>
  <si>
    <t>Tab. 1.1.15: Mateřské školy v krajském srovnání – počet dětí s jiným než českým státním občanstvím, v časové řadě 2010/11–2020/21</t>
  </si>
  <si>
    <t>Tab. 1.1.16: Mateřské školy celkem – děti se zdravotním postižením podle druhu postižení, v časové řadě 2010/11–2020/21</t>
  </si>
  <si>
    <t>Tab. 1.1.17: Mateřské školy celkem – dívky se zdravotním postižením podle druhu postižení, v časové řadě 2010/11–2020/21</t>
  </si>
  <si>
    <t>Tab. 1.1.18: Mateřské školy celkem – chlapci se zdravotním postižením podle druhu postižení, v časové řadě 2010/11–2020/21</t>
  </si>
  <si>
    <t>Tab. 1.1.20: Mateřské školy v krajském srovnání – počet dětí se zdravotním postižením, v časové řadě 2010/11–2020/21</t>
  </si>
  <si>
    <t>Tab. 1.1.3: Mateřské školy v krajském srovnání – školy, třídy, děti a učitelé, ve školním roce 2020/21</t>
  </si>
  <si>
    <t>Tab. 1.1.4: Mateřské školy podle zřizovatele v krajském srovnání – školy, třídy a děti, ve školním roce 2020/21</t>
  </si>
  <si>
    <t>Tab. 1.1.9: Mateřské školy v krajském srovnání – děti podle věku, ve školním roce 2020/21</t>
  </si>
  <si>
    <t>Tab. 1.1.10: Mateřské školy v krajském srovnání – dívky podle věku, ve školním roce 2020/21</t>
  </si>
  <si>
    <t>Tab. 1.1.11: Mateřské školy v krajském srovnání – chlapci podle věku, ve školním roce 2020/21</t>
  </si>
  <si>
    <t>Tab. 1.1.14: Mateřské školy v krajském srovnání – děti s jiným než českým státním občanstvím, ve školním roce 2020/21</t>
  </si>
  <si>
    <t>Tab. 1.1.19: Mateřské školy v krajském srovnání – děti se zdravotním postižením podle druhu postižení, ve školním roce 2020/21</t>
  </si>
  <si>
    <t>Český statistický úřad: Školy a školská zařízení za školní rok 2020/2021</t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</si>
  <si>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nesplňují požadavky stanovené zákonem č. 563/2004 Sb., o pedagogických pracovnících, ve znění pozdějších předpisů, a příslušných výjimek</t>
    </r>
  </si>
  <si>
    <r>
      <t>z toho bez kvalifikace</t>
    </r>
    <r>
      <rPr>
        <vertAlign val="superscript"/>
        <sz val="8"/>
        <rFont val="Arial"/>
        <family val="2"/>
        <charset val="238"/>
      </rPr>
      <t>3)</t>
    </r>
  </si>
  <si>
    <t>podle vybraných států</t>
  </si>
  <si>
    <t>občané 
Ukrajiny</t>
  </si>
  <si>
    <t>občané 
Vietnamu</t>
  </si>
  <si>
    <t>občané 
Slovenska</t>
  </si>
  <si>
    <t>občané 
Ruska</t>
  </si>
  <si>
    <t>Zdroj dat: Ministerstvo školství, mládeže a tělovýchovy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</si>
</sst>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5" formatCode="#,##0\ &quot;Kč&quot;;\-#,##0\ &quot;Kč&quot;"/>
    <numFmt numFmtId="7" formatCode="#,##0.00\ &quot;Kč&quot;;\-#,##0.00\ &quot;Kč&quot;"/>
    <numFmt numFmtId="164" formatCode="_-* #,##0.00\ _K_č_-;\-* #,##0.00\ _K_č_-;_-* &quot;-&quot;??\ _K_č_-;_-@_-"/>
    <numFmt numFmtId="165" formatCode="#,##0_ ;\-#,##0\ "/>
    <numFmt numFmtId="166" formatCode="#,##0_ ;[Red]\-#,##0\ ;\–\ "/>
    <numFmt numFmtId="167" formatCode="#,##0.0_ ;\-#,##0.0\ "/>
    <numFmt numFmtId="168" formatCode="#,##0.00_ ;\-#,##0.00\ "/>
    <numFmt numFmtId="169" formatCode="0.0"/>
    <numFmt numFmtId="170" formatCode="0.0%"/>
    <numFmt numFmtId="171" formatCode="&quot;Kč&quot;#,##0_);\(&quot;Kč&quot;#,##0\)"/>
    <numFmt numFmtId="172" formatCode="_(* #,##0.00_);_(* \(#,##0.00\);_(* &quot;-&quot;??_);_(@_)"/>
    <numFmt numFmtId="173" formatCode="&quot;Kč&quot;#,##0.00_);\(&quot;Kč&quot;#,##0.00\)"/>
    <numFmt numFmtId="174" formatCode="#,##0_ ;\-#,##0\ ;\–\ "/>
    <numFmt numFmtId="175" formatCode="#,##0.0_ ;[Red]\-#,##0.0\ "/>
  </numFmts>
  <fonts count="4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i/>
      <sz val="8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sz val="8"/>
      <color theme="1"/>
      <name val="Arial"/>
      <family val="2"/>
      <charset val="238"/>
    </font>
    <font>
      <vertAlign val="superscript"/>
      <sz val="8"/>
      <color theme="1"/>
      <name val="Arial"/>
      <family val="2"/>
      <charset val="238"/>
    </font>
    <font>
      <i/>
      <sz val="8"/>
      <name val="Arial"/>
      <family val="2"/>
      <charset val="238"/>
    </font>
    <font>
      <i/>
      <vertAlign val="superscript"/>
      <sz val="8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8"/>
      <name val="Arial"/>
      <family val="2"/>
      <charset val="238"/>
    </font>
    <font>
      <b/>
      <sz val="12"/>
      <name val="Arial"/>
      <family val="2"/>
      <charset val="238"/>
    </font>
    <font>
      <sz val="10"/>
      <name val="Arial CE"/>
      <charset val="238"/>
    </font>
    <font>
      <sz val="7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8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sz val="9"/>
      <color theme="1"/>
      <name val="Tahoma"/>
      <family val="2"/>
      <charset val="238"/>
    </font>
    <font>
      <i/>
      <vertAlign val="superscript"/>
      <sz val="8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vertAlign val="superscript"/>
      <sz val="10"/>
      <color theme="1"/>
      <name val="Arial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 Narrow"/>
      <family val="2"/>
      <charset val="238"/>
    </font>
    <font>
      <b/>
      <i/>
      <sz val="8"/>
      <color theme="1"/>
      <name val="Arial"/>
      <family val="2"/>
      <charset val="238"/>
    </font>
    <font>
      <b/>
      <i/>
      <sz val="8"/>
      <name val="Arial"/>
      <family val="2"/>
      <charset val="238"/>
    </font>
    <font>
      <b/>
      <sz val="10"/>
      <color rgb="FFC00000"/>
      <name val="Arial"/>
      <family val="2"/>
      <charset val="238"/>
    </font>
    <font>
      <sz val="10"/>
      <color theme="10"/>
      <name val="Arial"/>
      <family val="2"/>
      <charset val="238"/>
    </font>
    <font>
      <sz val="10"/>
      <color rgb="FF00B050"/>
      <name val="Arial"/>
      <family val="2"/>
      <charset val="238"/>
    </font>
    <font>
      <sz val="10"/>
      <color rgb="FF92D050"/>
      <name val="Arial"/>
      <family val="2"/>
      <charset val="238"/>
    </font>
    <font>
      <u/>
      <sz val="10"/>
      <name val="Arial"/>
      <family val="2"/>
      <charset val="238"/>
    </font>
    <font>
      <i/>
      <sz val="8"/>
      <color rgb="FF0070C0"/>
      <name val="Arial"/>
      <family val="2"/>
      <charset val="238"/>
    </font>
    <font>
      <sz val="11"/>
      <color rgb="FF0070C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rgb="FF000000"/>
      <name val="Tahoma"/>
      <family val="2"/>
      <charset val="238"/>
    </font>
    <font>
      <u/>
      <sz val="10"/>
      <color theme="10"/>
      <name val="Arial"/>
      <family val="2"/>
      <charset val="238"/>
    </font>
    <font>
      <b/>
      <sz val="11"/>
      <color rgb="FFC00000"/>
      <name val="Arial"/>
      <family val="2"/>
      <charset val="238"/>
    </font>
    <font>
      <b/>
      <sz val="12"/>
      <color rgb="FFC00000"/>
      <name val="Arial"/>
      <family val="2"/>
      <charset val="238"/>
    </font>
    <font>
      <b/>
      <i/>
      <sz val="10"/>
      <color rgb="FFC00000"/>
      <name val="Arial"/>
      <family val="2"/>
      <charset val="238"/>
    </font>
    <font>
      <b/>
      <sz val="10"/>
      <color rgb="FF00B050"/>
      <name val="Arial"/>
      <family val="2"/>
      <charset val="238"/>
    </font>
    <font>
      <u/>
      <sz val="10"/>
      <color theme="0" tint="-0.499984740745262"/>
      <name val="Arial"/>
      <family val="2"/>
      <charset val="238"/>
    </font>
    <font>
      <u/>
      <sz val="11"/>
      <color theme="0" tint="-0.49998474074526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indexed="64"/>
      </patternFill>
    </fill>
  </fills>
  <borders count="130">
    <border>
      <left/>
      <right/>
      <top/>
      <bottom/>
      <diagonal/>
    </border>
    <border>
      <left style="medium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/>
      <right/>
      <top style="medium">
        <color auto="1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/>
      <right style="thin">
        <color indexed="64"/>
      </right>
      <top style="medium">
        <color auto="1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auto="1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8">
    <xf numFmtId="0" fontId="0" fillId="0" borderId="0"/>
    <xf numFmtId="3" fontId="5" fillId="0" borderId="0"/>
    <xf numFmtId="0" fontId="5" fillId="0" borderId="0" applyBorder="0" applyProtection="0"/>
    <xf numFmtId="10" fontId="5" fillId="2" borderId="0" applyFont="0" applyFill="0" applyBorder="0" applyAlignment="0" applyProtection="0"/>
    <xf numFmtId="0" fontId="5" fillId="2" borderId="25" applyNumberFormat="0" applyFont="0" applyBorder="0" applyAlignment="0" applyProtection="0"/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2" borderId="0" applyFont="0" applyFill="0" applyBorder="0" applyAlignment="0" applyProtection="0"/>
    <xf numFmtId="4" fontId="5" fillId="2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2" borderId="0" applyFont="0" applyFill="0" applyBorder="0" applyAlignment="0" applyProtection="0"/>
    <xf numFmtId="2" fontId="5" fillId="0" borderId="0" applyFont="0" applyFill="0" applyBorder="0" applyAlignment="0" applyProtection="0"/>
    <xf numFmtId="0" fontId="13" fillId="0" borderId="0" applyNumberFormat="0" applyFont="0" applyFill="0" applyAlignment="0" applyProtection="0"/>
    <xf numFmtId="0" fontId="14" fillId="0" borderId="0" applyNumberFormat="0" applyFont="0" applyFill="0" applyAlignment="0" applyProtection="0"/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0" fontId="5" fillId="0" borderId="0" applyBorder="0" applyProtection="0">
      <alignment vertical="top"/>
    </xf>
    <xf numFmtId="0" fontId="15" fillId="0" borderId="0"/>
    <xf numFmtId="3" fontId="5" fillId="0" borderId="0" applyBorder="0" applyProtection="0">
      <alignment wrapText="1"/>
    </xf>
    <xf numFmtId="3" fontId="5" fillId="0" borderId="0" applyBorder="0" applyProtection="0">
      <alignment wrapText="1"/>
    </xf>
    <xf numFmtId="3" fontId="5" fillId="0" borderId="0" applyBorder="0" applyProtection="0">
      <alignment wrapText="1"/>
    </xf>
    <xf numFmtId="0" fontId="5" fillId="0" borderId="0">
      <alignment vertical="top"/>
    </xf>
    <xf numFmtId="0" fontId="5" fillId="0" borderId="0" applyBorder="0" applyProtection="0"/>
    <xf numFmtId="0" fontId="5" fillId="0" borderId="0">
      <alignment vertical="top"/>
    </xf>
    <xf numFmtId="0" fontId="5" fillId="0" borderId="0">
      <alignment vertical="top"/>
    </xf>
    <xf numFmtId="0" fontId="5" fillId="0" borderId="0" applyBorder="0" applyProtection="0"/>
    <xf numFmtId="0" fontId="5" fillId="0" borderId="0" applyBorder="0" applyProtection="0"/>
    <xf numFmtId="3" fontId="5" fillId="0" borderId="0" applyBorder="0" applyProtection="0">
      <alignment wrapText="1"/>
    </xf>
    <xf numFmtId="0" fontId="5" fillId="0" borderId="0" applyBorder="0" applyProtection="0">
      <alignment vertical="center" wrapText="1"/>
    </xf>
    <xf numFmtId="0" fontId="16" fillId="0" borderId="0" applyBorder="0" applyProtection="0">
      <alignment vertical="center" wrapText="1"/>
    </xf>
    <xf numFmtId="3" fontId="5" fillId="0" borderId="0" applyBorder="0" applyProtection="0"/>
    <xf numFmtId="0" fontId="15" fillId="0" borderId="0"/>
    <xf numFmtId="3" fontId="5" fillId="0" borderId="0" applyBorder="0" applyProtection="0">
      <alignment wrapText="1"/>
    </xf>
    <xf numFmtId="0" fontId="5" fillId="0" borderId="0" applyBorder="0" applyProtection="0">
      <alignment vertical="center" wrapText="1"/>
    </xf>
    <xf numFmtId="0" fontId="5" fillId="0" borderId="0">
      <alignment vertical="top"/>
    </xf>
    <xf numFmtId="0" fontId="5" fillId="0" borderId="0">
      <alignment vertical="top"/>
    </xf>
    <xf numFmtId="0" fontId="5" fillId="0" borderId="0" applyBorder="0" applyProtection="0"/>
    <xf numFmtId="0" fontId="1" fillId="0" borderId="0"/>
    <xf numFmtId="0" fontId="1" fillId="0" borderId="0"/>
    <xf numFmtId="0" fontId="15" fillId="0" borderId="0" applyBorder="0">
      <alignment vertical="top"/>
    </xf>
    <xf numFmtId="2" fontId="5" fillId="0" borderId="0" applyFont="0" applyFill="0" applyBorder="0" applyAlignment="0" applyProtection="0"/>
    <xf numFmtId="2" fontId="5" fillId="2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25" applyNumberFormat="0" applyFont="0" applyBorder="0" applyAlignment="0" applyProtection="0"/>
    <xf numFmtId="0" fontId="13" fillId="0" borderId="0" applyNumberFormat="0" applyFill="0" applyBorder="0" applyAlignment="0" applyProtection="0"/>
    <xf numFmtId="0" fontId="13" fillId="2" borderId="0" applyNumberFormat="0" applyFont="0" applyFill="0" applyAlignment="0" applyProtection="0"/>
    <xf numFmtId="0" fontId="14" fillId="0" borderId="0" applyNumberFormat="0" applyFill="0" applyBorder="0" applyAlignment="0" applyProtection="0"/>
    <xf numFmtId="0" fontId="14" fillId="2" borderId="0" applyNumberFormat="0" applyFont="0" applyFill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" fillId="0" borderId="0"/>
    <xf numFmtId="171" fontId="5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5" fillId="2" borderId="0" applyFont="0" applyFill="0" applyBorder="0" applyAlignment="0" applyProtection="0"/>
    <xf numFmtId="171" fontId="5" fillId="2" borderId="0" applyFont="0" applyFill="0" applyBorder="0" applyAlignment="0" applyProtection="0"/>
    <xf numFmtId="171" fontId="5" fillId="0" borderId="0" applyFont="0" applyFill="0" applyBorder="0" applyAlignment="0" applyProtection="0"/>
    <xf numFmtId="0" fontId="1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171" fontId="5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5" fillId="2" borderId="0" applyFont="0" applyFill="0" applyBorder="0" applyAlignment="0" applyProtection="0"/>
    <xf numFmtId="171" fontId="5" fillId="2" borderId="0" applyFont="0" applyFill="0" applyBorder="0" applyAlignment="0" applyProtection="0"/>
    <xf numFmtId="171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7" fontId="5" fillId="2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7" fontId="5" fillId="2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0" fontId="15" fillId="0" borderId="0"/>
    <xf numFmtId="0" fontId="15" fillId="0" borderId="0"/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</cellStyleXfs>
  <cellXfs count="632">
    <xf numFmtId="0" fontId="0" fillId="0" borderId="0" xfId="0"/>
    <xf numFmtId="0" fontId="3" fillId="0" borderId="0" xfId="0" applyFont="1"/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10" fillId="0" borderId="0" xfId="2" applyFont="1"/>
    <xf numFmtId="0" fontId="12" fillId="0" borderId="0" xfId="0" applyFont="1"/>
    <xf numFmtId="0" fontId="17" fillId="0" borderId="7" xfId="0" applyFont="1" applyBorder="1" applyAlignment="1">
      <alignment horizontal="left" vertical="center" wrapText="1"/>
    </xf>
    <xf numFmtId="165" fontId="6" fillId="0" borderId="16" xfId="0" applyNumberFormat="1" applyFont="1" applyFill="1" applyBorder="1" applyAlignment="1" applyProtection="1">
      <alignment horizontal="right" vertical="center"/>
    </xf>
    <xf numFmtId="0" fontId="19" fillId="0" borderId="0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3" fontId="8" fillId="0" borderId="0" xfId="0" applyNumberFormat="1" applyFont="1" applyAlignment="1">
      <alignment vertical="center"/>
    </xf>
    <xf numFmtId="0" fontId="20" fillId="0" borderId="0" xfId="0" applyFont="1"/>
    <xf numFmtId="165" fontId="20" fillId="0" borderId="0" xfId="0" applyNumberFormat="1" applyFont="1"/>
    <xf numFmtId="0" fontId="0" fillId="0" borderId="0" xfId="0" applyAlignment="1">
      <alignment horizontal="right" wrapText="1"/>
    </xf>
    <xf numFmtId="0" fontId="22" fillId="0" borderId="0" xfId="0" applyFont="1"/>
    <xf numFmtId="165" fontId="8" fillId="0" borderId="27" xfId="0" applyNumberFormat="1" applyFont="1" applyFill="1" applyBorder="1" applyAlignment="1">
      <alignment horizontal="right" vertical="center"/>
    </xf>
    <xf numFmtId="3" fontId="0" fillId="0" borderId="0" xfId="0" applyNumberFormat="1"/>
    <xf numFmtId="0" fontId="19" fillId="0" borderId="0" xfId="0" applyFont="1" applyFill="1" applyBorder="1" applyAlignment="1">
      <alignment vertical="center"/>
    </xf>
    <xf numFmtId="0" fontId="8" fillId="0" borderId="27" xfId="0" applyFont="1" applyFill="1" applyBorder="1" applyAlignment="1">
      <alignment horizontal="left" vertical="center" wrapText="1" indent="1"/>
    </xf>
    <xf numFmtId="165" fontId="8" fillId="0" borderId="18" xfId="0" applyNumberFormat="1" applyFont="1" applyFill="1" applyBorder="1" applyAlignment="1">
      <alignment vertical="center"/>
    </xf>
    <xf numFmtId="0" fontId="22" fillId="0" borderId="0" xfId="0" applyFont="1" applyFill="1"/>
    <xf numFmtId="0" fontId="0" fillId="0" borderId="0" xfId="0" applyFont="1" applyFill="1"/>
    <xf numFmtId="0" fontId="0" fillId="0" borderId="0" xfId="0" applyFill="1" applyBorder="1"/>
    <xf numFmtId="0" fontId="3" fillId="0" borderId="0" xfId="0" applyFont="1"/>
    <xf numFmtId="0" fontId="3" fillId="0" borderId="0" xfId="0" applyFont="1" applyFill="1" applyBorder="1"/>
    <xf numFmtId="0" fontId="10" fillId="0" borderId="0" xfId="2" applyFont="1" applyFill="1" applyBorder="1"/>
    <xf numFmtId="0" fontId="3" fillId="0" borderId="0" xfId="0" applyFont="1"/>
    <xf numFmtId="0" fontId="4" fillId="0" borderId="0" xfId="0" applyFont="1"/>
    <xf numFmtId="0" fontId="3" fillId="0" borderId="0" xfId="0" applyFont="1"/>
    <xf numFmtId="0" fontId="4" fillId="0" borderId="0" xfId="0" applyFont="1"/>
    <xf numFmtId="165" fontId="0" fillId="0" borderId="0" xfId="0" applyNumberFormat="1"/>
    <xf numFmtId="0" fontId="0" fillId="0" borderId="0" xfId="0"/>
    <xf numFmtId="0" fontId="3" fillId="0" borderId="0" xfId="0" applyFont="1"/>
    <xf numFmtId="0" fontId="4" fillId="0" borderId="0" xfId="0" applyFont="1"/>
    <xf numFmtId="168" fontId="6" fillId="0" borderId="0" xfId="1" applyNumberFormat="1" applyFont="1" applyFill="1" applyBorder="1" applyAlignment="1" applyProtection="1">
      <alignment vertical="center"/>
      <protection locked="0"/>
    </xf>
    <xf numFmtId="0" fontId="10" fillId="0" borderId="0" xfId="2" applyFont="1" applyFill="1" applyBorder="1" applyAlignment="1" applyProtection="1">
      <alignment horizontal="left" vertical="center"/>
      <protection locked="0"/>
    </xf>
    <xf numFmtId="0" fontId="3" fillId="0" borderId="0" xfId="0" applyFont="1"/>
    <xf numFmtId="0" fontId="4" fillId="0" borderId="0" xfId="0" applyFont="1"/>
    <xf numFmtId="165" fontId="0" fillId="0" borderId="0" xfId="0" applyNumberFormat="1"/>
    <xf numFmtId="0" fontId="0" fillId="0" borderId="0" xfId="0" applyBorder="1"/>
    <xf numFmtId="165" fontId="6" fillId="0" borderId="18" xfId="0" applyNumberFormat="1" applyFont="1" applyFill="1" applyBorder="1" applyAlignment="1" applyProtection="1">
      <alignment horizontal="right" vertical="center"/>
    </xf>
    <xf numFmtId="165" fontId="6" fillId="0" borderId="67" xfId="1" applyNumberFormat="1" applyFont="1" applyFill="1" applyBorder="1" applyAlignment="1" applyProtection="1">
      <alignment horizontal="right" vertical="center"/>
      <protection locked="0"/>
    </xf>
    <xf numFmtId="165" fontId="6" fillId="0" borderId="0" xfId="1" applyNumberFormat="1" applyFont="1" applyFill="1" applyBorder="1" applyAlignment="1" applyProtection="1">
      <alignment horizontal="right" vertical="center"/>
      <protection locked="0"/>
    </xf>
    <xf numFmtId="0" fontId="8" fillId="0" borderId="7" xfId="0" applyFont="1" applyBorder="1" applyAlignment="1">
      <alignment horizontal="left" vertical="center" wrapText="1" indent="1"/>
    </xf>
    <xf numFmtId="0" fontId="8" fillId="0" borderId="15" xfId="0" applyFont="1" applyBorder="1" applyAlignment="1">
      <alignment horizontal="left" vertical="center" wrapText="1" indent="1"/>
    </xf>
    <xf numFmtId="0" fontId="2" fillId="0" borderId="0" xfId="0" applyFont="1" applyFill="1"/>
    <xf numFmtId="0" fontId="0" fillId="0" borderId="0" xfId="0"/>
    <xf numFmtId="0" fontId="4" fillId="0" borderId="0" xfId="0" applyFont="1"/>
    <xf numFmtId="0" fontId="0" fillId="0" borderId="0" xfId="0" applyFill="1"/>
    <xf numFmtId="0" fontId="3" fillId="0" borderId="0" xfId="0" applyFont="1" applyFill="1"/>
    <xf numFmtId="165" fontId="6" fillId="0" borderId="0" xfId="1" applyNumberFormat="1" applyFont="1" applyFill="1" applyBorder="1" applyAlignment="1" applyProtection="1">
      <alignment vertical="center"/>
      <protection locked="0"/>
    </xf>
    <xf numFmtId="165" fontId="17" fillId="0" borderId="0" xfId="0" applyNumberFormat="1" applyFont="1" applyBorder="1" applyAlignment="1">
      <alignment vertical="center"/>
    </xf>
    <xf numFmtId="165" fontId="6" fillId="0" borderId="56" xfId="1" applyNumberFormat="1" applyFont="1" applyFill="1" applyBorder="1" applyAlignment="1" applyProtection="1">
      <alignment horizontal="right" vertical="center"/>
      <protection locked="0"/>
    </xf>
    <xf numFmtId="166" fontId="6" fillId="0" borderId="56" xfId="0" applyNumberFormat="1" applyFont="1" applyFill="1" applyBorder="1" applyAlignment="1" applyProtection="1">
      <alignment horizontal="right" vertical="center"/>
    </xf>
    <xf numFmtId="165" fontId="6" fillId="0" borderId="56" xfId="1" applyNumberFormat="1" applyFont="1" applyFill="1" applyBorder="1" applyAlignment="1" applyProtection="1">
      <alignment vertical="center"/>
      <protection locked="0"/>
    </xf>
    <xf numFmtId="165" fontId="6" fillId="0" borderId="16" xfId="1" applyNumberFormat="1" applyFont="1" applyFill="1" applyBorder="1" applyAlignment="1" applyProtection="1">
      <alignment horizontal="right" vertical="center"/>
      <protection locked="0"/>
    </xf>
    <xf numFmtId="165" fontId="8" fillId="0" borderId="16" xfId="0" applyNumberFormat="1" applyFont="1" applyFill="1" applyBorder="1" applyAlignment="1">
      <alignment horizontal="right" vertical="center"/>
    </xf>
    <xf numFmtId="165" fontId="8" fillId="0" borderId="0" xfId="0" applyNumberFormat="1" applyFont="1" applyFill="1" applyBorder="1" applyAlignment="1">
      <alignment horizontal="right" vertical="center"/>
    </xf>
    <xf numFmtId="165" fontId="6" fillId="0" borderId="67" xfId="0" applyNumberFormat="1" applyFont="1" applyFill="1" applyBorder="1" applyAlignment="1" applyProtection="1">
      <alignment horizontal="right" vertical="center"/>
    </xf>
    <xf numFmtId="165" fontId="8" fillId="0" borderId="67" xfId="0" applyNumberFormat="1" applyFont="1" applyFill="1" applyBorder="1" applyAlignment="1">
      <alignment horizontal="right" vertical="center"/>
    </xf>
    <xf numFmtId="165" fontId="0" fillId="0" borderId="0" xfId="0" applyNumberFormat="1"/>
    <xf numFmtId="165" fontId="8" fillId="0" borderId="16" xfId="0" applyNumberFormat="1" applyFont="1" applyFill="1" applyBorder="1" applyAlignment="1">
      <alignment vertical="center"/>
    </xf>
    <xf numFmtId="170" fontId="4" fillId="0" borderId="0" xfId="58" applyNumberFormat="1" applyFont="1" applyFill="1" applyBorder="1" applyAlignment="1">
      <alignment vertical="center"/>
    </xf>
    <xf numFmtId="0" fontId="17" fillId="0" borderId="27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 indent="1"/>
    </xf>
    <xf numFmtId="0" fontId="8" fillId="0" borderId="27" xfId="0" applyFont="1" applyBorder="1" applyAlignment="1">
      <alignment horizontal="left" vertical="center" wrapText="1" indent="1"/>
    </xf>
    <xf numFmtId="165" fontId="8" fillId="0" borderId="18" xfId="0" applyNumberFormat="1" applyFont="1" applyBorder="1" applyAlignment="1">
      <alignment vertical="center"/>
    </xf>
    <xf numFmtId="0" fontId="8" fillId="0" borderId="32" xfId="0" applyFont="1" applyBorder="1" applyAlignment="1">
      <alignment horizontal="left" vertical="center" indent="1"/>
    </xf>
    <xf numFmtId="3" fontId="17" fillId="0" borderId="27" xfId="0" applyNumberFormat="1" applyFont="1" applyBorder="1" applyAlignment="1">
      <alignment horizontal="left" vertical="center" wrapText="1"/>
    </xf>
    <xf numFmtId="165" fontId="8" fillId="0" borderId="67" xfId="0" applyNumberFormat="1" applyFont="1" applyBorder="1" applyAlignment="1">
      <alignment vertical="center"/>
    </xf>
    <xf numFmtId="0" fontId="3" fillId="0" borderId="0" xfId="0" applyFont="1"/>
    <xf numFmtId="0" fontId="4" fillId="0" borderId="0" xfId="0" applyFont="1"/>
    <xf numFmtId="165" fontId="8" fillId="0" borderId="69" xfId="0" applyNumberFormat="1" applyFont="1" applyBorder="1" applyAlignment="1">
      <alignment horizontal="right" vertical="center"/>
    </xf>
    <xf numFmtId="165" fontId="8" fillId="0" borderId="67" xfId="0" applyNumberFormat="1" applyFont="1" applyBorder="1" applyAlignment="1">
      <alignment horizontal="right" vertical="center"/>
    </xf>
    <xf numFmtId="165" fontId="8" fillId="0" borderId="69" xfId="0" applyNumberFormat="1" applyFont="1" applyBorder="1" applyAlignment="1">
      <alignment vertical="center"/>
    </xf>
    <xf numFmtId="0" fontId="0" fillId="0" borderId="0" xfId="0"/>
    <xf numFmtId="0" fontId="4" fillId="0" borderId="0" xfId="2" applyFont="1"/>
    <xf numFmtId="165" fontId="6" fillId="0" borderId="68" xfId="1" applyNumberFormat="1" applyFont="1" applyFill="1" applyBorder="1" applyAlignment="1" applyProtection="1">
      <alignment vertical="center"/>
      <protection locked="0"/>
    </xf>
    <xf numFmtId="165" fontId="6" fillId="0" borderId="34" xfId="1" applyNumberFormat="1" applyFont="1" applyFill="1" applyBorder="1" applyAlignment="1" applyProtection="1">
      <alignment vertical="center"/>
      <protection locked="0"/>
    </xf>
    <xf numFmtId="165" fontId="6" fillId="0" borderId="34" xfId="1" applyNumberFormat="1" applyFont="1" applyFill="1" applyBorder="1" applyAlignment="1" applyProtection="1">
      <alignment horizontal="right" vertical="center"/>
      <protection locked="0"/>
    </xf>
    <xf numFmtId="166" fontId="6" fillId="0" borderId="69" xfId="0" applyNumberFormat="1" applyFont="1" applyFill="1" applyBorder="1" applyAlignment="1" applyProtection="1">
      <alignment horizontal="right" vertical="center"/>
    </xf>
    <xf numFmtId="165" fontId="6" fillId="0" borderId="69" xfId="0" applyNumberFormat="1" applyFont="1" applyFill="1" applyBorder="1" applyAlignment="1" applyProtection="1">
      <alignment horizontal="right" vertical="center"/>
    </xf>
    <xf numFmtId="165" fontId="8" fillId="0" borderId="16" xfId="0" applyNumberFormat="1" applyFont="1" applyBorder="1" applyAlignment="1">
      <alignment vertical="center"/>
    </xf>
    <xf numFmtId="165" fontId="6" fillId="0" borderId="68" xfId="0" applyNumberFormat="1" applyFont="1" applyFill="1" applyBorder="1" applyAlignment="1" applyProtection="1">
      <alignment horizontal="right" vertical="center"/>
    </xf>
    <xf numFmtId="167" fontId="0" fillId="0" borderId="0" xfId="0" applyNumberFormat="1"/>
    <xf numFmtId="166" fontId="6" fillId="0" borderId="18" xfId="0" applyNumberFormat="1" applyFont="1" applyFill="1" applyBorder="1" applyAlignment="1" applyProtection="1">
      <alignment horizontal="right" vertical="center"/>
    </xf>
    <xf numFmtId="165" fontId="6" fillId="0" borderId="36" xfId="1" applyNumberFormat="1" applyFont="1" applyFill="1" applyBorder="1" applyAlignment="1" applyProtection="1">
      <alignment vertical="center"/>
      <protection locked="0"/>
    </xf>
    <xf numFmtId="0" fontId="2" fillId="0" borderId="0" xfId="0" applyFont="1" applyBorder="1"/>
    <xf numFmtId="0" fontId="2" fillId="0" borderId="0" xfId="0" applyFont="1"/>
    <xf numFmtId="0" fontId="10" fillId="0" borderId="0" xfId="2" applyFont="1"/>
    <xf numFmtId="0" fontId="4" fillId="0" borderId="0" xfId="2" applyFont="1" applyBorder="1" applyProtection="1">
      <protection locked="0"/>
    </xf>
    <xf numFmtId="0" fontId="10" fillId="0" borderId="0" xfId="2" applyFont="1" applyBorder="1"/>
    <xf numFmtId="170" fontId="4" fillId="0" borderId="56" xfId="58" applyNumberFormat="1" applyFont="1" applyBorder="1" applyAlignment="1">
      <alignment vertical="center"/>
    </xf>
    <xf numFmtId="170" fontId="4" fillId="0" borderId="33" xfId="58" applyNumberFormat="1" applyFont="1" applyBorder="1" applyAlignment="1">
      <alignment vertical="center"/>
    </xf>
    <xf numFmtId="170" fontId="4" fillId="0" borderId="34" xfId="58" applyNumberFormat="1" applyFont="1" applyBorder="1" applyAlignment="1">
      <alignment vertical="center"/>
    </xf>
    <xf numFmtId="170" fontId="4" fillId="0" borderId="36" xfId="58" applyNumberFormat="1" applyFont="1" applyBorder="1" applyAlignment="1">
      <alignment vertical="center"/>
    </xf>
    <xf numFmtId="170" fontId="4" fillId="0" borderId="56" xfId="58" applyNumberFormat="1" applyFont="1" applyFill="1" applyBorder="1" applyAlignment="1">
      <alignment vertical="center"/>
    </xf>
    <xf numFmtId="170" fontId="4" fillId="0" borderId="34" xfId="58" applyNumberFormat="1" applyFont="1" applyFill="1" applyBorder="1" applyAlignment="1">
      <alignment vertical="center"/>
    </xf>
    <xf numFmtId="170" fontId="4" fillId="0" borderId="69" xfId="58" applyNumberFormat="1" applyFont="1" applyBorder="1" applyAlignment="1">
      <alignment vertical="center"/>
    </xf>
    <xf numFmtId="170" fontId="4" fillId="0" borderId="18" xfId="58" applyNumberFormat="1" applyFont="1" applyFill="1" applyBorder="1" applyAlignment="1">
      <alignment vertical="center"/>
    </xf>
    <xf numFmtId="170" fontId="4" fillId="0" borderId="33" xfId="58" applyNumberFormat="1" applyFont="1" applyFill="1" applyBorder="1" applyAlignment="1">
      <alignment vertical="center"/>
    </xf>
    <xf numFmtId="170" fontId="4" fillId="0" borderId="68" xfId="58" applyNumberFormat="1" applyFont="1" applyBorder="1" applyAlignment="1">
      <alignment vertical="center"/>
    </xf>
    <xf numFmtId="170" fontId="4" fillId="0" borderId="35" xfId="58" applyNumberFormat="1" applyFont="1" applyFill="1" applyBorder="1" applyAlignment="1">
      <alignment vertical="center"/>
    </xf>
    <xf numFmtId="170" fontId="4" fillId="0" borderId="36" xfId="58" applyNumberFormat="1" applyFont="1" applyFill="1" applyBorder="1" applyAlignment="1">
      <alignment vertical="center"/>
    </xf>
    <xf numFmtId="0" fontId="28" fillId="0" borderId="0" xfId="57" applyFont="1" applyAlignment="1" applyProtection="1"/>
    <xf numFmtId="170" fontId="26" fillId="0" borderId="0" xfId="58" applyNumberFormat="1" applyFont="1" applyBorder="1" applyAlignment="1">
      <alignment vertical="center"/>
    </xf>
    <xf numFmtId="165" fontId="6" fillId="0" borderId="27" xfId="1" applyNumberFormat="1" applyFont="1" applyFill="1" applyBorder="1" applyAlignment="1" applyProtection="1">
      <alignment horizontal="right" vertical="center"/>
      <protection locked="0"/>
    </xf>
    <xf numFmtId="165" fontId="6" fillId="0" borderId="27" xfId="1" applyNumberFormat="1" applyFont="1" applyFill="1" applyBorder="1" applyAlignment="1" applyProtection="1">
      <alignment vertical="center"/>
      <protection locked="0"/>
    </xf>
    <xf numFmtId="165" fontId="8" fillId="0" borderId="18" xfId="0" applyNumberFormat="1" applyFont="1" applyFill="1" applyBorder="1" applyAlignment="1">
      <alignment horizontal="right" vertical="center"/>
    </xf>
    <xf numFmtId="170" fontId="0" fillId="0" borderId="0" xfId="0" applyNumberFormat="1"/>
    <xf numFmtId="165" fontId="6" fillId="0" borderId="67" xfId="0" applyNumberFormat="1" applyFont="1" applyFill="1" applyBorder="1" applyAlignment="1" applyProtection="1">
      <alignment vertical="center"/>
    </xf>
    <xf numFmtId="165" fontId="8" fillId="0" borderId="35" xfId="0" applyNumberFormat="1" applyFont="1" applyFill="1" applyBorder="1" applyAlignment="1">
      <alignment horizontal="right" vertical="center"/>
    </xf>
    <xf numFmtId="165" fontId="8" fillId="0" borderId="32" xfId="0" applyNumberFormat="1" applyFont="1" applyFill="1" applyBorder="1" applyAlignment="1">
      <alignment horizontal="right" vertical="center"/>
    </xf>
    <xf numFmtId="0" fontId="29" fillId="0" borderId="0" xfId="57" applyFont="1" applyAlignment="1" applyProtection="1"/>
    <xf numFmtId="0" fontId="3" fillId="0" borderId="0" xfId="57" applyFont="1" applyAlignment="1" applyProtection="1"/>
    <xf numFmtId="170" fontId="4" fillId="0" borderId="17" xfId="58" applyNumberFormat="1" applyFont="1" applyFill="1" applyBorder="1" applyAlignment="1">
      <alignment vertical="center"/>
    </xf>
    <xf numFmtId="170" fontId="4" fillId="0" borderId="68" xfId="58" applyNumberFormat="1" applyFont="1" applyFill="1" applyBorder="1" applyAlignment="1">
      <alignment vertical="center"/>
    </xf>
    <xf numFmtId="0" fontId="24" fillId="0" borderId="0" xfId="57" applyAlignment="1" applyProtection="1"/>
    <xf numFmtId="166" fontId="18" fillId="0" borderId="69" xfId="0" applyNumberFormat="1" applyFont="1" applyFill="1" applyBorder="1" applyAlignment="1" applyProtection="1">
      <alignment horizontal="right" vertical="center"/>
    </xf>
    <xf numFmtId="166" fontId="6" fillId="0" borderId="17" xfId="0" applyNumberFormat="1" applyFont="1" applyFill="1" applyBorder="1" applyAlignment="1" applyProtection="1">
      <alignment horizontal="right" vertical="center"/>
    </xf>
    <xf numFmtId="0" fontId="10" fillId="0" borderId="0" xfId="2" applyFont="1" applyFill="1"/>
    <xf numFmtId="165" fontId="6" fillId="0" borderId="101" xfId="1" applyNumberFormat="1" applyFont="1" applyFill="1" applyBorder="1" applyAlignment="1" applyProtection="1">
      <alignment vertical="center"/>
      <protection locked="0"/>
    </xf>
    <xf numFmtId="165" fontId="8" fillId="0" borderId="101" xfId="0" applyNumberFormat="1" applyFont="1" applyBorder="1" applyAlignment="1">
      <alignment horizontal="right" vertical="center"/>
    </xf>
    <xf numFmtId="165" fontId="8" fillId="0" borderId="101" xfId="0" applyNumberFormat="1" applyFont="1" applyFill="1" applyBorder="1" applyAlignment="1">
      <alignment horizontal="right" vertical="center"/>
    </xf>
    <xf numFmtId="170" fontId="4" fillId="0" borderId="101" xfId="58" applyNumberFormat="1" applyFont="1" applyFill="1" applyBorder="1" applyAlignment="1">
      <alignment vertical="center"/>
    </xf>
    <xf numFmtId="170" fontId="8" fillId="0" borderId="0" xfId="0" applyNumberFormat="1" applyFont="1" applyAlignment="1">
      <alignment vertical="center"/>
    </xf>
    <xf numFmtId="170" fontId="4" fillId="0" borderId="101" xfId="58" applyNumberFormat="1" applyFont="1" applyBorder="1" applyAlignment="1">
      <alignment vertical="center"/>
    </xf>
    <xf numFmtId="0" fontId="30" fillId="0" borderId="0" xfId="57" applyFont="1" applyAlignment="1" applyProtection="1"/>
    <xf numFmtId="166" fontId="6" fillId="0" borderId="101" xfId="0" applyNumberFormat="1" applyFont="1" applyFill="1" applyBorder="1" applyAlignment="1" applyProtection="1">
      <alignment horizontal="right" vertical="center"/>
    </xf>
    <xf numFmtId="9" fontId="4" fillId="0" borderId="56" xfId="58" applyNumberFormat="1" applyFont="1" applyBorder="1" applyAlignment="1">
      <alignment vertical="center"/>
    </xf>
    <xf numFmtId="9" fontId="4" fillId="0" borderId="33" xfId="58" applyNumberFormat="1" applyFont="1" applyFill="1" applyBorder="1" applyAlignment="1">
      <alignment vertical="center"/>
    </xf>
    <xf numFmtId="9" fontId="4" fillId="0" borderId="34" xfId="58" applyNumberFormat="1" applyFont="1" applyBorder="1" applyAlignment="1">
      <alignment vertical="center"/>
    </xf>
    <xf numFmtId="9" fontId="4" fillId="0" borderId="35" xfId="58" applyNumberFormat="1" applyFont="1" applyFill="1" applyBorder="1" applyAlignment="1">
      <alignment vertical="center"/>
    </xf>
    <xf numFmtId="9" fontId="4" fillId="0" borderId="33" xfId="58" applyNumberFormat="1" applyFont="1" applyBorder="1" applyAlignment="1">
      <alignment vertical="center"/>
    </xf>
    <xf numFmtId="0" fontId="4" fillId="0" borderId="0" xfId="2" applyFont="1" applyFill="1"/>
    <xf numFmtId="165" fontId="0" fillId="0" borderId="0" xfId="0" applyNumberFormat="1" applyFill="1"/>
    <xf numFmtId="170" fontId="8" fillId="0" borderId="56" xfId="58" applyNumberFormat="1" applyFont="1" applyBorder="1" applyAlignment="1">
      <alignment horizontal="right" vertical="center"/>
    </xf>
    <xf numFmtId="170" fontId="8" fillId="0" borderId="56" xfId="58" applyNumberFormat="1" applyFont="1" applyBorder="1" applyAlignment="1">
      <alignment vertical="center"/>
    </xf>
    <xf numFmtId="170" fontId="8" fillId="0" borderId="33" xfId="58" applyNumberFormat="1" applyFont="1" applyBorder="1" applyAlignment="1">
      <alignment vertical="center"/>
    </xf>
    <xf numFmtId="9" fontId="4" fillId="0" borderId="69" xfId="58" applyNumberFormat="1" applyFont="1" applyBorder="1" applyAlignment="1">
      <alignment vertical="center"/>
    </xf>
    <xf numFmtId="9" fontId="4" fillId="0" borderId="18" xfId="58" applyNumberFormat="1" applyFont="1" applyBorder="1" applyAlignment="1">
      <alignment vertical="center"/>
    </xf>
    <xf numFmtId="167" fontId="10" fillId="0" borderId="33" xfId="0" applyNumberFormat="1" applyFont="1" applyFill="1" applyBorder="1" applyAlignment="1" applyProtection="1">
      <alignment horizontal="right" vertical="center"/>
    </xf>
    <xf numFmtId="167" fontId="10" fillId="0" borderId="36" xfId="0" applyNumberFormat="1" applyFont="1" applyFill="1" applyBorder="1" applyAlignment="1" applyProtection="1">
      <alignment horizontal="right" vertical="center"/>
    </xf>
    <xf numFmtId="0" fontId="31" fillId="0" borderId="0" xfId="0" applyFont="1"/>
    <xf numFmtId="174" fontId="17" fillId="0" borderId="97" xfId="0" applyNumberFormat="1" applyFont="1" applyBorder="1" applyAlignment="1">
      <alignment vertical="center"/>
    </xf>
    <xf numFmtId="174" fontId="17" fillId="0" borderId="108" xfId="0" applyNumberFormat="1" applyFont="1" applyBorder="1" applyAlignment="1">
      <alignment vertical="center"/>
    </xf>
    <xf numFmtId="174" fontId="17" fillId="0" borderId="106" xfId="0" applyNumberFormat="1" applyFont="1" applyBorder="1" applyAlignment="1">
      <alignment vertical="center"/>
    </xf>
    <xf numFmtId="174" fontId="8" fillId="0" borderId="97" xfId="0" applyNumberFormat="1" applyFont="1" applyBorder="1" applyAlignment="1">
      <alignment vertical="center"/>
    </xf>
    <xf numFmtId="174" fontId="8" fillId="0" borderId="94" xfId="0" applyNumberFormat="1" applyFont="1" applyBorder="1" applyAlignment="1">
      <alignment vertical="center"/>
    </xf>
    <xf numFmtId="170" fontId="8" fillId="0" borderId="95" xfId="58" applyNumberFormat="1" applyFont="1" applyBorder="1" applyAlignment="1">
      <alignment vertical="center"/>
    </xf>
    <xf numFmtId="174" fontId="8" fillId="0" borderId="106" xfId="0" applyNumberFormat="1" applyFont="1" applyBorder="1" applyAlignment="1">
      <alignment vertical="center"/>
    </xf>
    <xf numFmtId="174" fontId="8" fillId="0" borderId="98" xfId="0" applyNumberFormat="1" applyFont="1" applyBorder="1" applyAlignment="1">
      <alignment vertical="center"/>
    </xf>
    <xf numFmtId="174" fontId="8" fillId="0" borderId="100" xfId="0" applyNumberFormat="1" applyFont="1" applyBorder="1" applyAlignment="1">
      <alignment vertical="center"/>
    </xf>
    <xf numFmtId="170" fontId="8" fillId="0" borderId="99" xfId="58" applyNumberFormat="1" applyFont="1" applyBorder="1" applyAlignment="1">
      <alignment vertical="center"/>
    </xf>
    <xf numFmtId="174" fontId="8" fillId="0" borderId="107" xfId="0" applyNumberFormat="1" applyFont="1" applyBorder="1" applyAlignment="1">
      <alignment vertical="center"/>
    </xf>
    <xf numFmtId="166" fontId="18" fillId="0" borderId="101" xfId="0" applyNumberFormat="1" applyFont="1" applyFill="1" applyBorder="1" applyAlignment="1" applyProtection="1">
      <alignment horizontal="right" vertical="center"/>
    </xf>
    <xf numFmtId="0" fontId="0" fillId="0" borderId="0" xfId="0" applyFill="1" applyBorder="1" applyAlignment="1">
      <alignment vertical="center"/>
    </xf>
    <xf numFmtId="170" fontId="17" fillId="0" borderId="95" xfId="58" applyNumberFormat="1" applyFont="1" applyBorder="1" applyAlignment="1">
      <alignment vertical="center"/>
    </xf>
    <xf numFmtId="166" fontId="17" fillId="0" borderId="106" xfId="0" applyNumberFormat="1" applyFont="1" applyBorder="1" applyAlignment="1">
      <alignment vertical="center"/>
    </xf>
    <xf numFmtId="170" fontId="17" fillId="0" borderId="34" xfId="58" applyNumberFormat="1" applyFont="1" applyBorder="1" applyAlignment="1">
      <alignment vertical="center"/>
    </xf>
    <xf numFmtId="166" fontId="8" fillId="0" borderId="106" xfId="0" applyNumberFormat="1" applyFont="1" applyBorder="1" applyAlignment="1">
      <alignment vertical="center"/>
    </xf>
    <xf numFmtId="170" fontId="8" fillId="0" borderId="34" xfId="58" applyNumberFormat="1" applyFont="1" applyBorder="1" applyAlignment="1">
      <alignment vertical="center"/>
    </xf>
    <xf numFmtId="166" fontId="8" fillId="0" borderId="107" xfId="0" applyNumberFormat="1" applyFont="1" applyBorder="1" applyAlignment="1">
      <alignment vertical="center"/>
    </xf>
    <xf numFmtId="170" fontId="8" fillId="0" borderId="36" xfId="58" applyNumberFormat="1" applyFont="1" applyBorder="1" applyAlignment="1">
      <alignment vertical="center"/>
    </xf>
    <xf numFmtId="170" fontId="17" fillId="0" borderId="56" xfId="58" applyNumberFormat="1" applyFont="1" applyBorder="1" applyAlignment="1">
      <alignment vertical="center"/>
    </xf>
    <xf numFmtId="166" fontId="17" fillId="0" borderId="94" xfId="0" applyNumberFormat="1" applyFont="1" applyBorder="1" applyAlignment="1">
      <alignment vertical="center"/>
    </xf>
    <xf numFmtId="166" fontId="8" fillId="0" borderId="94" xfId="0" applyNumberFormat="1" applyFont="1" applyBorder="1" applyAlignment="1">
      <alignment vertical="center"/>
    </xf>
    <xf numFmtId="166" fontId="8" fillId="0" borderId="100" xfId="0" applyNumberFormat="1" applyFont="1" applyBorder="1" applyAlignment="1">
      <alignment vertical="center"/>
    </xf>
    <xf numFmtId="174" fontId="17" fillId="0" borderId="94" xfId="0" applyNumberFormat="1" applyFont="1" applyBorder="1" applyAlignment="1">
      <alignment vertical="center"/>
    </xf>
    <xf numFmtId="166" fontId="0" fillId="0" borderId="0" xfId="0" applyNumberFormat="1"/>
    <xf numFmtId="0" fontId="4" fillId="0" borderId="0" xfId="2" applyFont="1" applyFill="1" applyBorder="1" applyProtection="1">
      <protection locked="0"/>
    </xf>
    <xf numFmtId="0" fontId="2" fillId="0" borderId="0" xfId="0" applyFont="1" applyFill="1" applyBorder="1"/>
    <xf numFmtId="0" fontId="5" fillId="0" borderId="0" xfId="57" applyFont="1" applyAlignment="1" applyProtection="1"/>
    <xf numFmtId="0" fontId="5" fillId="0" borderId="0" xfId="0" applyFont="1"/>
    <xf numFmtId="0" fontId="32" fillId="0" borderId="0" xfId="57" applyFont="1" applyAlignment="1" applyProtection="1"/>
    <xf numFmtId="170" fontId="4" fillId="0" borderId="18" xfId="58" applyNumberFormat="1" applyFont="1" applyFill="1" applyBorder="1" applyAlignment="1">
      <alignment horizontal="right" vertical="center"/>
    </xf>
    <xf numFmtId="0" fontId="32" fillId="0" borderId="0" xfId="0" applyFont="1"/>
    <xf numFmtId="0" fontId="17" fillId="0" borderId="27" xfId="0" applyFont="1" applyFill="1" applyBorder="1" applyAlignment="1">
      <alignment horizontal="left" vertical="center" wrapText="1"/>
    </xf>
    <xf numFmtId="170" fontId="17" fillId="0" borderId="95" xfId="58" applyNumberFormat="1" applyFont="1" applyFill="1" applyBorder="1" applyAlignment="1">
      <alignment vertical="center"/>
    </xf>
    <xf numFmtId="166" fontId="17" fillId="0" borderId="106" xfId="0" applyNumberFormat="1" applyFont="1" applyFill="1" applyBorder="1" applyAlignment="1">
      <alignment vertical="center"/>
    </xf>
    <xf numFmtId="170" fontId="17" fillId="0" borderId="34" xfId="58" applyNumberFormat="1" applyFont="1" applyFill="1" applyBorder="1" applyAlignment="1">
      <alignment vertical="center"/>
    </xf>
    <xf numFmtId="170" fontId="8" fillId="0" borderId="95" xfId="58" applyNumberFormat="1" applyFont="1" applyFill="1" applyBorder="1" applyAlignment="1">
      <alignment vertical="center"/>
    </xf>
    <xf numFmtId="166" fontId="8" fillId="0" borderId="106" xfId="0" applyNumberFormat="1" applyFont="1" applyFill="1" applyBorder="1" applyAlignment="1">
      <alignment vertical="center"/>
    </xf>
    <xf numFmtId="170" fontId="8" fillId="0" borderId="34" xfId="58" applyNumberFormat="1" applyFont="1" applyFill="1" applyBorder="1" applyAlignment="1">
      <alignment vertical="center"/>
    </xf>
    <xf numFmtId="174" fontId="8" fillId="0" borderId="106" xfId="0" applyNumberFormat="1" applyFont="1" applyFill="1" applyBorder="1" applyAlignment="1">
      <alignment vertical="center"/>
    </xf>
    <xf numFmtId="0" fontId="8" fillId="0" borderId="32" xfId="0" applyFont="1" applyFill="1" applyBorder="1" applyAlignment="1">
      <alignment horizontal="left" vertical="center" wrapText="1" indent="1"/>
    </xf>
    <xf numFmtId="170" fontId="8" fillId="0" borderId="99" xfId="58" applyNumberFormat="1" applyFont="1" applyFill="1" applyBorder="1" applyAlignment="1">
      <alignment vertical="center"/>
    </xf>
    <xf numFmtId="166" fontId="8" fillId="0" borderId="107" xfId="0" applyNumberFormat="1" applyFont="1" applyFill="1" applyBorder="1" applyAlignment="1">
      <alignment vertical="center"/>
    </xf>
    <xf numFmtId="170" fontId="8" fillId="0" borderId="36" xfId="58" applyNumberFormat="1" applyFont="1" applyFill="1" applyBorder="1" applyAlignment="1">
      <alignment vertical="center"/>
    </xf>
    <xf numFmtId="169" fontId="4" fillId="0" borderId="56" xfId="0" applyNumberFormat="1" applyFont="1" applyBorder="1" applyAlignment="1">
      <alignment vertical="center"/>
    </xf>
    <xf numFmtId="169" fontId="4" fillId="0" borderId="34" xfId="0" applyNumberFormat="1" applyFont="1" applyBorder="1" applyAlignment="1">
      <alignment vertical="center"/>
    </xf>
    <xf numFmtId="169" fontId="4" fillId="0" borderId="51" xfId="0" applyNumberFormat="1" applyFont="1" applyBorder="1" applyAlignment="1">
      <alignment vertical="center"/>
    </xf>
    <xf numFmtId="169" fontId="4" fillId="0" borderId="39" xfId="0" applyNumberFormat="1" applyFont="1" applyBorder="1" applyAlignment="1">
      <alignment vertical="center"/>
    </xf>
    <xf numFmtId="0" fontId="6" fillId="4" borderId="70" xfId="2" applyFont="1" applyFill="1" applyBorder="1" applyAlignment="1" applyProtection="1">
      <alignment horizontal="center" vertical="center"/>
      <protection locked="0"/>
    </xf>
    <xf numFmtId="165" fontId="6" fillId="4" borderId="71" xfId="1" applyNumberFormat="1" applyFont="1" applyFill="1" applyBorder="1" applyAlignment="1" applyProtection="1">
      <alignment vertical="center"/>
      <protection locked="0"/>
    </xf>
    <xf numFmtId="165" fontId="6" fillId="4" borderId="73" xfId="1" applyNumberFormat="1" applyFont="1" applyFill="1" applyBorder="1" applyAlignment="1" applyProtection="1">
      <alignment vertical="center"/>
      <protection locked="0"/>
    </xf>
    <xf numFmtId="165" fontId="6" fillId="4" borderId="74" xfId="1" applyNumberFormat="1" applyFont="1" applyFill="1" applyBorder="1" applyAlignment="1" applyProtection="1">
      <alignment vertical="center"/>
      <protection locked="0"/>
    </xf>
    <xf numFmtId="167" fontId="6" fillId="4" borderId="70" xfId="1" applyNumberFormat="1" applyFont="1" applyFill="1" applyBorder="1" applyAlignment="1" applyProtection="1">
      <alignment vertical="center"/>
      <protection locked="0"/>
    </xf>
    <xf numFmtId="0" fontId="10" fillId="4" borderId="76" xfId="2" applyFont="1" applyFill="1" applyBorder="1" applyAlignment="1" applyProtection="1">
      <alignment horizontal="center" vertical="center"/>
      <protection locked="0"/>
    </xf>
    <xf numFmtId="170" fontId="6" fillId="4" borderId="77" xfId="58" applyNumberFormat="1" applyFont="1" applyFill="1" applyBorder="1" applyAlignment="1" applyProtection="1">
      <alignment vertical="center"/>
      <protection locked="0"/>
    </xf>
    <xf numFmtId="170" fontId="6" fillId="4" borderId="78" xfId="58" applyNumberFormat="1" applyFont="1" applyFill="1" applyBorder="1" applyAlignment="1" applyProtection="1">
      <alignment vertical="center"/>
      <protection locked="0"/>
    </xf>
    <xf numFmtId="170" fontId="6" fillId="4" borderId="79" xfId="58" applyNumberFormat="1" applyFont="1" applyFill="1" applyBorder="1" applyAlignment="1" applyProtection="1">
      <alignment vertical="center"/>
      <protection locked="0"/>
    </xf>
    <xf numFmtId="170" fontId="6" fillId="4" borderId="76" xfId="58" applyNumberFormat="1" applyFont="1" applyFill="1" applyBorder="1" applyAlignment="1" applyProtection="1">
      <alignment vertical="center"/>
      <protection locked="0"/>
    </xf>
    <xf numFmtId="0" fontId="6" fillId="4" borderId="109" xfId="2" applyFont="1" applyFill="1" applyBorder="1" applyAlignment="1" applyProtection="1">
      <alignment horizontal="center" vertical="center"/>
      <protection locked="0"/>
    </xf>
    <xf numFmtId="165" fontId="6" fillId="4" borderId="110" xfId="1" applyNumberFormat="1" applyFont="1" applyFill="1" applyBorder="1" applyAlignment="1" applyProtection="1">
      <alignment vertical="center"/>
      <protection locked="0"/>
    </xf>
    <xf numFmtId="165" fontId="6" fillId="4" borderId="112" xfId="1" applyNumberFormat="1" applyFont="1" applyFill="1" applyBorder="1" applyAlignment="1" applyProtection="1">
      <alignment vertical="center"/>
      <protection locked="0"/>
    </xf>
    <xf numFmtId="165" fontId="6" fillId="4" borderId="113" xfId="1" applyNumberFormat="1" applyFont="1" applyFill="1" applyBorder="1" applyAlignment="1" applyProtection="1">
      <alignment vertical="center"/>
      <protection locked="0"/>
    </xf>
    <xf numFmtId="167" fontId="6" fillId="4" borderId="109" xfId="1" applyNumberFormat="1" applyFont="1" applyFill="1" applyBorder="1" applyAlignment="1" applyProtection="1">
      <alignment vertical="center"/>
      <protection locked="0"/>
    </xf>
    <xf numFmtId="0" fontId="10" fillId="4" borderId="60" xfId="2" applyFont="1" applyFill="1" applyBorder="1" applyAlignment="1" applyProtection="1">
      <alignment horizontal="center" vertical="center"/>
      <protection locked="0"/>
    </xf>
    <xf numFmtId="170" fontId="6" fillId="4" borderId="50" xfId="58" applyNumberFormat="1" applyFont="1" applyFill="1" applyBorder="1" applyAlignment="1" applyProtection="1">
      <alignment vertical="center"/>
      <protection locked="0"/>
    </xf>
    <xf numFmtId="170" fontId="6" fillId="4" borderId="59" xfId="58" applyNumberFormat="1" applyFont="1" applyFill="1" applyBorder="1" applyAlignment="1" applyProtection="1">
      <alignment vertical="center"/>
      <protection locked="0"/>
    </xf>
    <xf numFmtId="170" fontId="6" fillId="4" borderId="57" xfId="58" applyNumberFormat="1" applyFont="1" applyFill="1" applyBorder="1" applyAlignment="1" applyProtection="1">
      <alignment vertical="center"/>
      <protection locked="0"/>
    </xf>
    <xf numFmtId="170" fontId="6" fillId="4" borderId="60" xfId="58" applyNumberFormat="1" applyFont="1" applyFill="1" applyBorder="1" applyAlignment="1" applyProtection="1">
      <alignment vertical="center"/>
      <protection locked="0"/>
    </xf>
    <xf numFmtId="0" fontId="6" fillId="4" borderId="81" xfId="2" applyFont="1" applyFill="1" applyBorder="1" applyAlignment="1" applyProtection="1">
      <alignment horizontal="center" vertical="center"/>
      <protection locked="0"/>
    </xf>
    <xf numFmtId="165" fontId="6" fillId="4" borderId="82" xfId="1" applyNumberFormat="1" applyFont="1" applyFill="1" applyBorder="1" applyAlignment="1" applyProtection="1">
      <alignment vertical="center"/>
      <protection locked="0"/>
    </xf>
    <xf numFmtId="165" fontId="6" fillId="4" borderId="84" xfId="1" applyNumberFormat="1" applyFont="1" applyFill="1" applyBorder="1" applyAlignment="1" applyProtection="1">
      <alignment vertical="center"/>
      <protection locked="0"/>
    </xf>
    <xf numFmtId="165" fontId="6" fillId="4" borderId="85" xfId="1" applyNumberFormat="1" applyFont="1" applyFill="1" applyBorder="1" applyAlignment="1" applyProtection="1">
      <alignment vertical="center"/>
      <protection locked="0"/>
    </xf>
    <xf numFmtId="167" fontId="6" fillId="4" borderId="81" xfId="1" applyNumberFormat="1" applyFont="1" applyFill="1" applyBorder="1" applyAlignment="1" applyProtection="1">
      <alignment vertical="center"/>
      <protection locked="0"/>
    </xf>
    <xf numFmtId="0" fontId="10" fillId="4" borderId="17" xfId="2" applyFont="1" applyFill="1" applyBorder="1" applyAlignment="1" applyProtection="1">
      <alignment horizontal="center" vertical="center"/>
      <protection locked="0"/>
    </xf>
    <xf numFmtId="170" fontId="6" fillId="4" borderId="32" xfId="58" applyNumberFormat="1" applyFont="1" applyFill="1" applyBorder="1" applyAlignment="1" applyProtection="1">
      <alignment vertical="center"/>
      <protection locked="0"/>
    </xf>
    <xf numFmtId="170" fontId="6" fillId="4" borderId="16" xfId="58" applyNumberFormat="1" applyFont="1" applyFill="1" applyBorder="1" applyAlignment="1" applyProtection="1">
      <alignment vertical="center"/>
      <protection locked="0"/>
    </xf>
    <xf numFmtId="170" fontId="6" fillId="4" borderId="18" xfId="58" applyNumberFormat="1" applyFont="1" applyFill="1" applyBorder="1" applyAlignment="1" applyProtection="1">
      <alignment vertical="center"/>
      <protection locked="0"/>
    </xf>
    <xf numFmtId="170" fontId="6" fillId="4" borderId="17" xfId="58" applyNumberFormat="1" applyFont="1" applyFill="1" applyBorder="1" applyAlignment="1" applyProtection="1">
      <alignment vertical="center"/>
      <protection locked="0"/>
    </xf>
    <xf numFmtId="167" fontId="10" fillId="4" borderId="74" xfId="1" applyNumberFormat="1" applyFont="1" applyFill="1" applyBorder="1" applyAlignment="1" applyProtection="1">
      <alignment vertical="center"/>
      <protection locked="0"/>
    </xf>
    <xf numFmtId="167" fontId="10" fillId="4" borderId="70" xfId="1" applyNumberFormat="1" applyFont="1" applyFill="1" applyBorder="1" applyAlignment="1" applyProtection="1">
      <alignment vertical="center"/>
      <protection locked="0"/>
    </xf>
    <xf numFmtId="170" fontId="10" fillId="4" borderId="79" xfId="58" applyNumberFormat="1" applyFont="1" applyFill="1" applyBorder="1" applyAlignment="1" applyProtection="1">
      <alignment vertical="center"/>
      <protection locked="0"/>
    </xf>
    <xf numFmtId="170" fontId="10" fillId="4" borderId="76" xfId="58" applyNumberFormat="1" applyFont="1" applyFill="1" applyBorder="1" applyAlignment="1" applyProtection="1">
      <alignment vertical="center"/>
      <protection locked="0"/>
    </xf>
    <xf numFmtId="167" fontId="10" fillId="4" borderId="85" xfId="1" applyNumberFormat="1" applyFont="1" applyFill="1" applyBorder="1" applyAlignment="1" applyProtection="1">
      <alignment vertical="center"/>
      <protection locked="0"/>
    </xf>
    <xf numFmtId="167" fontId="10" fillId="4" borderId="81" xfId="1" applyNumberFormat="1" applyFont="1" applyFill="1" applyBorder="1" applyAlignment="1" applyProtection="1">
      <alignment vertical="center"/>
      <protection locked="0"/>
    </xf>
    <xf numFmtId="0" fontId="10" fillId="4" borderId="87" xfId="2" applyFont="1" applyFill="1" applyBorder="1" applyAlignment="1" applyProtection="1">
      <alignment horizontal="center" vertical="center"/>
      <protection locked="0"/>
    </xf>
    <xf numFmtId="170" fontId="6" fillId="4" borderId="88" xfId="58" applyNumberFormat="1" applyFont="1" applyFill="1" applyBorder="1" applyAlignment="1" applyProtection="1">
      <alignment vertical="center"/>
      <protection locked="0"/>
    </xf>
    <xf numFmtId="170" fontId="6" fillId="4" borderId="89" xfId="58" applyNumberFormat="1" applyFont="1" applyFill="1" applyBorder="1" applyAlignment="1" applyProtection="1">
      <alignment vertical="center"/>
      <protection locked="0"/>
    </xf>
    <xf numFmtId="170" fontId="10" fillId="4" borderId="89" xfId="58" applyNumberFormat="1" applyFont="1" applyFill="1" applyBorder="1" applyAlignment="1" applyProtection="1">
      <alignment vertical="center"/>
      <protection locked="0"/>
    </xf>
    <xf numFmtId="170" fontId="10" fillId="4" borderId="87" xfId="58" applyNumberFormat="1" applyFont="1" applyFill="1" applyBorder="1" applyAlignment="1" applyProtection="1">
      <alignment vertical="center"/>
      <protection locked="0"/>
    </xf>
    <xf numFmtId="0" fontId="6" fillId="4" borderId="18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6" fillId="4" borderId="96" xfId="2" applyFont="1" applyFill="1" applyBorder="1" applyAlignment="1" applyProtection="1">
      <alignment horizontal="center" vertical="center"/>
      <protection locked="0"/>
    </xf>
    <xf numFmtId="0" fontId="10" fillId="4" borderId="93" xfId="2" applyFont="1" applyFill="1" applyBorder="1" applyAlignment="1" applyProtection="1">
      <alignment horizontal="center" vertical="center"/>
      <protection locked="0"/>
    </xf>
    <xf numFmtId="0" fontId="6" fillId="4" borderId="114" xfId="2" applyFont="1" applyFill="1" applyBorder="1" applyAlignment="1" applyProtection="1">
      <alignment horizontal="center" vertical="center"/>
      <protection locked="0"/>
    </xf>
    <xf numFmtId="0" fontId="10" fillId="4" borderId="63" xfId="2" applyFont="1" applyFill="1" applyBorder="1" applyAlignment="1" applyProtection="1">
      <alignment horizontal="center" vertical="center"/>
      <protection locked="0"/>
    </xf>
    <xf numFmtId="0" fontId="10" fillId="4" borderId="42" xfId="2" applyFont="1" applyFill="1" applyBorder="1" applyAlignment="1" applyProtection="1">
      <alignment horizontal="center" vertical="center"/>
      <protection locked="0"/>
    </xf>
    <xf numFmtId="0" fontId="6" fillId="4" borderId="92" xfId="2" applyFont="1" applyFill="1" applyBorder="1" applyAlignment="1" applyProtection="1">
      <alignment horizontal="center" vertical="center"/>
      <protection locked="0"/>
    </xf>
    <xf numFmtId="165" fontId="6" fillId="4" borderId="75" xfId="1" applyNumberFormat="1" applyFont="1" applyFill="1" applyBorder="1" applyAlignment="1" applyProtection="1">
      <alignment vertical="center"/>
      <protection locked="0"/>
    </xf>
    <xf numFmtId="165" fontId="6" fillId="4" borderId="74" xfId="1" applyNumberFormat="1" applyFont="1" applyFill="1" applyBorder="1" applyAlignment="1" applyProtection="1">
      <alignment horizontal="center" vertical="center"/>
      <protection locked="0"/>
    </xf>
    <xf numFmtId="165" fontId="6" fillId="4" borderId="70" xfId="1" applyNumberFormat="1" applyFont="1" applyFill="1" applyBorder="1" applyAlignment="1" applyProtection="1">
      <alignment horizontal="center" vertical="center"/>
      <protection locked="0"/>
    </xf>
    <xf numFmtId="170" fontId="6" fillId="4" borderId="51" xfId="58" applyNumberFormat="1" applyFont="1" applyFill="1" applyBorder="1" applyAlignment="1" applyProtection="1">
      <alignment vertical="center"/>
      <protection locked="0"/>
    </xf>
    <xf numFmtId="170" fontId="6" fillId="4" borderId="57" xfId="58" applyNumberFormat="1" applyFont="1" applyFill="1" applyBorder="1" applyAlignment="1" applyProtection="1">
      <alignment horizontal="center" vertical="center"/>
      <protection locked="0"/>
    </xf>
    <xf numFmtId="170" fontId="6" fillId="4" borderId="60" xfId="58" applyNumberFormat="1" applyFont="1" applyFill="1" applyBorder="1" applyAlignment="1" applyProtection="1">
      <alignment horizontal="center" vertical="center"/>
      <protection locked="0"/>
    </xf>
    <xf numFmtId="165" fontId="6" fillId="4" borderId="86" xfId="1" applyNumberFormat="1" applyFont="1" applyFill="1" applyBorder="1" applyAlignment="1" applyProtection="1">
      <alignment vertical="center"/>
      <protection locked="0"/>
    </xf>
    <xf numFmtId="165" fontId="6" fillId="4" borderId="85" xfId="1" applyNumberFormat="1" applyFont="1" applyFill="1" applyBorder="1" applyAlignment="1" applyProtection="1">
      <alignment horizontal="center" vertical="center"/>
      <protection locked="0"/>
    </xf>
    <xf numFmtId="165" fontId="6" fillId="4" borderId="81" xfId="1" applyNumberFormat="1" applyFont="1" applyFill="1" applyBorder="1" applyAlignment="1" applyProtection="1">
      <alignment horizontal="center" vertical="center"/>
      <protection locked="0"/>
    </xf>
    <xf numFmtId="170" fontId="6" fillId="4" borderId="80" xfId="58" applyNumberFormat="1" applyFont="1" applyFill="1" applyBorder="1" applyAlignment="1" applyProtection="1">
      <alignment vertical="center"/>
      <protection locked="0"/>
    </xf>
    <xf numFmtId="170" fontId="6" fillId="4" borderId="79" xfId="58" applyNumberFormat="1" applyFont="1" applyFill="1" applyBorder="1" applyAlignment="1" applyProtection="1">
      <alignment horizontal="center" vertical="center"/>
      <protection locked="0"/>
    </xf>
    <xf numFmtId="170" fontId="6" fillId="4" borderId="76" xfId="58" applyNumberFormat="1" applyFont="1" applyFill="1" applyBorder="1" applyAlignment="1" applyProtection="1">
      <alignment horizontal="center" vertical="center"/>
      <protection locked="0"/>
    </xf>
    <xf numFmtId="165" fontId="6" fillId="4" borderId="115" xfId="1" applyNumberFormat="1" applyFont="1" applyFill="1" applyBorder="1" applyAlignment="1" applyProtection="1">
      <alignment vertical="center"/>
      <protection locked="0"/>
    </xf>
    <xf numFmtId="165" fontId="6" fillId="4" borderId="113" xfId="1" applyNumberFormat="1" applyFont="1" applyFill="1" applyBorder="1" applyAlignment="1" applyProtection="1">
      <alignment horizontal="center" vertical="center"/>
      <protection locked="0"/>
    </xf>
    <xf numFmtId="165" fontId="6" fillId="4" borderId="109" xfId="1" applyNumberFormat="1" applyFont="1" applyFill="1" applyBorder="1" applyAlignment="1" applyProtection="1">
      <alignment horizontal="center" vertical="center"/>
      <protection locked="0"/>
    </xf>
    <xf numFmtId="170" fontId="6" fillId="4" borderId="33" xfId="58" applyNumberFormat="1" applyFont="1" applyFill="1" applyBorder="1" applyAlignment="1" applyProtection="1">
      <alignment vertical="center"/>
      <protection locked="0"/>
    </xf>
    <xf numFmtId="170" fontId="6" fillId="4" borderId="18" xfId="58" applyNumberFormat="1" applyFont="1" applyFill="1" applyBorder="1" applyAlignment="1" applyProtection="1">
      <alignment horizontal="center" vertical="center"/>
      <protection locked="0"/>
    </xf>
    <xf numFmtId="170" fontId="6" fillId="4" borderId="17" xfId="58" applyNumberFormat="1" applyFont="1" applyFill="1" applyBorder="1" applyAlignment="1" applyProtection="1">
      <alignment horizontal="center" vertical="center"/>
      <protection locked="0"/>
    </xf>
    <xf numFmtId="0" fontId="8" fillId="4" borderId="4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66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8" fillId="4" borderId="42" xfId="0" applyFont="1" applyFill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 wrapText="1"/>
    </xf>
    <xf numFmtId="165" fontId="6" fillId="4" borderId="72" xfId="1" applyNumberFormat="1" applyFont="1" applyFill="1" applyBorder="1" applyAlignment="1" applyProtection="1">
      <alignment horizontal="center" vertical="center"/>
      <protection locked="0"/>
    </xf>
    <xf numFmtId="170" fontId="6" fillId="4" borderId="37" xfId="58" applyNumberFormat="1" applyFont="1" applyFill="1" applyBorder="1" applyAlignment="1" applyProtection="1">
      <alignment horizontal="center" vertical="center"/>
      <protection locked="0"/>
    </xf>
    <xf numFmtId="165" fontId="6" fillId="4" borderId="83" xfId="1" applyNumberFormat="1" applyFont="1" applyFill="1" applyBorder="1" applyAlignment="1" applyProtection="1">
      <alignment horizontal="center" vertical="center"/>
      <protection locked="0"/>
    </xf>
    <xf numFmtId="170" fontId="6" fillId="4" borderId="35" xfId="58" applyNumberFormat="1" applyFont="1" applyFill="1" applyBorder="1" applyAlignment="1" applyProtection="1">
      <alignment horizontal="center" vertical="center"/>
      <protection locked="0"/>
    </xf>
    <xf numFmtId="0" fontId="6" fillId="4" borderId="24" xfId="0" applyFont="1" applyFill="1" applyBorder="1" applyAlignment="1">
      <alignment horizontal="center" vertical="center" wrapText="1"/>
    </xf>
    <xf numFmtId="0" fontId="33" fillId="0" borderId="0" xfId="0" applyFont="1"/>
    <xf numFmtId="0" fontId="34" fillId="0" borderId="0" xfId="0" applyFont="1"/>
    <xf numFmtId="165" fontId="6" fillId="0" borderId="116" xfId="1" applyNumberFormat="1" applyFont="1" applyFill="1" applyBorder="1" applyProtection="1">
      <protection locked="0"/>
    </xf>
    <xf numFmtId="165" fontId="6" fillId="0" borderId="117" xfId="1" applyNumberFormat="1" applyFont="1" applyFill="1" applyBorder="1" applyProtection="1">
      <protection locked="0"/>
    </xf>
    <xf numFmtId="165" fontId="6" fillId="0" borderId="27" xfId="1" applyNumberFormat="1" applyFont="1" applyFill="1" applyBorder="1" applyProtection="1">
      <protection locked="0"/>
    </xf>
    <xf numFmtId="165" fontId="6" fillId="0" borderId="118" xfId="1" applyNumberFormat="1" applyFont="1" applyFill="1" applyBorder="1" applyProtection="1">
      <protection locked="0"/>
    </xf>
    <xf numFmtId="165" fontId="6" fillId="4" borderId="102" xfId="1" applyNumberFormat="1" applyFont="1" applyFill="1" applyBorder="1" applyAlignment="1" applyProtection="1">
      <alignment vertical="center"/>
      <protection locked="0"/>
    </xf>
    <xf numFmtId="170" fontId="6" fillId="4" borderId="119" xfId="58" applyNumberFormat="1" applyFont="1" applyFill="1" applyBorder="1" applyAlignment="1" applyProtection="1">
      <alignment vertical="center"/>
      <protection locked="0"/>
    </xf>
    <xf numFmtId="165" fontId="6" fillId="4" borderId="120" xfId="1" applyNumberFormat="1" applyFont="1" applyFill="1" applyBorder="1" applyAlignment="1" applyProtection="1">
      <alignment vertical="center"/>
      <protection locked="0"/>
    </xf>
    <xf numFmtId="170" fontId="6" fillId="4" borderId="58" xfId="58" applyNumberFormat="1" applyFont="1" applyFill="1" applyBorder="1" applyAlignment="1" applyProtection="1">
      <alignment vertical="center"/>
      <protection locked="0"/>
    </xf>
    <xf numFmtId="165" fontId="6" fillId="4" borderId="103" xfId="1" applyNumberFormat="1" applyFont="1" applyFill="1" applyBorder="1" applyAlignment="1" applyProtection="1">
      <alignment vertical="center"/>
      <protection locked="0"/>
    </xf>
    <xf numFmtId="170" fontId="6" fillId="4" borderId="19" xfId="58" applyNumberFormat="1" applyFont="1" applyFill="1" applyBorder="1" applyAlignment="1" applyProtection="1">
      <alignment vertical="center"/>
      <protection locked="0"/>
    </xf>
    <xf numFmtId="167" fontId="6" fillId="4" borderId="75" xfId="1" applyNumberFormat="1" applyFont="1" applyFill="1" applyBorder="1" applyAlignment="1" applyProtection="1">
      <alignment vertical="center"/>
      <protection locked="0"/>
    </xf>
    <xf numFmtId="167" fontId="6" fillId="4" borderId="115" xfId="1" applyNumberFormat="1" applyFont="1" applyFill="1" applyBorder="1" applyAlignment="1" applyProtection="1">
      <alignment vertical="center"/>
      <protection locked="0"/>
    </xf>
    <xf numFmtId="167" fontId="6" fillId="4" borderId="86" xfId="1" applyNumberFormat="1" applyFont="1" applyFill="1" applyBorder="1" applyAlignment="1" applyProtection="1">
      <alignment vertical="center"/>
      <protection locked="0"/>
    </xf>
    <xf numFmtId="165" fontId="6" fillId="0" borderId="121" xfId="1" applyNumberFormat="1" applyFont="1" applyFill="1" applyBorder="1" applyProtection="1">
      <protection locked="0"/>
    </xf>
    <xf numFmtId="166" fontId="18" fillId="0" borderId="122" xfId="0" applyNumberFormat="1" applyFont="1" applyFill="1" applyBorder="1" applyAlignment="1" applyProtection="1">
      <alignment horizontal="right" vertical="center"/>
    </xf>
    <xf numFmtId="166" fontId="6" fillId="0" borderId="19" xfId="0" applyNumberFormat="1" applyFont="1" applyFill="1" applyBorder="1" applyAlignment="1" applyProtection="1">
      <alignment horizontal="right" vertical="center"/>
    </xf>
    <xf numFmtId="166" fontId="6" fillId="0" borderId="123" xfId="0" applyNumberFormat="1" applyFont="1" applyFill="1" applyBorder="1" applyAlignment="1" applyProtection="1">
      <alignment horizontal="right" vertical="center"/>
    </xf>
    <xf numFmtId="0" fontId="6" fillId="4" borderId="22" xfId="0" applyFont="1" applyFill="1" applyBorder="1" applyAlignment="1">
      <alignment horizontal="center" vertical="center" wrapText="1"/>
    </xf>
    <xf numFmtId="166" fontId="18" fillId="0" borderId="123" xfId="0" applyNumberFormat="1" applyFont="1" applyFill="1" applyBorder="1" applyAlignment="1" applyProtection="1">
      <alignment horizontal="right" vertical="center"/>
    </xf>
    <xf numFmtId="166" fontId="6" fillId="0" borderId="122" xfId="0" applyNumberFormat="1" applyFont="1" applyFill="1" applyBorder="1" applyAlignment="1" applyProtection="1">
      <alignment horizontal="right" vertical="center"/>
    </xf>
    <xf numFmtId="166" fontId="6" fillId="0" borderId="124" xfId="0" applyNumberFormat="1" applyFont="1" applyFill="1" applyBorder="1" applyAlignment="1" applyProtection="1">
      <alignment horizontal="right" vertical="center"/>
    </xf>
    <xf numFmtId="166" fontId="18" fillId="0" borderId="124" xfId="0" applyNumberFormat="1" applyFont="1" applyFill="1" applyBorder="1" applyAlignment="1" applyProtection="1">
      <alignment horizontal="right" vertical="center"/>
    </xf>
    <xf numFmtId="165" fontId="6" fillId="0" borderId="17" xfId="1" applyNumberFormat="1" applyFont="1" applyFill="1" applyBorder="1" applyAlignment="1" applyProtection="1">
      <alignment vertical="center"/>
      <protection locked="0"/>
    </xf>
    <xf numFmtId="165" fontId="18" fillId="0" borderId="21" xfId="1" applyNumberFormat="1" applyFont="1" applyFill="1" applyBorder="1" applyAlignment="1" applyProtection="1">
      <alignment vertical="center"/>
      <protection locked="0"/>
    </xf>
    <xf numFmtId="165" fontId="8" fillId="0" borderId="123" xfId="0" applyNumberFormat="1" applyFont="1" applyBorder="1" applyAlignment="1">
      <alignment horizontal="right" vertical="center"/>
    </xf>
    <xf numFmtId="0" fontId="6" fillId="4" borderId="42" xfId="0" applyFont="1" applyFill="1" applyBorder="1" applyAlignment="1">
      <alignment horizontal="center" vertical="center" wrapText="1"/>
    </xf>
    <xf numFmtId="9" fontId="4" fillId="0" borderId="0" xfId="58" applyNumberFormat="1" applyFont="1" applyFill="1" applyBorder="1" applyAlignment="1">
      <alignment vertical="center"/>
    </xf>
    <xf numFmtId="9" fontId="4" fillId="0" borderId="123" xfId="58" applyNumberFormat="1" applyFont="1" applyBorder="1" applyAlignment="1">
      <alignment vertical="center"/>
    </xf>
    <xf numFmtId="165" fontId="8" fillId="0" borderId="67" xfId="0" applyNumberFormat="1" applyFont="1" applyFill="1" applyBorder="1" applyAlignment="1">
      <alignment vertical="center"/>
    </xf>
    <xf numFmtId="9" fontId="4" fillId="0" borderId="56" xfId="58" applyNumberFormat="1" applyFont="1" applyFill="1" applyBorder="1" applyAlignment="1">
      <alignment vertical="center"/>
    </xf>
    <xf numFmtId="165" fontId="8" fillId="0" borderId="123" xfId="0" applyNumberFormat="1" applyFont="1" applyFill="1" applyBorder="1" applyAlignment="1">
      <alignment vertical="center"/>
    </xf>
    <xf numFmtId="165" fontId="8" fillId="0" borderId="123" xfId="0" applyNumberFormat="1" applyFont="1" applyBorder="1" applyAlignment="1">
      <alignment vertical="center"/>
    </xf>
    <xf numFmtId="165" fontId="6" fillId="4" borderId="111" xfId="1" applyNumberFormat="1" applyFont="1" applyFill="1" applyBorder="1" applyAlignment="1" applyProtection="1">
      <alignment horizontal="center" vertical="center"/>
      <protection locked="0"/>
    </xf>
    <xf numFmtId="0" fontId="0" fillId="0" borderId="0" xfId="0"/>
    <xf numFmtId="165" fontId="8" fillId="0" borderId="126" xfId="0" applyNumberFormat="1" applyFont="1" applyBorder="1" applyAlignment="1">
      <alignment horizontal="right" vertical="center"/>
    </xf>
    <xf numFmtId="0" fontId="36" fillId="0" borderId="0" xfId="0" applyFont="1" applyFill="1" applyBorder="1" applyAlignment="1">
      <alignment horizontal="right" vertical="center" wrapText="1"/>
    </xf>
    <xf numFmtId="165" fontId="6" fillId="0" borderId="126" xfId="1" applyNumberFormat="1" applyFont="1" applyFill="1" applyBorder="1" applyAlignment="1" applyProtection="1">
      <alignment horizontal="right" vertical="center"/>
      <protection locked="0"/>
    </xf>
    <xf numFmtId="165" fontId="8" fillId="0" borderId="123" xfId="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36" fillId="0" borderId="0" xfId="0" applyFont="1" applyFill="1" applyBorder="1" applyAlignment="1">
      <alignment vertical="center" wrapText="1"/>
    </xf>
    <xf numFmtId="165" fontId="6" fillId="0" borderId="123" xfId="0" applyNumberFormat="1" applyFont="1" applyFill="1" applyBorder="1" applyAlignment="1" applyProtection="1">
      <alignment horizontal="right" vertical="center"/>
    </xf>
    <xf numFmtId="165" fontId="6" fillId="0" borderId="126" xfId="0" applyNumberFormat="1" applyFont="1" applyFill="1" applyBorder="1" applyAlignment="1" applyProtection="1">
      <alignment horizontal="right" vertical="center"/>
    </xf>
    <xf numFmtId="165" fontId="8" fillId="0" borderId="126" xfId="0" applyNumberFormat="1" applyFont="1" applyFill="1" applyBorder="1" applyAlignment="1">
      <alignment horizontal="right" vertical="center"/>
    </xf>
    <xf numFmtId="170" fontId="4" fillId="0" borderId="123" xfId="58" applyNumberFormat="1" applyFont="1" applyFill="1" applyBorder="1" applyAlignment="1">
      <alignment horizontal="right" vertical="center"/>
    </xf>
    <xf numFmtId="165" fontId="8" fillId="0" borderId="126" xfId="0" applyNumberFormat="1" applyFont="1" applyFill="1" applyBorder="1" applyAlignment="1">
      <alignment vertical="center"/>
    </xf>
    <xf numFmtId="0" fontId="4" fillId="4" borderId="24" xfId="0" applyFont="1" applyFill="1" applyBorder="1" applyAlignment="1">
      <alignment horizontal="center" vertical="center" wrapText="1"/>
    </xf>
    <xf numFmtId="170" fontId="4" fillId="0" borderId="124" xfId="58" applyNumberFormat="1" applyFont="1" applyFill="1" applyBorder="1" applyAlignment="1">
      <alignment vertical="center"/>
    </xf>
    <xf numFmtId="170" fontId="4" fillId="0" borderId="127" xfId="58" applyNumberFormat="1" applyFont="1" applyFill="1" applyBorder="1" applyAlignment="1">
      <alignment vertical="center"/>
    </xf>
    <xf numFmtId="0" fontId="36" fillId="0" borderId="0" xfId="0" applyFont="1" applyFill="1" applyBorder="1" applyAlignment="1">
      <alignment horizontal="center" vertical="center" wrapText="1"/>
    </xf>
    <xf numFmtId="165" fontId="8" fillId="0" borderId="127" xfId="0" applyNumberFormat="1" applyFont="1" applyFill="1" applyBorder="1" applyAlignment="1">
      <alignment horizontal="right" vertical="center"/>
    </xf>
    <xf numFmtId="165" fontId="6" fillId="0" borderId="122" xfId="0" applyNumberFormat="1" applyFont="1" applyFill="1" applyBorder="1" applyAlignment="1" applyProtection="1">
      <alignment horizontal="right" vertical="center"/>
    </xf>
    <xf numFmtId="0" fontId="36" fillId="0" borderId="0" xfId="0" applyFont="1" applyAlignment="1">
      <alignment horizontal="left" vertical="center" wrapText="1"/>
    </xf>
    <xf numFmtId="165" fontId="6" fillId="0" borderId="127" xfId="0" applyNumberFormat="1" applyFont="1" applyFill="1" applyBorder="1" applyAlignment="1" applyProtection="1">
      <alignment horizontal="right" vertical="center"/>
    </xf>
    <xf numFmtId="165" fontId="6" fillId="0" borderId="127" xfId="1" applyNumberFormat="1" applyFont="1" applyFill="1" applyBorder="1" applyAlignment="1" applyProtection="1">
      <alignment horizontal="right" vertical="center"/>
      <protection locked="0"/>
    </xf>
    <xf numFmtId="165" fontId="6" fillId="0" borderId="124" xfId="0" applyNumberFormat="1" applyFont="1" applyFill="1" applyBorder="1" applyAlignment="1" applyProtection="1">
      <alignment horizontal="right" vertical="center"/>
    </xf>
    <xf numFmtId="165" fontId="0" fillId="0" borderId="0" xfId="0" applyNumberFormat="1" applyBorder="1"/>
    <xf numFmtId="167" fontId="10" fillId="0" borderId="124" xfId="0" applyNumberFormat="1" applyFont="1" applyFill="1" applyBorder="1" applyAlignment="1" applyProtection="1">
      <alignment horizontal="right" vertical="center"/>
    </xf>
    <xf numFmtId="167" fontId="10" fillId="0" borderId="123" xfId="0" applyNumberFormat="1" applyFont="1" applyFill="1" applyBorder="1" applyAlignment="1" applyProtection="1">
      <alignment horizontal="right" vertical="center"/>
    </xf>
    <xf numFmtId="167" fontId="10" fillId="0" borderId="0" xfId="0" applyNumberFormat="1" applyFont="1" applyFill="1" applyBorder="1" applyAlignment="1" applyProtection="1">
      <alignment horizontal="right" vertical="center"/>
    </xf>
    <xf numFmtId="0" fontId="0" fillId="0" borderId="0" xfId="0"/>
    <xf numFmtId="0" fontId="8" fillId="4" borderId="37" xfId="0" applyFont="1" applyFill="1" applyBorder="1" applyAlignment="1">
      <alignment horizontal="center" vertical="center"/>
    </xf>
    <xf numFmtId="2" fontId="0" fillId="0" borderId="0" xfId="0" applyNumberFormat="1"/>
    <xf numFmtId="0" fontId="6" fillId="4" borderId="35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9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9" fontId="4" fillId="0" borderId="127" xfId="58" applyNumberFormat="1" applyFont="1" applyBorder="1" applyAlignment="1">
      <alignment vertical="center"/>
    </xf>
    <xf numFmtId="170" fontId="4" fillId="0" borderId="127" xfId="58" applyNumberFormat="1" applyFont="1" applyBorder="1" applyAlignment="1">
      <alignment vertical="center"/>
    </xf>
    <xf numFmtId="0" fontId="37" fillId="0" borderId="0" xfId="57" applyFont="1" applyAlignment="1" applyProtection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38" fillId="0" borderId="0" xfId="57" applyFont="1" applyAlignment="1" applyProtection="1"/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2" applyFont="1" applyBorder="1" applyAlignment="1" applyProtection="1">
      <alignment vertical="center"/>
      <protection locked="0"/>
    </xf>
    <xf numFmtId="0" fontId="4" fillId="0" borderId="0" xfId="2" applyFont="1" applyAlignment="1">
      <alignment vertical="center"/>
    </xf>
    <xf numFmtId="0" fontId="4" fillId="0" borderId="0" xfId="2" applyFont="1" applyFill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2" applyFont="1" applyFill="1" applyAlignment="1">
      <alignment vertical="center"/>
    </xf>
    <xf numFmtId="0" fontId="10" fillId="0" borderId="0" xfId="2" applyFont="1" applyBorder="1" applyAlignment="1" applyProtection="1">
      <alignment vertical="center"/>
      <protection locked="0"/>
    </xf>
    <xf numFmtId="170" fontId="6" fillId="4" borderId="51" xfId="58" applyNumberFormat="1" applyFont="1" applyFill="1" applyBorder="1" applyAlignment="1" applyProtection="1">
      <alignment vertical="center"/>
    </xf>
    <xf numFmtId="170" fontId="8" fillId="0" borderId="56" xfId="58" applyNumberFormat="1" applyFont="1" applyFill="1" applyBorder="1" applyAlignment="1">
      <alignment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center" vertical="center"/>
    </xf>
    <xf numFmtId="165" fontId="6" fillId="0" borderId="19" xfId="0" applyNumberFormat="1" applyFont="1" applyFill="1" applyBorder="1" applyAlignment="1" applyProtection="1">
      <alignment horizontal="right" vertical="center"/>
    </xf>
    <xf numFmtId="165" fontId="8" fillId="0" borderId="7" xfId="0" applyNumberFormat="1" applyFont="1" applyFill="1" applyBorder="1" applyAlignment="1">
      <alignment horizontal="right" vertical="center"/>
    </xf>
    <xf numFmtId="165" fontId="6" fillId="0" borderId="17" xfId="0" applyNumberFormat="1" applyFont="1" applyFill="1" applyBorder="1" applyAlignment="1" applyProtection="1">
      <alignment horizontal="right" vertical="center"/>
    </xf>
    <xf numFmtId="0" fontId="41" fillId="0" borderId="0" xfId="0" applyFont="1" applyFill="1"/>
    <xf numFmtId="0" fontId="5" fillId="0" borderId="0" xfId="57" applyFont="1" applyFill="1" applyAlignment="1" applyProtection="1"/>
    <xf numFmtId="0" fontId="42" fillId="0" borderId="0" xfId="0" applyFont="1"/>
    <xf numFmtId="0" fontId="43" fillId="0" borderId="0" xfId="0" applyFont="1"/>
    <xf numFmtId="0" fontId="0" fillId="0" borderId="0" xfId="0" applyAlignment="1">
      <alignment horizontal="right" vertical="center" wrapText="1"/>
    </xf>
    <xf numFmtId="165" fontId="18" fillId="0" borderId="6" xfId="1" applyNumberFormat="1" applyFont="1" applyFill="1" applyBorder="1" applyAlignment="1" applyProtection="1">
      <alignment vertical="center"/>
      <protection locked="0"/>
    </xf>
    <xf numFmtId="165" fontId="6" fillId="0" borderId="35" xfId="1" applyNumberFormat="1" applyFont="1" applyFill="1" applyBorder="1" applyAlignment="1" applyProtection="1">
      <alignment vertical="center"/>
      <protection locked="0"/>
    </xf>
    <xf numFmtId="165" fontId="18" fillId="0" borderId="26" xfId="1" applyNumberFormat="1" applyFont="1" applyFill="1" applyBorder="1" applyAlignment="1" applyProtection="1">
      <alignment vertical="center"/>
      <protection locked="0"/>
    </xf>
    <xf numFmtId="165" fontId="6" fillId="0" borderId="32" xfId="1" applyNumberFormat="1" applyFont="1" applyFill="1" applyBorder="1" applyAlignment="1" applyProtection="1">
      <alignment vertical="center"/>
      <protection locked="0"/>
    </xf>
    <xf numFmtId="165" fontId="18" fillId="0" borderId="45" xfId="1" applyNumberFormat="1" applyFont="1" applyFill="1" applyBorder="1" applyAlignment="1" applyProtection="1">
      <alignment horizontal="right" vertical="center"/>
      <protection locked="0"/>
    </xf>
    <xf numFmtId="166" fontId="18" fillId="0" borderId="20" xfId="0" applyNumberFormat="1" applyFont="1" applyFill="1" applyBorder="1" applyAlignment="1" applyProtection="1">
      <alignment horizontal="right" vertical="center"/>
    </xf>
    <xf numFmtId="165" fontId="18" fillId="0" borderId="2" xfId="1" applyNumberFormat="1" applyFont="1" applyFill="1" applyBorder="1" applyAlignment="1" applyProtection="1">
      <alignment horizontal="right" vertical="center"/>
      <protection locked="0"/>
    </xf>
    <xf numFmtId="175" fontId="27" fillId="0" borderId="45" xfId="0" applyNumberFormat="1" applyFont="1" applyFill="1" applyBorder="1" applyAlignment="1" applyProtection="1">
      <alignment horizontal="right" vertical="center"/>
    </xf>
    <xf numFmtId="175" fontId="27" fillId="0" borderId="21" xfId="0" applyNumberFormat="1" applyFont="1" applyFill="1" applyBorder="1" applyAlignment="1" applyProtection="1">
      <alignment horizontal="right" vertical="center"/>
    </xf>
    <xf numFmtId="175" fontId="10" fillId="0" borderId="126" xfId="0" applyNumberFormat="1" applyFont="1" applyFill="1" applyBorder="1" applyAlignment="1" applyProtection="1">
      <alignment horizontal="right" vertical="center"/>
    </xf>
    <xf numFmtId="175" fontId="10" fillId="0" borderId="68" xfId="0" applyNumberFormat="1" applyFont="1" applyFill="1" applyBorder="1" applyAlignment="1" applyProtection="1">
      <alignment horizontal="right" vertical="center"/>
    </xf>
    <xf numFmtId="175" fontId="10" fillId="0" borderId="16" xfId="0" applyNumberFormat="1" applyFont="1" applyFill="1" applyBorder="1" applyAlignment="1" applyProtection="1">
      <alignment horizontal="right" vertical="center"/>
    </xf>
    <xf numFmtId="175" fontId="10" fillId="0" borderId="17" xfId="0" applyNumberFormat="1" applyFont="1" applyFill="1" applyBorder="1" applyAlignment="1" applyProtection="1">
      <alignment horizontal="right" vertical="center"/>
    </xf>
    <xf numFmtId="165" fontId="18" fillId="0" borderId="67" xfId="0" applyNumberFormat="1" applyFont="1" applyFill="1" applyBorder="1" applyAlignment="1" applyProtection="1">
      <alignment horizontal="right" vertical="center"/>
    </xf>
    <xf numFmtId="165" fontId="18" fillId="0" borderId="69" xfId="0" applyNumberFormat="1" applyFont="1" applyFill="1" applyBorder="1" applyAlignment="1" applyProtection="1">
      <alignment horizontal="right" vertical="center"/>
    </xf>
    <xf numFmtId="165" fontId="18" fillId="0" borderId="126" xfId="0" applyNumberFormat="1" applyFont="1" applyFill="1" applyBorder="1" applyAlignment="1" applyProtection="1">
      <alignment horizontal="right" vertical="center"/>
    </xf>
    <xf numFmtId="165" fontId="18" fillId="0" borderId="123" xfId="0" applyNumberFormat="1" applyFont="1" applyFill="1" applyBorder="1" applyAlignment="1" applyProtection="1">
      <alignment horizontal="right" vertical="center"/>
    </xf>
    <xf numFmtId="165" fontId="18" fillId="0" borderId="124" xfId="0" applyNumberFormat="1" applyFont="1" applyFill="1" applyBorder="1" applyAlignment="1" applyProtection="1">
      <alignment horizontal="right" vertical="center"/>
    </xf>
    <xf numFmtId="165" fontId="6" fillId="0" borderId="126" xfId="0" applyNumberFormat="1" applyFont="1" applyFill="1" applyBorder="1" applyAlignment="1" applyProtection="1">
      <alignment horizontal="center" vertical="center"/>
    </xf>
    <xf numFmtId="165" fontId="6" fillId="0" borderId="123" xfId="0" applyNumberFormat="1" applyFont="1" applyFill="1" applyBorder="1" applyAlignment="1" applyProtection="1">
      <alignment horizontal="center" vertical="center"/>
    </xf>
    <xf numFmtId="165" fontId="6" fillId="0" borderId="124" xfId="0" applyNumberFormat="1" applyFont="1" applyFill="1" applyBorder="1" applyAlignment="1" applyProtection="1">
      <alignment horizontal="center" vertical="center"/>
    </xf>
    <xf numFmtId="165" fontId="6" fillId="0" borderId="16" xfId="0" applyNumberFormat="1" applyFont="1" applyFill="1" applyBorder="1" applyAlignment="1" applyProtection="1">
      <alignment horizontal="center" vertical="center"/>
    </xf>
    <xf numFmtId="165" fontId="6" fillId="0" borderId="18" xfId="0" applyNumberFormat="1" applyFont="1" applyFill="1" applyBorder="1" applyAlignment="1" applyProtection="1">
      <alignment horizontal="center" vertical="center"/>
    </xf>
    <xf numFmtId="165" fontId="6" fillId="0" borderId="17" xfId="0" applyNumberFormat="1" applyFont="1" applyFill="1" applyBorder="1" applyAlignment="1" applyProtection="1">
      <alignment horizontal="center" vertical="center"/>
    </xf>
    <xf numFmtId="165" fontId="18" fillId="0" borderId="68" xfId="0" applyNumberFormat="1" applyFont="1" applyFill="1" applyBorder="1" applyAlignment="1" applyProtection="1">
      <alignment horizontal="right" vertical="center"/>
    </xf>
    <xf numFmtId="165" fontId="18" fillId="0" borderId="122" xfId="0" applyNumberFormat="1" applyFont="1" applyFill="1" applyBorder="1" applyAlignment="1" applyProtection="1">
      <alignment horizontal="right" vertical="center"/>
    </xf>
    <xf numFmtId="165" fontId="18" fillId="0" borderId="67" xfId="0" applyNumberFormat="1" applyFont="1" applyFill="1" applyBorder="1" applyAlignment="1" applyProtection="1">
      <alignment vertical="center"/>
    </xf>
    <xf numFmtId="165" fontId="6" fillId="0" borderId="16" xfId="0" applyNumberFormat="1" applyFont="1" applyFill="1" applyBorder="1" applyAlignment="1" applyProtection="1">
      <alignment vertical="center"/>
    </xf>
    <xf numFmtId="165" fontId="18" fillId="0" borderId="69" xfId="0" applyNumberFormat="1" applyFont="1" applyFill="1" applyBorder="1" applyAlignment="1" applyProtection="1">
      <alignment vertical="center"/>
    </xf>
    <xf numFmtId="165" fontId="6" fillId="0" borderId="69" xfId="0" applyNumberFormat="1" applyFont="1" applyFill="1" applyBorder="1" applyAlignment="1" applyProtection="1">
      <alignment vertical="center"/>
    </xf>
    <xf numFmtId="165" fontId="6" fillId="0" borderId="18" xfId="0" applyNumberFormat="1" applyFont="1" applyFill="1" applyBorder="1" applyAlignment="1" applyProtection="1">
      <alignment vertical="center"/>
    </xf>
    <xf numFmtId="165" fontId="18" fillId="0" borderId="68" xfId="0" applyNumberFormat="1" applyFont="1" applyFill="1" applyBorder="1" applyAlignment="1" applyProtection="1">
      <alignment vertical="center"/>
    </xf>
    <xf numFmtId="165" fontId="6" fillId="0" borderId="68" xfId="0" applyNumberFormat="1" applyFont="1" applyFill="1" applyBorder="1" applyAlignment="1" applyProtection="1">
      <alignment vertical="center"/>
    </xf>
    <xf numFmtId="165" fontId="6" fillId="0" borderId="17" xfId="0" applyNumberFormat="1" applyFont="1" applyFill="1" applyBorder="1" applyAlignment="1" applyProtection="1">
      <alignment vertical="center"/>
    </xf>
    <xf numFmtId="165" fontId="17" fillId="0" borderId="27" xfId="0" applyNumberFormat="1" applyFont="1" applyFill="1" applyBorder="1" applyAlignment="1">
      <alignment vertical="center"/>
    </xf>
    <xf numFmtId="165" fontId="17" fillId="0" borderId="7" xfId="0" applyNumberFormat="1" applyFont="1" applyFill="1" applyBorder="1" applyAlignment="1">
      <alignment vertical="center"/>
    </xf>
    <xf numFmtId="165" fontId="8" fillId="0" borderId="15" xfId="0" applyNumberFormat="1" applyFont="1" applyFill="1" applyBorder="1" applyAlignment="1">
      <alignment horizontal="right" vertical="center"/>
    </xf>
    <xf numFmtId="165" fontId="17" fillId="0" borderId="0" xfId="0" applyNumberFormat="1" applyFont="1" applyFill="1" applyBorder="1" applyAlignment="1">
      <alignment vertical="center"/>
    </xf>
    <xf numFmtId="170" fontId="26" fillId="0" borderId="20" xfId="58" applyNumberFormat="1" applyFont="1" applyFill="1" applyBorder="1" applyAlignment="1">
      <alignment vertical="center"/>
    </xf>
    <xf numFmtId="170" fontId="4" fillId="0" borderId="123" xfId="58" applyNumberFormat="1" applyFont="1" applyFill="1" applyBorder="1" applyAlignment="1">
      <alignment vertical="center"/>
    </xf>
    <xf numFmtId="170" fontId="26" fillId="0" borderId="21" xfId="58" applyNumberFormat="1" applyFont="1" applyFill="1" applyBorder="1" applyAlignment="1">
      <alignment vertical="center"/>
    </xf>
    <xf numFmtId="165" fontId="17" fillId="0" borderId="123" xfId="0" applyNumberFormat="1" applyFont="1" applyFill="1" applyBorder="1" applyAlignment="1">
      <alignment vertical="center"/>
    </xf>
    <xf numFmtId="165" fontId="17" fillId="0" borderId="20" xfId="0" applyNumberFormat="1" applyFont="1" applyFill="1" applyBorder="1" applyAlignment="1">
      <alignment vertical="center"/>
    </xf>
    <xf numFmtId="165" fontId="18" fillId="0" borderId="126" xfId="0" applyNumberFormat="1" applyFont="1" applyFill="1" applyBorder="1" applyAlignment="1" applyProtection="1">
      <alignment vertical="center"/>
    </xf>
    <xf numFmtId="165" fontId="17" fillId="0" borderId="101" xfId="0" applyNumberFormat="1" applyFont="1" applyFill="1" applyBorder="1" applyAlignment="1">
      <alignment vertical="center"/>
    </xf>
    <xf numFmtId="170" fontId="26" fillId="0" borderId="68" xfId="58" applyNumberFormat="1" applyFont="1" applyFill="1" applyBorder="1" applyAlignment="1">
      <alignment vertical="center"/>
    </xf>
    <xf numFmtId="170" fontId="26" fillId="0" borderId="124" xfId="58" applyNumberFormat="1" applyFont="1" applyFill="1" applyBorder="1" applyAlignment="1">
      <alignment vertical="center"/>
    </xf>
    <xf numFmtId="170" fontId="26" fillId="0" borderId="123" xfId="58" applyNumberFormat="1" applyFont="1" applyFill="1" applyBorder="1" applyAlignment="1">
      <alignment vertical="center"/>
    </xf>
    <xf numFmtId="170" fontId="4" fillId="0" borderId="124" xfId="58" applyNumberFormat="1" applyFont="1" applyFill="1" applyBorder="1" applyAlignment="1">
      <alignment horizontal="right" vertical="center"/>
    </xf>
    <xf numFmtId="170" fontId="4" fillId="0" borderId="17" xfId="58" applyNumberFormat="1" applyFont="1" applyFill="1" applyBorder="1" applyAlignment="1">
      <alignment horizontal="right" vertical="center"/>
    </xf>
    <xf numFmtId="165" fontId="17" fillId="0" borderId="45" xfId="0" applyNumberFormat="1" applyFont="1" applyFill="1" applyBorder="1" applyAlignment="1">
      <alignment vertical="center"/>
    </xf>
    <xf numFmtId="165" fontId="8" fillId="0" borderId="45" xfId="0" applyNumberFormat="1" applyFont="1" applyBorder="1" applyAlignment="1">
      <alignment horizontal="right" vertical="center"/>
    </xf>
    <xf numFmtId="170" fontId="8" fillId="0" borderId="46" xfId="58" applyNumberFormat="1" applyFont="1" applyBorder="1" applyAlignment="1">
      <alignment horizontal="right" vertical="center"/>
    </xf>
    <xf numFmtId="9" fontId="4" fillId="0" borderId="20" xfId="58" applyNumberFormat="1" applyFont="1" applyBorder="1" applyAlignment="1">
      <alignment vertical="center"/>
    </xf>
    <xf numFmtId="9" fontId="4" fillId="0" borderId="46" xfId="58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right" vertical="center"/>
    </xf>
    <xf numFmtId="9" fontId="4" fillId="0" borderId="2" xfId="58" applyNumberFormat="1" applyFont="1" applyBorder="1" applyAlignment="1">
      <alignment vertical="center"/>
    </xf>
    <xf numFmtId="170" fontId="4" fillId="0" borderId="46" xfId="58" applyNumberFormat="1" applyFont="1" applyBorder="1" applyAlignment="1">
      <alignment vertical="center"/>
    </xf>
    <xf numFmtId="170" fontId="4" fillId="0" borderId="2" xfId="58" applyNumberFormat="1" applyFont="1" applyBorder="1" applyAlignment="1">
      <alignment vertical="center"/>
    </xf>
    <xf numFmtId="170" fontId="8" fillId="0" borderId="127" xfId="58" applyNumberFormat="1" applyFont="1" applyBorder="1" applyAlignment="1">
      <alignment horizontal="right" vertical="center"/>
    </xf>
    <xf numFmtId="165" fontId="8" fillId="0" borderId="126" xfId="0" applyNumberFormat="1" applyFont="1" applyBorder="1" applyAlignment="1">
      <alignment vertical="center"/>
    </xf>
    <xf numFmtId="170" fontId="8" fillId="0" borderId="127" xfId="58" applyNumberFormat="1" applyFont="1" applyBorder="1" applyAlignment="1">
      <alignment vertical="center"/>
    </xf>
    <xf numFmtId="9" fontId="4" fillId="0" borderId="127" xfId="58" applyNumberFormat="1" applyFont="1" applyFill="1" applyBorder="1" applyAlignment="1">
      <alignment vertical="center"/>
    </xf>
    <xf numFmtId="165" fontId="17" fillId="0" borderId="67" xfId="0" applyNumberFormat="1" applyFont="1" applyFill="1" applyBorder="1" applyAlignment="1">
      <alignment vertical="center"/>
    </xf>
    <xf numFmtId="170" fontId="26" fillId="0" borderId="56" xfId="58" applyNumberFormat="1" applyFont="1" applyFill="1" applyBorder="1" applyAlignment="1">
      <alignment vertical="center"/>
    </xf>
    <xf numFmtId="170" fontId="26" fillId="0" borderId="34" xfId="58" applyNumberFormat="1" applyFont="1" applyFill="1" applyBorder="1" applyAlignment="1">
      <alignment vertical="center"/>
    </xf>
    <xf numFmtId="170" fontId="26" fillId="0" borderId="127" xfId="58" applyNumberFormat="1" applyFont="1" applyFill="1" applyBorder="1" applyAlignment="1">
      <alignment vertical="center"/>
    </xf>
    <xf numFmtId="0" fontId="5" fillId="0" borderId="0" xfId="0" applyFont="1" applyFill="1"/>
    <xf numFmtId="0" fontId="37" fillId="0" borderId="0" xfId="57" applyFont="1" applyFill="1" applyAlignment="1" applyProtection="1"/>
    <xf numFmtId="0" fontId="40" fillId="0" borderId="0" xfId="0" applyFont="1" applyFill="1"/>
    <xf numFmtId="0" fontId="37" fillId="0" borderId="0" xfId="57" applyFont="1" applyAlignment="1" applyProtection="1">
      <alignment vertical="center"/>
    </xf>
    <xf numFmtId="0" fontId="4" fillId="4" borderId="22" xfId="0" applyFont="1" applyFill="1" applyBorder="1" applyAlignment="1">
      <alignment horizontal="center" vertical="center" wrapText="1"/>
    </xf>
    <xf numFmtId="170" fontId="26" fillId="0" borderId="6" xfId="58" applyNumberFormat="1" applyFont="1" applyFill="1" applyBorder="1" applyAlignment="1">
      <alignment vertical="center"/>
    </xf>
    <xf numFmtId="0" fontId="10" fillId="0" borderId="0" xfId="2" applyFont="1" applyBorder="1" applyAlignment="1" applyProtection="1">
      <alignment horizontal="left" vertical="center" wrapText="1"/>
      <protection locked="0"/>
    </xf>
    <xf numFmtId="0" fontId="10" fillId="4" borderId="46" xfId="0" applyFont="1" applyFill="1" applyBorder="1" applyAlignment="1">
      <alignment horizontal="center" vertical="center" wrapText="1"/>
    </xf>
    <xf numFmtId="0" fontId="10" fillId="3" borderId="56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10" fillId="3" borderId="68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3" fontId="6" fillId="4" borderId="47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2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5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41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0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10" xfId="0" applyFont="1" applyFill="1" applyBorder="1" applyAlignment="1">
      <alignment horizontal="center" vertical="center" wrapText="1"/>
    </xf>
    <xf numFmtId="3" fontId="6" fillId="4" borderId="123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8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0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5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27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3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8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3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49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64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1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42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61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8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43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28" xfId="0" applyFont="1" applyFill="1" applyBorder="1" applyAlignment="1">
      <alignment horizontal="center" vertical="center" wrapText="1"/>
    </xf>
    <xf numFmtId="3" fontId="6" fillId="4" borderId="14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8" xfId="1" applyNumberFormat="1" applyFont="1" applyFill="1" applyBorder="1" applyAlignment="1" applyProtection="1">
      <alignment horizontal="center" vertical="center" wrapText="1"/>
      <protection locked="0"/>
    </xf>
    <xf numFmtId="0" fontId="6" fillId="4" borderId="45" xfId="2" applyFont="1" applyFill="1" applyBorder="1" applyAlignment="1" applyProtection="1">
      <alignment horizontal="center" vertical="center" wrapText="1"/>
      <protection locked="0"/>
    </xf>
    <xf numFmtId="0" fontId="6" fillId="3" borderId="59" xfId="2" applyFont="1" applyFill="1" applyBorder="1" applyAlignment="1" applyProtection="1">
      <alignment horizontal="center" vertical="center" wrapText="1"/>
      <protection locked="0"/>
    </xf>
    <xf numFmtId="0" fontId="6" fillId="4" borderId="8" xfId="2" applyFont="1" applyFill="1" applyBorder="1" applyAlignment="1" applyProtection="1">
      <alignment horizontal="center" vertical="center" wrapText="1"/>
      <protection locked="0"/>
    </xf>
    <xf numFmtId="0" fontId="6" fillId="3" borderId="16" xfId="2" applyFont="1" applyFill="1" applyBorder="1" applyAlignment="1" applyProtection="1">
      <alignment horizontal="center" vertical="center" wrapText="1"/>
      <protection locked="0"/>
    </xf>
    <xf numFmtId="3" fontId="6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2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7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5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6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7" xfId="2" applyFont="1" applyFill="1" applyBorder="1" applyAlignment="1" applyProtection="1">
      <alignment horizontal="center" vertical="center"/>
      <protection locked="0"/>
    </xf>
    <xf numFmtId="0" fontId="6" fillId="0" borderId="34" xfId="2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6" fillId="0" borderId="15" xfId="2" applyFont="1" applyFill="1" applyBorder="1" applyAlignment="1" applyProtection="1">
      <alignment horizontal="center" vertical="center"/>
      <protection locked="0"/>
    </xf>
    <xf numFmtId="0" fontId="6" fillId="0" borderId="36" xfId="2" applyFont="1" applyFill="1" applyBorder="1" applyAlignment="1" applyProtection="1">
      <alignment horizontal="center" vertical="center"/>
      <protection locked="0"/>
    </xf>
    <xf numFmtId="0" fontId="8" fillId="4" borderId="8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6" fillId="0" borderId="2" xfId="2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3" fontId="6" fillId="4" borderId="56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69" xfId="1" applyNumberFormat="1" applyFont="1" applyFill="1" applyBorder="1" applyAlignment="1" applyProtection="1">
      <alignment horizontal="center" vertical="center" wrapText="1"/>
      <protection locked="0"/>
    </xf>
    <xf numFmtId="0" fontId="10" fillId="4" borderId="45" xfId="0" applyFont="1" applyFill="1" applyBorder="1" applyAlignment="1">
      <alignment horizontal="center" vertical="center" wrapText="1"/>
    </xf>
    <xf numFmtId="0" fontId="10" fillId="3" borderId="67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3" fontId="8" fillId="4" borderId="10" xfId="0" applyNumberFormat="1" applyFont="1" applyFill="1" applyBorder="1" applyAlignment="1">
      <alignment horizontal="center" vertical="center" wrapText="1"/>
    </xf>
    <xf numFmtId="3" fontId="8" fillId="3" borderId="28" xfId="0" applyNumberFormat="1" applyFont="1" applyFill="1" applyBorder="1" applyAlignment="1">
      <alignment horizontal="center" vertical="center" wrapText="1"/>
    </xf>
    <xf numFmtId="3" fontId="8" fillId="4" borderId="101" xfId="0" applyNumberFormat="1" applyFont="1" applyFill="1" applyBorder="1" applyAlignment="1">
      <alignment horizontal="center" vertical="center" wrapText="1"/>
    </xf>
    <xf numFmtId="3" fontId="8" fillId="3" borderId="18" xfId="0" applyNumberFormat="1" applyFont="1" applyFill="1" applyBorder="1" applyAlignment="1">
      <alignment horizontal="center" vertical="center" wrapText="1"/>
    </xf>
    <xf numFmtId="3" fontId="6" fillId="4" borderId="0" xfId="1" applyFont="1" applyFill="1" applyBorder="1" applyAlignment="1" applyProtection="1">
      <alignment horizontal="center" vertical="center" wrapText="1"/>
      <protection locked="0"/>
    </xf>
    <xf numFmtId="3" fontId="6" fillId="3" borderId="35" xfId="1" applyFont="1" applyFill="1" applyBorder="1" applyAlignment="1" applyProtection="1">
      <alignment horizontal="center" vertical="center" wrapText="1"/>
      <protection locked="0"/>
    </xf>
    <xf numFmtId="3" fontId="6" fillId="3" borderId="54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29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62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24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11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 wrapText="1"/>
    </xf>
    <xf numFmtId="3" fontId="6" fillId="4" borderId="26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27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2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65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4" borderId="59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8" fillId="4" borderId="128" xfId="0" applyFont="1" applyFill="1" applyBorder="1" applyAlignment="1">
      <alignment horizontal="center" vertical="center"/>
    </xf>
    <xf numFmtId="0" fontId="8" fillId="4" borderId="125" xfId="0" applyFont="1" applyFill="1" applyBorder="1" applyAlignment="1">
      <alignment horizontal="center" vertical="center"/>
    </xf>
    <xf numFmtId="0" fontId="8" fillId="4" borderId="129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48" xfId="2" applyFont="1" applyFill="1" applyBorder="1" applyAlignment="1" applyProtection="1">
      <alignment horizontal="center" vertical="center" wrapText="1"/>
      <protection locked="0"/>
    </xf>
    <xf numFmtId="0" fontId="6" fillId="3" borderId="49" xfId="2" applyFont="1" applyFill="1" applyBorder="1" applyAlignment="1" applyProtection="1">
      <alignment horizontal="center" vertical="center" wrapText="1"/>
      <protection locked="0"/>
    </xf>
    <xf numFmtId="0" fontId="6" fillId="4" borderId="90" xfId="2" applyFont="1" applyFill="1" applyBorder="1" applyAlignment="1" applyProtection="1">
      <alignment horizontal="center" vertical="center" wrapText="1"/>
      <protection locked="0"/>
    </xf>
    <xf numFmtId="0" fontId="6" fillId="3" borderId="104" xfId="2" applyFont="1" applyFill="1" applyBorder="1" applyAlignment="1" applyProtection="1">
      <alignment horizontal="center" vertical="center" wrapText="1"/>
      <protection locked="0"/>
    </xf>
    <xf numFmtId="0" fontId="6" fillId="4" borderId="53" xfId="2" applyFont="1" applyFill="1" applyBorder="1" applyAlignment="1" applyProtection="1">
      <alignment horizontal="center" vertical="center" wrapText="1"/>
      <protection locked="0"/>
    </xf>
    <xf numFmtId="0" fontId="6" fillId="3" borderId="54" xfId="2" applyFont="1" applyFill="1" applyBorder="1" applyAlignment="1" applyProtection="1">
      <alignment horizontal="center" vertical="center" wrapText="1"/>
      <protection locked="0"/>
    </xf>
    <xf numFmtId="0" fontId="6" fillId="3" borderId="53" xfId="2" applyFont="1" applyFill="1" applyBorder="1" applyAlignment="1" applyProtection="1">
      <alignment horizontal="center" vertical="center" wrapText="1"/>
      <protection locked="0"/>
    </xf>
    <xf numFmtId="0" fontId="6" fillId="4" borderId="105" xfId="2" applyFont="1" applyFill="1" applyBorder="1" applyAlignment="1" applyProtection="1">
      <alignment horizontal="center" vertical="center" wrapText="1"/>
      <protection locked="0"/>
    </xf>
    <xf numFmtId="0" fontId="6" fillId="3" borderId="91" xfId="2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3" fontId="6" fillId="3" borderId="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30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8" fillId="3" borderId="50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center" vertical="center" wrapText="1"/>
    </xf>
    <xf numFmtId="0" fontId="8" fillId="4" borderId="126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3" borderId="27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3" borderId="53" xfId="0" applyFont="1" applyFill="1" applyBorder="1" applyAlignment="1">
      <alignment horizontal="center" vertical="center" wrapText="1"/>
    </xf>
    <xf numFmtId="0" fontId="8" fillId="3" borderId="61" xfId="0" applyFont="1" applyFill="1" applyBorder="1" applyAlignment="1">
      <alignment horizontal="center" vertical="center" wrapText="1"/>
    </xf>
    <xf numFmtId="0" fontId="8" fillId="3" borderId="49" xfId="0" applyFont="1" applyFill="1" applyBorder="1" applyAlignment="1">
      <alignment horizontal="center" vertical="center" wrapText="1"/>
    </xf>
    <xf numFmtId="0" fontId="8" fillId="3" borderId="54" xfId="0" applyFont="1" applyFill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3" borderId="51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4" borderId="123" xfId="0" applyFont="1" applyFill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57" xfId="0" applyFont="1" applyFill="1" applyBorder="1" applyAlignment="1">
      <alignment horizontal="center" vertical="center" wrapText="1"/>
    </xf>
    <xf numFmtId="0" fontId="8" fillId="3" borderId="59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9" fillId="4" borderId="8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59" xfId="0" applyFont="1" applyFill="1" applyBorder="1" applyAlignment="1">
      <alignment horizontal="center" vertical="center" wrapText="1"/>
    </xf>
    <xf numFmtId="0" fontId="9" fillId="3" borderId="57" xfId="0" applyFont="1" applyFill="1" applyBorder="1" applyAlignment="1">
      <alignment horizontal="center" vertical="center" wrapText="1"/>
    </xf>
    <xf numFmtId="0" fontId="8" fillId="3" borderId="48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9" fillId="4" borderId="40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65" xfId="0" applyFont="1" applyFill="1" applyBorder="1" applyAlignment="1">
      <alignment horizontal="center" vertical="center" wrapText="1"/>
    </xf>
    <xf numFmtId="0" fontId="9" fillId="3" borderId="51" xfId="0" applyFont="1" applyFill="1" applyBorder="1" applyAlignment="1">
      <alignment horizontal="center" vertical="center" wrapText="1"/>
    </xf>
    <xf numFmtId="0" fontId="24" fillId="0" borderId="0" xfId="57" applyAlignment="1" applyProtection="1">
      <alignment horizontal="right"/>
    </xf>
  </cellXfs>
  <cellStyles count="88">
    <cellStyle name="% procenta" xfId="3"/>
    <cellStyle name="Celkem 2" xfId="4"/>
    <cellStyle name="Comma0" xfId="5"/>
    <cellStyle name="Currency0" xfId="6"/>
    <cellStyle name="Currency0 2" xfId="7"/>
    <cellStyle name="Currency0 2 2" xfId="60"/>
    <cellStyle name="Currency0 2 2 2" xfId="74"/>
    <cellStyle name="Currency0 2 3" xfId="69"/>
    <cellStyle name="Čárka 2" xfId="8"/>
    <cellStyle name="Čárka 2 2" xfId="9"/>
    <cellStyle name="Čárka 2 2 2" xfId="61"/>
    <cellStyle name="Čárka 2 2 2 2" xfId="75"/>
    <cellStyle name="Čárka 2 2 3" xfId="70"/>
    <cellStyle name="Date" xfId="10"/>
    <cellStyle name="Datum" xfId="11"/>
    <cellStyle name="Datum 2" xfId="12"/>
    <cellStyle name="Finanční" xfId="13"/>
    <cellStyle name="Finanční0" xfId="14"/>
    <cellStyle name="Finanční0 2" xfId="15"/>
    <cellStyle name="Fixed" xfId="16"/>
    <cellStyle name="Heading 1" xfId="17"/>
    <cellStyle name="Heading 2" xfId="18"/>
    <cellStyle name="Hypertextový odkaz" xfId="57" builtinId="8"/>
    <cellStyle name="Hypertextový odkaz 2" xfId="81"/>
    <cellStyle name="Hypertextový odkaz 3" xfId="79"/>
    <cellStyle name="Měna" xfId="19"/>
    <cellStyle name="Měna 2" xfId="20"/>
    <cellStyle name="Měna 2 2" xfId="62"/>
    <cellStyle name="Měna 2 2 2" xfId="76"/>
    <cellStyle name="Měna 2 3" xfId="71"/>
    <cellStyle name="Měna 3" xfId="80"/>
    <cellStyle name="Měna 4" xfId="82"/>
    <cellStyle name="Měna 5" xfId="83"/>
    <cellStyle name="Měna 6" xfId="86"/>
    <cellStyle name="Měna 7" xfId="87"/>
    <cellStyle name="Měna0" xfId="21"/>
    <cellStyle name="Měna0 2" xfId="22"/>
    <cellStyle name="Měna0 2 2" xfId="23"/>
    <cellStyle name="Měna0 2 2 2" xfId="63"/>
    <cellStyle name="Měna0 2 2 2 2" xfId="77"/>
    <cellStyle name="Měna0 2 2 3" xfId="72"/>
    <cellStyle name="Měna0 3" xfId="24"/>
    <cellStyle name="Měna0 3 2" xfId="64"/>
    <cellStyle name="Měna0 3 2 2" xfId="78"/>
    <cellStyle name="Měna0 3 3" xfId="73"/>
    <cellStyle name="Normální" xfId="0" builtinId="0"/>
    <cellStyle name="normální 10" xfId="25"/>
    <cellStyle name="normální 11" xfId="26"/>
    <cellStyle name="normální 12" xfId="27"/>
    <cellStyle name="normální 12 2" xfId="28"/>
    <cellStyle name="normální 13" xfId="29"/>
    <cellStyle name="normální 14" xfId="30"/>
    <cellStyle name="normální 15" xfId="31"/>
    <cellStyle name="normální 16" xfId="32"/>
    <cellStyle name="normální 16 2" xfId="33"/>
    <cellStyle name="normální 17" xfId="34"/>
    <cellStyle name="normální 17 2" xfId="35"/>
    <cellStyle name="normální 18" xfId="66"/>
    <cellStyle name="Normální 19" xfId="84"/>
    <cellStyle name="normální 2" xfId="1"/>
    <cellStyle name="Normální 2 2" xfId="36"/>
    <cellStyle name="Normální 2 3" xfId="37"/>
    <cellStyle name="Normální 2 4" xfId="38"/>
    <cellStyle name="Normální 2 5" xfId="39"/>
    <cellStyle name="Normální 2 6" xfId="68"/>
    <cellStyle name="Normální 20" xfId="85"/>
    <cellStyle name="normální 3" xfId="40"/>
    <cellStyle name="normální 3 2" xfId="65"/>
    <cellStyle name="normální 3 3" xfId="59"/>
    <cellStyle name="normální 4" xfId="41"/>
    <cellStyle name="normální 5" xfId="42"/>
    <cellStyle name="normální 6" xfId="43"/>
    <cellStyle name="normální 6 2" xfId="44"/>
    <cellStyle name="normální 7" xfId="2"/>
    <cellStyle name="normální 7 2" xfId="45"/>
    <cellStyle name="normální 8" xfId="46"/>
    <cellStyle name="normální 8 2" xfId="47"/>
    <cellStyle name="normální 9" xfId="48"/>
    <cellStyle name="Pevný" xfId="49"/>
    <cellStyle name="Pevný 2" xfId="50"/>
    <cellStyle name="procent 2" xfId="67"/>
    <cellStyle name="Procenta" xfId="58" builtinId="5"/>
    <cellStyle name="Procenta 2" xfId="51"/>
    <cellStyle name="Total" xfId="52"/>
    <cellStyle name="Záhlaví 1" xfId="53"/>
    <cellStyle name="Záhlaví 1 2" xfId="54"/>
    <cellStyle name="Záhlaví 2" xfId="55"/>
    <cellStyle name="Záhlaví 2 2" xfId="56"/>
  </cellStyles>
  <dxfs count="0"/>
  <tableStyles count="0" defaultTableStyle="TableStyleMedium9" defaultPivotStyle="PivotStyleLight16"/>
  <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zso.cz/csu/czso/ministerstvo-skolstvi-mladeze-a-telovychovy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P200"/>
  <sheetViews>
    <sheetView tabSelected="1" zoomScaleNormal="100" workbookViewId="0"/>
  </sheetViews>
  <sheetFormatPr defaultRowHeight="15" x14ac:dyDescent="0.25"/>
  <cols>
    <col min="1" max="1" width="143.7109375" style="7" customWidth="1"/>
  </cols>
  <sheetData>
    <row r="1" spans="1:9" s="73" customFormat="1" ht="19.5" customHeight="1" x14ac:dyDescent="0.25">
      <c r="A1" s="348" t="s">
        <v>189</v>
      </c>
    </row>
    <row r="2" spans="1:9" s="73" customFormat="1" ht="15" customHeight="1" x14ac:dyDescent="0.25">
      <c r="A2" s="631" t="s">
        <v>197</v>
      </c>
      <c r="B2" s="117"/>
      <c r="C2" s="117"/>
      <c r="D2" s="117"/>
      <c r="E2" s="117"/>
      <c r="F2" s="117"/>
      <c r="G2" s="117"/>
      <c r="H2" s="117"/>
      <c r="I2" s="117"/>
    </row>
    <row r="3" spans="1:9" s="73" customFormat="1" ht="15" customHeight="1" x14ac:dyDescent="0.25">
      <c r="A3" s="347" t="s">
        <v>135</v>
      </c>
    </row>
    <row r="4" spans="1:9" s="73" customFormat="1" ht="15" customHeight="1" x14ac:dyDescent="0.2">
      <c r="A4" s="107" t="s">
        <v>134</v>
      </c>
      <c r="B4" s="107"/>
    </row>
    <row r="5" spans="1:9" s="179" customFormat="1" ht="15" customHeight="1" x14ac:dyDescent="0.25">
      <c r="A5" s="346" t="s">
        <v>169</v>
      </c>
      <c r="B5" s="346"/>
      <c r="C5" s="337"/>
      <c r="D5" s="337"/>
      <c r="E5" s="337"/>
      <c r="F5" s="337"/>
      <c r="G5" s="337"/>
      <c r="H5" s="177"/>
    </row>
    <row r="6" spans="1:9" s="176" customFormat="1" ht="15" customHeight="1" x14ac:dyDescent="0.25">
      <c r="A6" s="346" t="s">
        <v>170</v>
      </c>
      <c r="B6" s="346"/>
      <c r="C6" s="337"/>
      <c r="D6" s="337"/>
      <c r="E6" s="337"/>
      <c r="F6" s="337"/>
      <c r="G6" s="337"/>
      <c r="H6" s="337"/>
      <c r="I6" s="337"/>
    </row>
    <row r="7" spans="1:9" s="176" customFormat="1" ht="15" customHeight="1" x14ac:dyDescent="0.25">
      <c r="A7" s="346" t="s">
        <v>182</v>
      </c>
      <c r="B7" s="346"/>
      <c r="C7" s="337"/>
      <c r="D7" s="337"/>
      <c r="E7" s="337"/>
      <c r="F7" s="337"/>
      <c r="G7" s="337"/>
      <c r="H7" s="337"/>
      <c r="I7" s="337"/>
    </row>
    <row r="8" spans="1:9" s="176" customFormat="1" ht="15" customHeight="1" x14ac:dyDescent="0.25">
      <c r="A8" s="346" t="s">
        <v>183</v>
      </c>
      <c r="B8" s="346"/>
      <c r="C8" s="337"/>
      <c r="D8" s="337"/>
      <c r="E8" s="337"/>
      <c r="F8" s="337"/>
      <c r="G8" s="337"/>
      <c r="H8" s="337"/>
      <c r="I8" s="337"/>
    </row>
    <row r="9" spans="1:9" s="176" customFormat="1" ht="15" customHeight="1" x14ac:dyDescent="0.2">
      <c r="A9" s="175"/>
      <c r="C9" s="175"/>
      <c r="D9" s="175"/>
      <c r="E9" s="175"/>
      <c r="F9" s="175"/>
      <c r="G9" s="175"/>
      <c r="H9" s="175"/>
      <c r="I9" s="175"/>
    </row>
    <row r="10" spans="1:9" s="176" customFormat="1" ht="15" customHeight="1" x14ac:dyDescent="0.25">
      <c r="A10" s="346" t="s">
        <v>171</v>
      </c>
      <c r="B10" s="346"/>
      <c r="C10" s="337"/>
      <c r="D10" s="337"/>
      <c r="E10" s="337"/>
      <c r="F10" s="337"/>
      <c r="G10" s="337"/>
      <c r="H10" s="337"/>
    </row>
    <row r="11" spans="1:9" s="176" customFormat="1" ht="15" customHeight="1" x14ac:dyDescent="0.25">
      <c r="A11" s="346" t="s">
        <v>172</v>
      </c>
      <c r="B11" s="346"/>
      <c r="C11" s="337"/>
      <c r="D11" s="337"/>
      <c r="E11" s="337"/>
      <c r="F11" s="337"/>
      <c r="G11" s="337"/>
    </row>
    <row r="12" spans="1:9" s="176" customFormat="1" ht="15" customHeight="1" x14ac:dyDescent="0.25">
      <c r="A12" s="346" t="s">
        <v>173</v>
      </c>
      <c r="B12" s="346"/>
      <c r="C12" s="337"/>
      <c r="D12" s="337"/>
      <c r="E12" s="337"/>
      <c r="F12" s="337"/>
      <c r="G12" s="337"/>
      <c r="H12" s="337"/>
    </row>
    <row r="13" spans="1:9" s="176" customFormat="1" ht="15" customHeight="1" x14ac:dyDescent="0.2">
      <c r="A13" s="349" t="s">
        <v>130</v>
      </c>
    </row>
    <row r="14" spans="1:9" s="176" customFormat="1" ht="15" customHeight="1" x14ac:dyDescent="0.25">
      <c r="A14" s="346" t="s">
        <v>174</v>
      </c>
      <c r="B14" s="346"/>
      <c r="C14" s="337"/>
      <c r="D14" s="337"/>
      <c r="E14" s="337"/>
      <c r="F14" s="337"/>
      <c r="G14" s="337"/>
      <c r="H14" s="175"/>
      <c r="I14" s="175"/>
    </row>
    <row r="15" spans="1:9" s="176" customFormat="1" ht="15" customHeight="1" x14ac:dyDescent="0.25">
      <c r="A15" s="346" t="s">
        <v>184</v>
      </c>
      <c r="B15" s="346"/>
      <c r="C15" s="337"/>
      <c r="D15" s="337"/>
      <c r="E15" s="337"/>
      <c r="F15" s="337"/>
      <c r="G15" s="337"/>
    </row>
    <row r="16" spans="1:9" s="176" customFormat="1" ht="15" customHeight="1" x14ac:dyDescent="0.25">
      <c r="A16" s="346" t="s">
        <v>185</v>
      </c>
      <c r="B16" s="346"/>
      <c r="C16" s="337"/>
      <c r="D16" s="337"/>
      <c r="E16" s="337"/>
      <c r="F16" s="337"/>
      <c r="G16" s="337"/>
    </row>
    <row r="17" spans="1:13" s="176" customFormat="1" ht="15" customHeight="1" x14ac:dyDescent="0.25">
      <c r="A17" s="346" t="s">
        <v>186</v>
      </c>
      <c r="B17" s="346"/>
      <c r="C17" s="337"/>
      <c r="D17" s="337"/>
      <c r="E17" s="337"/>
      <c r="F17" s="337"/>
      <c r="G17" s="337"/>
      <c r="H17" s="337"/>
    </row>
    <row r="18" spans="1:13" s="176" customFormat="1" ht="15" customHeight="1" x14ac:dyDescent="0.25">
      <c r="A18" s="346" t="s">
        <v>175</v>
      </c>
      <c r="B18" s="346"/>
      <c r="C18" s="337"/>
      <c r="D18" s="337"/>
      <c r="E18" s="337"/>
      <c r="F18" s="337"/>
      <c r="G18" s="337"/>
      <c r="H18" s="337"/>
      <c r="I18" s="337"/>
    </row>
    <row r="19" spans="1:13" s="176" customFormat="1" ht="15" customHeight="1" x14ac:dyDescent="0.2">
      <c r="A19" s="349" t="s">
        <v>131</v>
      </c>
      <c r="B19" s="346"/>
    </row>
    <row r="20" spans="1:13" s="176" customFormat="1" ht="15" customHeight="1" x14ac:dyDescent="0.25">
      <c r="A20" s="346" t="s">
        <v>176</v>
      </c>
      <c r="B20" s="337"/>
      <c r="C20" s="337"/>
      <c r="D20" s="337"/>
      <c r="E20" s="337"/>
      <c r="F20" s="337"/>
      <c r="G20" s="337"/>
      <c r="H20" s="337"/>
      <c r="I20" s="337"/>
      <c r="J20" s="337"/>
    </row>
    <row r="21" spans="1:13" s="176" customFormat="1" ht="15" customHeight="1" x14ac:dyDescent="0.25">
      <c r="A21" s="440" t="s">
        <v>187</v>
      </c>
      <c r="B21" s="337"/>
      <c r="C21" s="337"/>
      <c r="D21" s="337"/>
      <c r="E21" s="337"/>
      <c r="F21" s="337"/>
      <c r="G21" s="337"/>
      <c r="H21" s="337"/>
      <c r="I21" s="337"/>
      <c r="J21" s="337"/>
    </row>
    <row r="22" spans="1:13" s="176" customFormat="1" ht="15" customHeight="1" x14ac:dyDescent="0.25">
      <c r="A22" s="346" t="s">
        <v>177</v>
      </c>
      <c r="B22" s="337"/>
      <c r="C22" s="337"/>
      <c r="D22" s="337"/>
      <c r="E22" s="337"/>
      <c r="F22" s="337"/>
      <c r="G22" s="337"/>
      <c r="H22" s="337"/>
      <c r="I22" s="337"/>
      <c r="J22" s="337"/>
      <c r="K22" s="337"/>
      <c r="L22" s="337"/>
    </row>
    <row r="23" spans="1:13" s="176" customFormat="1" ht="15" customHeight="1" x14ac:dyDescent="0.2">
      <c r="A23" s="349" t="s">
        <v>132</v>
      </c>
    </row>
    <row r="24" spans="1:13" s="176" customFormat="1" ht="15" customHeight="1" x14ac:dyDescent="0.25">
      <c r="A24" s="346" t="s">
        <v>178</v>
      </c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</row>
    <row r="25" spans="1:13" s="176" customFormat="1" ht="15" customHeight="1" x14ac:dyDescent="0.25">
      <c r="A25" s="346" t="s">
        <v>179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</row>
    <row r="26" spans="1:13" s="176" customFormat="1" ht="15" customHeight="1" x14ac:dyDescent="0.25">
      <c r="A26" s="346" t="s">
        <v>180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</row>
    <row r="27" spans="1:13" s="176" customFormat="1" ht="15" customHeight="1" x14ac:dyDescent="0.25">
      <c r="A27" s="120" t="s">
        <v>188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</row>
    <row r="28" spans="1:13" s="176" customFormat="1" ht="15" customHeight="1" x14ac:dyDescent="0.25">
      <c r="A28" s="346" t="s">
        <v>181</v>
      </c>
      <c r="B28" s="337"/>
      <c r="C28" s="337"/>
      <c r="D28" s="337"/>
      <c r="E28" s="337"/>
      <c r="F28" s="337"/>
      <c r="G28" s="337"/>
      <c r="H28" s="337"/>
      <c r="I28" s="337"/>
      <c r="J28" s="337"/>
      <c r="K28" s="337"/>
      <c r="L28" s="337"/>
    </row>
    <row r="29" spans="1:13" s="176" customFormat="1" ht="15" customHeight="1" x14ac:dyDescent="0.25">
      <c r="A29" s="346"/>
      <c r="B29" s="337"/>
      <c r="C29" s="337"/>
      <c r="D29" s="337"/>
      <c r="E29" s="337"/>
      <c r="F29" s="337"/>
      <c r="G29" s="337"/>
      <c r="H29" s="337"/>
      <c r="I29" s="337"/>
      <c r="J29" s="337"/>
      <c r="K29" s="337"/>
      <c r="L29" s="337"/>
    </row>
    <row r="30" spans="1:13" s="73" customFormat="1" ht="15" customHeight="1" x14ac:dyDescent="0.2">
      <c r="A30" s="107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</row>
    <row r="31" spans="1:13" s="176" customFormat="1" ht="15" customHeight="1" x14ac:dyDescent="0.25">
      <c r="A31" s="346"/>
      <c r="B31" s="337"/>
      <c r="C31" s="337"/>
      <c r="D31" s="337"/>
      <c r="E31" s="337"/>
      <c r="F31" s="337"/>
      <c r="G31" s="337"/>
      <c r="H31" s="337"/>
      <c r="I31" s="337"/>
      <c r="J31" s="337"/>
      <c r="K31" s="337"/>
      <c r="L31" s="337"/>
      <c r="M31" s="337"/>
    </row>
    <row r="32" spans="1:13" s="176" customFormat="1" ht="15" customHeight="1" x14ac:dyDescent="0.25">
      <c r="A32" s="346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</row>
    <row r="33" spans="1:13" s="73" customFormat="1" ht="15" customHeight="1" x14ac:dyDescent="0.2">
      <c r="A33" s="116"/>
    </row>
    <row r="34" spans="1:13" s="73" customFormat="1" ht="15" customHeight="1" x14ac:dyDescent="0.25">
      <c r="A34" s="347"/>
    </row>
    <row r="35" spans="1:13" s="73" customFormat="1" ht="15" customHeight="1" x14ac:dyDescent="0.2">
      <c r="A35" s="107"/>
    </row>
    <row r="36" spans="1:13" s="176" customFormat="1" ht="15" customHeight="1" x14ac:dyDescent="0.25">
      <c r="A36" s="346"/>
      <c r="B36" s="337"/>
      <c r="C36" s="337"/>
      <c r="D36" s="337"/>
      <c r="E36" s="337"/>
      <c r="F36" s="337"/>
      <c r="G36" s="337"/>
      <c r="H36" s="337"/>
      <c r="I36" s="337"/>
      <c r="J36" s="337"/>
      <c r="K36" s="337"/>
      <c r="L36" s="337"/>
      <c r="M36" s="337"/>
    </row>
    <row r="37" spans="1:13" s="176" customFormat="1" ht="15" customHeight="1" x14ac:dyDescent="0.25">
      <c r="A37" s="346"/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7"/>
    </row>
    <row r="38" spans="1:13" s="176" customFormat="1" ht="15" customHeight="1" x14ac:dyDescent="0.25">
      <c r="A38" s="346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</row>
    <row r="39" spans="1:13" s="176" customFormat="1" ht="15" customHeight="1" x14ac:dyDescent="0.25">
      <c r="A39" s="346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</row>
    <row r="40" spans="1:13" s="73" customFormat="1" ht="15" customHeight="1" x14ac:dyDescent="0.2">
      <c r="A40" s="130"/>
    </row>
    <row r="41" spans="1:13" s="73" customFormat="1" ht="15" customHeight="1" x14ac:dyDescent="0.2">
      <c r="A41" s="107"/>
    </row>
    <row r="42" spans="1:13" s="176" customFormat="1" ht="15" customHeight="1" x14ac:dyDescent="0.25">
      <c r="A42" s="346"/>
      <c r="B42" s="337"/>
      <c r="C42" s="337"/>
      <c r="D42" s="337"/>
      <c r="E42" s="337"/>
      <c r="F42" s="337"/>
      <c r="G42" s="337"/>
      <c r="H42" s="337"/>
    </row>
    <row r="43" spans="1:13" s="176" customFormat="1" ht="15" customHeight="1" x14ac:dyDescent="0.25">
      <c r="A43" s="346"/>
      <c r="B43" s="337"/>
      <c r="C43" s="337"/>
      <c r="D43" s="337"/>
      <c r="E43" s="337"/>
      <c r="F43" s="337"/>
      <c r="G43" s="337"/>
      <c r="H43" s="337"/>
      <c r="I43" s="337"/>
    </row>
    <row r="44" spans="1:13" s="176" customFormat="1" ht="15" customHeight="1" x14ac:dyDescent="0.25">
      <c r="A44" s="346"/>
      <c r="B44" s="337"/>
      <c r="C44" s="337"/>
      <c r="D44" s="337"/>
      <c r="E44" s="337"/>
      <c r="F44" s="337"/>
      <c r="G44" s="337"/>
      <c r="H44" s="337"/>
      <c r="I44" s="337"/>
    </row>
    <row r="45" spans="1:13" s="176" customFormat="1" ht="15" customHeight="1" x14ac:dyDescent="0.25">
      <c r="A45" s="346"/>
      <c r="B45" s="337"/>
      <c r="C45" s="337"/>
      <c r="D45" s="337"/>
      <c r="E45" s="337"/>
      <c r="F45" s="337"/>
      <c r="G45" s="337"/>
      <c r="H45" s="337"/>
      <c r="I45" s="337"/>
    </row>
    <row r="46" spans="1:13" s="176" customFormat="1" ht="15" customHeight="1" x14ac:dyDescent="0.2">
      <c r="B46" s="175"/>
      <c r="C46" s="175"/>
      <c r="D46" s="175"/>
      <c r="E46" s="175"/>
      <c r="F46" s="175"/>
      <c r="G46" s="175"/>
    </row>
    <row r="47" spans="1:13" s="176" customFormat="1" ht="15" customHeight="1" x14ac:dyDescent="0.25">
      <c r="A47" s="346"/>
      <c r="B47" s="337"/>
      <c r="C47" s="337"/>
      <c r="D47" s="337"/>
      <c r="E47" s="337"/>
      <c r="F47" s="337"/>
      <c r="G47" s="337"/>
      <c r="H47" s="337"/>
    </row>
    <row r="48" spans="1:13" s="176" customFormat="1" ht="15" customHeight="1" x14ac:dyDescent="0.25">
      <c r="A48" s="346"/>
      <c r="B48" s="337"/>
      <c r="C48" s="337"/>
      <c r="D48" s="337"/>
      <c r="E48" s="337"/>
      <c r="F48" s="337"/>
      <c r="G48" s="337"/>
      <c r="H48" s="337"/>
    </row>
    <row r="49" spans="1:14" s="176" customFormat="1" ht="15" customHeight="1" x14ac:dyDescent="0.25">
      <c r="A49" s="346"/>
      <c r="B49" s="337"/>
      <c r="C49" s="337"/>
      <c r="D49" s="337"/>
      <c r="E49" s="337"/>
      <c r="F49" s="337"/>
      <c r="G49" s="337"/>
      <c r="H49" s="337"/>
    </row>
    <row r="50" spans="1:14" s="176" customFormat="1" ht="15" customHeight="1" x14ac:dyDescent="0.2">
      <c r="B50" s="175"/>
      <c r="C50" s="175"/>
      <c r="D50" s="175"/>
      <c r="E50" s="175"/>
      <c r="F50" s="175"/>
      <c r="G50" s="175"/>
      <c r="H50" s="175"/>
    </row>
    <row r="51" spans="1:14" s="176" customFormat="1" ht="15" customHeight="1" x14ac:dyDescent="0.25">
      <c r="A51" s="346"/>
      <c r="B51" s="337"/>
      <c r="C51" s="337"/>
      <c r="D51" s="337"/>
      <c r="E51" s="337"/>
      <c r="F51" s="337"/>
      <c r="G51" s="337"/>
      <c r="H51" s="337"/>
      <c r="I51" s="337"/>
    </row>
    <row r="52" spans="1:14" s="176" customFormat="1" ht="15" customHeight="1" x14ac:dyDescent="0.25">
      <c r="A52" s="346"/>
      <c r="B52" s="337"/>
      <c r="C52" s="337"/>
      <c r="D52" s="337"/>
      <c r="E52" s="337"/>
      <c r="F52" s="337"/>
      <c r="G52" s="337"/>
      <c r="H52" s="337"/>
      <c r="I52" s="337"/>
    </row>
    <row r="53" spans="1:14" s="176" customFormat="1" ht="15" customHeight="1" x14ac:dyDescent="0.25">
      <c r="A53" s="346"/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</row>
    <row r="54" spans="1:14" s="176" customFormat="1" ht="15" customHeight="1" x14ac:dyDescent="0.25">
      <c r="A54" s="346"/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</row>
    <row r="55" spans="1:14" s="176" customFormat="1" ht="15" customHeight="1" x14ac:dyDescent="0.25">
      <c r="A55" s="346"/>
      <c r="B55" s="337"/>
      <c r="C55" s="337"/>
      <c r="D55" s="337"/>
      <c r="E55" s="337"/>
      <c r="F55" s="337"/>
      <c r="G55" s="337"/>
      <c r="H55" s="337"/>
      <c r="I55" s="337"/>
    </row>
    <row r="56" spans="1:14" s="176" customFormat="1" ht="15" customHeight="1" x14ac:dyDescent="0.25">
      <c r="A56" s="346"/>
      <c r="B56" s="337"/>
      <c r="C56" s="337"/>
      <c r="D56" s="337"/>
      <c r="E56" s="337"/>
      <c r="F56" s="337"/>
      <c r="G56" s="337"/>
      <c r="H56" s="337"/>
      <c r="I56" s="337"/>
    </row>
    <row r="57" spans="1:14" s="176" customFormat="1" ht="15" customHeight="1" x14ac:dyDescent="0.2">
      <c r="A57" s="349"/>
      <c r="B57" s="175"/>
      <c r="C57" s="175"/>
      <c r="D57" s="175"/>
      <c r="E57" s="175"/>
      <c r="F57" s="175"/>
      <c r="G57" s="175"/>
    </row>
    <row r="58" spans="1:14" s="176" customFormat="1" ht="15" customHeight="1" x14ac:dyDescent="0.25">
      <c r="A58" s="346"/>
      <c r="B58" s="337"/>
      <c r="C58" s="337"/>
      <c r="D58" s="337"/>
      <c r="E58" s="337"/>
      <c r="F58" s="337"/>
      <c r="G58" s="337"/>
      <c r="H58" s="337"/>
      <c r="I58" s="337"/>
      <c r="J58" s="337"/>
    </row>
    <row r="59" spans="1:14" s="176" customFormat="1" ht="15" customHeight="1" x14ac:dyDescent="0.25">
      <c r="A59" s="346"/>
      <c r="B59" s="337"/>
      <c r="C59" s="337"/>
      <c r="D59" s="337"/>
      <c r="E59" s="337"/>
      <c r="F59" s="337"/>
      <c r="G59" s="337"/>
      <c r="H59" s="337"/>
      <c r="I59" s="337"/>
      <c r="J59" s="337"/>
      <c r="K59" s="337"/>
    </row>
    <row r="60" spans="1:14" s="176" customFormat="1" ht="15" customHeight="1" x14ac:dyDescent="0.25">
      <c r="A60" s="346"/>
      <c r="B60" s="337"/>
      <c r="C60" s="337"/>
      <c r="D60" s="337"/>
      <c r="E60" s="337"/>
      <c r="F60" s="337"/>
      <c r="G60" s="337"/>
      <c r="H60" s="337"/>
      <c r="I60" s="337"/>
      <c r="J60" s="337"/>
      <c r="K60" s="337"/>
    </row>
    <row r="61" spans="1:14" s="176" customFormat="1" ht="15" customHeight="1" x14ac:dyDescent="0.25">
      <c r="A61" s="346"/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</row>
    <row r="62" spans="1:14" s="176" customFormat="1" ht="15" customHeight="1" x14ac:dyDescent="0.2">
      <c r="A62" s="349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</row>
    <row r="63" spans="1:14" s="176" customFormat="1" ht="15" customHeight="1" x14ac:dyDescent="0.25">
      <c r="A63" s="346"/>
      <c r="B63" s="337"/>
      <c r="C63" s="337"/>
      <c r="D63" s="337"/>
      <c r="E63" s="337"/>
      <c r="F63" s="337"/>
      <c r="G63" s="337"/>
      <c r="H63" s="337"/>
    </row>
    <row r="64" spans="1:14" s="176" customFormat="1" ht="15" customHeight="1" x14ac:dyDescent="0.25">
      <c r="A64" s="346"/>
      <c r="B64" s="337"/>
      <c r="C64" s="337"/>
      <c r="D64" s="337"/>
      <c r="E64" s="337"/>
      <c r="F64" s="337"/>
      <c r="G64" s="337"/>
      <c r="H64" s="337"/>
    </row>
    <row r="65" spans="1:12" s="439" customFormat="1" ht="15" customHeight="1" x14ac:dyDescent="0.2">
      <c r="A65" s="441"/>
      <c r="B65" s="368"/>
      <c r="C65" s="368"/>
      <c r="D65" s="368"/>
      <c r="E65" s="368"/>
      <c r="F65" s="368"/>
      <c r="G65" s="368"/>
      <c r="H65" s="368"/>
    </row>
    <row r="66" spans="1:12" s="176" customFormat="1" ht="15" customHeight="1" x14ac:dyDescent="0.25">
      <c r="A66" s="346"/>
      <c r="B66" s="337"/>
      <c r="C66" s="337"/>
      <c r="D66" s="337"/>
      <c r="E66" s="337"/>
      <c r="F66" s="337"/>
      <c r="G66" s="337"/>
      <c r="H66" s="337"/>
      <c r="I66" s="337"/>
      <c r="J66" s="337"/>
    </row>
    <row r="67" spans="1:12" s="176" customFormat="1" ht="15" customHeight="1" x14ac:dyDescent="0.25">
      <c r="A67" s="346"/>
      <c r="B67" s="337"/>
      <c r="C67" s="337"/>
      <c r="D67" s="337"/>
      <c r="E67" s="337"/>
      <c r="F67" s="337"/>
      <c r="G67" s="337"/>
      <c r="H67" s="337"/>
      <c r="I67" s="337"/>
      <c r="J67" s="337"/>
    </row>
    <row r="68" spans="1:12" s="176" customFormat="1" ht="15" customHeight="1" x14ac:dyDescent="0.2">
      <c r="A68" s="349"/>
      <c r="B68" s="175"/>
      <c r="C68" s="175"/>
      <c r="D68" s="175"/>
      <c r="E68" s="175"/>
      <c r="F68" s="175"/>
      <c r="G68" s="175"/>
      <c r="H68" s="175"/>
    </row>
    <row r="69" spans="1:12" s="176" customFormat="1" ht="15" customHeight="1" x14ac:dyDescent="0.25">
      <c r="A69" s="346"/>
      <c r="B69" s="337"/>
      <c r="C69" s="337"/>
      <c r="D69" s="337"/>
      <c r="E69" s="337"/>
      <c r="F69" s="337"/>
      <c r="G69" s="337"/>
      <c r="H69" s="337"/>
      <c r="I69" s="337"/>
      <c r="J69" s="337"/>
      <c r="K69" s="337"/>
      <c r="L69" s="337"/>
    </row>
    <row r="70" spans="1:12" s="176" customFormat="1" ht="15" customHeight="1" x14ac:dyDescent="0.25">
      <c r="A70" s="346"/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</row>
    <row r="71" spans="1:12" s="176" customFormat="1" ht="15" customHeight="1" x14ac:dyDescent="0.2">
      <c r="A71" s="349"/>
      <c r="B71" s="175"/>
      <c r="C71" s="175"/>
      <c r="D71" s="175"/>
      <c r="E71" s="175"/>
      <c r="F71" s="175"/>
      <c r="G71" s="175"/>
      <c r="H71" s="175"/>
      <c r="I71" s="175"/>
    </row>
    <row r="72" spans="1:12" s="439" customFormat="1" ht="15" customHeight="1" x14ac:dyDescent="0.25">
      <c r="A72" s="440"/>
      <c r="B72" s="51"/>
      <c r="C72" s="51"/>
      <c r="D72" s="51"/>
      <c r="E72" s="51"/>
      <c r="F72" s="51"/>
      <c r="G72" s="51"/>
      <c r="H72" s="51"/>
      <c r="I72" s="51"/>
      <c r="J72" s="51"/>
    </row>
    <row r="73" spans="1:12" s="176" customFormat="1" ht="15" customHeight="1" x14ac:dyDescent="0.25">
      <c r="A73" s="346"/>
      <c r="B73" s="337"/>
      <c r="C73" s="337"/>
      <c r="D73" s="337"/>
      <c r="E73" s="337"/>
      <c r="F73" s="337"/>
      <c r="G73" s="337"/>
      <c r="H73" s="337"/>
      <c r="I73" s="337"/>
      <c r="J73" s="337"/>
    </row>
    <row r="74" spans="1:12" s="176" customFormat="1" ht="15" customHeight="1" x14ac:dyDescent="0.25">
      <c r="A74" s="346"/>
      <c r="B74" s="337"/>
      <c r="C74" s="337"/>
      <c r="D74" s="337"/>
      <c r="E74" s="337"/>
      <c r="F74" s="337"/>
      <c r="G74" s="337"/>
      <c r="H74" s="337"/>
      <c r="I74" s="337"/>
      <c r="J74" s="337"/>
      <c r="K74" s="337"/>
      <c r="L74" s="337"/>
    </row>
    <row r="75" spans="1:12" s="176" customFormat="1" ht="15" customHeight="1" x14ac:dyDescent="0.25">
      <c r="A75" s="349"/>
      <c r="B75" s="337"/>
      <c r="C75" s="337"/>
      <c r="D75" s="337"/>
      <c r="E75" s="337"/>
      <c r="F75" s="337"/>
      <c r="G75" s="337"/>
      <c r="H75" s="337"/>
      <c r="I75" s="337"/>
      <c r="J75" s="337"/>
      <c r="K75" s="337"/>
      <c r="L75" s="337"/>
    </row>
    <row r="76" spans="1:12" s="176" customFormat="1" ht="15" customHeight="1" x14ac:dyDescent="0.25">
      <c r="A76" s="346"/>
      <c r="B76" s="337"/>
      <c r="C76" s="337"/>
      <c r="D76" s="337"/>
      <c r="E76" s="337"/>
      <c r="F76" s="337"/>
      <c r="G76" s="337"/>
      <c r="H76" s="337"/>
    </row>
    <row r="77" spans="1:12" s="176" customFormat="1" ht="15" customHeight="1" x14ac:dyDescent="0.25">
      <c r="A77" s="346"/>
      <c r="B77" s="337"/>
      <c r="C77" s="337"/>
      <c r="D77" s="337"/>
      <c r="E77" s="337"/>
      <c r="F77" s="337"/>
      <c r="G77" s="337"/>
      <c r="H77" s="337"/>
      <c r="I77" s="337"/>
    </row>
    <row r="78" spans="1:12" s="176" customFormat="1" ht="15" customHeight="1" x14ac:dyDescent="0.2">
      <c r="A78" s="349"/>
      <c r="B78" s="175"/>
      <c r="C78" s="175"/>
      <c r="D78" s="175"/>
      <c r="E78" s="175"/>
      <c r="F78" s="175"/>
      <c r="G78" s="175"/>
      <c r="H78" s="175"/>
    </row>
    <row r="79" spans="1:12" s="176" customFormat="1" ht="15" customHeight="1" x14ac:dyDescent="0.25">
      <c r="A79" s="346"/>
      <c r="B79" s="337"/>
      <c r="C79" s="337"/>
      <c r="D79" s="337"/>
      <c r="E79" s="337"/>
      <c r="F79" s="337"/>
      <c r="G79" s="337"/>
      <c r="H79" s="337"/>
      <c r="I79" s="337"/>
      <c r="J79" s="337"/>
    </row>
    <row r="80" spans="1:12" s="176" customFormat="1" ht="15" customHeight="1" x14ac:dyDescent="0.25">
      <c r="A80" s="346"/>
      <c r="B80" s="337"/>
      <c r="C80" s="337"/>
      <c r="D80" s="337"/>
      <c r="E80" s="337"/>
      <c r="F80" s="337"/>
      <c r="G80" s="337"/>
      <c r="H80" s="337"/>
      <c r="I80" s="337"/>
      <c r="J80" s="337"/>
      <c r="K80" s="337"/>
    </row>
    <row r="81" spans="1:16" s="176" customFormat="1" ht="15" customHeight="1" x14ac:dyDescent="0.2">
      <c r="A81" s="349"/>
      <c r="B81" s="175"/>
      <c r="C81" s="175"/>
      <c r="D81" s="175"/>
      <c r="E81" s="175"/>
      <c r="F81" s="175"/>
      <c r="G81" s="175"/>
      <c r="H81" s="175"/>
      <c r="I81" s="175"/>
    </row>
    <row r="82" spans="1:16" s="176" customFormat="1" ht="15" customHeight="1" x14ac:dyDescent="0.25">
      <c r="A82" s="346"/>
      <c r="B82" s="337"/>
      <c r="C82" s="337"/>
      <c r="D82" s="337"/>
      <c r="E82" s="337"/>
      <c r="F82" s="337"/>
      <c r="G82" s="337"/>
      <c r="H82" s="337"/>
      <c r="I82" s="337"/>
      <c r="J82" s="337"/>
      <c r="K82" s="337"/>
      <c r="L82" s="337"/>
      <c r="M82" s="337"/>
    </row>
    <row r="83" spans="1:16" s="176" customFormat="1" ht="15" customHeight="1" x14ac:dyDescent="0.25">
      <c r="A83" s="346"/>
      <c r="B83" s="337"/>
      <c r="C83" s="337"/>
      <c r="D83" s="337"/>
      <c r="E83" s="337"/>
      <c r="F83" s="337"/>
      <c r="G83" s="337"/>
      <c r="H83" s="337"/>
      <c r="I83" s="337"/>
      <c r="J83" s="337"/>
      <c r="K83" s="337"/>
      <c r="L83" s="337"/>
    </row>
    <row r="84" spans="1:16" s="176" customFormat="1" ht="15" customHeight="1" x14ac:dyDescent="0.25">
      <c r="A84" s="346"/>
      <c r="B84" s="337"/>
      <c r="C84" s="337"/>
      <c r="D84" s="337"/>
      <c r="E84" s="337"/>
      <c r="F84" s="337"/>
      <c r="G84" s="337"/>
      <c r="H84" s="337"/>
      <c r="I84" s="337"/>
      <c r="J84" s="337"/>
      <c r="K84" s="337"/>
      <c r="L84" s="337"/>
    </row>
    <row r="85" spans="1:16" s="176" customFormat="1" ht="15" customHeight="1" x14ac:dyDescent="0.25">
      <c r="A85" s="346"/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</row>
    <row r="86" spans="1:16" s="176" customFormat="1" ht="15" customHeight="1" x14ac:dyDescent="0.25">
      <c r="A86" s="346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</row>
    <row r="87" spans="1:16" s="73" customFormat="1" ht="15" customHeight="1" x14ac:dyDescent="0.2"/>
    <row r="88" spans="1:16" s="73" customFormat="1" ht="15" customHeight="1" x14ac:dyDescent="0.25">
      <c r="A88" s="347"/>
    </row>
    <row r="89" spans="1:16" s="73" customFormat="1" ht="15" customHeight="1" x14ac:dyDescent="0.2">
      <c r="A89" s="107"/>
    </row>
    <row r="90" spans="1:16" s="176" customFormat="1" ht="15" customHeight="1" x14ac:dyDescent="0.25">
      <c r="A90" s="346"/>
      <c r="B90" s="346"/>
      <c r="C90" s="337"/>
      <c r="D90" s="337"/>
      <c r="E90" s="337"/>
      <c r="F90" s="337"/>
      <c r="G90" s="337"/>
      <c r="H90" s="337"/>
      <c r="I90" s="337"/>
      <c r="J90" s="337"/>
    </row>
    <row r="91" spans="1:16" s="176" customFormat="1" ht="15" customHeight="1" x14ac:dyDescent="0.25">
      <c r="A91" s="346"/>
      <c r="B91" s="346"/>
      <c r="C91" s="337"/>
      <c r="D91" s="337"/>
      <c r="E91" s="337"/>
      <c r="F91" s="337"/>
      <c r="G91" s="337"/>
      <c r="H91" s="337"/>
      <c r="I91" s="337"/>
      <c r="J91" s="337"/>
      <c r="K91" s="337"/>
    </row>
    <row r="92" spans="1:16" s="176" customFormat="1" ht="15" customHeight="1" x14ac:dyDescent="0.25">
      <c r="A92" s="346"/>
      <c r="B92" s="346"/>
      <c r="C92" s="337"/>
      <c r="D92" s="337"/>
      <c r="E92" s="337"/>
      <c r="F92" s="337"/>
      <c r="G92" s="337"/>
      <c r="H92" s="337"/>
      <c r="I92" s="337"/>
      <c r="J92" s="337"/>
      <c r="K92" s="337"/>
      <c r="P92" s="176" t="s">
        <v>0</v>
      </c>
    </row>
    <row r="93" spans="1:16" s="176" customFormat="1" ht="15" customHeight="1" x14ac:dyDescent="0.2">
      <c r="A93" s="368"/>
      <c r="B93" s="346"/>
    </row>
    <row r="94" spans="1:16" s="176" customFormat="1" ht="15" customHeight="1" x14ac:dyDescent="0.25">
      <c r="A94" s="346"/>
      <c r="C94" s="337"/>
      <c r="D94" s="337"/>
      <c r="E94" s="337"/>
      <c r="F94" s="337"/>
      <c r="G94" s="337"/>
      <c r="H94" s="337"/>
    </row>
    <row r="95" spans="1:16" s="176" customFormat="1" ht="15" customHeight="1" x14ac:dyDescent="0.25">
      <c r="A95" s="346"/>
      <c r="B95" s="346"/>
      <c r="C95" s="337"/>
      <c r="D95" s="337"/>
      <c r="E95" s="337"/>
      <c r="F95" s="337"/>
      <c r="G95" s="337"/>
      <c r="H95" s="337"/>
    </row>
    <row r="96" spans="1:16" s="176" customFormat="1" ht="15" customHeight="1" x14ac:dyDescent="0.25">
      <c r="A96" s="346"/>
      <c r="B96" s="346"/>
      <c r="C96" s="337"/>
      <c r="D96" s="337"/>
      <c r="E96" s="337"/>
      <c r="F96" s="337"/>
      <c r="G96" s="337"/>
      <c r="H96" s="337"/>
      <c r="I96" s="337"/>
      <c r="J96" s="337"/>
    </row>
    <row r="97" spans="1:14" s="176" customFormat="1" ht="15" customHeight="1" x14ac:dyDescent="0.25">
      <c r="A97" s="346"/>
      <c r="B97" s="346"/>
      <c r="C97" s="337"/>
      <c r="D97" s="337"/>
      <c r="E97" s="337"/>
      <c r="F97" s="337"/>
      <c r="G97" s="337"/>
      <c r="H97" s="337"/>
    </row>
    <row r="98" spans="1:14" s="176" customFormat="1" ht="15" customHeight="1" x14ac:dyDescent="0.25">
      <c r="A98" s="346"/>
      <c r="B98" s="346"/>
      <c r="C98" s="337"/>
      <c r="D98" s="337"/>
      <c r="E98" s="337"/>
      <c r="F98" s="337"/>
      <c r="G98" s="337"/>
      <c r="H98" s="337"/>
    </row>
    <row r="99" spans="1:14" s="176" customFormat="1" ht="15" customHeight="1" x14ac:dyDescent="0.2">
      <c r="B99" s="369"/>
    </row>
    <row r="100" spans="1:14" s="176" customFormat="1" ht="15" customHeight="1" x14ac:dyDescent="0.25">
      <c r="A100" s="346"/>
      <c r="B100" s="175"/>
      <c r="C100" s="337"/>
      <c r="D100" s="337"/>
      <c r="E100" s="337"/>
      <c r="F100" s="337"/>
      <c r="G100" s="337"/>
      <c r="H100" s="337"/>
      <c r="I100" s="337"/>
      <c r="J100" s="337"/>
      <c r="K100" s="337"/>
    </row>
    <row r="101" spans="1:14" s="176" customFormat="1" ht="15" customHeight="1" x14ac:dyDescent="0.25">
      <c r="A101" s="346"/>
      <c r="B101" s="175"/>
      <c r="C101" s="337"/>
      <c r="D101" s="337"/>
      <c r="E101" s="337"/>
      <c r="F101" s="337"/>
      <c r="G101" s="337"/>
      <c r="H101" s="337"/>
      <c r="I101" s="337"/>
      <c r="J101" s="337"/>
      <c r="K101" s="337"/>
    </row>
    <row r="102" spans="1:14" s="176" customFormat="1" ht="15" customHeight="1" x14ac:dyDescent="0.25">
      <c r="A102" s="346"/>
      <c r="B102" s="175"/>
      <c r="C102" s="337"/>
      <c r="D102" s="337"/>
      <c r="E102" s="337"/>
      <c r="F102" s="337"/>
      <c r="G102" s="337"/>
      <c r="H102" s="337"/>
      <c r="I102" s="337"/>
    </row>
    <row r="103" spans="1:14" s="176" customFormat="1" ht="15" customHeight="1" x14ac:dyDescent="0.25">
      <c r="A103" s="346"/>
      <c r="B103" s="175"/>
      <c r="C103" s="337"/>
      <c r="D103" s="337"/>
      <c r="E103" s="337"/>
      <c r="F103" s="337"/>
      <c r="G103" s="337"/>
      <c r="H103" s="337"/>
      <c r="I103" s="337"/>
      <c r="J103" s="337"/>
      <c r="K103" s="337"/>
      <c r="L103" s="337"/>
      <c r="M103" s="337"/>
      <c r="N103" s="337"/>
    </row>
    <row r="104" spans="1:14" s="176" customFormat="1" ht="15" customHeight="1" x14ac:dyDescent="0.25">
      <c r="A104" s="346"/>
      <c r="B104" s="175"/>
      <c r="C104" s="337"/>
      <c r="D104" s="337"/>
      <c r="E104" s="337"/>
      <c r="F104" s="337"/>
      <c r="G104" s="337"/>
      <c r="H104" s="337"/>
      <c r="I104" s="337"/>
      <c r="J104" s="337"/>
      <c r="K104" s="337"/>
    </row>
    <row r="105" spans="1:14" s="176" customFormat="1" ht="15" customHeight="1" x14ac:dyDescent="0.25">
      <c r="A105" s="346"/>
      <c r="B105" s="370"/>
      <c r="C105" s="337"/>
      <c r="D105" s="337"/>
      <c r="E105" s="337"/>
      <c r="F105" s="337"/>
      <c r="G105" s="337"/>
      <c r="H105" s="337"/>
      <c r="I105" s="337"/>
      <c r="J105" s="337"/>
      <c r="K105" s="337"/>
    </row>
    <row r="106" spans="1:14" s="176" customFormat="1" ht="15" customHeight="1" x14ac:dyDescent="0.25">
      <c r="A106" s="349"/>
      <c r="B106" s="370"/>
    </row>
    <row r="107" spans="1:14" s="176" customFormat="1" ht="15" customHeight="1" x14ac:dyDescent="0.25">
      <c r="A107" s="346"/>
      <c r="B107" s="337"/>
      <c r="C107" s="337"/>
      <c r="D107" s="337"/>
      <c r="E107" s="337"/>
      <c r="F107" s="337"/>
      <c r="G107" s="337"/>
      <c r="H107" s="337"/>
      <c r="I107" s="337"/>
      <c r="J107" s="337"/>
    </row>
    <row r="108" spans="1:14" s="176" customFormat="1" ht="15" customHeight="1" x14ac:dyDescent="0.25">
      <c r="A108" s="346"/>
      <c r="B108" s="337"/>
      <c r="C108" s="337"/>
      <c r="D108" s="337"/>
      <c r="E108" s="337"/>
      <c r="F108" s="337"/>
      <c r="G108" s="337"/>
      <c r="H108" s="337"/>
      <c r="I108" s="337"/>
      <c r="J108" s="337"/>
    </row>
    <row r="109" spans="1:14" s="176" customFormat="1" ht="15" customHeight="1" x14ac:dyDescent="0.25">
      <c r="A109" s="346"/>
      <c r="B109" s="337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</row>
    <row r="110" spans="1:14" s="176" customFormat="1" ht="15" customHeight="1" x14ac:dyDescent="0.25">
      <c r="A110" s="349"/>
      <c r="B110" s="337"/>
      <c r="C110" s="175"/>
      <c r="D110" s="175"/>
      <c r="E110" s="175"/>
      <c r="F110" s="175"/>
      <c r="G110" s="175"/>
      <c r="H110" s="175"/>
      <c r="I110" s="175"/>
    </row>
    <row r="111" spans="1:14" s="176" customFormat="1" ht="15" customHeight="1" x14ac:dyDescent="0.25">
      <c r="A111" s="346"/>
      <c r="B111" s="175"/>
      <c r="C111" s="337"/>
      <c r="D111" s="337"/>
      <c r="E111" s="337"/>
      <c r="F111" s="337"/>
      <c r="G111" s="337"/>
      <c r="H111" s="337"/>
      <c r="I111" s="337"/>
      <c r="J111" s="337"/>
    </row>
    <row r="112" spans="1:14" s="176" customFormat="1" ht="15" customHeight="1" x14ac:dyDescent="0.25">
      <c r="A112" s="346"/>
      <c r="B112" s="337"/>
      <c r="C112" s="337"/>
      <c r="D112" s="337"/>
      <c r="E112" s="337"/>
      <c r="F112" s="337"/>
      <c r="G112" s="337"/>
      <c r="H112" s="337"/>
      <c r="I112" s="337"/>
      <c r="J112" s="337"/>
    </row>
    <row r="113" spans="1:13" s="176" customFormat="1" ht="15" customHeight="1" x14ac:dyDescent="0.2">
      <c r="A113" s="349"/>
      <c r="B113" s="175"/>
      <c r="C113" s="175"/>
      <c r="D113" s="175"/>
      <c r="E113" s="175"/>
      <c r="F113" s="175"/>
      <c r="G113" s="175"/>
      <c r="H113" s="175"/>
      <c r="I113" s="175"/>
    </row>
    <row r="114" spans="1:13" s="176" customFormat="1" ht="15" customHeight="1" x14ac:dyDescent="0.25">
      <c r="A114" s="346"/>
      <c r="B114" s="337"/>
      <c r="C114" s="337"/>
      <c r="D114" s="337"/>
      <c r="E114" s="337"/>
      <c r="F114" s="337"/>
      <c r="G114" s="337"/>
      <c r="H114" s="337"/>
      <c r="I114" s="337"/>
      <c r="J114" s="337"/>
      <c r="K114" s="337"/>
      <c r="L114" s="337"/>
    </row>
    <row r="115" spans="1:13" s="176" customFormat="1" ht="15" customHeight="1" x14ac:dyDescent="0.25">
      <c r="A115" s="346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</row>
    <row r="116" spans="1:13" s="176" customFormat="1" ht="15" customHeight="1" x14ac:dyDescent="0.25">
      <c r="A116" s="346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</row>
    <row r="117" spans="1:13" s="176" customFormat="1" ht="15" customHeight="1" x14ac:dyDescent="0.25">
      <c r="A117" s="346"/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</row>
    <row r="118" spans="1:13" s="176" customFormat="1" ht="15" customHeight="1" x14ac:dyDescent="0.25">
      <c r="A118" s="346"/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</row>
    <row r="119" spans="1:13" s="176" customFormat="1" ht="15" customHeight="1" x14ac:dyDescent="0.2">
      <c r="A119" s="175"/>
      <c r="B119" s="175"/>
      <c r="C119" s="175"/>
      <c r="D119" s="175"/>
      <c r="E119" s="175"/>
      <c r="F119" s="175"/>
      <c r="G119" s="175"/>
      <c r="H119" s="175"/>
      <c r="I119" s="175"/>
    </row>
    <row r="120" spans="1:13" s="176" customFormat="1" ht="15" customHeight="1" x14ac:dyDescent="0.25">
      <c r="A120" s="346"/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</row>
    <row r="121" spans="1:13" s="176" customFormat="1" ht="15" customHeight="1" x14ac:dyDescent="0.25">
      <c r="A121" s="346"/>
      <c r="B121" s="337"/>
      <c r="C121" s="337"/>
      <c r="D121" s="337"/>
      <c r="E121" s="337"/>
      <c r="F121" s="337"/>
      <c r="G121" s="337"/>
      <c r="H121" s="337"/>
      <c r="I121" s="337"/>
      <c r="J121" s="337"/>
      <c r="K121" s="337"/>
      <c r="L121" s="337"/>
    </row>
    <row r="122" spans="1:13" s="176" customFormat="1" ht="15" customHeight="1" x14ac:dyDescent="0.25">
      <c r="A122" s="346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</row>
    <row r="123" spans="1:13" s="176" customFormat="1" ht="15" customHeight="1" x14ac:dyDescent="0.25">
      <c r="A123" s="346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</row>
    <row r="124" spans="1:13" s="176" customFormat="1" ht="15" customHeight="1" x14ac:dyDescent="0.25">
      <c r="A124" s="346"/>
      <c r="B124" s="337"/>
      <c r="C124" s="337"/>
      <c r="D124" s="337"/>
      <c r="E124" s="337"/>
      <c r="F124" s="337"/>
      <c r="G124" s="337"/>
      <c r="H124" s="337"/>
      <c r="I124" s="337"/>
      <c r="J124" s="337"/>
    </row>
    <row r="125" spans="1:13" s="73" customFormat="1" ht="15" customHeight="1" x14ac:dyDescent="0.2">
      <c r="A125" s="117"/>
      <c r="B125" s="117"/>
      <c r="C125" s="117"/>
      <c r="D125" s="117"/>
      <c r="E125" s="117"/>
      <c r="F125" s="117"/>
      <c r="G125" s="117"/>
      <c r="H125" s="117"/>
      <c r="I125" s="117"/>
    </row>
    <row r="126" spans="1:13" s="73" customFormat="1" ht="15" customHeight="1" x14ac:dyDescent="0.2">
      <c r="A126" s="107"/>
      <c r="B126" s="117"/>
      <c r="C126" s="117"/>
      <c r="D126" s="117"/>
      <c r="E126" s="117"/>
      <c r="F126" s="117"/>
      <c r="G126" s="117"/>
      <c r="H126" s="117"/>
      <c r="I126" s="117"/>
    </row>
    <row r="127" spans="1:13" s="73" customFormat="1" ht="15" customHeight="1" x14ac:dyDescent="0.2">
      <c r="A127" s="440"/>
      <c r="B127" s="117"/>
      <c r="C127" s="117"/>
      <c r="D127" s="117"/>
      <c r="E127" s="117"/>
      <c r="F127" s="117"/>
      <c r="G127" s="117"/>
      <c r="H127" s="117"/>
      <c r="I127" s="117"/>
    </row>
    <row r="128" spans="1:13" s="176" customFormat="1" ht="15" customHeight="1" x14ac:dyDescent="0.25">
      <c r="A128" s="346"/>
      <c r="B128" s="337"/>
      <c r="C128" s="337"/>
      <c r="D128" s="337"/>
      <c r="E128" s="337"/>
      <c r="F128" s="337"/>
      <c r="G128" s="337"/>
      <c r="H128" s="337"/>
      <c r="I128" s="337"/>
      <c r="J128" s="337"/>
    </row>
    <row r="129" spans="1:13" s="176" customFormat="1" ht="15" customHeight="1" x14ac:dyDescent="0.25">
      <c r="A129" s="346"/>
      <c r="B129" s="337"/>
      <c r="C129" s="337"/>
      <c r="D129" s="337"/>
      <c r="E129" s="337"/>
      <c r="F129" s="337"/>
      <c r="G129" s="337"/>
      <c r="H129" s="337"/>
      <c r="I129" s="337"/>
      <c r="J129" s="337"/>
    </row>
    <row r="130" spans="1:13" s="176" customFormat="1" ht="15" customHeight="1" x14ac:dyDescent="0.25">
      <c r="A130" s="346"/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</row>
    <row r="131" spans="1:13" s="176" customFormat="1" ht="15" customHeight="1" x14ac:dyDescent="0.25">
      <c r="A131" s="346"/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</row>
    <row r="132" spans="1:13" s="176" customFormat="1" ht="15" customHeight="1" x14ac:dyDescent="0.25">
      <c r="A132" s="346"/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</row>
    <row r="133" spans="1:13" s="176" customFormat="1" ht="15" customHeight="1" x14ac:dyDescent="0.2">
      <c r="A133" s="349"/>
    </row>
    <row r="134" spans="1:13" s="176" customFormat="1" ht="15" customHeight="1" x14ac:dyDescent="0.25">
      <c r="A134" s="346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</row>
    <row r="135" spans="1:13" s="176" customFormat="1" ht="15" customHeight="1" x14ac:dyDescent="0.25">
      <c r="A135" s="346"/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</row>
    <row r="136" spans="1:13" s="176" customFormat="1" ht="15" customHeight="1" x14ac:dyDescent="0.25">
      <c r="A136" s="346"/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</row>
    <row r="137" spans="1:13" s="176" customFormat="1" ht="15" customHeight="1" x14ac:dyDescent="0.25">
      <c r="A137" s="346"/>
      <c r="B137" s="337"/>
      <c r="C137" s="337"/>
      <c r="D137" s="337"/>
      <c r="E137" s="337"/>
      <c r="F137" s="337"/>
      <c r="G137" s="337"/>
      <c r="H137" s="337"/>
      <c r="I137" s="337"/>
      <c r="J137" s="337"/>
      <c r="K137" s="337"/>
    </row>
    <row r="138" spans="1:13" s="176" customFormat="1" ht="15" customHeight="1" x14ac:dyDescent="0.2">
      <c r="A138" s="349"/>
    </row>
    <row r="139" spans="1:13" s="176" customFormat="1" ht="15" customHeight="1" x14ac:dyDescent="0.25">
      <c r="A139" s="346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</row>
    <row r="140" spans="1:13" s="176" customFormat="1" ht="15" customHeight="1" x14ac:dyDescent="0.25">
      <c r="A140" s="346"/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</row>
    <row r="141" spans="1:13" s="176" customFormat="1" ht="15" customHeight="1" x14ac:dyDescent="0.25">
      <c r="A141" s="346"/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</row>
    <row r="142" spans="1:13" s="176" customFormat="1" ht="15" customHeight="1" x14ac:dyDescent="0.25">
      <c r="A142" s="346"/>
      <c r="B142" s="337"/>
      <c r="C142" s="337"/>
      <c r="D142" s="337"/>
      <c r="E142" s="337"/>
      <c r="F142" s="337"/>
      <c r="G142" s="337"/>
      <c r="H142" s="337"/>
      <c r="I142" s="337"/>
      <c r="J142" s="337"/>
      <c r="K142" s="337"/>
    </row>
    <row r="143" spans="1:13" s="73" customFormat="1" ht="15" customHeight="1" x14ac:dyDescent="0.2">
      <c r="A143" s="146"/>
    </row>
    <row r="144" spans="1:13" s="73" customFormat="1" ht="15" customHeight="1" x14ac:dyDescent="0.2">
      <c r="A144" s="107"/>
    </row>
    <row r="145" spans="1:13" s="176" customFormat="1" ht="15" customHeight="1" x14ac:dyDescent="0.25">
      <c r="A145" s="346"/>
      <c r="B145" s="337"/>
      <c r="C145" s="337"/>
      <c r="D145" s="337"/>
      <c r="E145" s="337"/>
      <c r="F145" s="337"/>
      <c r="G145" s="337"/>
    </row>
    <row r="146" spans="1:13" s="176" customFormat="1" ht="15" customHeight="1" x14ac:dyDescent="0.25">
      <c r="A146" s="346"/>
      <c r="B146" s="337"/>
      <c r="C146" s="337"/>
      <c r="D146" s="337"/>
      <c r="E146" s="337"/>
      <c r="F146" s="337"/>
      <c r="G146" s="337"/>
      <c r="H146" s="337"/>
      <c r="I146" s="337"/>
      <c r="J146" s="337"/>
    </row>
    <row r="147" spans="1:13" s="176" customFormat="1" ht="15" customHeight="1" x14ac:dyDescent="0.25">
      <c r="A147" s="346"/>
      <c r="B147" s="337"/>
      <c r="C147" s="337"/>
      <c r="D147" s="337"/>
      <c r="E147" s="337"/>
      <c r="F147" s="337"/>
      <c r="G147" s="337"/>
      <c r="H147" s="337"/>
    </row>
    <row r="148" spans="1:13" s="176" customFormat="1" ht="15" customHeight="1" x14ac:dyDescent="0.25">
      <c r="A148" s="346"/>
      <c r="B148" s="337"/>
      <c r="C148" s="337"/>
      <c r="D148" s="337"/>
      <c r="E148" s="337"/>
      <c r="F148" s="337"/>
      <c r="G148" s="337"/>
      <c r="H148" s="337"/>
    </row>
    <row r="149" spans="1:13" s="176" customFormat="1" ht="15" customHeight="1" x14ac:dyDescent="0.25">
      <c r="A149" s="346"/>
      <c r="B149" s="337"/>
      <c r="C149" s="337"/>
      <c r="D149" s="337"/>
      <c r="E149" s="337"/>
      <c r="F149" s="337"/>
      <c r="G149" s="337"/>
      <c r="H149" s="337"/>
    </row>
    <row r="150" spans="1:13" s="176" customFormat="1" ht="15" customHeight="1" x14ac:dyDescent="0.2">
      <c r="A150" s="349"/>
      <c r="B150" s="175"/>
      <c r="C150" s="175"/>
      <c r="D150" s="175"/>
      <c r="E150" s="175"/>
      <c r="F150" s="175"/>
      <c r="G150" s="175"/>
    </row>
    <row r="151" spans="1:13" s="176" customFormat="1" ht="15" customHeight="1" x14ac:dyDescent="0.25">
      <c r="A151" s="346"/>
      <c r="B151" s="337"/>
      <c r="C151" s="337"/>
      <c r="D151" s="337"/>
      <c r="E151" s="337"/>
      <c r="F151" s="337"/>
      <c r="G151" s="337"/>
    </row>
    <row r="152" spans="1:13" s="176" customFormat="1" ht="15" customHeight="1" x14ac:dyDescent="0.25">
      <c r="A152" s="346"/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</row>
    <row r="153" spans="1:13" s="176" customFormat="1" ht="15" customHeight="1" x14ac:dyDescent="0.25">
      <c r="A153" s="346"/>
      <c r="B153" s="337"/>
      <c r="C153" s="337"/>
      <c r="D153" s="337"/>
      <c r="E153" s="337"/>
      <c r="F153" s="337"/>
      <c r="G153" s="337"/>
      <c r="H153" s="337"/>
      <c r="I153" s="175"/>
    </row>
    <row r="154" spans="1:13" s="176" customFormat="1" ht="15" customHeight="1" x14ac:dyDescent="0.25">
      <c r="A154" s="346"/>
      <c r="B154" s="337"/>
      <c r="C154" s="337"/>
      <c r="D154" s="337"/>
      <c r="E154" s="337"/>
      <c r="F154" s="337"/>
      <c r="G154" s="337"/>
      <c r="H154" s="337"/>
      <c r="I154" s="175"/>
      <c r="J154" s="175"/>
      <c r="K154" s="175"/>
    </row>
    <row r="155" spans="1:13" s="439" customFormat="1" ht="15" customHeight="1" x14ac:dyDescent="0.25">
      <c r="A155" s="440"/>
      <c r="B155" s="24"/>
      <c r="C155" s="24"/>
      <c r="D155" s="24"/>
      <c r="E155" s="24"/>
      <c r="F155" s="24"/>
      <c r="G155" s="24"/>
      <c r="H155" s="24"/>
      <c r="I155" s="368"/>
      <c r="J155" s="368"/>
      <c r="K155" s="368"/>
    </row>
    <row r="156" spans="1:13" s="439" customFormat="1" ht="15" customHeight="1" x14ac:dyDescent="0.25">
      <c r="A156" s="440"/>
      <c r="B156" s="24"/>
      <c r="C156" s="24"/>
      <c r="D156" s="24"/>
      <c r="E156" s="24"/>
      <c r="F156" s="24"/>
      <c r="G156" s="24"/>
      <c r="H156" s="24"/>
      <c r="I156" s="368"/>
      <c r="J156" s="368"/>
      <c r="K156" s="368"/>
    </row>
    <row r="157" spans="1:13" s="176" customFormat="1" ht="15" customHeight="1" x14ac:dyDescent="0.25">
      <c r="A157" s="346"/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</row>
    <row r="158" spans="1:13" s="176" customFormat="1" ht="15" customHeight="1" x14ac:dyDescent="0.25">
      <c r="A158" s="346"/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</row>
    <row r="159" spans="1:13" s="176" customFormat="1" ht="15" customHeight="1" x14ac:dyDescent="0.25">
      <c r="A159" s="346"/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7"/>
    </row>
    <row r="160" spans="1:13" s="176" customFormat="1" ht="15" customHeight="1" x14ac:dyDescent="0.25">
      <c r="A160" s="346"/>
      <c r="B160" s="337"/>
      <c r="C160" s="337"/>
      <c r="D160" s="337"/>
      <c r="E160" s="337"/>
      <c r="F160" s="337"/>
      <c r="G160" s="337"/>
      <c r="H160" s="337"/>
      <c r="I160" s="175"/>
      <c r="J160" s="175"/>
      <c r="K160" s="175"/>
    </row>
    <row r="161" spans="1:11" s="439" customFormat="1" ht="15" customHeight="1" x14ac:dyDescent="0.25">
      <c r="A161" s="440"/>
      <c r="B161" s="24"/>
      <c r="C161" s="24"/>
      <c r="D161" s="24"/>
      <c r="E161" s="24"/>
      <c r="F161" s="24"/>
      <c r="G161" s="24"/>
      <c r="H161" s="24"/>
      <c r="I161" s="368"/>
      <c r="J161" s="368"/>
      <c r="K161" s="368"/>
    </row>
    <row r="162" spans="1:11" s="439" customFormat="1" ht="15" customHeight="1" x14ac:dyDescent="0.25">
      <c r="A162" s="440"/>
      <c r="B162" s="24"/>
      <c r="C162" s="24"/>
      <c r="D162" s="24"/>
      <c r="E162" s="24"/>
      <c r="F162" s="24"/>
      <c r="G162" s="24"/>
      <c r="H162" s="24"/>
      <c r="I162" s="368"/>
      <c r="J162" s="368"/>
      <c r="K162" s="368"/>
    </row>
    <row r="163" spans="1:11" s="73" customFormat="1" ht="15" customHeight="1" x14ac:dyDescent="0.2"/>
    <row r="164" spans="1:11" s="73" customFormat="1" ht="15" customHeight="1" x14ac:dyDescent="0.2">
      <c r="A164" s="107"/>
    </row>
    <row r="165" spans="1:11" s="176" customFormat="1" ht="15" customHeight="1" x14ac:dyDescent="0.25">
      <c r="A165" s="346"/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</row>
    <row r="166" spans="1:11" s="176" customFormat="1" ht="15" customHeight="1" x14ac:dyDescent="0.25">
      <c r="A166" s="346"/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</row>
    <row r="167" spans="1:11" s="176" customFormat="1" ht="15" customHeight="1" x14ac:dyDescent="0.25">
      <c r="A167" s="346"/>
      <c r="B167" s="337"/>
      <c r="C167" s="337"/>
      <c r="D167" s="337"/>
      <c r="E167" s="337"/>
      <c r="F167" s="337"/>
      <c r="G167" s="337"/>
      <c r="H167" s="337"/>
      <c r="I167" s="337"/>
      <c r="J167" s="337"/>
      <c r="K167" s="337"/>
    </row>
    <row r="168" spans="1:11" s="73" customFormat="1" ht="15" customHeight="1" x14ac:dyDescent="0.2"/>
    <row r="169" spans="1:11" s="73" customFormat="1" ht="15" customHeight="1" x14ac:dyDescent="0.25">
      <c r="A169" s="350"/>
    </row>
    <row r="170" spans="1:11" s="176" customFormat="1" ht="15" customHeight="1" x14ac:dyDescent="0.25">
      <c r="A170" s="346"/>
      <c r="B170" s="337"/>
      <c r="C170" s="337"/>
      <c r="D170" s="337"/>
      <c r="E170" s="337"/>
      <c r="F170" s="337"/>
      <c r="G170" s="337"/>
      <c r="H170" s="337"/>
      <c r="I170" s="337"/>
    </row>
    <row r="171" spans="1:11" s="176" customFormat="1" ht="15" customHeight="1" x14ac:dyDescent="0.25">
      <c r="A171" s="346"/>
      <c r="B171" s="337"/>
      <c r="C171" s="337"/>
      <c r="D171" s="337"/>
      <c r="E171" s="337"/>
      <c r="F171" s="337"/>
      <c r="G171" s="337"/>
      <c r="H171" s="337"/>
      <c r="I171" s="337"/>
      <c r="J171" s="337"/>
    </row>
    <row r="172" spans="1:11" s="176" customFormat="1" ht="15" customHeight="1" x14ac:dyDescent="0.25">
      <c r="A172" s="346"/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</row>
    <row r="173" spans="1:11" s="73" customFormat="1" ht="15" customHeight="1" x14ac:dyDescent="0.2">
      <c r="A173" s="440"/>
    </row>
    <row r="174" spans="1:11" s="52" customFormat="1" ht="15" customHeight="1" x14ac:dyDescent="0.2">
      <c r="A174" s="440"/>
    </row>
    <row r="175" spans="1:11" s="52" customFormat="1" ht="15" customHeight="1" x14ac:dyDescent="0.2">
      <c r="A175" s="367"/>
    </row>
    <row r="176" spans="1:11" s="73" customFormat="1" ht="15" customHeight="1" x14ac:dyDescent="0.25">
      <c r="A176" s="350"/>
    </row>
    <row r="177" spans="1:11" s="176" customFormat="1" ht="15" customHeight="1" x14ac:dyDescent="0.25">
      <c r="A177" s="346"/>
      <c r="B177" s="337"/>
      <c r="C177" s="337"/>
      <c r="D177" s="337"/>
      <c r="E177" s="337"/>
      <c r="F177" s="337"/>
      <c r="G177" s="337"/>
      <c r="H177" s="337"/>
      <c r="I177" s="337"/>
      <c r="J177" s="337"/>
    </row>
    <row r="178" spans="1:11" s="176" customFormat="1" ht="15" customHeight="1" x14ac:dyDescent="0.25">
      <c r="A178" s="346"/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</row>
    <row r="179" spans="1:11" s="176" customFormat="1" ht="15" customHeight="1" x14ac:dyDescent="0.25">
      <c r="A179" s="346"/>
      <c r="B179" s="337"/>
      <c r="C179" s="337"/>
      <c r="D179" s="337"/>
      <c r="E179" s="337"/>
      <c r="F179" s="337"/>
      <c r="G179" s="337"/>
      <c r="H179" s="337"/>
      <c r="I179" s="337"/>
    </row>
    <row r="180" spans="1:11" s="73" customFormat="1" ht="15" customHeight="1" x14ac:dyDescent="0.2">
      <c r="A180" s="440"/>
    </row>
    <row r="181" spans="1:11" s="73" customFormat="1" ht="15" customHeight="1" x14ac:dyDescent="0.2">
      <c r="A181" s="440"/>
    </row>
    <row r="182" spans="1:11" s="73" customFormat="1" ht="15" customHeight="1" x14ac:dyDescent="0.2">
      <c r="A182" s="91"/>
    </row>
    <row r="183" spans="1:11" s="73" customFormat="1" ht="15" customHeight="1" x14ac:dyDescent="0.25">
      <c r="A183" s="350"/>
      <c r="B183" s="52"/>
    </row>
    <row r="184" spans="1:11" s="73" customFormat="1" ht="15" customHeight="1" x14ac:dyDescent="0.2">
      <c r="A184" s="442"/>
    </row>
    <row r="185" spans="1:11" s="73" customFormat="1" ht="15" customHeight="1" x14ac:dyDescent="0.2">
      <c r="A185" s="442"/>
    </row>
    <row r="186" spans="1:11" s="73" customFormat="1" ht="15" customHeight="1" x14ac:dyDescent="0.2">
      <c r="A186" s="442"/>
    </row>
    <row r="187" spans="1:11" s="73" customFormat="1" ht="15" customHeight="1" x14ac:dyDescent="0.2">
      <c r="A187" s="442"/>
    </row>
    <row r="188" spans="1:11" s="73" customFormat="1" ht="15" customHeight="1" x14ac:dyDescent="0.2">
      <c r="A188" s="442"/>
    </row>
    <row r="189" spans="1:11" s="73" customFormat="1" ht="15" customHeight="1" x14ac:dyDescent="0.2">
      <c r="A189" s="442"/>
    </row>
    <row r="190" spans="1:11" s="73" customFormat="1" ht="15" customHeight="1" x14ac:dyDescent="0.2">
      <c r="A190" s="91"/>
    </row>
    <row r="191" spans="1:11" s="73" customFormat="1" ht="15" customHeight="1" x14ac:dyDescent="0.25">
      <c r="A191" s="350"/>
    </row>
    <row r="192" spans="1:11" s="176" customFormat="1" ht="15" customHeight="1" x14ac:dyDescent="0.25">
      <c r="A192" s="346"/>
      <c r="B192" s="337"/>
      <c r="C192" s="337"/>
      <c r="D192" s="337"/>
      <c r="E192" s="337"/>
      <c r="F192" s="337"/>
      <c r="G192" s="337"/>
      <c r="H192" s="337"/>
    </row>
    <row r="193" spans="1:9" s="176" customFormat="1" ht="15" customHeight="1" x14ac:dyDescent="0.25">
      <c r="A193" s="346"/>
      <c r="B193" s="337"/>
      <c r="C193" s="337"/>
      <c r="D193" s="337"/>
      <c r="E193" s="337"/>
      <c r="F193" s="337"/>
      <c r="G193" s="337"/>
      <c r="H193" s="337"/>
      <c r="I193" s="337"/>
    </row>
    <row r="194" spans="1:9" s="176" customFormat="1" ht="15" customHeight="1" x14ac:dyDescent="0.25">
      <c r="A194" s="346"/>
      <c r="B194" s="337"/>
      <c r="C194" s="337"/>
      <c r="D194" s="337"/>
      <c r="E194" s="337"/>
      <c r="F194" s="337"/>
      <c r="G194" s="337"/>
      <c r="H194" s="337"/>
    </row>
    <row r="195" spans="1:9" s="176" customFormat="1" ht="15" customHeight="1" x14ac:dyDescent="0.25">
      <c r="A195" s="346"/>
      <c r="B195" s="337"/>
      <c r="C195" s="337"/>
      <c r="D195" s="337"/>
      <c r="E195" s="337"/>
      <c r="F195" s="337"/>
      <c r="G195" s="337"/>
      <c r="H195" s="337"/>
      <c r="I195" s="337"/>
    </row>
    <row r="196" spans="1:9" s="176" customFormat="1" ht="15" customHeight="1" x14ac:dyDescent="0.25">
      <c r="A196" s="440"/>
      <c r="B196" s="337"/>
      <c r="C196" s="337"/>
      <c r="D196" s="337"/>
      <c r="E196" s="337"/>
      <c r="F196" s="337"/>
      <c r="G196" s="337"/>
      <c r="H196" s="337"/>
    </row>
    <row r="197" spans="1:9" s="176" customFormat="1" ht="15" customHeight="1" x14ac:dyDescent="0.2">
      <c r="A197" s="440"/>
      <c r="B197" s="177"/>
      <c r="C197" s="177"/>
      <c r="D197" s="177"/>
      <c r="E197" s="177"/>
    </row>
    <row r="198" spans="1:9" x14ac:dyDescent="0.25">
      <c r="A198" s="73"/>
    </row>
    <row r="200" spans="1:9" x14ac:dyDescent="0.25">
      <c r="A200" s="363"/>
    </row>
  </sheetData>
  <hyperlinks>
    <hyperlink ref="A5" location="'1.1.1'!Oblast_tisku" tooltip="T1" display="Tab. 1.1.1: Mateřské školy celkem – školy, třídy, děti a učitelé, v časové řadě 2010/11–2020/21"/>
    <hyperlink ref="A6" location="'1.1.2'!A1" tooltip="T2" display="Tab. 1.1.2: Mateřské školy podle zřizovatele – školy, třídy, děti a učitelé, v časové řadě 2009/10–2019/20"/>
    <hyperlink ref="A7" location="'1.1.3'!A1" tooltip="T3" display="Tab. 1.1.3: Mateřské školy v krajském srovnání – školy, třídy, děti a učitelé, ve školním roce 2019/20"/>
    <hyperlink ref="A8" location="'1.1.4'!A1" tooltip="T4" display="Tab. 1.1.4: Mateřské školy podle zřizovatele v krajském srovnání – školy, třídy a děti, ve školním roce 2019/20"/>
    <hyperlink ref="A10" location="'1.1.5'!A1" tooltip="T5" display="Tab. 1.1.5: Mateřské školy v krajském srovnání – počet tříd, v časové řadě 2009/10–2019/20"/>
    <hyperlink ref="A11" location="'1.1.6'!A1" tooltip="T6" display="Tab. 1.1.6: Mateřské školy v krajském srovnání – počet dětí, v časové řadě 2009/10–2019/20"/>
    <hyperlink ref="A12" location="'1.1.7'!A1" tooltip="T7" display="Tab. 1.1.7: Mateřské školy v krajském srovnání – počet učitelů, v časové řadě 2009/10–2019/20"/>
    <hyperlink ref="A14" location="'1.1.8'!A1" tooltip="T8" display="Tab. 1.1.8: Mateřské školy celkem – děti podle věku, v časové řadě 2009/10–2019/20"/>
    <hyperlink ref="A15" location="'1.1.9'!A1" tooltip="T9" display="Tab. 1.1.9: Mateřské školy v krajském srovnání – děti podle věku, ve školním roce 2019/20"/>
    <hyperlink ref="A16" location="'1.1.10'!A1" tooltip="T10" display="Tab. 1.1.10: Mateřské školy v krajském srovnání – dívky podle věku, ve školním roce 2019/20"/>
    <hyperlink ref="A17" location="'1.1.11'!A1" tooltip="T11" display="Tab. 1.1.11: Mateřské školy v krajském srovnání – chlapci podle věku, ve školním roce 2019/20"/>
    <hyperlink ref="A18" location="'1.1.12'!A1" tooltip="T12" display="Tab. 1.1.12: Mateřské školy v krajském srovnání – počet dětí mladších 3 let, v časové řadě 2009/10–2019/20"/>
    <hyperlink ref="A20" location="'1.1.13'!A1" tooltip="T13" display="Tab. 1.1.13: Mateřské školy celkem – děti s jiným než českým státním občanstvím, v časové řadě 2009/10–2019/20"/>
    <hyperlink ref="A22" location="'1.1.15'!A1" tooltip="T14" display="Tab. 1.1.15: Mateřské školy v krajském srovnání – počet dětí s jiným než českým státním občanstvím, v časové řadě 2010/11–2020/21"/>
    <hyperlink ref="A24" location="'1.1.16'!A1" tooltip="T15" display="Tab. 1.1.16: Mateřské školy celkem – děti se zdravotním postižením podle druhu postižení, v časové řadě 2010/11–2020/21"/>
    <hyperlink ref="A25" location="'1.1.17'!A1" tooltip="T16" display="Tab. 1.1.17: Mateřské školy celkem – dívky se zdravotním postižením podle druhu postižení, v časové řadě 2010/11–2020/21"/>
    <hyperlink ref="A26" location="'1.1.18'!A1" tooltip="T17" display="Tab. 1.1.18: Mateřské školy celkem – chlapci se zdravotním postižením podle druhu postižení, v časové řadě 2010/11–2020/21"/>
    <hyperlink ref="A27" location="'1.1.19'!A1" tooltip="T18" display="Tab. 1.1.19: Mateřské školy v krajském srovnání – děti se zdravotním postižením podle druhu postižení, ve školním roce 2020/21"/>
    <hyperlink ref="A28" location="'1.1.20'!A1" tooltip="T19" display="Tab. 1.1.20: Mateřské školy v krajském srovnání – počet dětí se zdravotním postižením, v časové řadě 2010/11–2020/21"/>
    <hyperlink ref="A21" location="' 1.1.14'!A1" display="Tab. 1.1.14: Mateřské školy v krajském srovnání – děti s jiným než českým státním občanstvím, ve školním roce 2020/21"/>
    <hyperlink ref="A2" r:id="rId1"/>
  </hyperlinks>
  <pageMargins left="0.70866141732283472" right="0.70866141732283472" top="0.78740157480314965" bottom="0.78740157480314965" header="0.31496062992125984" footer="0.31496062992125984"/>
  <pageSetup paperSize="9" scale="85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Normal="100" workbookViewId="0"/>
  </sheetViews>
  <sheetFormatPr defaultColWidth="9.140625" defaultRowHeight="15" x14ac:dyDescent="0.25"/>
  <cols>
    <col min="1" max="1" width="12.85546875" style="78" customWidth="1"/>
    <col min="2" max="2" width="5.7109375" style="78" customWidth="1"/>
    <col min="3" max="4" width="10" style="78" customWidth="1"/>
    <col min="5" max="5" width="9.28515625" style="78" customWidth="1"/>
    <col min="6" max="6" width="10" style="78" customWidth="1"/>
    <col min="7" max="7" width="9.28515625" style="78" customWidth="1"/>
    <col min="8" max="8" width="10" style="78" customWidth="1"/>
    <col min="9" max="9" width="9.28515625" style="78" customWidth="1"/>
    <col min="10" max="10" width="10" style="78" customWidth="1"/>
    <col min="11" max="11" width="9.28515625" style="78" customWidth="1"/>
    <col min="12" max="12" width="10" style="78" customWidth="1"/>
    <col min="13" max="13" width="9.28515625" style="78" customWidth="1"/>
    <col min="14" max="16384" width="9.140625" style="78"/>
  </cols>
  <sheetData>
    <row r="1" spans="1:19" ht="17.25" customHeight="1" x14ac:dyDescent="0.25">
      <c r="A1" s="91" t="s">
        <v>153</v>
      </c>
      <c r="B1" s="91"/>
      <c r="C1" s="73"/>
      <c r="D1" s="73"/>
      <c r="E1" s="73"/>
      <c r="F1" s="73"/>
      <c r="G1" s="73"/>
      <c r="H1" s="73"/>
      <c r="I1" s="73"/>
      <c r="J1" s="73"/>
      <c r="K1" s="73"/>
      <c r="M1" s="177"/>
    </row>
    <row r="2" spans="1:19" ht="17.25" customHeight="1" thickBot="1" x14ac:dyDescent="0.3">
      <c r="A2" s="120" t="s">
        <v>81</v>
      </c>
      <c r="B2" s="74"/>
      <c r="C2" s="74"/>
      <c r="D2" s="74"/>
      <c r="E2" s="74"/>
      <c r="F2" s="74"/>
      <c r="G2" s="74"/>
      <c r="H2" s="74"/>
      <c r="I2" s="74"/>
      <c r="J2" s="74"/>
      <c r="K2" s="74"/>
    </row>
    <row r="3" spans="1:19" ht="17.25" customHeight="1" x14ac:dyDescent="0.25">
      <c r="A3" s="481" t="s">
        <v>86</v>
      </c>
      <c r="B3" s="482"/>
      <c r="C3" s="528" t="s">
        <v>50</v>
      </c>
      <c r="D3" s="521" t="s">
        <v>76</v>
      </c>
      <c r="E3" s="569"/>
      <c r="F3" s="569"/>
      <c r="G3" s="569"/>
      <c r="H3" s="569"/>
      <c r="I3" s="569"/>
      <c r="J3" s="569"/>
      <c r="K3" s="569"/>
      <c r="L3" s="569"/>
      <c r="M3" s="570"/>
    </row>
    <row r="4" spans="1:19" ht="17.25" customHeight="1" x14ac:dyDescent="0.25">
      <c r="A4" s="483"/>
      <c r="B4" s="484"/>
      <c r="C4" s="529"/>
      <c r="D4" s="567" t="s">
        <v>36</v>
      </c>
      <c r="E4" s="568"/>
      <c r="F4" s="526" t="s">
        <v>104</v>
      </c>
      <c r="G4" s="568"/>
      <c r="H4" s="526" t="s">
        <v>103</v>
      </c>
      <c r="I4" s="568"/>
      <c r="J4" s="526" t="s">
        <v>105</v>
      </c>
      <c r="K4" s="568"/>
      <c r="L4" s="526" t="s">
        <v>106</v>
      </c>
      <c r="M4" s="571"/>
    </row>
    <row r="5" spans="1:19" ht="8.25" customHeight="1" x14ac:dyDescent="0.25">
      <c r="A5" s="483"/>
      <c r="B5" s="484"/>
      <c r="C5" s="529"/>
      <c r="D5" s="563" t="s">
        <v>58</v>
      </c>
      <c r="E5" s="565" t="s">
        <v>72</v>
      </c>
      <c r="F5" s="491" t="s">
        <v>58</v>
      </c>
      <c r="G5" s="489" t="s">
        <v>72</v>
      </c>
      <c r="H5" s="563" t="s">
        <v>58</v>
      </c>
      <c r="I5" s="565" t="s">
        <v>72</v>
      </c>
      <c r="J5" s="491" t="s">
        <v>58</v>
      </c>
      <c r="K5" s="489" t="s">
        <v>72</v>
      </c>
      <c r="L5" s="491" t="s">
        <v>58</v>
      </c>
      <c r="M5" s="505" t="s">
        <v>72</v>
      </c>
    </row>
    <row r="6" spans="1:19" ht="8.25" customHeight="1" thickBot="1" x14ac:dyDescent="0.3">
      <c r="A6" s="485"/>
      <c r="B6" s="486"/>
      <c r="C6" s="530"/>
      <c r="D6" s="564"/>
      <c r="E6" s="566"/>
      <c r="F6" s="492"/>
      <c r="G6" s="490"/>
      <c r="H6" s="564"/>
      <c r="I6" s="566"/>
      <c r="J6" s="492"/>
      <c r="K6" s="490"/>
      <c r="L6" s="492"/>
      <c r="M6" s="506"/>
    </row>
    <row r="7" spans="1:19" ht="17.25" customHeight="1" x14ac:dyDescent="0.25">
      <c r="A7" s="487" t="s">
        <v>7</v>
      </c>
      <c r="B7" s="488"/>
      <c r="C7" s="110">
        <v>328612</v>
      </c>
      <c r="D7" s="330">
        <v>33040</v>
      </c>
      <c r="E7" s="129">
        <v>0.10054410672769101</v>
      </c>
      <c r="F7" s="125">
        <v>87263</v>
      </c>
      <c r="G7" s="129">
        <v>0.26555025379474884</v>
      </c>
      <c r="H7" s="125">
        <v>92807</v>
      </c>
      <c r="I7" s="129">
        <v>0.28242121407617493</v>
      </c>
      <c r="J7" s="125">
        <v>94775</v>
      </c>
      <c r="K7" s="129">
        <v>0.28841003980378077</v>
      </c>
      <c r="L7" s="125">
        <v>20727</v>
      </c>
      <c r="M7" s="104">
        <v>6.3074385597604476E-2</v>
      </c>
      <c r="O7"/>
      <c r="P7"/>
      <c r="Q7"/>
      <c r="R7"/>
      <c r="S7"/>
    </row>
    <row r="8" spans="1:19" ht="17.25" customHeight="1" x14ac:dyDescent="0.25">
      <c r="A8" s="487" t="s">
        <v>8</v>
      </c>
      <c r="B8" s="488"/>
      <c r="C8" s="110">
        <v>342521</v>
      </c>
      <c r="D8" s="330">
        <v>31355</v>
      </c>
      <c r="E8" s="129">
        <v>9.1541832471585691E-2</v>
      </c>
      <c r="F8" s="125">
        <v>92492</v>
      </c>
      <c r="G8" s="129">
        <v>0.27003307826381451</v>
      </c>
      <c r="H8" s="125">
        <v>99884</v>
      </c>
      <c r="I8" s="129">
        <v>0.29161423679132081</v>
      </c>
      <c r="J8" s="125">
        <v>96959</v>
      </c>
      <c r="K8" s="129">
        <v>0.28307461440320447</v>
      </c>
      <c r="L8" s="125">
        <v>21831</v>
      </c>
      <c r="M8" s="104">
        <v>6.373623807007453E-2</v>
      </c>
      <c r="O8"/>
      <c r="P8"/>
      <c r="Q8"/>
      <c r="R8"/>
      <c r="S8"/>
    </row>
    <row r="9" spans="1:19" ht="17.25" customHeight="1" x14ac:dyDescent="0.25">
      <c r="A9" s="487" t="s">
        <v>9</v>
      </c>
      <c r="B9" s="488"/>
      <c r="C9" s="110">
        <v>354340</v>
      </c>
      <c r="D9" s="330">
        <v>31951</v>
      </c>
      <c r="E9" s="129">
        <v>9.017045775244116E-2</v>
      </c>
      <c r="F9" s="125">
        <v>91350</v>
      </c>
      <c r="G9" s="129">
        <v>0.25780323982615566</v>
      </c>
      <c r="H9" s="125">
        <v>106784</v>
      </c>
      <c r="I9" s="129">
        <v>0.30136027544166621</v>
      </c>
      <c r="J9" s="125">
        <v>104369</v>
      </c>
      <c r="K9" s="129">
        <v>0.29454478749223911</v>
      </c>
      <c r="L9" s="125">
        <v>19886</v>
      </c>
      <c r="M9" s="104">
        <v>5.6121239487497886E-2</v>
      </c>
      <c r="O9"/>
      <c r="P9"/>
      <c r="Q9"/>
      <c r="R9"/>
      <c r="S9"/>
    </row>
    <row r="10" spans="1:19" ht="17.25" customHeight="1" x14ac:dyDescent="0.25">
      <c r="A10" s="487" t="s">
        <v>10</v>
      </c>
      <c r="B10" s="488"/>
      <c r="C10" s="110">
        <v>363568</v>
      </c>
      <c r="D10" s="330">
        <v>33141</v>
      </c>
      <c r="E10" s="129">
        <v>9.1154887118778324E-2</v>
      </c>
      <c r="F10" s="125">
        <v>92365</v>
      </c>
      <c r="G10" s="129">
        <v>0.25405151168419665</v>
      </c>
      <c r="H10" s="125">
        <v>106163</v>
      </c>
      <c r="I10" s="129">
        <v>0.29200314659155924</v>
      </c>
      <c r="J10" s="125">
        <v>111217</v>
      </c>
      <c r="K10" s="129">
        <v>0.30590426000088017</v>
      </c>
      <c r="L10" s="125">
        <v>20682</v>
      </c>
      <c r="M10" s="104">
        <v>5.688619460458566E-2</v>
      </c>
      <c r="O10"/>
      <c r="P10"/>
      <c r="Q10"/>
      <c r="R10"/>
      <c r="S10"/>
    </row>
    <row r="11" spans="1:19" ht="17.25" customHeight="1" x14ac:dyDescent="0.25">
      <c r="A11" s="487" t="s">
        <v>11</v>
      </c>
      <c r="B11" s="488"/>
      <c r="C11" s="110">
        <v>367603</v>
      </c>
      <c r="D11" s="330">
        <v>37898</v>
      </c>
      <c r="E11" s="129">
        <v>0.10309491489460097</v>
      </c>
      <c r="F11" s="125">
        <v>92120</v>
      </c>
      <c r="G11" s="129">
        <v>0.25059643147634814</v>
      </c>
      <c r="H11" s="125">
        <v>107065</v>
      </c>
      <c r="I11" s="129">
        <v>0.29125170360415992</v>
      </c>
      <c r="J11" s="125">
        <v>110000</v>
      </c>
      <c r="K11" s="129">
        <v>0.29923586042551337</v>
      </c>
      <c r="L11" s="125">
        <v>20520</v>
      </c>
      <c r="M11" s="104">
        <v>5.5821089599377587E-2</v>
      </c>
      <c r="O11"/>
      <c r="P11"/>
      <c r="Q11"/>
      <c r="R11"/>
      <c r="S11"/>
    </row>
    <row r="12" spans="1:19" ht="17.25" customHeight="1" x14ac:dyDescent="0.25">
      <c r="A12" s="487" t="s">
        <v>12</v>
      </c>
      <c r="B12" s="488"/>
      <c r="C12" s="110">
        <v>367361</v>
      </c>
      <c r="D12" s="330">
        <v>42321</v>
      </c>
      <c r="E12" s="129">
        <v>0.11520275696113633</v>
      </c>
      <c r="F12" s="125">
        <v>90640</v>
      </c>
      <c r="G12" s="129">
        <v>0.24673277783978156</v>
      </c>
      <c r="H12" s="125">
        <v>103501</v>
      </c>
      <c r="I12" s="129">
        <v>0.28174193776693768</v>
      </c>
      <c r="J12" s="125">
        <v>109981</v>
      </c>
      <c r="K12" s="129">
        <v>0.29938126257278264</v>
      </c>
      <c r="L12" s="125">
        <v>20918</v>
      </c>
      <c r="M12" s="104">
        <v>5.6941264859361775E-2</v>
      </c>
      <c r="O12"/>
      <c r="P12"/>
      <c r="Q12"/>
      <c r="R12"/>
      <c r="S12"/>
    </row>
    <row r="13" spans="1:19" ht="17.25" customHeight="1" x14ac:dyDescent="0.25">
      <c r="A13" s="487" t="s">
        <v>13</v>
      </c>
      <c r="B13" s="488"/>
      <c r="C13" s="110">
        <v>362653</v>
      </c>
      <c r="D13" s="330">
        <v>44729</v>
      </c>
      <c r="E13" s="129">
        <v>0.12333828756414535</v>
      </c>
      <c r="F13" s="125">
        <v>91390</v>
      </c>
      <c r="G13" s="129">
        <v>0.25200398176769528</v>
      </c>
      <c r="H13" s="125">
        <v>100118</v>
      </c>
      <c r="I13" s="129">
        <v>0.27607106517800761</v>
      </c>
      <c r="J13" s="125">
        <v>105869</v>
      </c>
      <c r="K13" s="129">
        <v>0.29192919953785024</v>
      </c>
      <c r="L13" s="125">
        <v>20547</v>
      </c>
      <c r="M13" s="104">
        <v>5.6657465952301513E-2</v>
      </c>
      <c r="O13"/>
      <c r="P13"/>
      <c r="Q13"/>
      <c r="R13"/>
      <c r="S13"/>
    </row>
    <row r="14" spans="1:19" ht="17.25" customHeight="1" x14ac:dyDescent="0.25">
      <c r="A14" s="487" t="s">
        <v>51</v>
      </c>
      <c r="B14" s="488"/>
      <c r="C14" s="109">
        <v>362756</v>
      </c>
      <c r="D14" s="330">
        <v>45471</v>
      </c>
      <c r="E14" s="129">
        <v>0.12534871924930255</v>
      </c>
      <c r="F14" s="125">
        <v>91758</v>
      </c>
      <c r="G14" s="129">
        <v>0.25294688440714969</v>
      </c>
      <c r="H14" s="125">
        <v>99914</v>
      </c>
      <c r="I14" s="129">
        <v>0.27543031679696545</v>
      </c>
      <c r="J14" s="125">
        <v>104901</v>
      </c>
      <c r="K14" s="129">
        <v>0.2891778495738182</v>
      </c>
      <c r="L14" s="125">
        <v>20712</v>
      </c>
      <c r="M14" s="104">
        <v>5.7096229972764062E-2</v>
      </c>
      <c r="O14"/>
      <c r="P14"/>
      <c r="Q14"/>
      <c r="R14"/>
      <c r="S14"/>
    </row>
    <row r="15" spans="1:19" ht="17.25" customHeight="1" x14ac:dyDescent="0.25">
      <c r="A15" s="487" t="s">
        <v>77</v>
      </c>
      <c r="B15" s="488"/>
      <c r="C15" s="109">
        <v>363776</v>
      </c>
      <c r="D15" s="330">
        <v>45374</v>
      </c>
      <c r="E15" s="129">
        <v>0.12473060344827586</v>
      </c>
      <c r="F15" s="126">
        <v>93046</v>
      </c>
      <c r="G15" s="129">
        <v>0.2557782811400422</v>
      </c>
      <c r="H15" s="126">
        <v>99858</v>
      </c>
      <c r="I15" s="129">
        <v>0.27450409042927515</v>
      </c>
      <c r="J15" s="126">
        <v>104749</v>
      </c>
      <c r="K15" s="129">
        <v>0.28794917751583393</v>
      </c>
      <c r="L15" s="126">
        <v>20749</v>
      </c>
      <c r="M15" s="104">
        <v>5.7037847466572839E-2</v>
      </c>
      <c r="O15"/>
      <c r="P15"/>
      <c r="Q15"/>
      <c r="R15"/>
      <c r="S15"/>
    </row>
    <row r="16" spans="1:19" ht="17.25" customHeight="1" x14ac:dyDescent="0.25">
      <c r="A16" s="487" t="s">
        <v>116</v>
      </c>
      <c r="B16" s="488"/>
      <c r="C16" s="109">
        <v>364909</v>
      </c>
      <c r="D16" s="330">
        <v>43020</v>
      </c>
      <c r="E16" s="129">
        <v>0.11789240605191979</v>
      </c>
      <c r="F16" s="125">
        <v>94585</v>
      </c>
      <c r="G16" s="129">
        <v>0.2592016091683132</v>
      </c>
      <c r="H16" s="125">
        <v>101407</v>
      </c>
      <c r="I16" s="129">
        <v>0.27789668109035404</v>
      </c>
      <c r="J16" s="125">
        <v>104522</v>
      </c>
      <c r="K16" s="129">
        <v>0.28643305591256996</v>
      </c>
      <c r="L16" s="125">
        <v>21375</v>
      </c>
      <c r="M16" s="104">
        <v>5.8576247776842991E-2</v>
      </c>
      <c r="O16"/>
      <c r="P16"/>
      <c r="Q16"/>
      <c r="R16"/>
      <c r="S16"/>
    </row>
    <row r="17" spans="1:19" ht="17.25" customHeight="1" thickBot="1" x14ac:dyDescent="0.3">
      <c r="A17" s="487" t="s">
        <v>143</v>
      </c>
      <c r="B17" s="488"/>
      <c r="C17" s="109">
        <v>357598</v>
      </c>
      <c r="D17" s="330">
        <v>34586</v>
      </c>
      <c r="E17" s="129">
        <f>D17/$C17</f>
        <v>9.671754316299308E-2</v>
      </c>
      <c r="F17" s="125">
        <v>93075</v>
      </c>
      <c r="G17" s="129">
        <f>F17/$C17</f>
        <v>0.26027830133278151</v>
      </c>
      <c r="H17" s="125">
        <v>102494</v>
      </c>
      <c r="I17" s="129">
        <f>H17/$C17</f>
        <v>0.28661793410477687</v>
      </c>
      <c r="J17" s="125">
        <v>106305</v>
      </c>
      <c r="K17" s="129">
        <f>J17/$C17</f>
        <v>0.29727515254559589</v>
      </c>
      <c r="L17" s="125">
        <v>21138</v>
      </c>
      <c r="M17" s="104">
        <f>L17/$C17</f>
        <v>5.9111068853852651E-2</v>
      </c>
      <c r="O17"/>
      <c r="P17"/>
      <c r="Q17"/>
      <c r="R17"/>
      <c r="S17"/>
    </row>
    <row r="18" spans="1:19" ht="17.25" customHeight="1" x14ac:dyDescent="0.25">
      <c r="A18" s="477" t="s">
        <v>144</v>
      </c>
      <c r="B18" s="196" t="s">
        <v>79</v>
      </c>
      <c r="C18" s="197">
        <f>C17-C16</f>
        <v>-7311</v>
      </c>
      <c r="D18" s="246">
        <f t="shared" ref="D18:L18" si="0">D17-D16</f>
        <v>-8434</v>
      </c>
      <c r="E18" s="247" t="s">
        <v>48</v>
      </c>
      <c r="F18" s="199">
        <f t="shared" si="0"/>
        <v>-1510</v>
      </c>
      <c r="G18" s="247" t="s">
        <v>48</v>
      </c>
      <c r="H18" s="199">
        <f t="shared" si="0"/>
        <v>1087</v>
      </c>
      <c r="I18" s="247" t="s">
        <v>48</v>
      </c>
      <c r="J18" s="199">
        <f t="shared" si="0"/>
        <v>1783</v>
      </c>
      <c r="K18" s="247" t="s">
        <v>48</v>
      </c>
      <c r="L18" s="199">
        <f t="shared" si="0"/>
        <v>-237</v>
      </c>
      <c r="M18" s="248" t="s">
        <v>48</v>
      </c>
      <c r="O18"/>
      <c r="P18"/>
      <c r="Q18"/>
      <c r="R18"/>
      <c r="S18"/>
    </row>
    <row r="19" spans="1:19" ht="17.25" customHeight="1" x14ac:dyDescent="0.25">
      <c r="A19" s="478"/>
      <c r="B19" s="201" t="s">
        <v>80</v>
      </c>
      <c r="C19" s="212">
        <f t="shared" ref="C19:L19" si="1">C17/C16-1</f>
        <v>-2.0035132046619886E-2</v>
      </c>
      <c r="D19" s="249">
        <f t="shared" si="1"/>
        <v>-0.19604834960483497</v>
      </c>
      <c r="E19" s="250" t="s">
        <v>48</v>
      </c>
      <c r="F19" s="214">
        <f t="shared" si="1"/>
        <v>-1.5964476396891691E-2</v>
      </c>
      <c r="G19" s="250" t="s">
        <v>48</v>
      </c>
      <c r="H19" s="214">
        <f t="shared" si="1"/>
        <v>1.0719181121618737E-2</v>
      </c>
      <c r="I19" s="250" t="s">
        <v>48</v>
      </c>
      <c r="J19" s="214">
        <f t="shared" si="1"/>
        <v>1.7058609670691283E-2</v>
      </c>
      <c r="K19" s="250" t="s">
        <v>48</v>
      </c>
      <c r="L19" s="214">
        <f t="shared" si="1"/>
        <v>-1.1087719298245591E-2</v>
      </c>
      <c r="M19" s="251" t="s">
        <v>48</v>
      </c>
      <c r="O19"/>
      <c r="P19"/>
      <c r="Q19"/>
      <c r="R19"/>
      <c r="S19"/>
    </row>
    <row r="20" spans="1:19" ht="17.25" customHeight="1" x14ac:dyDescent="0.25">
      <c r="A20" s="479" t="s">
        <v>145</v>
      </c>
      <c r="B20" s="206" t="s">
        <v>79</v>
      </c>
      <c r="C20" s="217">
        <f t="shared" ref="C20:L20" si="2">C17-C12</f>
        <v>-9763</v>
      </c>
      <c r="D20" s="252">
        <f t="shared" si="2"/>
        <v>-7735</v>
      </c>
      <c r="E20" s="253" t="s">
        <v>48</v>
      </c>
      <c r="F20" s="219">
        <f t="shared" si="2"/>
        <v>2435</v>
      </c>
      <c r="G20" s="253" t="s">
        <v>48</v>
      </c>
      <c r="H20" s="219">
        <f t="shared" si="2"/>
        <v>-1007</v>
      </c>
      <c r="I20" s="253" t="s">
        <v>48</v>
      </c>
      <c r="J20" s="219">
        <f t="shared" si="2"/>
        <v>-3676</v>
      </c>
      <c r="K20" s="253" t="s">
        <v>48</v>
      </c>
      <c r="L20" s="219">
        <f t="shared" si="2"/>
        <v>220</v>
      </c>
      <c r="M20" s="254" t="s">
        <v>48</v>
      </c>
      <c r="O20"/>
      <c r="P20"/>
      <c r="Q20"/>
      <c r="R20"/>
      <c r="S20"/>
    </row>
    <row r="21" spans="1:19" ht="17.25" customHeight="1" x14ac:dyDescent="0.25">
      <c r="A21" s="478"/>
      <c r="B21" s="211" t="s">
        <v>80</v>
      </c>
      <c r="C21" s="202">
        <f t="shared" ref="C21:L21" si="3">C17/C12-1</f>
        <v>-2.6576038283867898E-2</v>
      </c>
      <c r="D21" s="255">
        <f t="shared" si="3"/>
        <v>-0.18276978332270033</v>
      </c>
      <c r="E21" s="256" t="s">
        <v>48</v>
      </c>
      <c r="F21" s="204">
        <f t="shared" si="3"/>
        <v>2.6864518976169371E-2</v>
      </c>
      <c r="G21" s="256" t="s">
        <v>48</v>
      </c>
      <c r="H21" s="204">
        <f t="shared" si="3"/>
        <v>-9.7293745954145638E-3</v>
      </c>
      <c r="I21" s="256" t="s">
        <v>48</v>
      </c>
      <c r="J21" s="204">
        <f t="shared" si="3"/>
        <v>-3.3423955046780862E-2</v>
      </c>
      <c r="K21" s="256" t="s">
        <v>48</v>
      </c>
      <c r="L21" s="204">
        <f t="shared" si="3"/>
        <v>1.0517257864040452E-2</v>
      </c>
      <c r="M21" s="257" t="s">
        <v>48</v>
      </c>
      <c r="O21"/>
      <c r="P21"/>
      <c r="Q21"/>
      <c r="R21"/>
      <c r="S21"/>
    </row>
    <row r="22" spans="1:19" ht="17.25" customHeight="1" x14ac:dyDescent="0.25">
      <c r="A22" s="479" t="s">
        <v>146</v>
      </c>
      <c r="B22" s="216" t="s">
        <v>79</v>
      </c>
      <c r="C22" s="207">
        <f t="shared" ref="C22:L22" si="4">C17-C7</f>
        <v>28986</v>
      </c>
      <c r="D22" s="258">
        <f t="shared" si="4"/>
        <v>1546</v>
      </c>
      <c r="E22" s="259" t="s">
        <v>48</v>
      </c>
      <c r="F22" s="209">
        <f t="shared" si="4"/>
        <v>5812</v>
      </c>
      <c r="G22" s="259" t="s">
        <v>48</v>
      </c>
      <c r="H22" s="209">
        <f t="shared" si="4"/>
        <v>9687</v>
      </c>
      <c r="I22" s="259" t="s">
        <v>48</v>
      </c>
      <c r="J22" s="209">
        <f t="shared" si="4"/>
        <v>11530</v>
      </c>
      <c r="K22" s="259" t="s">
        <v>48</v>
      </c>
      <c r="L22" s="209">
        <f t="shared" si="4"/>
        <v>411</v>
      </c>
      <c r="M22" s="260" t="s">
        <v>48</v>
      </c>
    </row>
    <row r="23" spans="1:19" ht="17.25" customHeight="1" thickBot="1" x14ac:dyDescent="0.3">
      <c r="A23" s="480"/>
      <c r="B23" s="221" t="s">
        <v>80</v>
      </c>
      <c r="C23" s="222">
        <f t="shared" ref="C23:L23" si="5">C17/C7-1</f>
        <v>8.820736917702332E-2</v>
      </c>
      <c r="D23" s="261">
        <f t="shared" si="5"/>
        <v>4.6791767554479335E-2</v>
      </c>
      <c r="E23" s="262" t="s">
        <v>48</v>
      </c>
      <c r="F23" s="224">
        <f t="shared" si="5"/>
        <v>6.6603256821333279E-2</v>
      </c>
      <c r="G23" s="262" t="s">
        <v>48</v>
      </c>
      <c r="H23" s="224">
        <f t="shared" si="5"/>
        <v>0.104377902528904</v>
      </c>
      <c r="I23" s="262" t="s">
        <v>48</v>
      </c>
      <c r="J23" s="224">
        <f t="shared" si="5"/>
        <v>0.121656554998681</v>
      </c>
      <c r="K23" s="262" t="s">
        <v>48</v>
      </c>
      <c r="L23" s="224">
        <f t="shared" si="5"/>
        <v>1.9829208279056321E-2</v>
      </c>
      <c r="M23" s="263" t="s">
        <v>48</v>
      </c>
    </row>
    <row r="24" spans="1:19" ht="17.25" customHeight="1" x14ac:dyDescent="0.25">
      <c r="A24" s="38" t="s">
        <v>113</v>
      </c>
      <c r="J24" s="87"/>
      <c r="K24" s="87"/>
      <c r="O24" s="42"/>
    </row>
    <row r="25" spans="1:19" ht="15" customHeight="1" x14ac:dyDescent="0.25">
      <c r="A25" s="38"/>
      <c r="J25" s="87"/>
      <c r="K25" s="87"/>
    </row>
    <row r="26" spans="1:19" x14ac:dyDescent="0.25">
      <c r="A26" s="329"/>
      <c r="B26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</row>
    <row r="27" spans="1:19" x14ac:dyDescent="0.25"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</row>
    <row r="28" spans="1:19" x14ac:dyDescent="0.25"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</row>
    <row r="29" spans="1:19" x14ac:dyDescent="0.25"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</row>
    <row r="30" spans="1:19" x14ac:dyDescent="0.25"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</row>
    <row r="31" spans="1:19" x14ac:dyDescent="0.25"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</row>
  </sheetData>
  <mergeCells count="32">
    <mergeCell ref="L4:M4"/>
    <mergeCell ref="H5:H6"/>
    <mergeCell ref="I5:I6"/>
    <mergeCell ref="L5:L6"/>
    <mergeCell ref="M5:M6"/>
    <mergeCell ref="K5:K6"/>
    <mergeCell ref="A17:B17"/>
    <mergeCell ref="A18:A19"/>
    <mergeCell ref="A20:A21"/>
    <mergeCell ref="A22:A23"/>
    <mergeCell ref="A11:B11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J5:J6"/>
    <mergeCell ref="D5:D6"/>
    <mergeCell ref="E5:E6"/>
    <mergeCell ref="F5:F6"/>
    <mergeCell ref="G5:G6"/>
    <mergeCell ref="A3:B6"/>
    <mergeCell ref="C3:C6"/>
    <mergeCell ref="D4:E4"/>
    <mergeCell ref="F4:G4"/>
    <mergeCell ref="D3:M3"/>
    <mergeCell ref="H4:I4"/>
    <mergeCell ref="J4:K4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C23 D18:D23 F18:F23 H18:H23 J18:J23 L18:L23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"/>
  <dimension ref="A1:X24"/>
  <sheetViews>
    <sheetView zoomScaleNormal="100" workbookViewId="0"/>
  </sheetViews>
  <sheetFormatPr defaultRowHeight="15" x14ac:dyDescent="0.25"/>
  <cols>
    <col min="1" max="1" width="20" customWidth="1"/>
    <col min="2" max="2" width="8.140625" customWidth="1"/>
    <col min="3" max="12" width="9.28515625" customWidth="1"/>
    <col min="23" max="23" width="11.140625" bestFit="1" customWidth="1"/>
  </cols>
  <sheetData>
    <row r="1" spans="1:24" s="1" customFormat="1" ht="17.25" customHeight="1" x14ac:dyDescent="0.2">
      <c r="A1" s="91" t="s">
        <v>154</v>
      </c>
      <c r="B1" s="31"/>
      <c r="C1" s="31"/>
      <c r="D1" s="31"/>
      <c r="E1" s="31"/>
      <c r="F1" s="52"/>
      <c r="G1" s="31"/>
      <c r="H1" s="31"/>
      <c r="I1" s="31"/>
      <c r="J1" s="31"/>
      <c r="K1" s="31"/>
      <c r="L1" s="31"/>
      <c r="M1" s="177"/>
      <c r="N1" s="177"/>
    </row>
    <row r="2" spans="1:24" s="2" customFormat="1" ht="17.25" customHeight="1" thickBot="1" x14ac:dyDescent="0.3">
      <c r="A2" s="120" t="s">
        <v>81</v>
      </c>
      <c r="B2" s="32"/>
      <c r="C2" s="32"/>
      <c r="D2" s="32"/>
      <c r="E2" s="32"/>
      <c r="F2" s="32"/>
      <c r="G2" s="32"/>
      <c r="H2" s="32"/>
      <c r="I2" s="32"/>
      <c r="J2" s="32"/>
      <c r="K2" s="32" t="s">
        <v>0</v>
      </c>
      <c r="L2" s="32"/>
    </row>
    <row r="3" spans="1:24" s="11" customFormat="1" ht="17.25" customHeight="1" x14ac:dyDescent="0.25">
      <c r="A3" s="481" t="s">
        <v>78</v>
      </c>
      <c r="B3" s="574" t="s">
        <v>50</v>
      </c>
      <c r="C3" s="499" t="s">
        <v>4</v>
      </c>
      <c r="D3" s="500"/>
      <c r="E3" s="500"/>
      <c r="F3" s="500"/>
      <c r="G3" s="500"/>
      <c r="H3" s="500"/>
      <c r="I3" s="500"/>
      <c r="J3" s="500"/>
      <c r="K3" s="500"/>
      <c r="L3" s="501"/>
    </row>
    <row r="4" spans="1:24" s="11" customFormat="1" ht="17.25" customHeight="1" x14ac:dyDescent="0.25">
      <c r="A4" s="483"/>
      <c r="B4" s="575"/>
      <c r="C4" s="578" t="s">
        <v>36</v>
      </c>
      <c r="D4" s="568"/>
      <c r="E4" s="526" t="s">
        <v>104</v>
      </c>
      <c r="F4" s="568"/>
      <c r="G4" s="526" t="s">
        <v>103</v>
      </c>
      <c r="H4" s="568"/>
      <c r="I4" s="526" t="s">
        <v>105</v>
      </c>
      <c r="J4" s="568"/>
      <c r="K4" s="526" t="s">
        <v>106</v>
      </c>
      <c r="L4" s="571"/>
    </row>
    <row r="5" spans="1:24" s="11" customFormat="1" ht="9" customHeight="1" x14ac:dyDescent="0.25">
      <c r="A5" s="483"/>
      <c r="B5" s="576" t="s">
        <v>58</v>
      </c>
      <c r="C5" s="572" t="s">
        <v>58</v>
      </c>
      <c r="D5" s="565" t="s">
        <v>72</v>
      </c>
      <c r="E5" s="491" t="s">
        <v>58</v>
      </c>
      <c r="F5" s="489" t="s">
        <v>72</v>
      </c>
      <c r="G5" s="491" t="s">
        <v>58</v>
      </c>
      <c r="H5" s="489" t="s">
        <v>72</v>
      </c>
      <c r="I5" s="491" t="s">
        <v>58</v>
      </c>
      <c r="J5" s="489" t="s">
        <v>72</v>
      </c>
      <c r="K5" s="491" t="s">
        <v>58</v>
      </c>
      <c r="L5" s="505" t="s">
        <v>72</v>
      </c>
    </row>
    <row r="6" spans="1:24" s="11" customFormat="1" ht="9" customHeight="1" thickBot="1" x14ac:dyDescent="0.3">
      <c r="A6" s="485"/>
      <c r="B6" s="577"/>
      <c r="C6" s="573"/>
      <c r="D6" s="566"/>
      <c r="E6" s="492"/>
      <c r="F6" s="490"/>
      <c r="G6" s="492"/>
      <c r="H6" s="490"/>
      <c r="I6" s="492"/>
      <c r="J6" s="490"/>
      <c r="K6" s="492"/>
      <c r="L6" s="506"/>
      <c r="N6"/>
      <c r="O6"/>
      <c r="P6"/>
      <c r="Q6"/>
      <c r="R6"/>
      <c r="S6"/>
      <c r="T6"/>
      <c r="U6"/>
      <c r="V6"/>
      <c r="W6"/>
      <c r="X6"/>
    </row>
    <row r="7" spans="1:24" s="4" customFormat="1" ht="17.25" customHeight="1" x14ac:dyDescent="0.25">
      <c r="A7" s="8" t="s">
        <v>16</v>
      </c>
      <c r="B7" s="406">
        <v>357598</v>
      </c>
      <c r="C7" s="407">
        <v>34586</v>
      </c>
      <c r="D7" s="410">
        <f t="shared" ref="D7:D21" si="0">C7/$B7</f>
        <v>9.671754316299308E-2</v>
      </c>
      <c r="E7" s="409">
        <v>93075</v>
      </c>
      <c r="F7" s="410">
        <f t="shared" ref="F7:F21" si="1">E7/$B7</f>
        <v>0.26027830133278151</v>
      </c>
      <c r="G7" s="409">
        <v>102494</v>
      </c>
      <c r="H7" s="410">
        <f t="shared" ref="H7:H21" si="2">G7/$B7</f>
        <v>0.28661793410477687</v>
      </c>
      <c r="I7" s="409">
        <v>106305</v>
      </c>
      <c r="J7" s="410">
        <f t="shared" ref="J7:J21" si="3">I7/$B7</f>
        <v>0.29727515254559589</v>
      </c>
      <c r="K7" s="409">
        <v>21138</v>
      </c>
      <c r="L7" s="412">
        <f t="shared" ref="L7:L21" si="4">K7/$B7</f>
        <v>5.9111068853852651E-2</v>
      </c>
      <c r="N7" s="112"/>
      <c r="O7"/>
      <c r="P7"/>
      <c r="Q7"/>
      <c r="R7"/>
      <c r="S7"/>
      <c r="T7"/>
      <c r="U7"/>
      <c r="V7"/>
      <c r="W7"/>
      <c r="X7"/>
    </row>
    <row r="8" spans="1:24" s="4" customFormat="1" ht="17.25" customHeight="1" x14ac:dyDescent="0.25">
      <c r="A8" s="46" t="s">
        <v>17</v>
      </c>
      <c r="B8" s="18">
        <v>42578</v>
      </c>
      <c r="C8" s="365">
        <v>3276</v>
      </c>
      <c r="D8" s="127">
        <f t="shared" si="0"/>
        <v>7.6941143313448257E-2</v>
      </c>
      <c r="E8" s="60">
        <v>11290</v>
      </c>
      <c r="F8" s="127">
        <f t="shared" si="1"/>
        <v>0.26516041148010711</v>
      </c>
      <c r="G8" s="60">
        <v>12937</v>
      </c>
      <c r="H8" s="127">
        <f t="shared" si="2"/>
        <v>0.30384235990417585</v>
      </c>
      <c r="I8" s="60">
        <v>13094</v>
      </c>
      <c r="J8" s="127">
        <f t="shared" si="3"/>
        <v>0.30752971017896569</v>
      </c>
      <c r="K8" s="60">
        <v>1981</v>
      </c>
      <c r="L8" s="119">
        <f t="shared" si="4"/>
        <v>4.6526375123303113E-2</v>
      </c>
      <c r="N8" s="112"/>
      <c r="O8"/>
      <c r="P8"/>
      <c r="Q8"/>
      <c r="R8"/>
      <c r="S8"/>
      <c r="T8"/>
      <c r="U8"/>
      <c r="V8"/>
      <c r="W8"/>
      <c r="X8"/>
    </row>
    <row r="9" spans="1:24" s="4" customFormat="1" ht="17.25" customHeight="1" x14ac:dyDescent="0.25">
      <c r="A9" s="46" t="s">
        <v>18</v>
      </c>
      <c r="B9" s="18">
        <v>51197</v>
      </c>
      <c r="C9" s="365">
        <v>4049</v>
      </c>
      <c r="D9" s="127">
        <f t="shared" si="0"/>
        <v>7.9086665234291073E-2</v>
      </c>
      <c r="E9" s="60">
        <v>13448</v>
      </c>
      <c r="F9" s="127">
        <f t="shared" si="1"/>
        <v>0.26267164091645995</v>
      </c>
      <c r="G9" s="60">
        <v>15045</v>
      </c>
      <c r="H9" s="127">
        <f t="shared" si="2"/>
        <v>0.29386487489501339</v>
      </c>
      <c r="I9" s="60">
        <v>15737</v>
      </c>
      <c r="J9" s="127">
        <f t="shared" si="3"/>
        <v>0.30738129187257068</v>
      </c>
      <c r="K9" s="60">
        <v>2918</v>
      </c>
      <c r="L9" s="119">
        <f t="shared" si="4"/>
        <v>5.6995527081664943E-2</v>
      </c>
      <c r="N9" s="112"/>
      <c r="O9"/>
      <c r="P9"/>
      <c r="Q9"/>
      <c r="R9"/>
      <c r="S9"/>
      <c r="T9"/>
      <c r="U9"/>
      <c r="V9"/>
      <c r="W9"/>
      <c r="X9"/>
    </row>
    <row r="10" spans="1:24" s="4" customFormat="1" ht="17.25" customHeight="1" x14ac:dyDescent="0.25">
      <c r="A10" s="46" t="s">
        <v>19</v>
      </c>
      <c r="B10" s="18">
        <v>22651</v>
      </c>
      <c r="C10" s="365">
        <v>2657</v>
      </c>
      <c r="D10" s="127">
        <f t="shared" si="0"/>
        <v>0.11730166438567834</v>
      </c>
      <c r="E10" s="60">
        <v>5857</v>
      </c>
      <c r="F10" s="127">
        <f t="shared" si="1"/>
        <v>0.25857578031874973</v>
      </c>
      <c r="G10" s="60">
        <v>6095</v>
      </c>
      <c r="H10" s="127">
        <f t="shared" si="2"/>
        <v>0.26908304269127192</v>
      </c>
      <c r="I10" s="60">
        <v>6545</v>
      </c>
      <c r="J10" s="127">
        <f t="shared" si="3"/>
        <v>0.28894971524436008</v>
      </c>
      <c r="K10" s="60">
        <v>1497</v>
      </c>
      <c r="L10" s="119">
        <f t="shared" si="4"/>
        <v>6.6089797359939959E-2</v>
      </c>
      <c r="N10" s="112"/>
      <c r="O10"/>
      <c r="P10"/>
      <c r="Q10"/>
      <c r="R10"/>
      <c r="S10"/>
      <c r="T10"/>
      <c r="U10"/>
      <c r="V10"/>
      <c r="W10"/>
      <c r="X10"/>
    </row>
    <row r="11" spans="1:24" s="4" customFormat="1" ht="17.25" customHeight="1" x14ac:dyDescent="0.25">
      <c r="A11" s="46" t="s">
        <v>20</v>
      </c>
      <c r="B11" s="18">
        <v>18789</v>
      </c>
      <c r="C11" s="365">
        <v>1519</v>
      </c>
      <c r="D11" s="127">
        <f t="shared" si="0"/>
        <v>8.084517536856671E-2</v>
      </c>
      <c r="E11" s="60">
        <v>4913</v>
      </c>
      <c r="F11" s="127">
        <f t="shared" si="1"/>
        <v>0.26148278247911011</v>
      </c>
      <c r="G11" s="60">
        <v>5527</v>
      </c>
      <c r="H11" s="127">
        <f t="shared" si="2"/>
        <v>0.29416147746021609</v>
      </c>
      <c r="I11" s="60">
        <v>5643</v>
      </c>
      <c r="J11" s="127">
        <f t="shared" si="3"/>
        <v>0.30033530257065305</v>
      </c>
      <c r="K11" s="60">
        <v>1187</v>
      </c>
      <c r="L11" s="119">
        <f t="shared" si="4"/>
        <v>6.3175262121454037E-2</v>
      </c>
      <c r="N11" s="112"/>
      <c r="O11"/>
      <c r="P11"/>
      <c r="Q11"/>
      <c r="R11"/>
      <c r="S11"/>
      <c r="T11"/>
      <c r="U11"/>
      <c r="V11"/>
      <c r="W11"/>
      <c r="X11"/>
    </row>
    <row r="12" spans="1:24" s="4" customFormat="1" ht="17.25" customHeight="1" x14ac:dyDescent="0.25">
      <c r="A12" s="46" t="s">
        <v>21</v>
      </c>
      <c r="B12" s="18">
        <v>8341</v>
      </c>
      <c r="C12" s="365">
        <v>956</v>
      </c>
      <c r="D12" s="127">
        <f t="shared" si="0"/>
        <v>0.11461455460975903</v>
      </c>
      <c r="E12" s="60">
        <v>2133</v>
      </c>
      <c r="F12" s="127">
        <f t="shared" si="1"/>
        <v>0.25572473324541423</v>
      </c>
      <c r="G12" s="60">
        <v>2300</v>
      </c>
      <c r="H12" s="127">
        <f t="shared" si="2"/>
        <v>0.27574631339167965</v>
      </c>
      <c r="I12" s="60">
        <v>2564</v>
      </c>
      <c r="J12" s="127">
        <f t="shared" si="3"/>
        <v>0.30739719458098547</v>
      </c>
      <c r="K12" s="60">
        <v>388</v>
      </c>
      <c r="L12" s="119">
        <f t="shared" si="4"/>
        <v>4.6517204172161611E-2</v>
      </c>
      <c r="N12" s="112"/>
      <c r="O12"/>
      <c r="P12"/>
      <c r="Q12"/>
      <c r="R12"/>
      <c r="S12"/>
      <c r="T12"/>
      <c r="U12"/>
      <c r="V12"/>
      <c r="W12"/>
      <c r="X12"/>
    </row>
    <row r="13" spans="1:24" s="4" customFormat="1" ht="17.25" customHeight="1" x14ac:dyDescent="0.25">
      <c r="A13" s="46" t="s">
        <v>22</v>
      </c>
      <c r="B13" s="18">
        <v>24230</v>
      </c>
      <c r="C13" s="365">
        <v>2453</v>
      </c>
      <c r="D13" s="127">
        <f t="shared" si="0"/>
        <v>0.10123813454395378</v>
      </c>
      <c r="E13" s="60">
        <v>6193</v>
      </c>
      <c r="F13" s="127">
        <f t="shared" si="1"/>
        <v>0.25559224102352457</v>
      </c>
      <c r="G13" s="60">
        <v>6839</v>
      </c>
      <c r="H13" s="127">
        <f t="shared" si="2"/>
        <v>0.28225340486999589</v>
      </c>
      <c r="I13" s="60">
        <v>7434</v>
      </c>
      <c r="J13" s="127">
        <f t="shared" si="3"/>
        <v>0.30680973999174577</v>
      </c>
      <c r="K13" s="60">
        <v>1311</v>
      </c>
      <c r="L13" s="119">
        <f t="shared" si="4"/>
        <v>5.4106479570780026E-2</v>
      </c>
      <c r="N13" s="112"/>
      <c r="O13"/>
      <c r="P13"/>
      <c r="Q13"/>
      <c r="R13"/>
      <c r="S13"/>
      <c r="T13"/>
      <c r="U13"/>
      <c r="V13"/>
      <c r="W13"/>
      <c r="X13"/>
    </row>
    <row r="14" spans="1:24" s="4" customFormat="1" ht="17.25" customHeight="1" x14ac:dyDescent="0.25">
      <c r="A14" s="46" t="s">
        <v>23</v>
      </c>
      <c r="B14" s="18">
        <v>14962</v>
      </c>
      <c r="C14" s="365">
        <v>1367</v>
      </c>
      <c r="D14" s="127">
        <f t="shared" si="0"/>
        <v>9.136479080336854E-2</v>
      </c>
      <c r="E14" s="60">
        <v>3842</v>
      </c>
      <c r="F14" s="127">
        <f t="shared" si="1"/>
        <v>0.25678385242614626</v>
      </c>
      <c r="G14" s="60">
        <v>4380</v>
      </c>
      <c r="H14" s="127">
        <f t="shared" si="2"/>
        <v>0.292741612083946</v>
      </c>
      <c r="I14" s="60">
        <v>4390</v>
      </c>
      <c r="J14" s="127">
        <f t="shared" si="3"/>
        <v>0.29340997192888651</v>
      </c>
      <c r="K14" s="60">
        <v>983</v>
      </c>
      <c r="L14" s="119">
        <f t="shared" si="4"/>
        <v>6.5699772757652722E-2</v>
      </c>
      <c r="N14" s="112"/>
      <c r="O14"/>
      <c r="P14"/>
      <c r="Q14"/>
      <c r="R14"/>
      <c r="S14"/>
      <c r="T14"/>
      <c r="U14"/>
      <c r="V14"/>
      <c r="W14"/>
      <c r="X14"/>
    </row>
    <row r="15" spans="1:24" s="4" customFormat="1" ht="17.25" customHeight="1" x14ac:dyDescent="0.25">
      <c r="A15" s="46" t="s">
        <v>24</v>
      </c>
      <c r="B15" s="18">
        <v>18311</v>
      </c>
      <c r="C15" s="365">
        <v>1804</v>
      </c>
      <c r="D15" s="127">
        <f t="shared" si="0"/>
        <v>9.8520015291354929E-2</v>
      </c>
      <c r="E15" s="60">
        <v>4772</v>
      </c>
      <c r="F15" s="127">
        <f t="shared" si="1"/>
        <v>0.26060837747801868</v>
      </c>
      <c r="G15" s="60">
        <v>5147</v>
      </c>
      <c r="H15" s="127">
        <f t="shared" si="2"/>
        <v>0.28108787067882696</v>
      </c>
      <c r="I15" s="60">
        <v>5313</v>
      </c>
      <c r="J15" s="127">
        <f t="shared" si="3"/>
        <v>0.29015345966905137</v>
      </c>
      <c r="K15" s="60">
        <v>1275</v>
      </c>
      <c r="L15" s="119">
        <f t="shared" si="4"/>
        <v>6.9630276882748074E-2</v>
      </c>
      <c r="N15" s="112"/>
      <c r="O15"/>
      <c r="P15"/>
      <c r="Q15"/>
      <c r="R15"/>
      <c r="S15"/>
      <c r="T15"/>
      <c r="U15"/>
      <c r="V15"/>
      <c r="W15"/>
      <c r="X15"/>
    </row>
    <row r="16" spans="1:24" s="4" customFormat="1" ht="17.25" customHeight="1" x14ac:dyDescent="0.25">
      <c r="A16" s="46" t="s">
        <v>25</v>
      </c>
      <c r="B16" s="18">
        <v>17897</v>
      </c>
      <c r="C16" s="365">
        <v>1972</v>
      </c>
      <c r="D16" s="127">
        <f t="shared" si="0"/>
        <v>0.11018606470358161</v>
      </c>
      <c r="E16" s="60">
        <v>4626</v>
      </c>
      <c r="F16" s="127">
        <f t="shared" si="1"/>
        <v>0.25847907470525788</v>
      </c>
      <c r="G16" s="60">
        <v>5040</v>
      </c>
      <c r="H16" s="127">
        <f t="shared" si="2"/>
        <v>0.28161144325864668</v>
      </c>
      <c r="I16" s="60">
        <v>5243</v>
      </c>
      <c r="J16" s="127">
        <f t="shared" si="3"/>
        <v>0.29295412638989776</v>
      </c>
      <c r="K16" s="60">
        <v>1016</v>
      </c>
      <c r="L16" s="119">
        <f t="shared" si="4"/>
        <v>5.6769290942616082E-2</v>
      </c>
      <c r="N16" s="112"/>
      <c r="O16"/>
      <c r="P16"/>
      <c r="Q16"/>
      <c r="R16"/>
      <c r="S16"/>
      <c r="T16"/>
      <c r="U16"/>
      <c r="V16"/>
      <c r="W16"/>
      <c r="X16"/>
    </row>
    <row r="17" spans="1:24" s="4" customFormat="1" ht="17.25" customHeight="1" x14ac:dyDescent="0.25">
      <c r="A17" s="46" t="s">
        <v>26</v>
      </c>
      <c r="B17" s="18">
        <v>17527</v>
      </c>
      <c r="C17" s="365">
        <v>1974</v>
      </c>
      <c r="D17" s="127">
        <f t="shared" si="0"/>
        <v>0.11262623381069208</v>
      </c>
      <c r="E17" s="60">
        <v>4554</v>
      </c>
      <c r="F17" s="127">
        <f t="shared" si="1"/>
        <v>0.25982769441433218</v>
      </c>
      <c r="G17" s="60">
        <v>4931</v>
      </c>
      <c r="H17" s="127">
        <f t="shared" si="2"/>
        <v>0.28133736520796487</v>
      </c>
      <c r="I17" s="60">
        <v>5080</v>
      </c>
      <c r="J17" s="127">
        <f t="shared" si="3"/>
        <v>0.28983853483197353</v>
      </c>
      <c r="K17" s="60">
        <v>988</v>
      </c>
      <c r="L17" s="119">
        <f t="shared" si="4"/>
        <v>5.6370171735037368E-2</v>
      </c>
      <c r="N17" s="112"/>
      <c r="O17"/>
      <c r="P17"/>
      <c r="Q17"/>
      <c r="R17"/>
      <c r="S17"/>
      <c r="T17"/>
      <c r="U17"/>
      <c r="V17"/>
      <c r="W17"/>
      <c r="X17"/>
    </row>
    <row r="18" spans="1:24" s="4" customFormat="1" ht="17.25" customHeight="1" x14ac:dyDescent="0.25">
      <c r="A18" s="46" t="s">
        <v>27</v>
      </c>
      <c r="B18" s="18">
        <v>41058</v>
      </c>
      <c r="C18" s="365">
        <v>3228</v>
      </c>
      <c r="D18" s="127">
        <f t="shared" si="0"/>
        <v>7.8620488090018995E-2</v>
      </c>
      <c r="E18" s="60">
        <v>10993</v>
      </c>
      <c r="F18" s="127">
        <f t="shared" si="1"/>
        <v>0.26774319255687079</v>
      </c>
      <c r="G18" s="60">
        <v>12005</v>
      </c>
      <c r="H18" s="127">
        <f t="shared" si="2"/>
        <v>0.29239125140045791</v>
      </c>
      <c r="I18" s="60">
        <v>12345</v>
      </c>
      <c r="J18" s="127">
        <f t="shared" si="3"/>
        <v>0.30067221978664327</v>
      </c>
      <c r="K18" s="60">
        <v>2487</v>
      </c>
      <c r="L18" s="119">
        <f t="shared" si="4"/>
        <v>6.0572848166009059E-2</v>
      </c>
      <c r="N18" s="112"/>
      <c r="O18"/>
      <c r="P18"/>
      <c r="Q18"/>
      <c r="R18"/>
      <c r="S18"/>
      <c r="T18"/>
      <c r="U18"/>
      <c r="V18"/>
      <c r="W18"/>
      <c r="X18"/>
    </row>
    <row r="19" spans="1:24" s="4" customFormat="1" ht="17.25" customHeight="1" x14ac:dyDescent="0.25">
      <c r="A19" s="46" t="s">
        <v>28</v>
      </c>
      <c r="B19" s="18">
        <v>22249</v>
      </c>
      <c r="C19" s="365">
        <v>2753</v>
      </c>
      <c r="D19" s="127">
        <f t="shared" si="0"/>
        <v>0.12373589824261765</v>
      </c>
      <c r="E19" s="60">
        <v>5587</v>
      </c>
      <c r="F19" s="127">
        <f t="shared" si="1"/>
        <v>0.2511124095464965</v>
      </c>
      <c r="G19" s="60">
        <v>6248</v>
      </c>
      <c r="H19" s="127">
        <f t="shared" si="2"/>
        <v>0.28082160995999822</v>
      </c>
      <c r="I19" s="60">
        <v>6138</v>
      </c>
      <c r="J19" s="127">
        <f t="shared" si="3"/>
        <v>0.27587756753112497</v>
      </c>
      <c r="K19" s="60">
        <v>1523</v>
      </c>
      <c r="L19" s="119">
        <f t="shared" si="4"/>
        <v>6.8452514719762686E-2</v>
      </c>
      <c r="N19" s="112"/>
      <c r="O19"/>
      <c r="P19"/>
      <c r="Q19"/>
      <c r="R19"/>
      <c r="S19"/>
      <c r="T19"/>
      <c r="U19"/>
      <c r="V19"/>
      <c r="W19"/>
      <c r="X19"/>
    </row>
    <row r="20" spans="1:24" s="4" customFormat="1" ht="17.25" customHeight="1" x14ac:dyDescent="0.25">
      <c r="A20" s="46" t="s">
        <v>29</v>
      </c>
      <c r="B20" s="18">
        <v>19735</v>
      </c>
      <c r="C20" s="365">
        <v>2141</v>
      </c>
      <c r="D20" s="127">
        <f t="shared" si="0"/>
        <v>0.10848745882949075</v>
      </c>
      <c r="E20" s="60">
        <v>5152</v>
      </c>
      <c r="F20" s="127">
        <f t="shared" si="1"/>
        <v>0.26105903217633647</v>
      </c>
      <c r="G20" s="60">
        <v>5477</v>
      </c>
      <c r="H20" s="127">
        <f t="shared" si="2"/>
        <v>0.27752723587534839</v>
      </c>
      <c r="I20" s="60">
        <v>5658</v>
      </c>
      <c r="J20" s="127">
        <f t="shared" si="3"/>
        <v>0.28669875855079807</v>
      </c>
      <c r="K20" s="60">
        <v>1307</v>
      </c>
      <c r="L20" s="119">
        <f t="shared" si="4"/>
        <v>6.6227514568026349E-2</v>
      </c>
      <c r="N20" s="112"/>
      <c r="O20"/>
      <c r="P20"/>
      <c r="Q20"/>
      <c r="R20"/>
      <c r="S20"/>
      <c r="T20"/>
      <c r="U20"/>
      <c r="V20"/>
      <c r="W20"/>
      <c r="X20"/>
    </row>
    <row r="21" spans="1:24" s="4" customFormat="1" ht="17.25" customHeight="1" thickBot="1" x14ac:dyDescent="0.3">
      <c r="A21" s="47" t="s">
        <v>30</v>
      </c>
      <c r="B21" s="115">
        <v>38073</v>
      </c>
      <c r="C21" s="408">
        <v>4437</v>
      </c>
      <c r="D21" s="102">
        <f t="shared" si="0"/>
        <v>0.11653927980458592</v>
      </c>
      <c r="E21" s="114">
        <v>9715</v>
      </c>
      <c r="F21" s="102">
        <f t="shared" si="1"/>
        <v>0.255167704147296</v>
      </c>
      <c r="G21" s="114">
        <v>10523</v>
      </c>
      <c r="H21" s="102">
        <f t="shared" si="2"/>
        <v>0.27639009271662335</v>
      </c>
      <c r="I21" s="114">
        <v>11121</v>
      </c>
      <c r="J21" s="102">
        <f t="shared" si="3"/>
        <v>0.29209676148451658</v>
      </c>
      <c r="K21" s="114">
        <v>2277</v>
      </c>
      <c r="L21" s="118">
        <f t="shared" si="4"/>
        <v>5.9806161846978172E-2</v>
      </c>
      <c r="N21" s="112"/>
      <c r="O21"/>
      <c r="P21"/>
      <c r="Q21"/>
      <c r="R21"/>
      <c r="S21"/>
      <c r="T21"/>
      <c r="U21"/>
      <c r="V21"/>
      <c r="W21"/>
      <c r="X21"/>
    </row>
    <row r="22" spans="1:24" ht="17.25" customHeight="1" x14ac:dyDescent="0.25">
      <c r="A22" s="352" t="s">
        <v>95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N22" s="112"/>
    </row>
    <row r="23" spans="1:24" x14ac:dyDescent="0.25">
      <c r="N23" s="112"/>
    </row>
    <row r="24" spans="1:24" x14ac:dyDescent="0.25"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</row>
  </sheetData>
  <sortState ref="A25:C38">
    <sortCondition ref="B25:B38"/>
  </sortState>
  <mergeCells count="19">
    <mergeCell ref="L5:L6"/>
    <mergeCell ref="B3:B4"/>
    <mergeCell ref="C3:L3"/>
    <mergeCell ref="B5:B6"/>
    <mergeCell ref="C4:D4"/>
    <mergeCell ref="E4:F4"/>
    <mergeCell ref="G4:H4"/>
    <mergeCell ref="I4:J4"/>
    <mergeCell ref="K4:L4"/>
    <mergeCell ref="G5:G6"/>
    <mergeCell ref="H5:H6"/>
    <mergeCell ref="I5:I6"/>
    <mergeCell ref="J5:J6"/>
    <mergeCell ref="K5:K6"/>
    <mergeCell ref="A3:A6"/>
    <mergeCell ref="C5:C6"/>
    <mergeCell ref="D5:D6"/>
    <mergeCell ref="E5:E6"/>
    <mergeCell ref="F5:F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5"/>
  <dimension ref="A1:W24"/>
  <sheetViews>
    <sheetView zoomScaleNormal="100" workbookViewId="0"/>
  </sheetViews>
  <sheetFormatPr defaultColWidth="9.140625" defaultRowHeight="15" x14ac:dyDescent="0.25"/>
  <cols>
    <col min="1" max="1" width="20" style="78" customWidth="1"/>
    <col min="2" max="13" width="9" style="78" customWidth="1"/>
    <col min="14" max="14" width="7.5703125" style="78" customWidth="1"/>
    <col min="15" max="16384" width="9.140625" style="78"/>
  </cols>
  <sheetData>
    <row r="1" spans="1:23" ht="17.25" customHeight="1" x14ac:dyDescent="0.25">
      <c r="A1" s="91" t="s">
        <v>155</v>
      </c>
      <c r="B1" s="73"/>
      <c r="C1" s="73"/>
      <c r="D1" s="73"/>
      <c r="E1" s="73"/>
      <c r="F1" s="52"/>
      <c r="G1" s="73"/>
      <c r="H1" s="73"/>
      <c r="I1" s="73"/>
      <c r="J1" s="73"/>
      <c r="K1" s="73"/>
      <c r="L1" s="73"/>
      <c r="M1" s="73"/>
      <c r="N1" s="177"/>
    </row>
    <row r="2" spans="1:23" ht="17.25" customHeight="1" thickBot="1" x14ac:dyDescent="0.3">
      <c r="A2" s="120" t="s">
        <v>81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 t="s">
        <v>0</v>
      </c>
      <c r="M2" s="74"/>
    </row>
    <row r="3" spans="1:23" ht="17.25" customHeight="1" x14ac:dyDescent="0.25">
      <c r="A3" s="499" t="s">
        <v>78</v>
      </c>
      <c r="B3" s="499" t="s">
        <v>50</v>
      </c>
      <c r="C3" s="501"/>
      <c r="D3" s="586" t="s">
        <v>4</v>
      </c>
      <c r="E3" s="500"/>
      <c r="F3" s="500"/>
      <c r="G3" s="500"/>
      <c r="H3" s="500"/>
      <c r="I3" s="500"/>
      <c r="J3" s="500"/>
      <c r="K3" s="500"/>
      <c r="L3" s="500"/>
      <c r="M3" s="501"/>
    </row>
    <row r="4" spans="1:23" ht="17.25" customHeight="1" x14ac:dyDescent="0.25">
      <c r="A4" s="584"/>
      <c r="B4" s="502"/>
      <c r="C4" s="504"/>
      <c r="D4" s="567" t="s">
        <v>36</v>
      </c>
      <c r="E4" s="568"/>
      <c r="F4" s="526" t="s">
        <v>104</v>
      </c>
      <c r="G4" s="568"/>
      <c r="H4" s="526" t="s">
        <v>103</v>
      </c>
      <c r="I4" s="568"/>
      <c r="J4" s="526" t="s">
        <v>105</v>
      </c>
      <c r="K4" s="568"/>
      <c r="L4" s="526" t="s">
        <v>106</v>
      </c>
      <c r="M4" s="571"/>
    </row>
    <row r="5" spans="1:23" ht="9" customHeight="1" x14ac:dyDescent="0.25">
      <c r="A5" s="584"/>
      <c r="B5" s="579" t="s">
        <v>58</v>
      </c>
      <c r="C5" s="580" t="s">
        <v>72</v>
      </c>
      <c r="D5" s="579" t="s">
        <v>58</v>
      </c>
      <c r="E5" s="582" t="s">
        <v>59</v>
      </c>
      <c r="F5" s="491" t="s">
        <v>58</v>
      </c>
      <c r="G5" s="582" t="s">
        <v>59</v>
      </c>
      <c r="H5" s="491" t="s">
        <v>58</v>
      </c>
      <c r="I5" s="582" t="s">
        <v>59</v>
      </c>
      <c r="J5" s="491" t="s">
        <v>58</v>
      </c>
      <c r="K5" s="582" t="s">
        <v>59</v>
      </c>
      <c r="L5" s="491" t="s">
        <v>58</v>
      </c>
      <c r="M5" s="505" t="s">
        <v>59</v>
      </c>
    </row>
    <row r="6" spans="1:23" ht="9" customHeight="1" thickBot="1" x14ac:dyDescent="0.3">
      <c r="A6" s="585"/>
      <c r="B6" s="573"/>
      <c r="C6" s="581"/>
      <c r="D6" s="573"/>
      <c r="E6" s="583"/>
      <c r="F6" s="492"/>
      <c r="G6" s="583"/>
      <c r="H6" s="492"/>
      <c r="I6" s="583"/>
      <c r="J6" s="492"/>
      <c r="K6" s="583"/>
      <c r="L6" s="492"/>
      <c r="M6" s="506"/>
      <c r="O6"/>
      <c r="P6"/>
      <c r="Q6"/>
      <c r="R6"/>
      <c r="S6"/>
      <c r="T6"/>
      <c r="U6"/>
      <c r="V6"/>
      <c r="W6"/>
    </row>
    <row r="7" spans="1:23" ht="17.25" customHeight="1" x14ac:dyDescent="0.25">
      <c r="A7" s="8" t="s">
        <v>16</v>
      </c>
      <c r="B7" s="415">
        <v>172011</v>
      </c>
      <c r="C7" s="417">
        <v>0.48101779092724234</v>
      </c>
      <c r="D7" s="416">
        <v>17471</v>
      </c>
      <c r="E7" s="417">
        <v>0.50514659110622795</v>
      </c>
      <c r="F7" s="414">
        <v>45726</v>
      </c>
      <c r="G7" s="417">
        <v>0.49128122481869463</v>
      </c>
      <c r="H7" s="414">
        <v>49937</v>
      </c>
      <c r="I7" s="417">
        <v>0.48721876402521125</v>
      </c>
      <c r="J7" s="414">
        <v>51346</v>
      </c>
      <c r="K7" s="417">
        <v>0.48300644372324913</v>
      </c>
      <c r="L7" s="414">
        <v>7531</v>
      </c>
      <c r="M7" s="417">
        <v>0.35627779354716627</v>
      </c>
      <c r="O7"/>
      <c r="P7"/>
      <c r="Q7"/>
      <c r="R7"/>
      <c r="S7"/>
      <c r="T7"/>
      <c r="U7"/>
      <c r="V7"/>
      <c r="W7"/>
    </row>
    <row r="8" spans="1:23" ht="17.25" customHeight="1" x14ac:dyDescent="0.25">
      <c r="A8" s="46" t="s">
        <v>17</v>
      </c>
      <c r="B8" s="319">
        <v>20495</v>
      </c>
      <c r="C8" s="119">
        <v>0.48135187185870637</v>
      </c>
      <c r="D8" s="126">
        <v>1632</v>
      </c>
      <c r="E8" s="119">
        <v>0.49816849816849818</v>
      </c>
      <c r="F8" s="126">
        <v>5513</v>
      </c>
      <c r="G8" s="119">
        <v>0.48830823737821083</v>
      </c>
      <c r="H8" s="126">
        <v>6413</v>
      </c>
      <c r="I8" s="119">
        <v>0.49570997912962822</v>
      </c>
      <c r="J8" s="126">
        <v>6190</v>
      </c>
      <c r="K8" s="119">
        <v>0.47273560409347792</v>
      </c>
      <c r="L8" s="126">
        <v>747</v>
      </c>
      <c r="M8" s="119">
        <v>0.37708228167592123</v>
      </c>
      <c r="O8"/>
      <c r="P8"/>
      <c r="Q8"/>
      <c r="R8"/>
      <c r="S8"/>
      <c r="T8"/>
      <c r="U8"/>
      <c r="V8"/>
      <c r="W8"/>
    </row>
    <row r="9" spans="1:23" ht="17.25" customHeight="1" x14ac:dyDescent="0.25">
      <c r="A9" s="46" t="s">
        <v>18</v>
      </c>
      <c r="B9" s="319">
        <v>24611</v>
      </c>
      <c r="C9" s="119">
        <v>0.48071176045471414</v>
      </c>
      <c r="D9" s="126">
        <v>2064</v>
      </c>
      <c r="E9" s="119">
        <v>0.5097554951839961</v>
      </c>
      <c r="F9" s="126">
        <v>6545</v>
      </c>
      <c r="G9" s="119">
        <v>0.48668947055324213</v>
      </c>
      <c r="H9" s="126">
        <v>7387</v>
      </c>
      <c r="I9" s="119">
        <v>0.49099368560983714</v>
      </c>
      <c r="J9" s="126">
        <v>7606</v>
      </c>
      <c r="K9" s="119">
        <v>0.48331956535553156</v>
      </c>
      <c r="L9" s="126">
        <v>1009</v>
      </c>
      <c r="M9" s="119">
        <v>0.34578478409869773</v>
      </c>
      <c r="O9"/>
      <c r="P9"/>
      <c r="Q9"/>
      <c r="R9"/>
      <c r="S9"/>
      <c r="T9"/>
      <c r="U9"/>
      <c r="V9"/>
      <c r="W9"/>
    </row>
    <row r="10" spans="1:23" ht="17.25" customHeight="1" x14ac:dyDescent="0.25">
      <c r="A10" s="46" t="s">
        <v>19</v>
      </c>
      <c r="B10" s="319">
        <v>10770</v>
      </c>
      <c r="C10" s="119">
        <v>0.47547569643724341</v>
      </c>
      <c r="D10" s="126">
        <v>1319</v>
      </c>
      <c r="E10" s="119">
        <v>0.4964245389537072</v>
      </c>
      <c r="F10" s="126">
        <v>2867</v>
      </c>
      <c r="G10" s="119">
        <v>0.48949974389619261</v>
      </c>
      <c r="H10" s="126">
        <v>2959</v>
      </c>
      <c r="I10" s="119">
        <v>0.48547990155865461</v>
      </c>
      <c r="J10" s="126">
        <v>3109</v>
      </c>
      <c r="K10" s="119">
        <v>0.47501909854851032</v>
      </c>
      <c r="L10" s="126">
        <v>516</v>
      </c>
      <c r="M10" s="119">
        <v>0.34468937875751504</v>
      </c>
      <c r="O10"/>
      <c r="P10"/>
      <c r="Q10"/>
      <c r="R10"/>
      <c r="S10"/>
      <c r="T10"/>
      <c r="U10"/>
      <c r="V10"/>
      <c r="W10"/>
    </row>
    <row r="11" spans="1:23" ht="17.25" customHeight="1" x14ac:dyDescent="0.25">
      <c r="A11" s="46" t="s">
        <v>20</v>
      </c>
      <c r="B11" s="319">
        <v>9022</v>
      </c>
      <c r="C11" s="119">
        <v>0.48017457022726062</v>
      </c>
      <c r="D11" s="126">
        <v>790</v>
      </c>
      <c r="E11" s="119">
        <v>0.52007899934167212</v>
      </c>
      <c r="F11" s="126">
        <v>2430</v>
      </c>
      <c r="G11" s="119">
        <v>0.49460614695705274</v>
      </c>
      <c r="H11" s="126">
        <v>2650</v>
      </c>
      <c r="I11" s="119">
        <v>0.4794644472589108</v>
      </c>
      <c r="J11" s="126">
        <v>2726</v>
      </c>
      <c r="K11" s="119">
        <v>0.48307637781321994</v>
      </c>
      <c r="L11" s="126">
        <v>426</v>
      </c>
      <c r="M11" s="119">
        <v>0.35888795282224095</v>
      </c>
      <c r="O11"/>
      <c r="P11"/>
      <c r="Q11"/>
      <c r="R11"/>
      <c r="S11"/>
      <c r="T11"/>
      <c r="U11"/>
      <c r="V11"/>
      <c r="W11"/>
    </row>
    <row r="12" spans="1:23" ht="17.25" customHeight="1" x14ac:dyDescent="0.25">
      <c r="A12" s="46" t="s">
        <v>21</v>
      </c>
      <c r="B12" s="319">
        <v>4055</v>
      </c>
      <c r="C12" s="119">
        <v>0.48615273947967869</v>
      </c>
      <c r="D12" s="126">
        <v>496</v>
      </c>
      <c r="E12" s="119">
        <v>0.51882845188284521</v>
      </c>
      <c r="F12" s="126">
        <v>1089</v>
      </c>
      <c r="G12" s="119">
        <v>0.51054852320675104</v>
      </c>
      <c r="H12" s="126">
        <v>1095</v>
      </c>
      <c r="I12" s="119">
        <v>0.47608695652173916</v>
      </c>
      <c r="J12" s="126">
        <v>1237</v>
      </c>
      <c r="K12" s="119">
        <v>0.48244929797191888</v>
      </c>
      <c r="L12" s="126">
        <v>138</v>
      </c>
      <c r="M12" s="119">
        <v>0.35567010309278352</v>
      </c>
      <c r="O12"/>
      <c r="P12"/>
      <c r="Q12"/>
      <c r="R12"/>
      <c r="S12"/>
      <c r="T12"/>
      <c r="U12"/>
      <c r="V12"/>
      <c r="W12"/>
    </row>
    <row r="13" spans="1:23" ht="17.25" customHeight="1" x14ac:dyDescent="0.25">
      <c r="A13" s="46" t="s">
        <v>22</v>
      </c>
      <c r="B13" s="319">
        <v>11772</v>
      </c>
      <c r="C13" s="119">
        <v>0.48584399504746184</v>
      </c>
      <c r="D13" s="126">
        <v>1261</v>
      </c>
      <c r="E13" s="119">
        <v>0.51406441092539745</v>
      </c>
      <c r="F13" s="126">
        <v>3091</v>
      </c>
      <c r="G13" s="119">
        <v>0.4991119005328597</v>
      </c>
      <c r="H13" s="126">
        <v>3366</v>
      </c>
      <c r="I13" s="119">
        <v>0.49217721889165084</v>
      </c>
      <c r="J13" s="126">
        <v>3558</v>
      </c>
      <c r="K13" s="119">
        <v>0.47861178369652946</v>
      </c>
      <c r="L13" s="126">
        <v>496</v>
      </c>
      <c r="M13" s="119">
        <v>0.37833714721586575</v>
      </c>
      <c r="O13"/>
      <c r="P13"/>
      <c r="Q13"/>
      <c r="R13"/>
      <c r="S13"/>
      <c r="T13"/>
      <c r="U13"/>
      <c r="V13"/>
      <c r="W13"/>
    </row>
    <row r="14" spans="1:23" ht="17.25" customHeight="1" x14ac:dyDescent="0.25">
      <c r="A14" s="46" t="s">
        <v>23</v>
      </c>
      <c r="B14" s="319">
        <v>7185</v>
      </c>
      <c r="C14" s="119">
        <v>0.48021654858976071</v>
      </c>
      <c r="D14" s="126">
        <v>735</v>
      </c>
      <c r="E14" s="119">
        <v>0.5376737381126554</v>
      </c>
      <c r="F14" s="126">
        <v>1848</v>
      </c>
      <c r="G14" s="119">
        <v>0.48099947943779281</v>
      </c>
      <c r="H14" s="126">
        <v>2107</v>
      </c>
      <c r="I14" s="119">
        <v>0.48105022831050226</v>
      </c>
      <c r="J14" s="126">
        <v>2132</v>
      </c>
      <c r="K14" s="119">
        <v>0.48564920273348522</v>
      </c>
      <c r="L14" s="126">
        <v>363</v>
      </c>
      <c r="M14" s="119">
        <v>0.36927772126144454</v>
      </c>
      <c r="O14"/>
      <c r="P14"/>
      <c r="Q14"/>
      <c r="R14"/>
      <c r="S14"/>
      <c r="T14"/>
      <c r="U14"/>
      <c r="V14"/>
      <c r="W14"/>
    </row>
    <row r="15" spans="1:23" ht="17.25" customHeight="1" x14ac:dyDescent="0.25">
      <c r="A15" s="46" t="s">
        <v>24</v>
      </c>
      <c r="B15" s="319">
        <v>8765</v>
      </c>
      <c r="C15" s="119">
        <v>0.478674021080225</v>
      </c>
      <c r="D15" s="126">
        <v>879</v>
      </c>
      <c r="E15" s="119">
        <v>0.48725055432372505</v>
      </c>
      <c r="F15" s="126">
        <v>2342</v>
      </c>
      <c r="G15" s="119">
        <v>0.49077954735959767</v>
      </c>
      <c r="H15" s="126">
        <v>2511</v>
      </c>
      <c r="I15" s="119">
        <v>0.48785700408004662</v>
      </c>
      <c r="J15" s="126">
        <v>2583</v>
      </c>
      <c r="K15" s="119">
        <v>0.48616600790513836</v>
      </c>
      <c r="L15" s="126">
        <v>450</v>
      </c>
      <c r="M15" s="119">
        <v>0.35294117647058826</v>
      </c>
      <c r="O15"/>
      <c r="P15"/>
      <c r="Q15"/>
      <c r="R15"/>
      <c r="S15"/>
      <c r="T15"/>
      <c r="U15"/>
      <c r="V15"/>
      <c r="W15"/>
    </row>
    <row r="16" spans="1:23" ht="17.25" customHeight="1" x14ac:dyDescent="0.25">
      <c r="A16" s="46" t="s">
        <v>25</v>
      </c>
      <c r="B16" s="319">
        <v>8614</v>
      </c>
      <c r="C16" s="119">
        <v>0.48130971671229816</v>
      </c>
      <c r="D16" s="126">
        <v>979</v>
      </c>
      <c r="E16" s="119">
        <v>0.49645030425963488</v>
      </c>
      <c r="F16" s="126">
        <v>2295</v>
      </c>
      <c r="G16" s="119">
        <v>0.49610894941634243</v>
      </c>
      <c r="H16" s="126">
        <v>2437</v>
      </c>
      <c r="I16" s="119">
        <v>0.48353174603174603</v>
      </c>
      <c r="J16" s="126">
        <v>2538</v>
      </c>
      <c r="K16" s="119">
        <v>0.48407400343314894</v>
      </c>
      <c r="L16" s="126">
        <v>365</v>
      </c>
      <c r="M16" s="119">
        <v>0.35925196850393698</v>
      </c>
      <c r="O16"/>
      <c r="P16"/>
      <c r="Q16"/>
      <c r="R16"/>
      <c r="S16"/>
      <c r="T16"/>
      <c r="U16"/>
      <c r="V16"/>
      <c r="W16"/>
    </row>
    <row r="17" spans="1:23" ht="17.25" customHeight="1" x14ac:dyDescent="0.25">
      <c r="A17" s="46" t="s">
        <v>26</v>
      </c>
      <c r="B17" s="319">
        <v>8546</v>
      </c>
      <c r="C17" s="119">
        <v>0.487590574542135</v>
      </c>
      <c r="D17" s="126">
        <v>1006</v>
      </c>
      <c r="E17" s="119">
        <v>0.50962512664640325</v>
      </c>
      <c r="F17" s="126">
        <v>2249</v>
      </c>
      <c r="G17" s="119">
        <v>0.4938515590689504</v>
      </c>
      <c r="H17" s="126">
        <v>2450</v>
      </c>
      <c r="I17" s="119">
        <v>0.49685662137497466</v>
      </c>
      <c r="J17" s="126">
        <v>2479</v>
      </c>
      <c r="K17" s="119">
        <v>0.48799212598425196</v>
      </c>
      <c r="L17" s="126">
        <v>362</v>
      </c>
      <c r="M17" s="119">
        <v>0.36639676113360325</v>
      </c>
      <c r="O17"/>
      <c r="P17"/>
      <c r="Q17"/>
      <c r="R17"/>
      <c r="S17"/>
      <c r="T17"/>
      <c r="U17"/>
      <c r="V17"/>
      <c r="W17"/>
    </row>
    <row r="18" spans="1:23" ht="17.25" customHeight="1" x14ac:dyDescent="0.25">
      <c r="A18" s="46" t="s">
        <v>27</v>
      </c>
      <c r="B18" s="319">
        <v>19809</v>
      </c>
      <c r="C18" s="119">
        <v>0.48246383165278389</v>
      </c>
      <c r="D18" s="126">
        <v>1595</v>
      </c>
      <c r="E18" s="119">
        <v>0.49411400247831477</v>
      </c>
      <c r="F18" s="126">
        <v>5450</v>
      </c>
      <c r="G18" s="119">
        <v>0.49577003547712178</v>
      </c>
      <c r="H18" s="126">
        <v>5870</v>
      </c>
      <c r="I18" s="119">
        <v>0.48896293211162017</v>
      </c>
      <c r="J18" s="126">
        <v>6028</v>
      </c>
      <c r="K18" s="119">
        <v>0.48829485621709195</v>
      </c>
      <c r="L18" s="126">
        <v>866</v>
      </c>
      <c r="M18" s="119">
        <v>0.34821069561720946</v>
      </c>
      <c r="O18"/>
      <c r="P18"/>
      <c r="Q18"/>
      <c r="R18"/>
      <c r="S18"/>
      <c r="T18"/>
      <c r="U18"/>
      <c r="V18"/>
      <c r="W18"/>
    </row>
    <row r="19" spans="1:23" ht="17.25" customHeight="1" x14ac:dyDescent="0.25">
      <c r="A19" s="46" t="s">
        <v>28</v>
      </c>
      <c r="B19" s="319">
        <v>10627</v>
      </c>
      <c r="C19" s="119">
        <v>0.47763944446941436</v>
      </c>
      <c r="D19" s="126">
        <v>1378</v>
      </c>
      <c r="E19" s="119">
        <v>0.50054486015256083</v>
      </c>
      <c r="F19" s="126">
        <v>2744</v>
      </c>
      <c r="G19" s="119">
        <v>0.49114014676928586</v>
      </c>
      <c r="H19" s="126">
        <v>3012</v>
      </c>
      <c r="I19" s="119">
        <v>0.4820742637644046</v>
      </c>
      <c r="J19" s="126">
        <v>2953</v>
      </c>
      <c r="K19" s="119">
        <v>0.48110133594004562</v>
      </c>
      <c r="L19" s="126">
        <v>540</v>
      </c>
      <c r="M19" s="119">
        <v>0.35456336178594877</v>
      </c>
      <c r="O19"/>
      <c r="P19"/>
      <c r="Q19"/>
      <c r="R19"/>
      <c r="S19"/>
      <c r="T19"/>
      <c r="U19"/>
      <c r="V19"/>
      <c r="W19"/>
    </row>
    <row r="20" spans="1:23" ht="17.25" customHeight="1" x14ac:dyDescent="0.25">
      <c r="A20" s="46" t="s">
        <v>29</v>
      </c>
      <c r="B20" s="319">
        <v>9493</v>
      </c>
      <c r="C20" s="119">
        <v>0.48102356219913861</v>
      </c>
      <c r="D20" s="126">
        <v>1090</v>
      </c>
      <c r="E20" s="119">
        <v>0.50910789350770669</v>
      </c>
      <c r="F20" s="126">
        <v>2525</v>
      </c>
      <c r="G20" s="119">
        <v>0.49010093167701863</v>
      </c>
      <c r="H20" s="126">
        <v>2681</v>
      </c>
      <c r="I20" s="119">
        <v>0.48950155194449518</v>
      </c>
      <c r="J20" s="126">
        <v>2738</v>
      </c>
      <c r="K20" s="119">
        <v>0.48391657829621776</v>
      </c>
      <c r="L20" s="126">
        <v>459</v>
      </c>
      <c r="M20" s="119">
        <v>0.35118592195868403</v>
      </c>
      <c r="O20"/>
      <c r="P20"/>
      <c r="Q20"/>
      <c r="R20"/>
      <c r="S20"/>
      <c r="T20"/>
      <c r="U20"/>
      <c r="V20"/>
      <c r="W20"/>
    </row>
    <row r="21" spans="1:23" ht="17.25" customHeight="1" thickBot="1" x14ac:dyDescent="0.3">
      <c r="A21" s="47" t="s">
        <v>30</v>
      </c>
      <c r="B21" s="9">
        <v>18247</v>
      </c>
      <c r="C21" s="118">
        <v>0.47926352007984663</v>
      </c>
      <c r="D21" s="111">
        <v>2247</v>
      </c>
      <c r="E21" s="118">
        <v>0.50642325895875595</v>
      </c>
      <c r="F21" s="111">
        <v>4738</v>
      </c>
      <c r="G21" s="118">
        <v>0.48769943386515696</v>
      </c>
      <c r="H21" s="111">
        <v>4999</v>
      </c>
      <c r="I21" s="118">
        <v>0.47505464221229687</v>
      </c>
      <c r="J21" s="111">
        <v>5469</v>
      </c>
      <c r="K21" s="118">
        <v>0.49177232263285675</v>
      </c>
      <c r="L21" s="111">
        <v>794</v>
      </c>
      <c r="M21" s="118">
        <v>0.34870443566095738</v>
      </c>
      <c r="O21"/>
      <c r="P21"/>
      <c r="Q21"/>
      <c r="R21"/>
      <c r="S21"/>
      <c r="T21"/>
      <c r="U21"/>
      <c r="V21"/>
      <c r="W21"/>
    </row>
    <row r="22" spans="1:23" ht="17.25" customHeight="1" x14ac:dyDescent="0.25">
      <c r="A22" s="353" t="s">
        <v>107</v>
      </c>
      <c r="B22" s="63"/>
      <c r="C22" s="63"/>
      <c r="D22" s="63"/>
      <c r="E22" s="63"/>
      <c r="J22" s="173"/>
      <c r="O22"/>
      <c r="P22"/>
      <c r="Q22"/>
      <c r="R22"/>
      <c r="S22"/>
      <c r="T22"/>
      <c r="U22"/>
      <c r="V22"/>
      <c r="W22"/>
    </row>
    <row r="24" spans="1:23" x14ac:dyDescent="0.25"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</row>
  </sheetData>
  <mergeCells count="20">
    <mergeCell ref="A3:A6"/>
    <mergeCell ref="B3:C4"/>
    <mergeCell ref="D3:M3"/>
    <mergeCell ref="D4:E4"/>
    <mergeCell ref="F4:G4"/>
    <mergeCell ref="H4:I4"/>
    <mergeCell ref="J4:K4"/>
    <mergeCell ref="L4:M4"/>
    <mergeCell ref="H5:H6"/>
    <mergeCell ref="I5:I6"/>
    <mergeCell ref="L5:L6"/>
    <mergeCell ref="M5:M6"/>
    <mergeCell ref="B5:B6"/>
    <mergeCell ref="C5:C6"/>
    <mergeCell ref="D5:D6"/>
    <mergeCell ref="J5:J6"/>
    <mergeCell ref="K5:K6"/>
    <mergeCell ref="E5:E6"/>
    <mergeCell ref="F5:F6"/>
    <mergeCell ref="G5:G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4"/>
  <dimension ref="A1:M36"/>
  <sheetViews>
    <sheetView zoomScaleNormal="100" workbookViewId="0"/>
  </sheetViews>
  <sheetFormatPr defaultRowHeight="15" x14ac:dyDescent="0.25"/>
  <cols>
    <col min="1" max="1" width="20" customWidth="1"/>
    <col min="2" max="13" width="9" customWidth="1"/>
    <col min="14" max="14" width="7.5703125" customWidth="1"/>
  </cols>
  <sheetData>
    <row r="1" spans="1:13" ht="17.25" customHeight="1" x14ac:dyDescent="0.25">
      <c r="A1" s="91" t="s">
        <v>156</v>
      </c>
      <c r="B1" s="39"/>
      <c r="C1" s="39"/>
      <c r="D1" s="39"/>
      <c r="E1" s="39"/>
      <c r="F1" s="52"/>
      <c r="G1" s="39"/>
      <c r="H1" s="39"/>
      <c r="I1" s="39"/>
      <c r="J1" s="39"/>
      <c r="K1" s="39"/>
      <c r="L1" s="39"/>
      <c r="M1" s="39"/>
    </row>
    <row r="2" spans="1:13" ht="17.25" customHeight="1" thickBot="1" x14ac:dyDescent="0.3">
      <c r="A2" s="120" t="s">
        <v>81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 t="s">
        <v>0</v>
      </c>
      <c r="M2" s="40"/>
    </row>
    <row r="3" spans="1:13" ht="17.25" customHeight="1" x14ac:dyDescent="0.25">
      <c r="A3" s="574" t="s">
        <v>78</v>
      </c>
      <c r="B3" s="499" t="s">
        <v>50</v>
      </c>
      <c r="C3" s="501"/>
      <c r="D3" s="586" t="s">
        <v>4</v>
      </c>
      <c r="E3" s="500"/>
      <c r="F3" s="500"/>
      <c r="G3" s="500"/>
      <c r="H3" s="500"/>
      <c r="I3" s="500"/>
      <c r="J3" s="500"/>
      <c r="K3" s="500"/>
      <c r="L3" s="500"/>
      <c r="M3" s="501"/>
    </row>
    <row r="4" spans="1:13" ht="17.25" customHeight="1" x14ac:dyDescent="0.25">
      <c r="A4" s="588"/>
      <c r="B4" s="502"/>
      <c r="C4" s="504"/>
      <c r="D4" s="567" t="s">
        <v>36</v>
      </c>
      <c r="E4" s="568"/>
      <c r="F4" s="526" t="s">
        <v>104</v>
      </c>
      <c r="G4" s="568"/>
      <c r="H4" s="526" t="s">
        <v>103</v>
      </c>
      <c r="I4" s="568"/>
      <c r="J4" s="526" t="s">
        <v>105</v>
      </c>
      <c r="K4" s="568"/>
      <c r="L4" s="526" t="s">
        <v>106</v>
      </c>
      <c r="M4" s="571"/>
    </row>
    <row r="5" spans="1:13" ht="9" customHeight="1" x14ac:dyDescent="0.25">
      <c r="A5" s="588"/>
      <c r="B5" s="587" t="s">
        <v>58</v>
      </c>
      <c r="C5" s="580" t="s">
        <v>72</v>
      </c>
      <c r="D5" s="587" t="s">
        <v>58</v>
      </c>
      <c r="E5" s="582" t="s">
        <v>72</v>
      </c>
      <c r="F5" s="491" t="s">
        <v>58</v>
      </c>
      <c r="G5" s="582" t="s">
        <v>72</v>
      </c>
      <c r="H5" s="491" t="s">
        <v>58</v>
      </c>
      <c r="I5" s="582" t="s">
        <v>72</v>
      </c>
      <c r="J5" s="491" t="s">
        <v>58</v>
      </c>
      <c r="K5" s="582" t="s">
        <v>72</v>
      </c>
      <c r="L5" s="491" t="s">
        <v>58</v>
      </c>
      <c r="M5" s="505" t="s">
        <v>72</v>
      </c>
    </row>
    <row r="6" spans="1:13" ht="9" customHeight="1" thickBot="1" x14ac:dyDescent="0.3">
      <c r="A6" s="577"/>
      <c r="B6" s="573"/>
      <c r="C6" s="581"/>
      <c r="D6" s="573"/>
      <c r="E6" s="583"/>
      <c r="F6" s="492"/>
      <c r="G6" s="583"/>
      <c r="H6" s="492"/>
      <c r="I6" s="583"/>
      <c r="J6" s="492"/>
      <c r="K6" s="583"/>
      <c r="L6" s="492"/>
      <c r="M6" s="506"/>
    </row>
    <row r="7" spans="1:13" ht="17.25" customHeight="1" x14ac:dyDescent="0.25">
      <c r="A7" s="66" t="s">
        <v>16</v>
      </c>
      <c r="B7" s="398">
        <v>185587</v>
      </c>
      <c r="C7" s="418">
        <v>0.51898220907275772</v>
      </c>
      <c r="D7" s="413">
        <v>17115</v>
      </c>
      <c r="E7" s="419">
        <v>0.49485340889377205</v>
      </c>
      <c r="F7" s="414">
        <v>47349</v>
      </c>
      <c r="G7" s="410">
        <v>0.50871877518130537</v>
      </c>
      <c r="H7" s="414">
        <v>52557</v>
      </c>
      <c r="I7" s="410">
        <v>0.51278123597478875</v>
      </c>
      <c r="J7" s="414">
        <v>54959</v>
      </c>
      <c r="K7" s="410">
        <v>0.51699355627675081</v>
      </c>
      <c r="L7" s="414">
        <v>13607</v>
      </c>
      <c r="M7" s="412">
        <v>0.64372220645283373</v>
      </c>
    </row>
    <row r="8" spans="1:13" ht="17.25" customHeight="1" x14ac:dyDescent="0.25">
      <c r="A8" s="46" t="s">
        <v>17</v>
      </c>
      <c r="B8" s="61">
        <v>22083</v>
      </c>
      <c r="C8" s="420">
        <v>0.51864812814129357</v>
      </c>
      <c r="D8" s="315">
        <v>1644</v>
      </c>
      <c r="E8" s="321">
        <v>0.50183150183150182</v>
      </c>
      <c r="F8" s="315">
        <v>5777</v>
      </c>
      <c r="G8" s="411">
        <v>0.51169176262178917</v>
      </c>
      <c r="H8" s="315">
        <v>6524</v>
      </c>
      <c r="I8" s="411">
        <v>0.50429002087037178</v>
      </c>
      <c r="J8" s="315">
        <v>6904</v>
      </c>
      <c r="K8" s="411">
        <v>0.52726439590652208</v>
      </c>
      <c r="L8" s="315">
        <v>1234</v>
      </c>
      <c r="M8" s="324">
        <v>0.62291771832407872</v>
      </c>
    </row>
    <row r="9" spans="1:13" ht="17.25" customHeight="1" x14ac:dyDescent="0.25">
      <c r="A9" s="46" t="s">
        <v>18</v>
      </c>
      <c r="B9" s="61">
        <v>26586</v>
      </c>
      <c r="C9" s="420">
        <v>0.5192882395452858</v>
      </c>
      <c r="D9" s="315">
        <v>1985</v>
      </c>
      <c r="E9" s="321">
        <v>0.49024450481600396</v>
      </c>
      <c r="F9" s="315">
        <v>6903</v>
      </c>
      <c r="G9" s="411">
        <v>0.51331052944675792</v>
      </c>
      <c r="H9" s="315">
        <v>7658</v>
      </c>
      <c r="I9" s="411">
        <v>0.50900631439016286</v>
      </c>
      <c r="J9" s="315">
        <v>8131</v>
      </c>
      <c r="K9" s="411">
        <v>0.51668043464446844</v>
      </c>
      <c r="L9" s="315">
        <v>1909</v>
      </c>
      <c r="M9" s="324">
        <v>0.65421521590130227</v>
      </c>
    </row>
    <row r="10" spans="1:13" ht="17.25" customHeight="1" x14ac:dyDescent="0.25">
      <c r="A10" s="46" t="s">
        <v>19</v>
      </c>
      <c r="B10" s="61">
        <v>11881</v>
      </c>
      <c r="C10" s="420">
        <v>0.52452430356275659</v>
      </c>
      <c r="D10" s="315">
        <v>1338</v>
      </c>
      <c r="E10" s="321">
        <v>0.5035754610462928</v>
      </c>
      <c r="F10" s="315">
        <v>2990</v>
      </c>
      <c r="G10" s="411">
        <v>0.51050025610380745</v>
      </c>
      <c r="H10" s="315">
        <v>3136</v>
      </c>
      <c r="I10" s="411">
        <v>0.51452009844134539</v>
      </c>
      <c r="J10" s="315">
        <v>3436</v>
      </c>
      <c r="K10" s="411">
        <v>0.52498090145148968</v>
      </c>
      <c r="L10" s="315">
        <v>981</v>
      </c>
      <c r="M10" s="324">
        <v>0.65531062124248496</v>
      </c>
    </row>
    <row r="11" spans="1:13" ht="17.25" customHeight="1" x14ac:dyDescent="0.25">
      <c r="A11" s="46" t="s">
        <v>20</v>
      </c>
      <c r="B11" s="61">
        <v>9767</v>
      </c>
      <c r="C11" s="420">
        <v>0.51982542977273938</v>
      </c>
      <c r="D11" s="315">
        <v>729</v>
      </c>
      <c r="E11" s="321">
        <v>0.47992100065832782</v>
      </c>
      <c r="F11" s="315">
        <v>2483</v>
      </c>
      <c r="G11" s="411">
        <v>0.50539385304294726</v>
      </c>
      <c r="H11" s="315">
        <v>2877</v>
      </c>
      <c r="I11" s="411">
        <v>0.5205355527410892</v>
      </c>
      <c r="J11" s="315">
        <v>2917</v>
      </c>
      <c r="K11" s="411">
        <v>0.51692362218678012</v>
      </c>
      <c r="L11" s="315">
        <v>761</v>
      </c>
      <c r="M11" s="324">
        <v>0.64111204717775905</v>
      </c>
    </row>
    <row r="12" spans="1:13" ht="17.25" customHeight="1" x14ac:dyDescent="0.25">
      <c r="A12" s="46" t="s">
        <v>21</v>
      </c>
      <c r="B12" s="61">
        <v>4286</v>
      </c>
      <c r="C12" s="420">
        <v>0.51384726052032126</v>
      </c>
      <c r="D12" s="315">
        <v>460</v>
      </c>
      <c r="E12" s="321">
        <v>0.48117154811715479</v>
      </c>
      <c r="F12" s="315">
        <v>1044</v>
      </c>
      <c r="G12" s="411">
        <v>0.48945147679324896</v>
      </c>
      <c r="H12" s="315">
        <v>1205</v>
      </c>
      <c r="I12" s="411">
        <v>0.52391304347826084</v>
      </c>
      <c r="J12" s="315">
        <v>1327</v>
      </c>
      <c r="K12" s="411">
        <v>0.51755070202808118</v>
      </c>
      <c r="L12" s="315">
        <v>250</v>
      </c>
      <c r="M12" s="324">
        <v>0.64432989690721654</v>
      </c>
    </row>
    <row r="13" spans="1:13" ht="17.25" customHeight="1" x14ac:dyDescent="0.25">
      <c r="A13" s="46" t="s">
        <v>22</v>
      </c>
      <c r="B13" s="61">
        <v>12458</v>
      </c>
      <c r="C13" s="420">
        <v>0.51415600495253821</v>
      </c>
      <c r="D13" s="315">
        <v>1192</v>
      </c>
      <c r="E13" s="321">
        <v>0.48593558907460255</v>
      </c>
      <c r="F13" s="315">
        <v>3102</v>
      </c>
      <c r="G13" s="411">
        <v>0.5008880994671403</v>
      </c>
      <c r="H13" s="315">
        <v>3473</v>
      </c>
      <c r="I13" s="411">
        <v>0.50782278110834922</v>
      </c>
      <c r="J13" s="315">
        <v>3876</v>
      </c>
      <c r="K13" s="411">
        <v>0.52138821630347054</v>
      </c>
      <c r="L13" s="315">
        <v>815</v>
      </c>
      <c r="M13" s="324">
        <v>0.62166285278413425</v>
      </c>
    </row>
    <row r="14" spans="1:13" ht="17.25" customHeight="1" x14ac:dyDescent="0.25">
      <c r="A14" s="46" t="s">
        <v>23</v>
      </c>
      <c r="B14" s="61">
        <v>7777</v>
      </c>
      <c r="C14" s="420">
        <v>0.51978345141023929</v>
      </c>
      <c r="D14" s="315">
        <v>632</v>
      </c>
      <c r="E14" s="321">
        <v>0.46232626188734455</v>
      </c>
      <c r="F14" s="315">
        <v>1994</v>
      </c>
      <c r="G14" s="411">
        <v>0.51900052056220713</v>
      </c>
      <c r="H14" s="315">
        <v>2273</v>
      </c>
      <c r="I14" s="411">
        <v>0.51894977168949774</v>
      </c>
      <c r="J14" s="315">
        <v>2258</v>
      </c>
      <c r="K14" s="411">
        <v>0.51435079726651478</v>
      </c>
      <c r="L14" s="315">
        <v>620</v>
      </c>
      <c r="M14" s="324">
        <v>0.63072227873855546</v>
      </c>
    </row>
    <row r="15" spans="1:13" ht="17.25" customHeight="1" x14ac:dyDescent="0.25">
      <c r="A15" s="46" t="s">
        <v>24</v>
      </c>
      <c r="B15" s="61">
        <v>9546</v>
      </c>
      <c r="C15" s="420">
        <v>0.52132597891977495</v>
      </c>
      <c r="D15" s="315">
        <v>925</v>
      </c>
      <c r="E15" s="321">
        <v>0.5127494456762749</v>
      </c>
      <c r="F15" s="315">
        <v>2430</v>
      </c>
      <c r="G15" s="411">
        <v>0.50922045264040239</v>
      </c>
      <c r="H15" s="315">
        <v>2636</v>
      </c>
      <c r="I15" s="411">
        <v>0.51214299591995338</v>
      </c>
      <c r="J15" s="315">
        <v>2730</v>
      </c>
      <c r="K15" s="411">
        <v>0.51383399209486169</v>
      </c>
      <c r="L15" s="315">
        <v>825</v>
      </c>
      <c r="M15" s="324">
        <v>0.6470588235294118</v>
      </c>
    </row>
    <row r="16" spans="1:13" ht="17.25" customHeight="1" x14ac:dyDescent="0.25">
      <c r="A16" s="46" t="s">
        <v>25</v>
      </c>
      <c r="B16" s="61">
        <v>9283</v>
      </c>
      <c r="C16" s="420">
        <v>0.51869028328770184</v>
      </c>
      <c r="D16" s="315">
        <v>993</v>
      </c>
      <c r="E16" s="321">
        <v>0.50354969574036512</v>
      </c>
      <c r="F16" s="315">
        <v>2331</v>
      </c>
      <c r="G16" s="411">
        <v>0.50389105058365757</v>
      </c>
      <c r="H16" s="315">
        <v>2603</v>
      </c>
      <c r="I16" s="411">
        <v>0.51646825396825402</v>
      </c>
      <c r="J16" s="315">
        <v>2705</v>
      </c>
      <c r="K16" s="411">
        <v>0.51592599656685101</v>
      </c>
      <c r="L16" s="315">
        <v>651</v>
      </c>
      <c r="M16" s="324">
        <v>0.64074803149606296</v>
      </c>
    </row>
    <row r="17" spans="1:13" ht="17.25" customHeight="1" x14ac:dyDescent="0.25">
      <c r="A17" s="46" t="s">
        <v>26</v>
      </c>
      <c r="B17" s="61">
        <v>8981</v>
      </c>
      <c r="C17" s="420">
        <v>0.51240942545786505</v>
      </c>
      <c r="D17" s="315">
        <v>968</v>
      </c>
      <c r="E17" s="321">
        <v>0.49037487335359675</v>
      </c>
      <c r="F17" s="315">
        <v>2305</v>
      </c>
      <c r="G17" s="411">
        <v>0.5061484409310496</v>
      </c>
      <c r="H17" s="315">
        <v>2481</v>
      </c>
      <c r="I17" s="411">
        <v>0.50314337862502534</v>
      </c>
      <c r="J17" s="315">
        <v>2601</v>
      </c>
      <c r="K17" s="411">
        <v>0.51200787401574799</v>
      </c>
      <c r="L17" s="315">
        <v>626</v>
      </c>
      <c r="M17" s="324">
        <v>0.6336032388663968</v>
      </c>
    </row>
    <row r="18" spans="1:13" ht="17.25" customHeight="1" x14ac:dyDescent="0.25">
      <c r="A18" s="46" t="s">
        <v>27</v>
      </c>
      <c r="B18" s="61">
        <v>21249</v>
      </c>
      <c r="C18" s="420">
        <v>0.51753616834721616</v>
      </c>
      <c r="D18" s="315">
        <v>1633</v>
      </c>
      <c r="E18" s="321">
        <v>0.50588599752168528</v>
      </c>
      <c r="F18" s="315">
        <v>5543</v>
      </c>
      <c r="G18" s="411">
        <v>0.50422996452287816</v>
      </c>
      <c r="H18" s="315">
        <v>6135</v>
      </c>
      <c r="I18" s="411">
        <v>0.51103706788837988</v>
      </c>
      <c r="J18" s="315">
        <v>6317</v>
      </c>
      <c r="K18" s="411">
        <v>0.5117051437829081</v>
      </c>
      <c r="L18" s="315">
        <v>1621</v>
      </c>
      <c r="M18" s="324">
        <v>0.65178930438279048</v>
      </c>
    </row>
    <row r="19" spans="1:13" ht="17.25" customHeight="1" x14ac:dyDescent="0.25">
      <c r="A19" s="46" t="s">
        <v>28</v>
      </c>
      <c r="B19" s="61">
        <v>11622</v>
      </c>
      <c r="C19" s="420">
        <v>0.52236055553058569</v>
      </c>
      <c r="D19" s="315">
        <v>1375</v>
      </c>
      <c r="E19" s="321">
        <v>0.49945513984743917</v>
      </c>
      <c r="F19" s="315">
        <v>2843</v>
      </c>
      <c r="G19" s="411">
        <v>0.50885985323071414</v>
      </c>
      <c r="H19" s="315">
        <v>3236</v>
      </c>
      <c r="I19" s="411">
        <v>0.51792573623559535</v>
      </c>
      <c r="J19" s="315">
        <v>3185</v>
      </c>
      <c r="K19" s="411">
        <v>0.51889866405995433</v>
      </c>
      <c r="L19" s="315">
        <v>983</v>
      </c>
      <c r="M19" s="324">
        <v>0.64543663821405117</v>
      </c>
    </row>
    <row r="20" spans="1:13" ht="17.25" customHeight="1" x14ac:dyDescent="0.25">
      <c r="A20" s="46" t="s">
        <v>29</v>
      </c>
      <c r="B20" s="61">
        <v>10242</v>
      </c>
      <c r="C20" s="420">
        <v>0.51897643780086145</v>
      </c>
      <c r="D20" s="315">
        <v>1051</v>
      </c>
      <c r="E20" s="321">
        <v>0.49089210649229331</v>
      </c>
      <c r="F20" s="315">
        <v>2627</v>
      </c>
      <c r="G20" s="411">
        <v>0.50989906832298137</v>
      </c>
      <c r="H20" s="315">
        <v>2796</v>
      </c>
      <c r="I20" s="411">
        <v>0.51049844805550482</v>
      </c>
      <c r="J20" s="315">
        <v>2920</v>
      </c>
      <c r="K20" s="411">
        <v>0.5160834217037823</v>
      </c>
      <c r="L20" s="315">
        <v>848</v>
      </c>
      <c r="M20" s="324">
        <v>0.64881407804131597</v>
      </c>
    </row>
    <row r="21" spans="1:13" ht="17.25" customHeight="1" thickBot="1" x14ac:dyDescent="0.3">
      <c r="A21" s="47" t="s">
        <v>30</v>
      </c>
      <c r="B21" s="9">
        <v>19826</v>
      </c>
      <c r="C21" s="421">
        <v>0.52073647992015337</v>
      </c>
      <c r="D21" s="111">
        <v>2190</v>
      </c>
      <c r="E21" s="178">
        <v>0.4935767410412441</v>
      </c>
      <c r="F21" s="111">
        <v>4977</v>
      </c>
      <c r="G21" s="102">
        <v>0.51230056613484298</v>
      </c>
      <c r="H21" s="111">
        <v>5524</v>
      </c>
      <c r="I21" s="102">
        <v>0.52494535778770313</v>
      </c>
      <c r="J21" s="111">
        <v>5652</v>
      </c>
      <c r="K21" s="102">
        <v>0.50822767736714325</v>
      </c>
      <c r="L21" s="111">
        <v>1483</v>
      </c>
      <c r="M21" s="118">
        <v>0.65129556433904257</v>
      </c>
    </row>
    <row r="22" spans="1:13" ht="17.25" customHeight="1" x14ac:dyDescent="0.25">
      <c r="A22" s="353" t="s">
        <v>108</v>
      </c>
      <c r="B22" s="41"/>
      <c r="C22" s="41"/>
      <c r="D22" s="41"/>
      <c r="E22" s="41"/>
      <c r="J22" s="173"/>
    </row>
    <row r="23" spans="1:13" ht="17.25" customHeight="1" x14ac:dyDescent="0.25"/>
    <row r="24" spans="1:13" ht="17.25" customHeight="1" x14ac:dyDescent="0.25"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7.25" customHeight="1" x14ac:dyDescent="0.25">
      <c r="C25" s="45"/>
      <c r="D25" s="42"/>
    </row>
    <row r="26" spans="1:13" ht="17.25" customHeight="1" x14ac:dyDescent="0.25">
      <c r="C26" s="45"/>
      <c r="D26" s="42"/>
    </row>
    <row r="27" spans="1:13" ht="17.25" customHeight="1" x14ac:dyDescent="0.25">
      <c r="C27" s="45"/>
      <c r="D27" s="42"/>
    </row>
    <row r="28" spans="1:13" x14ac:dyDescent="0.25">
      <c r="C28" s="53"/>
      <c r="D28" s="42"/>
    </row>
    <row r="29" spans="1:13" x14ac:dyDescent="0.25">
      <c r="C29" s="53"/>
      <c r="D29" s="42"/>
    </row>
    <row r="30" spans="1:13" x14ac:dyDescent="0.25">
      <c r="C30" s="53"/>
      <c r="D30" s="42"/>
    </row>
    <row r="31" spans="1:13" x14ac:dyDescent="0.25">
      <c r="C31" s="53"/>
      <c r="D31" s="42"/>
    </row>
    <row r="32" spans="1:13" x14ac:dyDescent="0.25">
      <c r="C32" s="53"/>
      <c r="D32" s="42"/>
    </row>
    <row r="33" spans="3:4" x14ac:dyDescent="0.25">
      <c r="C33" s="53"/>
      <c r="D33" s="42"/>
    </row>
    <row r="34" spans="3:4" x14ac:dyDescent="0.25">
      <c r="C34" s="53"/>
      <c r="D34" s="42"/>
    </row>
    <row r="35" spans="3:4" x14ac:dyDescent="0.25">
      <c r="C35" s="53"/>
      <c r="D35" s="54"/>
    </row>
    <row r="36" spans="3:4" x14ac:dyDescent="0.25">
      <c r="C36" s="42"/>
      <c r="D36" s="42"/>
    </row>
  </sheetData>
  <mergeCells count="20">
    <mergeCell ref="A3:A6"/>
    <mergeCell ref="B3:C4"/>
    <mergeCell ref="D3:M3"/>
    <mergeCell ref="D4:E4"/>
    <mergeCell ref="F4:G4"/>
    <mergeCell ref="H4:I4"/>
    <mergeCell ref="J4:K4"/>
    <mergeCell ref="L4:M4"/>
    <mergeCell ref="H5:H6"/>
    <mergeCell ref="I5:I6"/>
    <mergeCell ref="L5:L6"/>
    <mergeCell ref="M5:M6"/>
    <mergeCell ref="B5:B6"/>
    <mergeCell ref="C5:C6"/>
    <mergeCell ref="D5:D6"/>
    <mergeCell ref="J5:J6"/>
    <mergeCell ref="K5:K6"/>
    <mergeCell ref="E5:E6"/>
    <mergeCell ref="F5:F6"/>
    <mergeCell ref="G5:G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6"/>
  <dimension ref="A1:AG20"/>
  <sheetViews>
    <sheetView zoomScaleNormal="100" workbookViewId="0"/>
  </sheetViews>
  <sheetFormatPr defaultColWidth="9.140625" defaultRowHeight="15" x14ac:dyDescent="0.25"/>
  <cols>
    <col min="1" max="1" width="18" style="78" customWidth="1"/>
    <col min="2" max="12" width="6.7109375" style="78" customWidth="1"/>
    <col min="13" max="18" width="6.42578125" style="78" customWidth="1"/>
    <col min="19" max="16384" width="9.140625" style="78"/>
  </cols>
  <sheetData>
    <row r="1" spans="1:33" s="17" customFormat="1" ht="17.25" customHeight="1" x14ac:dyDescent="0.2">
      <c r="A1" s="48" t="s">
        <v>157</v>
      </c>
      <c r="B1" s="52"/>
      <c r="C1" s="52"/>
      <c r="D1" s="52"/>
      <c r="E1" s="23"/>
      <c r="F1" s="23"/>
      <c r="G1" s="23"/>
      <c r="H1" s="23"/>
      <c r="I1" s="23"/>
      <c r="T1" s="177"/>
    </row>
    <row r="2" spans="1:33" ht="17.25" customHeight="1" thickBot="1" x14ac:dyDescent="0.3">
      <c r="A2" s="120" t="s">
        <v>81</v>
      </c>
      <c r="B2" s="74"/>
      <c r="C2" s="74"/>
    </row>
    <row r="3" spans="1:33" ht="24" customHeight="1" x14ac:dyDescent="0.25">
      <c r="A3" s="548" t="s">
        <v>78</v>
      </c>
      <c r="B3" s="550" t="s">
        <v>87</v>
      </c>
      <c r="C3" s="551"/>
      <c r="D3" s="551"/>
      <c r="E3" s="551"/>
      <c r="F3" s="551"/>
      <c r="G3" s="551"/>
      <c r="H3" s="551"/>
      <c r="I3" s="551"/>
      <c r="J3" s="551"/>
      <c r="K3" s="551"/>
      <c r="L3" s="562"/>
      <c r="M3" s="553" t="s">
        <v>144</v>
      </c>
      <c r="N3" s="559"/>
      <c r="O3" s="560" t="s">
        <v>145</v>
      </c>
      <c r="P3" s="561"/>
      <c r="Q3" s="553" t="s">
        <v>146</v>
      </c>
      <c r="R3" s="558"/>
    </row>
    <row r="4" spans="1:33" ht="17.25" customHeight="1" thickBot="1" x14ac:dyDescent="0.3">
      <c r="A4" s="549"/>
      <c r="B4" s="237" t="s">
        <v>7</v>
      </c>
      <c r="C4" s="237" t="s">
        <v>8</v>
      </c>
      <c r="D4" s="237" t="s">
        <v>9</v>
      </c>
      <c r="E4" s="237" t="s">
        <v>10</v>
      </c>
      <c r="F4" s="237" t="s">
        <v>11</v>
      </c>
      <c r="G4" s="237" t="s">
        <v>12</v>
      </c>
      <c r="H4" s="237" t="s">
        <v>13</v>
      </c>
      <c r="I4" s="238" t="s">
        <v>51</v>
      </c>
      <c r="J4" s="237" t="s">
        <v>77</v>
      </c>
      <c r="K4" s="238" t="s">
        <v>116</v>
      </c>
      <c r="L4" s="238" t="s">
        <v>143</v>
      </c>
      <c r="M4" s="240" t="s">
        <v>79</v>
      </c>
      <c r="N4" s="244" t="s">
        <v>80</v>
      </c>
      <c r="O4" s="245" t="s">
        <v>79</v>
      </c>
      <c r="P4" s="241" t="s">
        <v>80</v>
      </c>
      <c r="Q4" s="245" t="s">
        <v>79</v>
      </c>
      <c r="R4" s="243" t="s">
        <v>80</v>
      </c>
    </row>
    <row r="5" spans="1:33" ht="17.25" customHeight="1" x14ac:dyDescent="0.25">
      <c r="A5" s="66" t="s">
        <v>16</v>
      </c>
      <c r="B5" s="121">
        <v>33040</v>
      </c>
      <c r="C5" s="121">
        <v>31355</v>
      </c>
      <c r="D5" s="121">
        <v>31951</v>
      </c>
      <c r="E5" s="121">
        <v>33141</v>
      </c>
      <c r="F5" s="121">
        <v>37898</v>
      </c>
      <c r="G5" s="121">
        <v>42321</v>
      </c>
      <c r="H5" s="121">
        <v>44729</v>
      </c>
      <c r="I5" s="121">
        <v>45471</v>
      </c>
      <c r="J5" s="121">
        <v>45374</v>
      </c>
      <c r="K5" s="121">
        <v>43020</v>
      </c>
      <c r="L5" s="121">
        <v>34586</v>
      </c>
      <c r="M5" s="147">
        <f>L5-K5</f>
        <v>-8434</v>
      </c>
      <c r="N5" s="167">
        <f>L5/K5-1</f>
        <v>-0.19604834960483497</v>
      </c>
      <c r="O5" s="171">
        <f>L5-G5</f>
        <v>-7735</v>
      </c>
      <c r="P5" s="160">
        <f>L5/G5-1</f>
        <v>-0.18276978332270033</v>
      </c>
      <c r="Q5" s="171">
        <f>L5-B5</f>
        <v>1546</v>
      </c>
      <c r="R5" s="162">
        <f>L5/B5-1</f>
        <v>4.6791767554479335E-2</v>
      </c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ht="17.25" customHeight="1" x14ac:dyDescent="0.25">
      <c r="A6" s="68" t="s">
        <v>17</v>
      </c>
      <c r="B6" s="83">
        <v>2464</v>
      </c>
      <c r="C6" s="83">
        <v>2234</v>
      </c>
      <c r="D6" s="83">
        <v>2142</v>
      </c>
      <c r="E6" s="83">
        <v>2181</v>
      </c>
      <c r="F6" s="83">
        <v>2696</v>
      </c>
      <c r="G6" s="83">
        <v>3313</v>
      </c>
      <c r="H6" s="83">
        <v>3684</v>
      </c>
      <c r="I6" s="83">
        <v>4046</v>
      </c>
      <c r="J6" s="83">
        <v>4046</v>
      </c>
      <c r="K6" s="83">
        <v>3579</v>
      </c>
      <c r="L6" s="83">
        <v>3276</v>
      </c>
      <c r="M6" s="150">
        <f t="shared" ref="M6:M19" si="0">L6-K6</f>
        <v>-303</v>
      </c>
      <c r="N6" s="140">
        <f t="shared" ref="N6:N19" si="1">L6/K6-1</f>
        <v>-8.4660519698239733E-2</v>
      </c>
      <c r="O6" s="151">
        <f t="shared" ref="O6:O19" si="2">L6-G6</f>
        <v>-37</v>
      </c>
      <c r="P6" s="152">
        <f t="shared" ref="P6:P19" si="3">L6/G6-1</f>
        <v>-1.1168125565952258E-2</v>
      </c>
      <c r="Q6" s="151">
        <f t="shared" ref="Q6:Q19" si="4">L6-B6</f>
        <v>812</v>
      </c>
      <c r="R6" s="164">
        <f t="shared" ref="R6:R19" si="5">L6/B6-1</f>
        <v>0.32954545454545459</v>
      </c>
      <c r="T6" s="172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ht="17.25" customHeight="1" x14ac:dyDescent="0.25">
      <c r="A7" s="68" t="s">
        <v>18</v>
      </c>
      <c r="B7" s="83">
        <v>2905</v>
      </c>
      <c r="C7" s="83">
        <v>2836</v>
      </c>
      <c r="D7" s="83">
        <v>2633</v>
      </c>
      <c r="E7" s="83">
        <v>2894</v>
      </c>
      <c r="F7" s="83">
        <v>3518</v>
      </c>
      <c r="G7" s="83">
        <v>4220</v>
      </c>
      <c r="H7" s="83">
        <v>4671</v>
      </c>
      <c r="I7" s="83">
        <v>4809</v>
      </c>
      <c r="J7" s="83">
        <v>5021</v>
      </c>
      <c r="K7" s="83">
        <v>4766</v>
      </c>
      <c r="L7" s="83">
        <v>4049</v>
      </c>
      <c r="M7" s="150">
        <f t="shared" si="0"/>
        <v>-717</v>
      </c>
      <c r="N7" s="140">
        <f t="shared" si="1"/>
        <v>-0.1504406210658833</v>
      </c>
      <c r="O7" s="151">
        <f t="shared" si="2"/>
        <v>-171</v>
      </c>
      <c r="P7" s="152">
        <f t="shared" si="3"/>
        <v>-4.0521327014217956E-2</v>
      </c>
      <c r="Q7" s="151">
        <f t="shared" si="4"/>
        <v>1144</v>
      </c>
      <c r="R7" s="164">
        <f t="shared" si="5"/>
        <v>0.39380378657487092</v>
      </c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ht="17.25" customHeight="1" x14ac:dyDescent="0.25">
      <c r="A8" s="68" t="s">
        <v>19</v>
      </c>
      <c r="B8" s="83">
        <v>2600</v>
      </c>
      <c r="C8" s="83">
        <v>2498</v>
      </c>
      <c r="D8" s="83">
        <v>2581</v>
      </c>
      <c r="E8" s="83">
        <v>2651</v>
      </c>
      <c r="F8" s="83">
        <v>2928</v>
      </c>
      <c r="G8" s="83">
        <v>3144</v>
      </c>
      <c r="H8" s="83">
        <v>3292</v>
      </c>
      <c r="I8" s="83">
        <v>3408</v>
      </c>
      <c r="J8" s="83">
        <v>3273</v>
      </c>
      <c r="K8" s="83">
        <v>3255</v>
      </c>
      <c r="L8" s="83">
        <v>2657</v>
      </c>
      <c r="M8" s="150">
        <f t="shared" si="0"/>
        <v>-598</v>
      </c>
      <c r="N8" s="140">
        <f t="shared" si="1"/>
        <v>-0.18371735791090626</v>
      </c>
      <c r="O8" s="151">
        <f t="shared" si="2"/>
        <v>-487</v>
      </c>
      <c r="P8" s="152">
        <f t="shared" si="3"/>
        <v>-0.15489821882951649</v>
      </c>
      <c r="Q8" s="151">
        <f t="shared" si="4"/>
        <v>57</v>
      </c>
      <c r="R8" s="164">
        <f t="shared" si="5"/>
        <v>2.1923076923076934E-2</v>
      </c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ht="17.25" customHeight="1" x14ac:dyDescent="0.25">
      <c r="A9" s="68" t="s">
        <v>20</v>
      </c>
      <c r="B9" s="83">
        <v>1739</v>
      </c>
      <c r="C9" s="83">
        <v>1574</v>
      </c>
      <c r="D9" s="83">
        <v>1675</v>
      </c>
      <c r="E9" s="83">
        <v>1508</v>
      </c>
      <c r="F9" s="83">
        <v>1894</v>
      </c>
      <c r="G9" s="83">
        <v>1901</v>
      </c>
      <c r="H9" s="83">
        <v>1882</v>
      </c>
      <c r="I9" s="83">
        <v>1963</v>
      </c>
      <c r="J9" s="83">
        <v>2062</v>
      </c>
      <c r="K9" s="83">
        <v>1871</v>
      </c>
      <c r="L9" s="83">
        <v>1519</v>
      </c>
      <c r="M9" s="150">
        <f t="shared" si="0"/>
        <v>-352</v>
      </c>
      <c r="N9" s="140">
        <f t="shared" si="1"/>
        <v>-0.188134687332977</v>
      </c>
      <c r="O9" s="151">
        <f t="shared" si="2"/>
        <v>-382</v>
      </c>
      <c r="P9" s="152">
        <f t="shared" si="3"/>
        <v>-0.20094687006838508</v>
      </c>
      <c r="Q9" s="151">
        <f t="shared" si="4"/>
        <v>-220</v>
      </c>
      <c r="R9" s="164">
        <f t="shared" si="5"/>
        <v>-0.12650948821161589</v>
      </c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ht="17.25" customHeight="1" x14ac:dyDescent="0.25">
      <c r="A10" s="68" t="s">
        <v>21</v>
      </c>
      <c r="B10" s="83">
        <v>1128</v>
      </c>
      <c r="C10" s="83">
        <v>948</v>
      </c>
      <c r="D10" s="83">
        <v>1066</v>
      </c>
      <c r="E10" s="83">
        <v>996</v>
      </c>
      <c r="F10" s="83">
        <v>1225</v>
      </c>
      <c r="G10" s="83">
        <v>1277</v>
      </c>
      <c r="H10" s="83">
        <v>1337</v>
      </c>
      <c r="I10" s="83">
        <v>1360</v>
      </c>
      <c r="J10" s="83">
        <v>1288</v>
      </c>
      <c r="K10" s="83">
        <v>1182</v>
      </c>
      <c r="L10" s="83">
        <v>956</v>
      </c>
      <c r="M10" s="150">
        <f t="shared" si="0"/>
        <v>-226</v>
      </c>
      <c r="N10" s="140">
        <f t="shared" si="1"/>
        <v>-0.19120135363790192</v>
      </c>
      <c r="O10" s="151">
        <f t="shared" si="2"/>
        <v>-321</v>
      </c>
      <c r="P10" s="152">
        <f t="shared" si="3"/>
        <v>-0.25137039937353167</v>
      </c>
      <c r="Q10" s="151">
        <f t="shared" si="4"/>
        <v>-172</v>
      </c>
      <c r="R10" s="164">
        <f t="shared" si="5"/>
        <v>-0.15248226950354615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ht="17.25" customHeight="1" x14ac:dyDescent="0.25">
      <c r="A11" s="68" t="s">
        <v>22</v>
      </c>
      <c r="B11" s="83">
        <v>2390</v>
      </c>
      <c r="C11" s="83">
        <v>2220</v>
      </c>
      <c r="D11" s="83">
        <v>2402</v>
      </c>
      <c r="E11" s="83">
        <v>2513</v>
      </c>
      <c r="F11" s="83">
        <v>3057</v>
      </c>
      <c r="G11" s="83">
        <v>3181</v>
      </c>
      <c r="H11" s="83">
        <v>3489</v>
      </c>
      <c r="I11" s="83">
        <v>3435</v>
      </c>
      <c r="J11" s="83">
        <v>3241</v>
      </c>
      <c r="K11" s="83">
        <v>3145</v>
      </c>
      <c r="L11" s="83">
        <v>2453</v>
      </c>
      <c r="M11" s="150">
        <f t="shared" si="0"/>
        <v>-692</v>
      </c>
      <c r="N11" s="140">
        <f t="shared" si="1"/>
        <v>-0.22003179650238469</v>
      </c>
      <c r="O11" s="151">
        <f t="shared" si="2"/>
        <v>-728</v>
      </c>
      <c r="P11" s="152">
        <f t="shared" si="3"/>
        <v>-0.22885884941842183</v>
      </c>
      <c r="Q11" s="151">
        <f t="shared" si="4"/>
        <v>63</v>
      </c>
      <c r="R11" s="164">
        <f t="shared" si="5"/>
        <v>2.6359832635983294E-2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ht="17.25" customHeight="1" x14ac:dyDescent="0.25">
      <c r="A12" s="68" t="s">
        <v>23</v>
      </c>
      <c r="B12" s="83">
        <v>1606</v>
      </c>
      <c r="C12" s="83">
        <v>1388</v>
      </c>
      <c r="D12" s="83">
        <v>1313</v>
      </c>
      <c r="E12" s="83">
        <v>1352</v>
      </c>
      <c r="F12" s="83">
        <v>1575</v>
      </c>
      <c r="G12" s="83">
        <v>1737</v>
      </c>
      <c r="H12" s="83">
        <v>1699</v>
      </c>
      <c r="I12" s="83">
        <v>1716</v>
      </c>
      <c r="J12" s="83">
        <v>1801</v>
      </c>
      <c r="K12" s="83">
        <v>1782</v>
      </c>
      <c r="L12" s="83">
        <v>1367</v>
      </c>
      <c r="M12" s="150">
        <f t="shared" si="0"/>
        <v>-415</v>
      </c>
      <c r="N12" s="140">
        <f t="shared" si="1"/>
        <v>-0.23288439955106621</v>
      </c>
      <c r="O12" s="151">
        <f t="shared" si="2"/>
        <v>-370</v>
      </c>
      <c r="P12" s="152">
        <f t="shared" si="3"/>
        <v>-0.21301093839953944</v>
      </c>
      <c r="Q12" s="151">
        <f t="shared" si="4"/>
        <v>-239</v>
      </c>
      <c r="R12" s="164">
        <f t="shared" si="5"/>
        <v>-0.1488169364881694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 ht="17.25" customHeight="1" x14ac:dyDescent="0.25">
      <c r="A13" s="68" t="s">
        <v>24</v>
      </c>
      <c r="B13" s="83">
        <v>2070</v>
      </c>
      <c r="C13" s="83">
        <v>1971</v>
      </c>
      <c r="D13" s="83">
        <v>1975</v>
      </c>
      <c r="E13" s="83">
        <v>2008</v>
      </c>
      <c r="F13" s="83">
        <v>2301</v>
      </c>
      <c r="G13" s="83">
        <v>2710</v>
      </c>
      <c r="H13" s="83">
        <v>2836</v>
      </c>
      <c r="I13" s="83">
        <v>2711</v>
      </c>
      <c r="J13" s="83">
        <v>2740</v>
      </c>
      <c r="K13" s="83">
        <v>2613</v>
      </c>
      <c r="L13" s="83">
        <v>1804</v>
      </c>
      <c r="M13" s="150">
        <f t="shared" si="0"/>
        <v>-809</v>
      </c>
      <c r="N13" s="140">
        <f t="shared" si="1"/>
        <v>-0.30960581706850365</v>
      </c>
      <c r="O13" s="151">
        <f t="shared" si="2"/>
        <v>-906</v>
      </c>
      <c r="P13" s="152">
        <f t="shared" si="3"/>
        <v>-0.33431734317343176</v>
      </c>
      <c r="Q13" s="151">
        <f t="shared" si="4"/>
        <v>-266</v>
      </c>
      <c r="R13" s="164">
        <f t="shared" si="5"/>
        <v>-0.12850241545893715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ht="17.25" customHeight="1" x14ac:dyDescent="0.25">
      <c r="A14" s="68" t="s">
        <v>25</v>
      </c>
      <c r="B14" s="83">
        <v>2330</v>
      </c>
      <c r="C14" s="83">
        <v>2201</v>
      </c>
      <c r="D14" s="83">
        <v>2128</v>
      </c>
      <c r="E14" s="83">
        <v>2273</v>
      </c>
      <c r="F14" s="83">
        <v>2534</v>
      </c>
      <c r="G14" s="83">
        <v>2612</v>
      </c>
      <c r="H14" s="83">
        <v>2774</v>
      </c>
      <c r="I14" s="83">
        <v>2722</v>
      </c>
      <c r="J14" s="83">
        <v>2726</v>
      </c>
      <c r="K14" s="83">
        <v>2497</v>
      </c>
      <c r="L14" s="83">
        <v>1972</v>
      </c>
      <c r="M14" s="150">
        <f t="shared" si="0"/>
        <v>-525</v>
      </c>
      <c r="N14" s="140">
        <f t="shared" si="1"/>
        <v>-0.21025230276331597</v>
      </c>
      <c r="O14" s="151">
        <f t="shared" si="2"/>
        <v>-640</v>
      </c>
      <c r="P14" s="152">
        <f t="shared" si="3"/>
        <v>-0.24502297090352221</v>
      </c>
      <c r="Q14" s="151">
        <f t="shared" si="4"/>
        <v>-358</v>
      </c>
      <c r="R14" s="164">
        <f t="shared" si="5"/>
        <v>-0.15364806866952785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33" ht="17.25" customHeight="1" x14ac:dyDescent="0.25">
      <c r="A15" s="68" t="s">
        <v>26</v>
      </c>
      <c r="B15" s="83">
        <v>1864</v>
      </c>
      <c r="C15" s="83">
        <v>1769</v>
      </c>
      <c r="D15" s="83">
        <v>1909</v>
      </c>
      <c r="E15" s="83">
        <v>2041</v>
      </c>
      <c r="F15" s="83">
        <v>2270</v>
      </c>
      <c r="G15" s="83">
        <v>2403</v>
      </c>
      <c r="H15" s="83">
        <v>2489</v>
      </c>
      <c r="I15" s="83">
        <v>2561</v>
      </c>
      <c r="J15" s="83">
        <v>2500</v>
      </c>
      <c r="K15" s="83">
        <v>2421</v>
      </c>
      <c r="L15" s="83">
        <v>1974</v>
      </c>
      <c r="M15" s="150">
        <f t="shared" si="0"/>
        <v>-447</v>
      </c>
      <c r="N15" s="140">
        <f t="shared" si="1"/>
        <v>-0.18463444857496902</v>
      </c>
      <c r="O15" s="151">
        <f t="shared" si="2"/>
        <v>-429</v>
      </c>
      <c r="P15" s="152">
        <f t="shared" si="3"/>
        <v>-0.17852684144818975</v>
      </c>
      <c r="Q15" s="151">
        <f t="shared" si="4"/>
        <v>110</v>
      </c>
      <c r="R15" s="164">
        <f t="shared" si="5"/>
        <v>5.9012875536480713E-2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ht="17.25" customHeight="1" x14ac:dyDescent="0.25">
      <c r="A16" s="68" t="s">
        <v>27</v>
      </c>
      <c r="B16" s="83">
        <v>3200</v>
      </c>
      <c r="C16" s="83">
        <v>3172</v>
      </c>
      <c r="D16" s="83">
        <v>3053</v>
      </c>
      <c r="E16" s="83">
        <v>3189</v>
      </c>
      <c r="F16" s="83">
        <v>3627</v>
      </c>
      <c r="G16" s="83">
        <v>4249</v>
      </c>
      <c r="H16" s="83">
        <v>4659</v>
      </c>
      <c r="I16" s="83">
        <v>4594</v>
      </c>
      <c r="J16" s="83">
        <v>4560</v>
      </c>
      <c r="K16" s="83">
        <v>4271</v>
      </c>
      <c r="L16" s="83">
        <v>3228</v>
      </c>
      <c r="M16" s="150">
        <f t="shared" si="0"/>
        <v>-1043</v>
      </c>
      <c r="N16" s="140">
        <f t="shared" si="1"/>
        <v>-0.24420510419105601</v>
      </c>
      <c r="O16" s="151">
        <f t="shared" si="2"/>
        <v>-1021</v>
      </c>
      <c r="P16" s="152">
        <f t="shared" si="3"/>
        <v>-0.24029183337255822</v>
      </c>
      <c r="Q16" s="151">
        <f t="shared" si="4"/>
        <v>28</v>
      </c>
      <c r="R16" s="164">
        <f t="shared" si="5"/>
        <v>8.7500000000000355E-3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ht="17.25" customHeight="1" x14ac:dyDescent="0.25">
      <c r="A17" s="68" t="s">
        <v>28</v>
      </c>
      <c r="B17" s="83">
        <v>2405</v>
      </c>
      <c r="C17" s="83">
        <v>2495</v>
      </c>
      <c r="D17" s="83">
        <v>2601</v>
      </c>
      <c r="E17" s="83">
        <v>2785</v>
      </c>
      <c r="F17" s="83">
        <v>2985</v>
      </c>
      <c r="G17" s="83">
        <v>3355</v>
      </c>
      <c r="H17" s="83">
        <v>3503</v>
      </c>
      <c r="I17" s="83">
        <v>3516</v>
      </c>
      <c r="J17" s="83">
        <v>3638</v>
      </c>
      <c r="K17" s="83">
        <v>3436</v>
      </c>
      <c r="L17" s="83">
        <v>2753</v>
      </c>
      <c r="M17" s="150">
        <f t="shared" si="0"/>
        <v>-683</v>
      </c>
      <c r="N17" s="140">
        <f t="shared" si="1"/>
        <v>-0.19877764842840517</v>
      </c>
      <c r="O17" s="151">
        <f t="shared" si="2"/>
        <v>-602</v>
      </c>
      <c r="P17" s="152">
        <f t="shared" si="3"/>
        <v>-0.17943368107302538</v>
      </c>
      <c r="Q17" s="151">
        <f t="shared" si="4"/>
        <v>348</v>
      </c>
      <c r="R17" s="164">
        <f t="shared" si="5"/>
        <v>0.14469854469854471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ht="17.25" customHeight="1" x14ac:dyDescent="0.25">
      <c r="A18" s="68" t="s">
        <v>29</v>
      </c>
      <c r="B18" s="83">
        <v>2070</v>
      </c>
      <c r="C18" s="83">
        <v>2048</v>
      </c>
      <c r="D18" s="83">
        <v>2040</v>
      </c>
      <c r="E18" s="83">
        <v>2079</v>
      </c>
      <c r="F18" s="83">
        <v>2275</v>
      </c>
      <c r="G18" s="83">
        <v>2584</v>
      </c>
      <c r="H18" s="83">
        <v>2715</v>
      </c>
      <c r="I18" s="83">
        <v>2923</v>
      </c>
      <c r="J18" s="83">
        <v>2810</v>
      </c>
      <c r="K18" s="83">
        <v>2737</v>
      </c>
      <c r="L18" s="83">
        <v>2141</v>
      </c>
      <c r="M18" s="150">
        <f t="shared" si="0"/>
        <v>-596</v>
      </c>
      <c r="N18" s="140">
        <f t="shared" si="1"/>
        <v>-0.21775666788454517</v>
      </c>
      <c r="O18" s="151">
        <f t="shared" si="2"/>
        <v>-443</v>
      </c>
      <c r="P18" s="152">
        <f t="shared" si="3"/>
        <v>-0.17143962848297212</v>
      </c>
      <c r="Q18" s="151">
        <f t="shared" si="4"/>
        <v>71</v>
      </c>
      <c r="R18" s="164">
        <f t="shared" si="5"/>
        <v>3.4299516908212535E-2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ht="17.25" customHeight="1" thickBot="1" x14ac:dyDescent="0.3">
      <c r="A19" s="67" t="s">
        <v>30</v>
      </c>
      <c r="B19" s="88">
        <v>4269</v>
      </c>
      <c r="C19" s="88">
        <v>4001</v>
      </c>
      <c r="D19" s="88">
        <v>4433</v>
      </c>
      <c r="E19" s="88">
        <v>4671</v>
      </c>
      <c r="F19" s="88">
        <v>5013</v>
      </c>
      <c r="G19" s="88">
        <v>5635</v>
      </c>
      <c r="H19" s="88">
        <v>5699</v>
      </c>
      <c r="I19" s="88">
        <v>5707</v>
      </c>
      <c r="J19" s="88">
        <v>5668</v>
      </c>
      <c r="K19" s="88">
        <v>5465</v>
      </c>
      <c r="L19" s="88">
        <v>4437</v>
      </c>
      <c r="M19" s="154">
        <f t="shared" si="0"/>
        <v>-1028</v>
      </c>
      <c r="N19" s="141">
        <f t="shared" si="1"/>
        <v>-0.18810612991765785</v>
      </c>
      <c r="O19" s="155">
        <f t="shared" si="2"/>
        <v>-1198</v>
      </c>
      <c r="P19" s="156">
        <f t="shared" si="3"/>
        <v>-0.2125998225377107</v>
      </c>
      <c r="Q19" s="155">
        <f t="shared" si="4"/>
        <v>168</v>
      </c>
      <c r="R19" s="166">
        <f t="shared" si="5"/>
        <v>3.9353478566408917E-2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s="14" customFormat="1" ht="17.25" customHeight="1" x14ac:dyDescent="0.25">
      <c r="A20" s="3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T20"/>
      <c r="U20"/>
      <c r="V20"/>
      <c r="W20"/>
      <c r="X20"/>
      <c r="Y20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"/>
  <dimension ref="A1:T25"/>
  <sheetViews>
    <sheetView zoomScaleNormal="100" workbookViewId="0"/>
  </sheetViews>
  <sheetFormatPr defaultRowHeight="15" x14ac:dyDescent="0.25"/>
  <cols>
    <col min="1" max="1" width="16.42578125" customWidth="1"/>
    <col min="2" max="2" width="6.42578125" style="78" customWidth="1"/>
    <col min="3" max="3" width="6.85546875" customWidth="1"/>
    <col min="4" max="4" width="6.42578125" customWidth="1"/>
    <col min="5" max="5" width="6.85546875" customWidth="1"/>
    <col min="6" max="6" width="6.42578125" customWidth="1"/>
    <col min="7" max="7" width="6.85546875" customWidth="1"/>
    <col min="8" max="8" width="6.42578125" customWidth="1"/>
    <col min="9" max="9" width="6.85546875" customWidth="1"/>
    <col min="10" max="10" width="6.42578125" customWidth="1"/>
    <col min="11" max="11" width="6.85546875" customWidth="1"/>
    <col min="12" max="12" width="6.42578125" customWidth="1"/>
    <col min="13" max="13" width="6.85546875" customWidth="1"/>
    <col min="14" max="14" width="6.42578125" customWidth="1"/>
    <col min="15" max="15" width="6.85546875" customWidth="1"/>
    <col min="16" max="16" width="6.42578125" customWidth="1"/>
    <col min="17" max="17" width="6.85546875" customWidth="1"/>
    <col min="18" max="18" width="6.42578125" customWidth="1"/>
  </cols>
  <sheetData>
    <row r="1" spans="1:20" s="73" customFormat="1" ht="17.25" customHeight="1" x14ac:dyDescent="0.2">
      <c r="A1" s="91" t="s">
        <v>158</v>
      </c>
      <c r="B1" s="91"/>
    </row>
    <row r="2" spans="1:20" s="74" customFormat="1" ht="17.25" customHeight="1" thickBot="1" x14ac:dyDescent="0.3">
      <c r="A2" s="120" t="s">
        <v>81</v>
      </c>
      <c r="C2" s="371"/>
      <c r="D2" s="371"/>
      <c r="E2" s="371"/>
      <c r="F2" s="371"/>
      <c r="J2" s="371"/>
      <c r="K2" s="371"/>
      <c r="L2" s="371"/>
    </row>
    <row r="3" spans="1:20" s="337" customFormat="1" ht="17.25" customHeight="1" x14ac:dyDescent="0.25">
      <c r="A3" s="481" t="s">
        <v>86</v>
      </c>
      <c r="B3" s="482"/>
      <c r="C3" s="589" t="s">
        <v>50</v>
      </c>
      <c r="D3" s="590"/>
      <c r="E3" s="589" t="s">
        <v>114</v>
      </c>
      <c r="F3" s="590"/>
      <c r="G3" s="590"/>
      <c r="H3" s="592"/>
      <c r="I3" s="589" t="s">
        <v>115</v>
      </c>
      <c r="J3" s="590"/>
      <c r="K3" s="590"/>
      <c r="L3" s="590"/>
      <c r="M3" s="590"/>
      <c r="N3" s="590"/>
      <c r="O3" s="590"/>
      <c r="P3" s="590"/>
      <c r="Q3" s="590"/>
      <c r="R3" s="593"/>
    </row>
    <row r="4" spans="1:20" s="337" customFormat="1" ht="17.25" customHeight="1" x14ac:dyDescent="0.25">
      <c r="A4" s="483"/>
      <c r="B4" s="484"/>
      <c r="C4" s="591"/>
      <c r="D4" s="457"/>
      <c r="E4" s="594" t="s">
        <v>3</v>
      </c>
      <c r="F4" s="457"/>
      <c r="G4" s="595" t="s">
        <v>94</v>
      </c>
      <c r="H4" s="596"/>
      <c r="I4" s="598" t="s">
        <v>3</v>
      </c>
      <c r="J4" s="599"/>
      <c r="K4" s="601" t="s">
        <v>60</v>
      </c>
      <c r="L4" s="457"/>
      <c r="M4" s="457"/>
      <c r="N4" s="457"/>
      <c r="O4" s="457"/>
      <c r="P4" s="457"/>
      <c r="Q4" s="457"/>
      <c r="R4" s="525"/>
    </row>
    <row r="5" spans="1:20" s="337" customFormat="1" ht="22.5" customHeight="1" x14ac:dyDescent="0.25">
      <c r="A5" s="483"/>
      <c r="B5" s="484"/>
      <c r="C5" s="591"/>
      <c r="D5" s="457"/>
      <c r="E5" s="591"/>
      <c r="F5" s="474"/>
      <c r="G5" s="597"/>
      <c r="H5" s="503"/>
      <c r="I5" s="502"/>
      <c r="J5" s="600"/>
      <c r="K5" s="601" t="s">
        <v>91</v>
      </c>
      <c r="L5" s="457"/>
      <c r="M5" s="601" t="s">
        <v>90</v>
      </c>
      <c r="N5" s="457"/>
      <c r="O5" s="601" t="s">
        <v>92</v>
      </c>
      <c r="P5" s="457"/>
      <c r="Q5" s="601" t="s">
        <v>93</v>
      </c>
      <c r="R5" s="525"/>
    </row>
    <row r="6" spans="1:20" s="337" customFormat="1" ht="17.25" customHeight="1" thickBot="1" x14ac:dyDescent="0.3">
      <c r="A6" s="485"/>
      <c r="B6" s="486"/>
      <c r="C6" s="264" t="s">
        <v>58</v>
      </c>
      <c r="D6" s="265" t="s">
        <v>72</v>
      </c>
      <c r="E6" s="264" t="s">
        <v>58</v>
      </c>
      <c r="F6" s="266" t="s">
        <v>61</v>
      </c>
      <c r="G6" s="267" t="s">
        <v>58</v>
      </c>
      <c r="H6" s="323" t="s">
        <v>61</v>
      </c>
      <c r="I6" s="264" t="s">
        <v>58</v>
      </c>
      <c r="J6" s="270" t="s">
        <v>61</v>
      </c>
      <c r="K6" s="267" t="s">
        <v>58</v>
      </c>
      <c r="L6" s="270" t="s">
        <v>61</v>
      </c>
      <c r="M6" s="267" t="s">
        <v>58</v>
      </c>
      <c r="N6" s="270" t="s">
        <v>61</v>
      </c>
      <c r="O6" s="267" t="s">
        <v>58</v>
      </c>
      <c r="P6" s="270" t="s">
        <v>61</v>
      </c>
      <c r="Q6" s="267" t="s">
        <v>58</v>
      </c>
      <c r="R6" s="268" t="s">
        <v>61</v>
      </c>
    </row>
    <row r="7" spans="1:20" s="12" customFormat="1" ht="17.25" customHeight="1" x14ac:dyDescent="0.25">
      <c r="A7" s="487" t="s">
        <v>7</v>
      </c>
      <c r="B7" s="488"/>
      <c r="C7" s="322">
        <v>4223</v>
      </c>
      <c r="D7" s="411">
        <v>1.2851021873820798E-2</v>
      </c>
      <c r="E7" s="322">
        <v>1057</v>
      </c>
      <c r="F7" s="65">
        <v>0.25029599810561215</v>
      </c>
      <c r="G7" s="308">
        <v>648</v>
      </c>
      <c r="H7" s="65">
        <v>0.15344541794932512</v>
      </c>
      <c r="I7" s="322">
        <v>3166</v>
      </c>
      <c r="J7" s="325">
        <v>0.74970400189438791</v>
      </c>
      <c r="K7" s="308">
        <v>1030</v>
      </c>
      <c r="L7" s="325">
        <v>0.24390243902439024</v>
      </c>
      <c r="M7" s="308">
        <v>1149</v>
      </c>
      <c r="N7" s="325">
        <v>0.27208145867866446</v>
      </c>
      <c r="O7" s="308">
        <v>306</v>
      </c>
      <c r="P7" s="325">
        <v>7.2460336253847971E-2</v>
      </c>
      <c r="Q7" s="308">
        <v>681</v>
      </c>
      <c r="R7" s="100">
        <v>0.1612597679374852</v>
      </c>
      <c r="T7" s="337"/>
    </row>
    <row r="8" spans="1:20" s="12" customFormat="1" ht="17.25" customHeight="1" x14ac:dyDescent="0.25">
      <c r="A8" s="487" t="s">
        <v>8</v>
      </c>
      <c r="B8" s="488"/>
      <c r="C8" s="322">
        <v>4714</v>
      </c>
      <c r="D8" s="411">
        <v>1.3762659807719818E-2</v>
      </c>
      <c r="E8" s="322">
        <v>1189</v>
      </c>
      <c r="F8" s="65">
        <v>0.25222740772168012</v>
      </c>
      <c r="G8" s="308">
        <v>786</v>
      </c>
      <c r="H8" s="65">
        <v>0.16673737802291047</v>
      </c>
      <c r="I8" s="322">
        <v>3525</v>
      </c>
      <c r="J8" s="325">
        <v>0.74777259227831994</v>
      </c>
      <c r="K8" s="308">
        <v>1089</v>
      </c>
      <c r="L8" s="325">
        <v>0.23101400084853627</v>
      </c>
      <c r="M8" s="308">
        <v>1298</v>
      </c>
      <c r="N8" s="325">
        <v>0.27535002121340685</v>
      </c>
      <c r="O8" s="308">
        <v>353</v>
      </c>
      <c r="P8" s="325">
        <v>7.4883326262197708E-2</v>
      </c>
      <c r="Q8" s="308">
        <v>785</v>
      </c>
      <c r="R8" s="100">
        <v>0.16652524395417903</v>
      </c>
      <c r="T8" s="337"/>
    </row>
    <row r="9" spans="1:20" s="12" customFormat="1" ht="17.25" customHeight="1" x14ac:dyDescent="0.25">
      <c r="A9" s="487" t="s">
        <v>9</v>
      </c>
      <c r="B9" s="488"/>
      <c r="C9" s="322">
        <v>5434</v>
      </c>
      <c r="D9" s="411">
        <v>1.5335553423265791E-2</v>
      </c>
      <c r="E9" s="322">
        <v>1391</v>
      </c>
      <c r="F9" s="65">
        <v>0.25598086124401914</v>
      </c>
      <c r="G9" s="308">
        <v>886</v>
      </c>
      <c r="H9" s="65">
        <v>0.16304747883695253</v>
      </c>
      <c r="I9" s="322">
        <v>4043</v>
      </c>
      <c r="J9" s="325">
        <v>0.74401913875598091</v>
      </c>
      <c r="K9" s="308">
        <v>1237</v>
      </c>
      <c r="L9" s="325">
        <v>0.22764078027235923</v>
      </c>
      <c r="M9" s="308">
        <v>1540</v>
      </c>
      <c r="N9" s="325">
        <v>0.2834008097165992</v>
      </c>
      <c r="O9" s="308">
        <v>385</v>
      </c>
      <c r="P9" s="325">
        <v>7.08502024291498E-2</v>
      </c>
      <c r="Q9" s="308">
        <v>881</v>
      </c>
      <c r="R9" s="100">
        <v>0.16212734633787265</v>
      </c>
      <c r="T9" s="337"/>
    </row>
    <row r="10" spans="1:20" s="12" customFormat="1" ht="17.25" customHeight="1" x14ac:dyDescent="0.25">
      <c r="A10" s="487" t="s">
        <v>10</v>
      </c>
      <c r="B10" s="488"/>
      <c r="C10" s="322">
        <v>6307</v>
      </c>
      <c r="D10" s="411">
        <v>1.7347511332130441E-2</v>
      </c>
      <c r="E10" s="322">
        <v>1746</v>
      </c>
      <c r="F10" s="65">
        <v>0.27683526240684952</v>
      </c>
      <c r="G10" s="308">
        <v>1096</v>
      </c>
      <c r="H10" s="65">
        <v>0.1737751704455367</v>
      </c>
      <c r="I10" s="322">
        <v>4561</v>
      </c>
      <c r="J10" s="325">
        <v>0.72316473759315048</v>
      </c>
      <c r="K10" s="308">
        <v>1458</v>
      </c>
      <c r="L10" s="325">
        <v>0.23117171396860631</v>
      </c>
      <c r="M10" s="308">
        <v>1685</v>
      </c>
      <c r="N10" s="325">
        <v>0.26716346916124939</v>
      </c>
      <c r="O10" s="308">
        <v>455</v>
      </c>
      <c r="P10" s="325">
        <v>7.2142064372918979E-2</v>
      </c>
      <c r="Q10" s="308">
        <v>963</v>
      </c>
      <c r="R10" s="100">
        <v>0.15268749009037577</v>
      </c>
      <c r="T10" s="337"/>
    </row>
    <row r="11" spans="1:20" s="12" customFormat="1" ht="17.25" customHeight="1" x14ac:dyDescent="0.25">
      <c r="A11" s="487" t="s">
        <v>11</v>
      </c>
      <c r="B11" s="488"/>
      <c r="C11" s="322">
        <v>7214</v>
      </c>
      <c r="D11" s="411">
        <v>1.9624431791905941E-2</v>
      </c>
      <c r="E11" s="322">
        <v>2110</v>
      </c>
      <c r="F11" s="65">
        <v>0.29248683116163016</v>
      </c>
      <c r="G11" s="308">
        <v>1370</v>
      </c>
      <c r="H11" s="65">
        <v>0.18990851122816746</v>
      </c>
      <c r="I11" s="322">
        <v>5104</v>
      </c>
      <c r="J11" s="325">
        <v>0.70751316883836979</v>
      </c>
      <c r="K11" s="308">
        <v>1694</v>
      </c>
      <c r="L11" s="325">
        <v>0.23482118103687274</v>
      </c>
      <c r="M11" s="308">
        <v>1859</v>
      </c>
      <c r="N11" s="325">
        <v>0.25769337399500969</v>
      </c>
      <c r="O11" s="308">
        <v>485</v>
      </c>
      <c r="P11" s="325">
        <v>6.7230385361796513E-2</v>
      </c>
      <c r="Q11" s="308">
        <v>1066</v>
      </c>
      <c r="R11" s="100">
        <v>0.14776822844469087</v>
      </c>
      <c r="T11" s="337"/>
    </row>
    <row r="12" spans="1:20" s="12" customFormat="1" ht="17.25" customHeight="1" x14ac:dyDescent="0.25">
      <c r="A12" s="487" t="s">
        <v>12</v>
      </c>
      <c r="B12" s="488"/>
      <c r="C12" s="322">
        <v>8302</v>
      </c>
      <c r="D12" s="411">
        <v>2.2599023848476021E-2</v>
      </c>
      <c r="E12" s="322">
        <v>2481</v>
      </c>
      <c r="F12" s="65">
        <v>0.29884365213201636</v>
      </c>
      <c r="G12" s="308">
        <v>1612</v>
      </c>
      <c r="H12" s="65">
        <v>0.19417007949891593</v>
      </c>
      <c r="I12" s="322">
        <v>5821</v>
      </c>
      <c r="J12" s="325">
        <v>0.70115634786798364</v>
      </c>
      <c r="K12" s="308">
        <v>1972</v>
      </c>
      <c r="L12" s="325">
        <v>0.23753312454830161</v>
      </c>
      <c r="M12" s="308">
        <v>2172</v>
      </c>
      <c r="N12" s="325">
        <v>0.26162370513129368</v>
      </c>
      <c r="O12" s="308">
        <v>526</v>
      </c>
      <c r="P12" s="325">
        <v>6.3358226933269091E-2</v>
      </c>
      <c r="Q12" s="308">
        <v>1151</v>
      </c>
      <c r="R12" s="100">
        <v>0.13864129125511926</v>
      </c>
      <c r="T12" s="337"/>
    </row>
    <row r="13" spans="1:20" s="12" customFormat="1" ht="17.25" customHeight="1" x14ac:dyDescent="0.25">
      <c r="A13" s="487" t="s">
        <v>13</v>
      </c>
      <c r="B13" s="488"/>
      <c r="C13" s="322">
        <v>9494</v>
      </c>
      <c r="D13" s="411">
        <v>2.6179295359475864E-2</v>
      </c>
      <c r="E13" s="322">
        <v>2712</v>
      </c>
      <c r="F13" s="65">
        <v>0.2856540973246261</v>
      </c>
      <c r="G13" s="308">
        <v>1722</v>
      </c>
      <c r="H13" s="65">
        <v>0.18137771223930904</v>
      </c>
      <c r="I13" s="322">
        <v>6782</v>
      </c>
      <c r="J13" s="325">
        <v>0.7143459026753739</v>
      </c>
      <c r="K13" s="308">
        <v>2254</v>
      </c>
      <c r="L13" s="325">
        <v>0.23741310301242891</v>
      </c>
      <c r="M13" s="308">
        <v>2552</v>
      </c>
      <c r="N13" s="325">
        <v>0.26880134821992835</v>
      </c>
      <c r="O13" s="308">
        <v>587</v>
      </c>
      <c r="P13" s="325">
        <v>6.1828523277859704E-2</v>
      </c>
      <c r="Q13" s="308">
        <v>1389</v>
      </c>
      <c r="R13" s="100">
        <v>0.14630292816515694</v>
      </c>
      <c r="T13" s="337"/>
    </row>
    <row r="14" spans="1:20" s="12" customFormat="1" ht="17.25" customHeight="1" x14ac:dyDescent="0.25">
      <c r="A14" s="487" t="s">
        <v>51</v>
      </c>
      <c r="B14" s="488"/>
      <c r="C14" s="322">
        <v>10469</v>
      </c>
      <c r="D14" s="411">
        <v>2.8859619137932935E-2</v>
      </c>
      <c r="E14" s="322">
        <v>3032</v>
      </c>
      <c r="F14" s="65">
        <v>0.2896169643710001</v>
      </c>
      <c r="G14" s="308">
        <v>1923</v>
      </c>
      <c r="H14" s="65">
        <v>0.18368516572738561</v>
      </c>
      <c r="I14" s="322">
        <v>7437</v>
      </c>
      <c r="J14" s="325">
        <v>0.71038303562899996</v>
      </c>
      <c r="K14" s="308">
        <v>2484</v>
      </c>
      <c r="L14" s="325">
        <v>0.23727194574457924</v>
      </c>
      <c r="M14" s="308">
        <v>2764</v>
      </c>
      <c r="N14" s="325">
        <v>0.26401757569968476</v>
      </c>
      <c r="O14" s="308">
        <v>681</v>
      </c>
      <c r="P14" s="325">
        <v>6.5049192855096E-2</v>
      </c>
      <c r="Q14" s="308">
        <v>1508</v>
      </c>
      <c r="R14" s="100">
        <v>0.1440443213296399</v>
      </c>
      <c r="T14" s="337"/>
    </row>
    <row r="15" spans="1:20" s="12" customFormat="1" ht="17.25" customHeight="1" x14ac:dyDescent="0.25">
      <c r="A15" s="487" t="s">
        <v>77</v>
      </c>
      <c r="B15" s="488"/>
      <c r="C15" s="322">
        <v>11343</v>
      </c>
      <c r="D15" s="411">
        <v>3.1181276389866293E-2</v>
      </c>
      <c r="E15" s="322">
        <v>3351</v>
      </c>
      <c r="F15" s="65">
        <v>0.29542449087542977</v>
      </c>
      <c r="G15" s="308">
        <v>2053</v>
      </c>
      <c r="H15" s="65">
        <v>0.18099268271180463</v>
      </c>
      <c r="I15" s="322">
        <v>7992</v>
      </c>
      <c r="J15" s="325">
        <v>0.70457550912457023</v>
      </c>
      <c r="K15" s="308">
        <v>2677</v>
      </c>
      <c r="L15" s="325">
        <v>0.23600458432513444</v>
      </c>
      <c r="M15" s="308">
        <v>2963</v>
      </c>
      <c r="N15" s="325">
        <v>0.26121837256457725</v>
      </c>
      <c r="O15" s="308">
        <v>732</v>
      </c>
      <c r="P15" s="325">
        <v>6.4533192277175355E-2</v>
      </c>
      <c r="Q15" s="308">
        <v>1620</v>
      </c>
      <c r="R15" s="100">
        <v>0.14281935995768316</v>
      </c>
      <c r="T15" s="337"/>
    </row>
    <row r="16" spans="1:20" s="12" customFormat="1" ht="17.25" customHeight="1" x14ac:dyDescent="0.25">
      <c r="A16" s="487" t="s">
        <v>116</v>
      </c>
      <c r="B16" s="488"/>
      <c r="C16" s="322">
        <v>11942</v>
      </c>
      <c r="D16" s="411">
        <v>3.2725967295955977E-2</v>
      </c>
      <c r="E16" s="322">
        <v>3539</v>
      </c>
      <c r="F16" s="65">
        <v>0.2963490202646123</v>
      </c>
      <c r="G16" s="308">
        <v>2053</v>
      </c>
      <c r="H16" s="65">
        <v>0.17191425221905879</v>
      </c>
      <c r="I16" s="322">
        <v>8403</v>
      </c>
      <c r="J16" s="325">
        <f>I16/C16</f>
        <v>0.7036509797353877</v>
      </c>
      <c r="K16" s="308">
        <v>2963</v>
      </c>
      <c r="L16" s="325">
        <f>K16/$C16</f>
        <v>0.24811589348517837</v>
      </c>
      <c r="M16" s="308">
        <v>2843</v>
      </c>
      <c r="N16" s="325">
        <f>M16/$C16</f>
        <v>0.23806732540612963</v>
      </c>
      <c r="O16" s="308">
        <v>794</v>
      </c>
      <c r="P16" s="325">
        <f>O16/$C16</f>
        <v>6.6488025456372474E-2</v>
      </c>
      <c r="Q16" s="308">
        <v>1803</v>
      </c>
      <c r="R16" s="100">
        <f>Q16/$C16</f>
        <v>0.15097973538770726</v>
      </c>
      <c r="T16" s="337"/>
    </row>
    <row r="17" spans="1:20" s="12" customFormat="1" ht="17.25" customHeight="1" thickBot="1" x14ac:dyDescent="0.3">
      <c r="A17" s="487" t="s">
        <v>143</v>
      </c>
      <c r="B17" s="488"/>
      <c r="C17" s="322">
        <v>11864</v>
      </c>
      <c r="D17" s="411">
        <v>3.317691933400075E-2</v>
      </c>
      <c r="E17" s="322">
        <v>3504</v>
      </c>
      <c r="F17" s="65">
        <v>0.29534726904922454</v>
      </c>
      <c r="G17" s="308">
        <v>2040</v>
      </c>
      <c r="H17" s="65">
        <v>0.17194875252865813</v>
      </c>
      <c r="I17" s="64">
        <v>8360</v>
      </c>
      <c r="J17" s="105">
        <v>0.70465273095077541</v>
      </c>
      <c r="K17" s="22">
        <v>2932</v>
      </c>
      <c r="L17" s="105">
        <v>0.2471341874578557</v>
      </c>
      <c r="M17" s="22">
        <v>2781</v>
      </c>
      <c r="N17" s="105">
        <v>0.23440660822656778</v>
      </c>
      <c r="O17" s="22">
        <v>779</v>
      </c>
      <c r="P17" s="105">
        <v>6.5660822656776807E-2</v>
      </c>
      <c r="Q17" s="22">
        <v>1868</v>
      </c>
      <c r="R17" s="106">
        <v>0.15745111260957517</v>
      </c>
      <c r="T17" s="337"/>
    </row>
    <row r="18" spans="1:20" s="12" customFormat="1" ht="17.25" customHeight="1" x14ac:dyDescent="0.25">
      <c r="A18" s="477" t="s">
        <v>144</v>
      </c>
      <c r="B18" s="196" t="s">
        <v>79</v>
      </c>
      <c r="C18" s="198">
        <f>C17-C16</f>
        <v>-78</v>
      </c>
      <c r="D18" s="248" t="s">
        <v>48</v>
      </c>
      <c r="E18" s="198">
        <f t="shared" ref="E18:I18" si="0">E17-E16</f>
        <v>-35</v>
      </c>
      <c r="F18" s="247" t="s">
        <v>48</v>
      </c>
      <c r="G18" s="199">
        <f t="shared" si="0"/>
        <v>-13</v>
      </c>
      <c r="H18" s="248" t="s">
        <v>48</v>
      </c>
      <c r="I18" s="198">
        <f t="shared" si="0"/>
        <v>-43</v>
      </c>
      <c r="J18" s="247" t="s">
        <v>48</v>
      </c>
      <c r="K18" s="199">
        <f>K17-K16</f>
        <v>-31</v>
      </c>
      <c r="L18" s="247" t="s">
        <v>48</v>
      </c>
      <c r="M18" s="199">
        <f>M17-M16</f>
        <v>-62</v>
      </c>
      <c r="N18" s="247" t="s">
        <v>48</v>
      </c>
      <c r="O18" s="199">
        <f>O17-O16</f>
        <v>-15</v>
      </c>
      <c r="P18" s="247" t="s">
        <v>48</v>
      </c>
      <c r="Q18" s="199">
        <f>Q17-Q16</f>
        <v>65</v>
      </c>
      <c r="R18" s="248" t="s">
        <v>48</v>
      </c>
    </row>
    <row r="19" spans="1:20" s="12" customFormat="1" ht="17.25" customHeight="1" x14ac:dyDescent="0.25">
      <c r="A19" s="478"/>
      <c r="B19" s="201" t="s">
        <v>80</v>
      </c>
      <c r="C19" s="213">
        <f>C17/C16-1</f>
        <v>-6.5315692513816526E-3</v>
      </c>
      <c r="D19" s="251" t="s">
        <v>48</v>
      </c>
      <c r="E19" s="213">
        <f t="shared" ref="E19:I19" si="1">E17/E16-1</f>
        <v>-9.889799378355435E-3</v>
      </c>
      <c r="F19" s="250" t="s">
        <v>48</v>
      </c>
      <c r="G19" s="214">
        <f t="shared" si="1"/>
        <v>-6.3321967851923677E-3</v>
      </c>
      <c r="H19" s="251" t="s">
        <v>48</v>
      </c>
      <c r="I19" s="213">
        <f t="shared" si="1"/>
        <v>-5.1172200404617785E-3</v>
      </c>
      <c r="J19" s="250" t="s">
        <v>48</v>
      </c>
      <c r="K19" s="214">
        <f t="shared" ref="K19" si="2">K17/K16-1</f>
        <v>-1.0462369220384793E-2</v>
      </c>
      <c r="L19" s="250" t="s">
        <v>48</v>
      </c>
      <c r="M19" s="214">
        <f t="shared" ref="M19" si="3">M17/M16-1</f>
        <v>-2.1807949349278877E-2</v>
      </c>
      <c r="N19" s="250" t="s">
        <v>48</v>
      </c>
      <c r="O19" s="214">
        <f>O17/O16-1</f>
        <v>-1.8891687657430767E-2</v>
      </c>
      <c r="P19" s="250" t="s">
        <v>48</v>
      </c>
      <c r="Q19" s="214">
        <f>Q17/Q16-1</f>
        <v>3.6051026067664971E-2</v>
      </c>
      <c r="R19" s="251" t="s">
        <v>48</v>
      </c>
    </row>
    <row r="20" spans="1:20" s="12" customFormat="1" ht="17.25" customHeight="1" x14ac:dyDescent="0.25">
      <c r="A20" s="479" t="s">
        <v>145</v>
      </c>
      <c r="B20" s="206" t="s">
        <v>79</v>
      </c>
      <c r="C20" s="218">
        <f>C17-C12</f>
        <v>3562</v>
      </c>
      <c r="D20" s="254" t="s">
        <v>48</v>
      </c>
      <c r="E20" s="218">
        <f t="shared" ref="E20:I20" si="4">E17-E12</f>
        <v>1023</v>
      </c>
      <c r="F20" s="253" t="s">
        <v>48</v>
      </c>
      <c r="G20" s="219">
        <f t="shared" si="4"/>
        <v>428</v>
      </c>
      <c r="H20" s="254" t="s">
        <v>48</v>
      </c>
      <c r="I20" s="218">
        <f t="shared" si="4"/>
        <v>2539</v>
      </c>
      <c r="J20" s="253" t="s">
        <v>48</v>
      </c>
      <c r="K20" s="219">
        <f t="shared" ref="K20" si="5">K17-K12</f>
        <v>960</v>
      </c>
      <c r="L20" s="253" t="s">
        <v>48</v>
      </c>
      <c r="M20" s="219">
        <f t="shared" ref="M20" si="6">M17-M12</f>
        <v>609</v>
      </c>
      <c r="N20" s="253" t="s">
        <v>48</v>
      </c>
      <c r="O20" s="219">
        <f>O17-O12</f>
        <v>253</v>
      </c>
      <c r="P20" s="253" t="s">
        <v>48</v>
      </c>
      <c r="Q20" s="219">
        <f>Q17-Q12</f>
        <v>717</v>
      </c>
      <c r="R20" s="254" t="s">
        <v>48</v>
      </c>
    </row>
    <row r="21" spans="1:20" s="12" customFormat="1" ht="17.25" customHeight="1" x14ac:dyDescent="0.25">
      <c r="A21" s="478"/>
      <c r="B21" s="211" t="s">
        <v>80</v>
      </c>
      <c r="C21" s="213">
        <f>C17/C12-1</f>
        <v>0.42905324018308844</v>
      </c>
      <c r="D21" s="251" t="s">
        <v>48</v>
      </c>
      <c r="E21" s="213">
        <f t="shared" ref="E21:I21" si="7">E17/E12-1</f>
        <v>0.41233373639661419</v>
      </c>
      <c r="F21" s="250" t="s">
        <v>48</v>
      </c>
      <c r="G21" s="214">
        <f t="shared" si="7"/>
        <v>0.26550868486352353</v>
      </c>
      <c r="H21" s="251" t="s">
        <v>48</v>
      </c>
      <c r="I21" s="213">
        <f t="shared" si="7"/>
        <v>0.43617935062703994</v>
      </c>
      <c r="J21" s="250" t="s">
        <v>48</v>
      </c>
      <c r="K21" s="214">
        <f t="shared" ref="K21" si="8">K17/K12-1</f>
        <v>0.48681541582150101</v>
      </c>
      <c r="L21" s="250" t="s">
        <v>48</v>
      </c>
      <c r="M21" s="214">
        <f t="shared" ref="M21" si="9">M17/M12-1</f>
        <v>0.28038674033149169</v>
      </c>
      <c r="N21" s="250" t="s">
        <v>48</v>
      </c>
      <c r="O21" s="214">
        <f>O17/O12-1</f>
        <v>0.48098859315589348</v>
      </c>
      <c r="P21" s="250" t="s">
        <v>48</v>
      </c>
      <c r="Q21" s="214">
        <f>Q17/Q12-1</f>
        <v>0.62293657688966109</v>
      </c>
      <c r="R21" s="251" t="s">
        <v>48</v>
      </c>
    </row>
    <row r="22" spans="1:20" s="92" customFormat="1" ht="17.25" customHeight="1" x14ac:dyDescent="0.2">
      <c r="A22" s="479" t="s">
        <v>146</v>
      </c>
      <c r="B22" s="216" t="s">
        <v>79</v>
      </c>
      <c r="C22" s="218">
        <f>C17-C7</f>
        <v>7641</v>
      </c>
      <c r="D22" s="254" t="s">
        <v>48</v>
      </c>
      <c r="E22" s="218">
        <f t="shared" ref="E22:I22" si="10">E17-E7</f>
        <v>2447</v>
      </c>
      <c r="F22" s="253" t="s">
        <v>48</v>
      </c>
      <c r="G22" s="219">
        <f t="shared" si="10"/>
        <v>1392</v>
      </c>
      <c r="H22" s="254" t="s">
        <v>48</v>
      </c>
      <c r="I22" s="218">
        <f t="shared" si="10"/>
        <v>5194</v>
      </c>
      <c r="J22" s="253" t="s">
        <v>48</v>
      </c>
      <c r="K22" s="219">
        <f t="shared" ref="K22" si="11">K17-K7</f>
        <v>1902</v>
      </c>
      <c r="L22" s="253" t="s">
        <v>48</v>
      </c>
      <c r="M22" s="219">
        <f t="shared" ref="M22" si="12">M17-M7</f>
        <v>1632</v>
      </c>
      <c r="N22" s="253" t="s">
        <v>48</v>
      </c>
      <c r="O22" s="219">
        <f>O17-O7</f>
        <v>473</v>
      </c>
      <c r="P22" s="253" t="s">
        <v>48</v>
      </c>
      <c r="Q22" s="219">
        <f>Q17-Q7</f>
        <v>1187</v>
      </c>
      <c r="R22" s="254" t="s">
        <v>48</v>
      </c>
    </row>
    <row r="23" spans="1:20" s="337" customFormat="1" ht="17.25" customHeight="1" thickBot="1" x14ac:dyDescent="0.3">
      <c r="A23" s="480"/>
      <c r="B23" s="221" t="s">
        <v>80</v>
      </c>
      <c r="C23" s="223">
        <f>C17/C7-1</f>
        <v>1.8093772199857923</v>
      </c>
      <c r="D23" s="263" t="s">
        <v>48</v>
      </c>
      <c r="E23" s="223">
        <f t="shared" ref="E23:I23" si="13">E17/E7-1</f>
        <v>2.3150425733207189</v>
      </c>
      <c r="F23" s="262" t="s">
        <v>48</v>
      </c>
      <c r="G23" s="224">
        <f t="shared" si="13"/>
        <v>2.1481481481481484</v>
      </c>
      <c r="H23" s="263" t="s">
        <v>48</v>
      </c>
      <c r="I23" s="223">
        <f t="shared" si="13"/>
        <v>1.6405559065066329</v>
      </c>
      <c r="J23" s="262" t="s">
        <v>48</v>
      </c>
      <c r="K23" s="224">
        <f t="shared" ref="K23" si="14">K17/K7-1</f>
        <v>1.846601941747573</v>
      </c>
      <c r="L23" s="262" t="s">
        <v>48</v>
      </c>
      <c r="M23" s="224">
        <f t="shared" ref="M23" si="15">M17/M7-1</f>
        <v>1.4203655352480418</v>
      </c>
      <c r="N23" s="262" t="s">
        <v>48</v>
      </c>
      <c r="O23" s="224">
        <f>O17/O7-1</f>
        <v>1.5457516339869279</v>
      </c>
      <c r="P23" s="262" t="s">
        <v>48</v>
      </c>
      <c r="Q23" s="224">
        <f>Q17/Q7-1</f>
        <v>1.7430249632892805</v>
      </c>
      <c r="R23" s="263" t="s">
        <v>48</v>
      </c>
    </row>
    <row r="24" spans="1:20" s="337" customFormat="1" ht="17.25" customHeight="1" x14ac:dyDescent="0.25">
      <c r="A24" s="353" t="s">
        <v>89</v>
      </c>
      <c r="R24" s="65"/>
    </row>
    <row r="25" spans="1:20" s="337" customFormat="1" ht="17.25" customHeight="1" x14ac:dyDescent="0.25">
      <c r="A25" s="353" t="s">
        <v>67</v>
      </c>
    </row>
  </sheetData>
  <mergeCells count="26"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3:B6"/>
    <mergeCell ref="C3:D5"/>
    <mergeCell ref="E3:H3"/>
    <mergeCell ref="I3:R3"/>
    <mergeCell ref="E4:F5"/>
    <mergeCell ref="G4:H5"/>
    <mergeCell ref="I4:J5"/>
    <mergeCell ref="K4:R4"/>
    <mergeCell ref="K5:L5"/>
    <mergeCell ref="M5:N5"/>
    <mergeCell ref="O5:P5"/>
    <mergeCell ref="Q5:R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3.7109375" customWidth="1"/>
  </cols>
  <sheetData>
    <row r="1" spans="1:19" s="337" customFormat="1" x14ac:dyDescent="0.25">
      <c r="A1" s="91" t="s">
        <v>168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19" s="337" customFormat="1" ht="15.75" thickBot="1" x14ac:dyDescent="0.3">
      <c r="A2" s="120" t="s">
        <v>81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1:19" s="337" customFormat="1" ht="20.25" customHeight="1" x14ac:dyDescent="0.25">
      <c r="A3" s="574" t="s">
        <v>78</v>
      </c>
      <c r="B3" s="589" t="s">
        <v>102</v>
      </c>
      <c r="C3" s="592"/>
      <c r="D3" s="602" t="s">
        <v>114</v>
      </c>
      <c r="E3" s="603"/>
      <c r="F3" s="607" t="s">
        <v>115</v>
      </c>
      <c r="G3" s="590"/>
      <c r="H3" s="590"/>
      <c r="I3" s="590"/>
      <c r="J3" s="590"/>
      <c r="K3" s="593"/>
      <c r="L3" s="589" t="s">
        <v>192</v>
      </c>
      <c r="M3" s="607"/>
      <c r="N3" s="607"/>
      <c r="O3" s="607"/>
      <c r="P3" s="607"/>
      <c r="Q3" s="607"/>
      <c r="R3" s="607"/>
      <c r="S3" s="608"/>
    </row>
    <row r="4" spans="1:19" s="337" customFormat="1" ht="20.25" customHeight="1" x14ac:dyDescent="0.25">
      <c r="A4" s="588"/>
      <c r="B4" s="591"/>
      <c r="C4" s="474"/>
      <c r="D4" s="579"/>
      <c r="E4" s="604"/>
      <c r="F4" s="491" t="s">
        <v>3</v>
      </c>
      <c r="G4" s="609"/>
      <c r="H4" s="601" t="s">
        <v>101</v>
      </c>
      <c r="I4" s="457"/>
      <c r="J4" s="457"/>
      <c r="K4" s="525"/>
      <c r="L4" s="572" t="s">
        <v>193</v>
      </c>
      <c r="M4" s="609"/>
      <c r="N4" s="491" t="s">
        <v>194</v>
      </c>
      <c r="O4" s="609"/>
      <c r="P4" s="491" t="s">
        <v>195</v>
      </c>
      <c r="Q4" s="609"/>
      <c r="R4" s="491" t="s">
        <v>196</v>
      </c>
      <c r="S4" s="612"/>
    </row>
    <row r="5" spans="1:19" s="337" customFormat="1" ht="20.25" customHeight="1" x14ac:dyDescent="0.25">
      <c r="A5" s="588"/>
      <c r="B5" s="591"/>
      <c r="C5" s="474"/>
      <c r="D5" s="605"/>
      <c r="E5" s="606"/>
      <c r="F5" s="610"/>
      <c r="G5" s="610"/>
      <c r="H5" s="601" t="s">
        <v>65</v>
      </c>
      <c r="I5" s="457"/>
      <c r="J5" s="601" t="s">
        <v>66</v>
      </c>
      <c r="K5" s="525"/>
      <c r="L5" s="611"/>
      <c r="M5" s="610"/>
      <c r="N5" s="610"/>
      <c r="O5" s="610"/>
      <c r="P5" s="610"/>
      <c r="Q5" s="610"/>
      <c r="R5" s="610"/>
      <c r="S5" s="613"/>
    </row>
    <row r="6" spans="1:19" s="337" customFormat="1" ht="20.25" customHeight="1" thickBot="1" x14ac:dyDescent="0.3">
      <c r="A6" s="577"/>
      <c r="B6" s="264" t="s">
        <v>58</v>
      </c>
      <c r="C6" s="266" t="s">
        <v>61</v>
      </c>
      <c r="D6" s="264" t="s">
        <v>58</v>
      </c>
      <c r="E6" s="265" t="s">
        <v>64</v>
      </c>
      <c r="F6" s="267" t="s">
        <v>58</v>
      </c>
      <c r="G6" s="265" t="s">
        <v>64</v>
      </c>
      <c r="H6" s="267" t="s">
        <v>58</v>
      </c>
      <c r="I6" s="265" t="s">
        <v>64</v>
      </c>
      <c r="J6" s="267" t="s">
        <v>58</v>
      </c>
      <c r="K6" s="443" t="s">
        <v>64</v>
      </c>
      <c r="L6" s="264" t="s">
        <v>58</v>
      </c>
      <c r="M6" s="265" t="s">
        <v>64</v>
      </c>
      <c r="N6" s="267" t="s">
        <v>58</v>
      </c>
      <c r="O6" s="265" t="s">
        <v>64</v>
      </c>
      <c r="P6" s="267" t="s">
        <v>58</v>
      </c>
      <c r="Q6" s="265" t="s">
        <v>64</v>
      </c>
      <c r="R6" s="267" t="s">
        <v>58</v>
      </c>
      <c r="S6" s="443" t="s">
        <v>64</v>
      </c>
    </row>
    <row r="7" spans="1:19" s="337" customFormat="1" x14ac:dyDescent="0.25">
      <c r="A7" s="180" t="s">
        <v>16</v>
      </c>
      <c r="B7" s="422">
        <v>11864</v>
      </c>
      <c r="C7" s="444">
        <v>3.317691933400075E-2</v>
      </c>
      <c r="D7" s="422">
        <v>3504</v>
      </c>
      <c r="E7" s="410">
        <f>D7/$B7</f>
        <v>0.29534726904922454</v>
      </c>
      <c r="F7" s="414">
        <v>8360</v>
      </c>
      <c r="G7" s="410">
        <f>F7/$B7</f>
        <v>0.70465273095077541</v>
      </c>
      <c r="H7" s="414">
        <v>4242</v>
      </c>
      <c r="I7" s="410">
        <f>H7/$B7</f>
        <v>0.35755225893459203</v>
      </c>
      <c r="J7" s="414">
        <v>4118</v>
      </c>
      <c r="K7" s="412">
        <f>J7/$B7</f>
        <v>0.34710047201618344</v>
      </c>
      <c r="L7" s="422">
        <v>2932</v>
      </c>
      <c r="M7" s="410">
        <v>0.2471341874578557</v>
      </c>
      <c r="N7" s="414">
        <v>2781</v>
      </c>
      <c r="O7" s="410">
        <v>0.23440660822656778</v>
      </c>
      <c r="P7" s="414">
        <v>2040</v>
      </c>
      <c r="Q7" s="410">
        <v>0.17194875252865813</v>
      </c>
      <c r="R7" s="414">
        <v>779</v>
      </c>
      <c r="S7" s="412">
        <v>6.5660822656776807E-2</v>
      </c>
    </row>
    <row r="8" spans="1:19" s="337" customFormat="1" x14ac:dyDescent="0.25">
      <c r="A8" s="21" t="s">
        <v>17</v>
      </c>
      <c r="B8" s="320">
        <v>4805</v>
      </c>
      <c r="C8" s="65">
        <v>0.112851707454554</v>
      </c>
      <c r="D8" s="322">
        <v>1397</v>
      </c>
      <c r="E8" s="411">
        <f t="shared" ref="E8:E21" si="0">D8/$B8</f>
        <v>0.29073881373569199</v>
      </c>
      <c r="F8" s="308">
        <v>3408</v>
      </c>
      <c r="G8" s="411">
        <f t="shared" ref="G8:G21" si="1">F8/$B8</f>
        <v>0.70926118626430801</v>
      </c>
      <c r="H8" s="308">
        <v>2155</v>
      </c>
      <c r="I8" s="411">
        <f t="shared" ref="I8:I21" si="2">H8/$B8</f>
        <v>0.44849115504682624</v>
      </c>
      <c r="J8" s="308">
        <v>1253</v>
      </c>
      <c r="K8" s="324">
        <f t="shared" ref="K8:K20" si="3">J8/$B8</f>
        <v>0.26077003121748177</v>
      </c>
      <c r="L8" s="322">
        <v>1386</v>
      </c>
      <c r="M8" s="411">
        <v>0.28844953173777316</v>
      </c>
      <c r="N8" s="308">
        <v>694</v>
      </c>
      <c r="O8" s="411">
        <v>0.14443288241415192</v>
      </c>
      <c r="P8" s="308">
        <v>723</v>
      </c>
      <c r="Q8" s="411">
        <v>0.15046826222684703</v>
      </c>
      <c r="R8" s="308">
        <v>520</v>
      </c>
      <c r="S8" s="324">
        <v>0.10822060353798127</v>
      </c>
    </row>
    <row r="9" spans="1:19" s="337" customFormat="1" x14ac:dyDescent="0.25">
      <c r="A9" s="21" t="s">
        <v>18</v>
      </c>
      <c r="B9" s="320">
        <v>1793</v>
      </c>
      <c r="C9" s="65">
        <v>3.5021583295896247E-2</v>
      </c>
      <c r="D9" s="322">
        <v>720</v>
      </c>
      <c r="E9" s="411">
        <f t="shared" si="0"/>
        <v>0.4015616285554936</v>
      </c>
      <c r="F9" s="315">
        <v>1073</v>
      </c>
      <c r="G9" s="411">
        <f t="shared" si="1"/>
        <v>0.5984383714445064</v>
      </c>
      <c r="H9" s="308">
        <v>644</v>
      </c>
      <c r="I9" s="411">
        <f t="shared" si="2"/>
        <v>0.3591745677635248</v>
      </c>
      <c r="J9" s="308">
        <v>429</v>
      </c>
      <c r="K9" s="324">
        <f t="shared" si="3"/>
        <v>0.2392638036809816</v>
      </c>
      <c r="L9" s="322">
        <v>450</v>
      </c>
      <c r="M9" s="411">
        <v>0.25097601784718349</v>
      </c>
      <c r="N9" s="308">
        <v>304</v>
      </c>
      <c r="O9" s="411">
        <v>0.16954824316787506</v>
      </c>
      <c r="P9" s="308">
        <v>511</v>
      </c>
      <c r="Q9" s="411">
        <v>0.2849972113775795</v>
      </c>
      <c r="R9" s="308">
        <v>117</v>
      </c>
      <c r="S9" s="324">
        <v>6.5253764640267706E-2</v>
      </c>
    </row>
    <row r="10" spans="1:19" s="337" customFormat="1" x14ac:dyDescent="0.25">
      <c r="A10" s="21" t="s">
        <v>19</v>
      </c>
      <c r="B10" s="320">
        <v>470</v>
      </c>
      <c r="C10" s="65">
        <v>2.0749635777669861E-2</v>
      </c>
      <c r="D10" s="322">
        <v>92</v>
      </c>
      <c r="E10" s="411">
        <f t="shared" si="0"/>
        <v>0.19574468085106383</v>
      </c>
      <c r="F10" s="315">
        <v>378</v>
      </c>
      <c r="G10" s="411">
        <f t="shared" si="1"/>
        <v>0.80425531914893622</v>
      </c>
      <c r="H10" s="308">
        <v>158</v>
      </c>
      <c r="I10" s="411">
        <f t="shared" si="2"/>
        <v>0.33617021276595743</v>
      </c>
      <c r="J10" s="308">
        <v>220</v>
      </c>
      <c r="K10" s="324">
        <f t="shared" si="3"/>
        <v>0.46808510638297873</v>
      </c>
      <c r="L10" s="322">
        <v>122</v>
      </c>
      <c r="M10" s="411">
        <v>0.25957446808510637</v>
      </c>
      <c r="N10" s="308">
        <v>188</v>
      </c>
      <c r="O10" s="411">
        <v>0.4</v>
      </c>
      <c r="P10" s="308">
        <v>46</v>
      </c>
      <c r="Q10" s="411">
        <v>9.7872340425531917E-2</v>
      </c>
      <c r="R10" s="308">
        <v>10</v>
      </c>
      <c r="S10" s="324">
        <v>2.1276595744680851E-2</v>
      </c>
    </row>
    <row r="11" spans="1:19" s="337" customFormat="1" x14ac:dyDescent="0.25">
      <c r="A11" s="21" t="s">
        <v>20</v>
      </c>
      <c r="B11" s="320">
        <v>807</v>
      </c>
      <c r="C11" s="65">
        <v>4.2950662621746766E-2</v>
      </c>
      <c r="D11" s="322">
        <v>288</v>
      </c>
      <c r="E11" s="411">
        <f t="shared" si="0"/>
        <v>0.35687732342007433</v>
      </c>
      <c r="F11" s="315">
        <v>519</v>
      </c>
      <c r="G11" s="411">
        <f t="shared" si="1"/>
        <v>0.64312267657992561</v>
      </c>
      <c r="H11" s="308">
        <v>225</v>
      </c>
      <c r="I11" s="411">
        <f t="shared" si="2"/>
        <v>0.27881040892193309</v>
      </c>
      <c r="J11" s="308">
        <v>294</v>
      </c>
      <c r="K11" s="324">
        <f t="shared" si="3"/>
        <v>0.36431226765799257</v>
      </c>
      <c r="L11" s="322">
        <v>189</v>
      </c>
      <c r="M11" s="411">
        <v>0.2342007434944238</v>
      </c>
      <c r="N11" s="308">
        <v>264</v>
      </c>
      <c r="O11" s="411">
        <v>0.32713754646840149</v>
      </c>
      <c r="P11" s="308">
        <v>170</v>
      </c>
      <c r="Q11" s="411">
        <v>0.21065675340768278</v>
      </c>
      <c r="R11" s="308">
        <v>10</v>
      </c>
      <c r="S11" s="324">
        <v>1.2391573729863693E-2</v>
      </c>
    </row>
    <row r="12" spans="1:19" s="337" customFormat="1" x14ac:dyDescent="0.25">
      <c r="A12" s="21" t="s">
        <v>21</v>
      </c>
      <c r="B12" s="320">
        <v>457</v>
      </c>
      <c r="C12" s="65">
        <v>5.4789593573911999E-2</v>
      </c>
      <c r="D12" s="322">
        <v>83</v>
      </c>
      <c r="E12" s="411">
        <f t="shared" si="0"/>
        <v>0.18161925601750548</v>
      </c>
      <c r="F12" s="315">
        <v>374</v>
      </c>
      <c r="G12" s="411">
        <f t="shared" si="1"/>
        <v>0.8183807439824945</v>
      </c>
      <c r="H12" s="308">
        <v>127</v>
      </c>
      <c r="I12" s="411">
        <f t="shared" si="2"/>
        <v>0.27789934354485779</v>
      </c>
      <c r="J12" s="308">
        <v>247</v>
      </c>
      <c r="K12" s="324">
        <f t="shared" si="3"/>
        <v>0.54048140043763682</v>
      </c>
      <c r="L12" s="322">
        <v>80</v>
      </c>
      <c r="M12" s="411">
        <v>0.17505470459518599</v>
      </c>
      <c r="N12" s="308">
        <v>208</v>
      </c>
      <c r="O12" s="411">
        <v>0.4551422319474836</v>
      </c>
      <c r="P12" s="308">
        <v>40</v>
      </c>
      <c r="Q12" s="411">
        <v>8.7527352297592995E-2</v>
      </c>
      <c r="R12" s="308">
        <v>35</v>
      </c>
      <c r="S12" s="324">
        <v>7.6586433260393869E-2</v>
      </c>
    </row>
    <row r="13" spans="1:19" s="337" customFormat="1" x14ac:dyDescent="0.25">
      <c r="A13" s="21" t="s">
        <v>22</v>
      </c>
      <c r="B13" s="320">
        <v>625</v>
      </c>
      <c r="C13" s="65">
        <v>2.5794469665703673E-2</v>
      </c>
      <c r="D13" s="322">
        <v>91</v>
      </c>
      <c r="E13" s="411">
        <f t="shared" si="0"/>
        <v>0.14560000000000001</v>
      </c>
      <c r="F13" s="315">
        <v>534</v>
      </c>
      <c r="G13" s="411">
        <f t="shared" si="1"/>
        <v>0.85440000000000005</v>
      </c>
      <c r="H13" s="308">
        <v>132</v>
      </c>
      <c r="I13" s="411">
        <f t="shared" si="2"/>
        <v>0.2112</v>
      </c>
      <c r="J13" s="308">
        <v>402</v>
      </c>
      <c r="K13" s="324">
        <f t="shared" si="3"/>
        <v>0.64319999999999999</v>
      </c>
      <c r="L13" s="322">
        <v>99</v>
      </c>
      <c r="M13" s="411">
        <v>0.15840000000000001</v>
      </c>
      <c r="N13" s="308">
        <v>311</v>
      </c>
      <c r="O13" s="411">
        <v>0.49759999999999999</v>
      </c>
      <c r="P13" s="308">
        <v>44</v>
      </c>
      <c r="Q13" s="411">
        <v>7.0400000000000004E-2</v>
      </c>
      <c r="R13" s="308">
        <v>18</v>
      </c>
      <c r="S13" s="324">
        <v>2.8799999999999999E-2</v>
      </c>
    </row>
    <row r="14" spans="1:19" s="337" customFormat="1" x14ac:dyDescent="0.25">
      <c r="A14" s="21" t="s">
        <v>23</v>
      </c>
      <c r="B14" s="320">
        <v>478</v>
      </c>
      <c r="C14" s="65">
        <v>3.1947600588156662E-2</v>
      </c>
      <c r="D14" s="322">
        <v>105</v>
      </c>
      <c r="E14" s="411">
        <f t="shared" si="0"/>
        <v>0.21966527196652719</v>
      </c>
      <c r="F14" s="315">
        <v>373</v>
      </c>
      <c r="G14" s="411">
        <f t="shared" si="1"/>
        <v>0.78033472803347281</v>
      </c>
      <c r="H14" s="308">
        <v>135</v>
      </c>
      <c r="I14" s="411">
        <f t="shared" si="2"/>
        <v>0.28242677824267781</v>
      </c>
      <c r="J14" s="308">
        <v>238</v>
      </c>
      <c r="K14" s="324">
        <f t="shared" si="3"/>
        <v>0.497907949790795</v>
      </c>
      <c r="L14" s="322">
        <v>105</v>
      </c>
      <c r="M14" s="411">
        <v>0.21966527196652719</v>
      </c>
      <c r="N14" s="308">
        <v>100</v>
      </c>
      <c r="O14" s="411">
        <v>0.20920502092050208</v>
      </c>
      <c r="P14" s="308">
        <v>54</v>
      </c>
      <c r="Q14" s="411">
        <v>0.11297071129707113</v>
      </c>
      <c r="R14" s="308">
        <v>12</v>
      </c>
      <c r="S14" s="324">
        <v>2.5104602510460251E-2</v>
      </c>
    </row>
    <row r="15" spans="1:19" s="337" customFormat="1" x14ac:dyDescent="0.25">
      <c r="A15" s="21" t="s">
        <v>24</v>
      </c>
      <c r="B15" s="320">
        <v>319</v>
      </c>
      <c r="C15" s="65">
        <v>1.7421222216154223E-2</v>
      </c>
      <c r="D15" s="322">
        <v>57</v>
      </c>
      <c r="E15" s="411">
        <f t="shared" si="0"/>
        <v>0.17868338557993729</v>
      </c>
      <c r="F15" s="315">
        <v>262</v>
      </c>
      <c r="G15" s="411">
        <f t="shared" si="1"/>
        <v>0.82131661442006265</v>
      </c>
      <c r="H15" s="308">
        <v>121</v>
      </c>
      <c r="I15" s="411">
        <f t="shared" si="2"/>
        <v>0.37931034482758619</v>
      </c>
      <c r="J15" s="308">
        <v>141</v>
      </c>
      <c r="K15" s="324">
        <f t="shared" si="3"/>
        <v>0.44200626959247646</v>
      </c>
      <c r="L15" s="322">
        <v>103</v>
      </c>
      <c r="M15" s="411">
        <v>0.32288401253918497</v>
      </c>
      <c r="N15" s="308">
        <v>110</v>
      </c>
      <c r="O15" s="411">
        <v>0.34482758620689657</v>
      </c>
      <c r="P15" s="308">
        <v>27</v>
      </c>
      <c r="Q15" s="411">
        <v>8.4639498432601878E-2</v>
      </c>
      <c r="R15" s="308">
        <v>6</v>
      </c>
      <c r="S15" s="324">
        <v>1.8808777429467086E-2</v>
      </c>
    </row>
    <row r="16" spans="1:19" s="337" customFormat="1" x14ac:dyDescent="0.25">
      <c r="A16" s="21" t="s">
        <v>25</v>
      </c>
      <c r="B16" s="320">
        <v>332</v>
      </c>
      <c r="C16" s="65">
        <v>1.8550595071799743E-2</v>
      </c>
      <c r="D16" s="322">
        <v>95</v>
      </c>
      <c r="E16" s="411">
        <f t="shared" si="0"/>
        <v>0.28614457831325302</v>
      </c>
      <c r="F16" s="315">
        <v>237</v>
      </c>
      <c r="G16" s="411">
        <f t="shared" si="1"/>
        <v>0.71385542168674698</v>
      </c>
      <c r="H16" s="308">
        <v>102</v>
      </c>
      <c r="I16" s="411">
        <f t="shared" si="2"/>
        <v>0.30722891566265059</v>
      </c>
      <c r="J16" s="308">
        <v>135</v>
      </c>
      <c r="K16" s="324">
        <f t="shared" si="3"/>
        <v>0.40662650602409639</v>
      </c>
      <c r="L16" s="322">
        <v>85</v>
      </c>
      <c r="M16" s="411">
        <v>0.25602409638554219</v>
      </c>
      <c r="N16" s="308">
        <v>86</v>
      </c>
      <c r="O16" s="411">
        <v>0.25903614457831325</v>
      </c>
      <c r="P16" s="308">
        <v>53</v>
      </c>
      <c r="Q16" s="411">
        <v>0.15963855421686746</v>
      </c>
      <c r="R16" s="308">
        <v>5</v>
      </c>
      <c r="S16" s="324">
        <v>1.5060240963855422E-2</v>
      </c>
    </row>
    <row r="17" spans="1:19" s="337" customFormat="1" x14ac:dyDescent="0.25">
      <c r="A17" s="21" t="s">
        <v>26</v>
      </c>
      <c r="B17" s="320">
        <v>225</v>
      </c>
      <c r="C17" s="65">
        <v>1.2837336680550008E-2</v>
      </c>
      <c r="D17" s="322">
        <v>43</v>
      </c>
      <c r="E17" s="411">
        <f t="shared" si="0"/>
        <v>0.19111111111111112</v>
      </c>
      <c r="F17" s="315">
        <v>182</v>
      </c>
      <c r="G17" s="411">
        <f t="shared" si="1"/>
        <v>0.80888888888888888</v>
      </c>
      <c r="H17" s="308">
        <v>79</v>
      </c>
      <c r="I17" s="411">
        <f t="shared" si="2"/>
        <v>0.3511111111111111</v>
      </c>
      <c r="J17" s="308">
        <v>103</v>
      </c>
      <c r="K17" s="324">
        <f t="shared" si="3"/>
        <v>0.45777777777777778</v>
      </c>
      <c r="L17" s="322">
        <v>66</v>
      </c>
      <c r="M17" s="411">
        <v>0.29333333333333333</v>
      </c>
      <c r="N17" s="308">
        <v>72</v>
      </c>
      <c r="O17" s="411">
        <v>0.32</v>
      </c>
      <c r="P17" s="308">
        <v>27</v>
      </c>
      <c r="Q17" s="411">
        <v>0.12</v>
      </c>
      <c r="R17" s="308">
        <v>3</v>
      </c>
      <c r="S17" s="324">
        <v>1.3333333333333334E-2</v>
      </c>
    </row>
    <row r="18" spans="1:19" s="337" customFormat="1" x14ac:dyDescent="0.25">
      <c r="A18" s="21" t="s">
        <v>27</v>
      </c>
      <c r="B18" s="320">
        <v>911</v>
      </c>
      <c r="C18" s="65">
        <v>2.2188124117102637E-2</v>
      </c>
      <c r="D18" s="322">
        <v>335</v>
      </c>
      <c r="E18" s="411">
        <f t="shared" si="0"/>
        <v>0.36772777167947313</v>
      </c>
      <c r="F18" s="315">
        <v>576</v>
      </c>
      <c r="G18" s="411">
        <f t="shared" si="1"/>
        <v>0.63227222832052687</v>
      </c>
      <c r="H18" s="308">
        <v>240</v>
      </c>
      <c r="I18" s="411">
        <f t="shared" si="2"/>
        <v>0.26344676180021953</v>
      </c>
      <c r="J18" s="308">
        <v>336</v>
      </c>
      <c r="K18" s="324">
        <f t="shared" si="3"/>
        <v>0.36882546652030734</v>
      </c>
      <c r="L18" s="322">
        <v>171</v>
      </c>
      <c r="M18" s="411">
        <v>0.18770581778265641</v>
      </c>
      <c r="N18" s="308">
        <v>205</v>
      </c>
      <c r="O18" s="411">
        <v>0.22502744237102085</v>
      </c>
      <c r="P18" s="308">
        <v>226</v>
      </c>
      <c r="Q18" s="411">
        <v>0.24807903402854006</v>
      </c>
      <c r="R18" s="308">
        <v>26</v>
      </c>
      <c r="S18" s="324">
        <v>2.8540065861690452E-2</v>
      </c>
    </row>
    <row r="19" spans="1:19" s="337" customFormat="1" x14ac:dyDescent="0.25">
      <c r="A19" s="21" t="s">
        <v>28</v>
      </c>
      <c r="B19" s="320">
        <v>191</v>
      </c>
      <c r="C19" s="65">
        <v>8.584655490134388E-3</v>
      </c>
      <c r="D19" s="322">
        <v>35</v>
      </c>
      <c r="E19" s="411">
        <f t="shared" si="0"/>
        <v>0.18324607329842932</v>
      </c>
      <c r="F19" s="315">
        <v>156</v>
      </c>
      <c r="G19" s="411">
        <f t="shared" si="1"/>
        <v>0.81675392670157065</v>
      </c>
      <c r="H19" s="308">
        <v>56</v>
      </c>
      <c r="I19" s="411">
        <f t="shared" si="2"/>
        <v>0.29319371727748689</v>
      </c>
      <c r="J19" s="308">
        <v>100</v>
      </c>
      <c r="K19" s="324">
        <f t="shared" si="3"/>
        <v>0.52356020942408377</v>
      </c>
      <c r="L19" s="322">
        <v>41</v>
      </c>
      <c r="M19" s="411">
        <v>0.21465968586387435</v>
      </c>
      <c r="N19" s="308">
        <v>86</v>
      </c>
      <c r="O19" s="411">
        <v>0.45026178010471202</v>
      </c>
      <c r="P19" s="308">
        <v>17</v>
      </c>
      <c r="Q19" s="411">
        <v>8.9005235602094238E-2</v>
      </c>
      <c r="R19" s="308">
        <v>7</v>
      </c>
      <c r="S19" s="324">
        <v>3.6649214659685861E-2</v>
      </c>
    </row>
    <row r="20" spans="1:19" s="337" customFormat="1" x14ac:dyDescent="0.25">
      <c r="A20" s="21" t="s">
        <v>29</v>
      </c>
      <c r="B20" s="320">
        <v>144</v>
      </c>
      <c r="C20" s="65">
        <v>7.2966810235621992E-3</v>
      </c>
      <c r="D20" s="322">
        <v>34</v>
      </c>
      <c r="E20" s="411">
        <f t="shared" si="0"/>
        <v>0.2361111111111111</v>
      </c>
      <c r="F20" s="315">
        <v>110</v>
      </c>
      <c r="G20" s="411">
        <f t="shared" si="1"/>
        <v>0.76388888888888884</v>
      </c>
      <c r="H20" s="308">
        <v>39</v>
      </c>
      <c r="I20" s="411">
        <f t="shared" si="2"/>
        <v>0.27083333333333331</v>
      </c>
      <c r="J20" s="308">
        <v>71</v>
      </c>
      <c r="K20" s="324">
        <f t="shared" si="3"/>
        <v>0.49305555555555558</v>
      </c>
      <c r="L20" s="322">
        <v>18</v>
      </c>
      <c r="M20" s="411">
        <v>0.125</v>
      </c>
      <c r="N20" s="308">
        <v>46</v>
      </c>
      <c r="O20" s="411">
        <v>0.31944444444444442</v>
      </c>
      <c r="P20" s="308">
        <v>27</v>
      </c>
      <c r="Q20" s="411">
        <v>0.1875</v>
      </c>
      <c r="R20" s="308">
        <v>6</v>
      </c>
      <c r="S20" s="324">
        <v>4.1666666666666664E-2</v>
      </c>
    </row>
    <row r="21" spans="1:19" s="337" customFormat="1" ht="15.75" thickBot="1" x14ac:dyDescent="0.3">
      <c r="A21" s="188" t="s">
        <v>30</v>
      </c>
      <c r="B21" s="59">
        <v>307</v>
      </c>
      <c r="C21" s="105">
        <v>8.06345704304888E-3</v>
      </c>
      <c r="D21" s="64">
        <v>129</v>
      </c>
      <c r="E21" s="102">
        <f t="shared" si="0"/>
        <v>0.4201954397394137</v>
      </c>
      <c r="F21" s="111">
        <v>178</v>
      </c>
      <c r="G21" s="102">
        <f t="shared" si="1"/>
        <v>0.57980456026058635</v>
      </c>
      <c r="H21" s="22">
        <v>29</v>
      </c>
      <c r="I21" s="102">
        <f t="shared" si="2"/>
        <v>9.4462540716612378E-2</v>
      </c>
      <c r="J21" s="22">
        <v>149</v>
      </c>
      <c r="K21" s="118">
        <f>J21/$B21</f>
        <v>0.48534201954397393</v>
      </c>
      <c r="L21" s="64">
        <v>17</v>
      </c>
      <c r="M21" s="102">
        <v>5.5374592833876218E-2</v>
      </c>
      <c r="N21" s="22">
        <v>107</v>
      </c>
      <c r="O21" s="102">
        <v>0.34853420195439738</v>
      </c>
      <c r="P21" s="22">
        <v>75</v>
      </c>
      <c r="Q21" s="102">
        <v>0.24429967426710097</v>
      </c>
      <c r="R21" s="22">
        <v>4</v>
      </c>
      <c r="S21" s="118">
        <v>1.3029315960912053E-2</v>
      </c>
    </row>
    <row r="22" spans="1:19" s="337" customFormat="1" x14ac:dyDescent="0.25">
      <c r="A22" s="359" t="s">
        <v>159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</row>
    <row r="23" spans="1:19" s="337" customFormat="1" x14ac:dyDescent="0.25">
      <c r="A23" s="353" t="s">
        <v>160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</row>
    <row r="24" spans="1:19" s="337" customFormat="1" x14ac:dyDescent="0.25">
      <c r="A24" s="353" t="s">
        <v>161</v>
      </c>
    </row>
  </sheetData>
  <mergeCells count="13">
    <mergeCell ref="A3:A6"/>
    <mergeCell ref="B3:C5"/>
    <mergeCell ref="D3:E5"/>
    <mergeCell ref="F3:K3"/>
    <mergeCell ref="L3:S3"/>
    <mergeCell ref="F4:G5"/>
    <mergeCell ref="H4:K4"/>
    <mergeCell ref="L4:M5"/>
    <mergeCell ref="N4:O5"/>
    <mergeCell ref="P4:Q5"/>
    <mergeCell ref="R4:S5"/>
    <mergeCell ref="H5:I5"/>
    <mergeCell ref="J5:K5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zoomScaleNormal="100" workbookViewId="0"/>
  </sheetViews>
  <sheetFormatPr defaultColWidth="9.140625" defaultRowHeight="15" x14ac:dyDescent="0.25"/>
  <cols>
    <col min="1" max="1" width="18" style="78" customWidth="1"/>
    <col min="2" max="12" width="6.7109375" style="78" customWidth="1"/>
    <col min="13" max="18" width="6.42578125" style="78" customWidth="1"/>
    <col min="19" max="16384" width="9.140625" style="78"/>
  </cols>
  <sheetData>
    <row r="1" spans="1:22" s="17" customFormat="1" ht="17.25" customHeight="1" x14ac:dyDescent="0.2">
      <c r="A1" s="48" t="s">
        <v>167</v>
      </c>
      <c r="B1" s="52"/>
      <c r="C1" s="52"/>
      <c r="D1" s="52"/>
      <c r="E1" s="23"/>
      <c r="F1" s="23"/>
      <c r="G1" s="23"/>
      <c r="H1" s="23"/>
      <c r="I1" s="23"/>
    </row>
    <row r="2" spans="1:22" ht="17.25" customHeight="1" thickBot="1" x14ac:dyDescent="0.3">
      <c r="A2" s="120" t="s">
        <v>81</v>
      </c>
      <c r="B2" s="74"/>
      <c r="C2" s="74"/>
    </row>
    <row r="3" spans="1:22" ht="24" customHeight="1" x14ac:dyDescent="0.25">
      <c r="A3" s="548" t="s">
        <v>78</v>
      </c>
      <c r="B3" s="550" t="s">
        <v>87</v>
      </c>
      <c r="C3" s="551"/>
      <c r="D3" s="551"/>
      <c r="E3" s="551"/>
      <c r="F3" s="551"/>
      <c r="G3" s="551"/>
      <c r="H3" s="551"/>
      <c r="I3" s="551"/>
      <c r="J3" s="551"/>
      <c r="K3" s="551"/>
      <c r="L3" s="562"/>
      <c r="M3" s="553" t="s">
        <v>144</v>
      </c>
      <c r="N3" s="559"/>
      <c r="O3" s="560" t="s">
        <v>145</v>
      </c>
      <c r="P3" s="561"/>
      <c r="Q3" s="553" t="s">
        <v>146</v>
      </c>
      <c r="R3" s="558"/>
    </row>
    <row r="4" spans="1:22" ht="17.25" customHeight="1" thickBot="1" x14ac:dyDescent="0.3">
      <c r="A4" s="549"/>
      <c r="B4" s="237" t="s">
        <v>7</v>
      </c>
      <c r="C4" s="237" t="s">
        <v>8</v>
      </c>
      <c r="D4" s="237" t="s">
        <v>9</v>
      </c>
      <c r="E4" s="237" t="s">
        <v>10</v>
      </c>
      <c r="F4" s="237" t="s">
        <v>11</v>
      </c>
      <c r="G4" s="237" t="s">
        <v>12</v>
      </c>
      <c r="H4" s="237" t="s">
        <v>13</v>
      </c>
      <c r="I4" s="238" t="s">
        <v>51</v>
      </c>
      <c r="J4" s="238" t="s">
        <v>77</v>
      </c>
      <c r="K4" s="303" t="s">
        <v>116</v>
      </c>
      <c r="L4" s="303" t="s">
        <v>143</v>
      </c>
      <c r="M4" s="240" t="s">
        <v>79</v>
      </c>
      <c r="N4" s="244" t="s">
        <v>80</v>
      </c>
      <c r="O4" s="242" t="s">
        <v>79</v>
      </c>
      <c r="P4" s="244" t="s">
        <v>80</v>
      </c>
      <c r="Q4" s="242" t="s">
        <v>79</v>
      </c>
      <c r="R4" s="243" t="s">
        <v>80</v>
      </c>
    </row>
    <row r="5" spans="1:22" ht="17.25" customHeight="1" x14ac:dyDescent="0.25">
      <c r="A5" s="66" t="s">
        <v>16</v>
      </c>
      <c r="B5" s="296">
        <v>4223</v>
      </c>
      <c r="C5" s="296">
        <v>4714</v>
      </c>
      <c r="D5" s="296">
        <v>5434</v>
      </c>
      <c r="E5" s="296">
        <v>6307</v>
      </c>
      <c r="F5" s="296">
        <v>7214</v>
      </c>
      <c r="G5" s="296">
        <v>8302</v>
      </c>
      <c r="H5" s="296">
        <v>9494</v>
      </c>
      <c r="I5" s="296">
        <v>10469</v>
      </c>
      <c r="J5" s="296">
        <v>11343</v>
      </c>
      <c r="K5" s="296">
        <v>11942</v>
      </c>
      <c r="L5" s="296">
        <v>11864</v>
      </c>
      <c r="M5" s="147">
        <f>L5-K5</f>
        <v>-78</v>
      </c>
      <c r="N5" s="167">
        <f>L5/K5-1</f>
        <v>-6.5315692513816526E-3</v>
      </c>
      <c r="O5" s="161">
        <f>L5-G5</f>
        <v>3562</v>
      </c>
      <c r="P5" s="167">
        <f>L5/G5-1</f>
        <v>0.42905324018308844</v>
      </c>
      <c r="Q5" s="161">
        <f>L5-B5</f>
        <v>7641</v>
      </c>
      <c r="R5" s="162">
        <f>L5/B5-1</f>
        <v>1.8093772199857923</v>
      </c>
      <c r="T5"/>
      <c r="U5"/>
      <c r="V5"/>
    </row>
    <row r="6" spans="1:22" ht="17.25" customHeight="1" x14ac:dyDescent="0.25">
      <c r="A6" s="68" t="s">
        <v>17</v>
      </c>
      <c r="B6" s="294">
        <v>1641</v>
      </c>
      <c r="C6" s="294">
        <v>1809</v>
      </c>
      <c r="D6" s="294">
        <v>2060</v>
      </c>
      <c r="E6" s="294">
        <v>2533</v>
      </c>
      <c r="F6" s="294">
        <v>2942</v>
      </c>
      <c r="G6" s="294">
        <v>3275</v>
      </c>
      <c r="H6" s="294">
        <v>3799</v>
      </c>
      <c r="I6" s="294">
        <v>4166</v>
      </c>
      <c r="J6" s="294">
        <v>4486</v>
      </c>
      <c r="K6" s="294">
        <v>4701</v>
      </c>
      <c r="L6" s="294">
        <v>4805</v>
      </c>
      <c r="M6" s="150">
        <f t="shared" ref="M6:M19" si="0">L6-K6</f>
        <v>104</v>
      </c>
      <c r="N6" s="140">
        <f t="shared" ref="N6:N19" si="1">L6/K6-1</f>
        <v>2.2122952563284448E-2</v>
      </c>
      <c r="O6" s="163">
        <f t="shared" ref="O6:O19" si="2">L6-G6</f>
        <v>1530</v>
      </c>
      <c r="P6" s="140">
        <f t="shared" ref="P6:P19" si="3">L6/G6-1</f>
        <v>0.46717557251908404</v>
      </c>
      <c r="Q6" s="163">
        <f t="shared" ref="Q6:Q19" si="4">L6-B6</f>
        <v>3164</v>
      </c>
      <c r="R6" s="164">
        <f t="shared" ref="R6:R19" si="5">L6/B6-1</f>
        <v>1.9280926264472882</v>
      </c>
      <c r="T6"/>
      <c r="U6"/>
      <c r="V6"/>
    </row>
    <row r="7" spans="1:22" ht="17.25" customHeight="1" x14ac:dyDescent="0.25">
      <c r="A7" s="68" t="s">
        <v>18</v>
      </c>
      <c r="B7" s="294">
        <v>415</v>
      </c>
      <c r="C7" s="294">
        <v>516</v>
      </c>
      <c r="D7" s="294">
        <v>614</v>
      </c>
      <c r="E7" s="294">
        <v>790</v>
      </c>
      <c r="F7" s="294">
        <v>913</v>
      </c>
      <c r="G7" s="294">
        <v>1119</v>
      </c>
      <c r="H7" s="294">
        <v>1336</v>
      </c>
      <c r="I7" s="294">
        <v>1521</v>
      </c>
      <c r="J7" s="294">
        <v>1698</v>
      </c>
      <c r="K7" s="294">
        <v>1816</v>
      </c>
      <c r="L7" s="294">
        <v>1793</v>
      </c>
      <c r="M7" s="150">
        <f t="shared" si="0"/>
        <v>-23</v>
      </c>
      <c r="N7" s="140">
        <f t="shared" si="1"/>
        <v>-1.2665198237885478E-2</v>
      </c>
      <c r="O7" s="163">
        <f t="shared" si="2"/>
        <v>674</v>
      </c>
      <c r="P7" s="140">
        <f t="shared" si="3"/>
        <v>0.6023235031277927</v>
      </c>
      <c r="Q7" s="163">
        <f t="shared" si="4"/>
        <v>1378</v>
      </c>
      <c r="R7" s="164">
        <f t="shared" si="5"/>
        <v>3.3204819277108433</v>
      </c>
      <c r="T7"/>
      <c r="U7"/>
      <c r="V7"/>
    </row>
    <row r="8" spans="1:22" ht="17.25" customHeight="1" x14ac:dyDescent="0.25">
      <c r="A8" s="68" t="s">
        <v>19</v>
      </c>
      <c r="B8" s="294">
        <v>173</v>
      </c>
      <c r="C8" s="294">
        <v>186</v>
      </c>
      <c r="D8" s="294">
        <v>228</v>
      </c>
      <c r="E8" s="294">
        <v>269</v>
      </c>
      <c r="F8" s="294">
        <v>294</v>
      </c>
      <c r="G8" s="294">
        <v>302</v>
      </c>
      <c r="H8" s="294">
        <v>353</v>
      </c>
      <c r="I8" s="294">
        <v>438</v>
      </c>
      <c r="J8" s="294">
        <v>454</v>
      </c>
      <c r="K8" s="294">
        <v>485</v>
      </c>
      <c r="L8" s="294">
        <v>470</v>
      </c>
      <c r="M8" s="150">
        <f t="shared" si="0"/>
        <v>-15</v>
      </c>
      <c r="N8" s="140">
        <f t="shared" si="1"/>
        <v>-3.0927835051546393E-2</v>
      </c>
      <c r="O8" s="163">
        <f t="shared" si="2"/>
        <v>168</v>
      </c>
      <c r="P8" s="140">
        <f t="shared" si="3"/>
        <v>0.55629139072847678</v>
      </c>
      <c r="Q8" s="163">
        <f t="shared" si="4"/>
        <v>297</v>
      </c>
      <c r="R8" s="164">
        <f t="shared" si="5"/>
        <v>1.7167630057803467</v>
      </c>
      <c r="T8"/>
      <c r="U8"/>
      <c r="V8"/>
    </row>
    <row r="9" spans="1:22" ht="17.25" customHeight="1" x14ac:dyDescent="0.25">
      <c r="A9" s="68" t="s">
        <v>20</v>
      </c>
      <c r="B9" s="294">
        <v>332</v>
      </c>
      <c r="C9" s="294">
        <v>374</v>
      </c>
      <c r="D9" s="294">
        <v>425</v>
      </c>
      <c r="E9" s="294">
        <v>422</v>
      </c>
      <c r="F9" s="294">
        <v>512</v>
      </c>
      <c r="G9" s="294">
        <v>607</v>
      </c>
      <c r="H9" s="294">
        <v>679</v>
      </c>
      <c r="I9" s="294">
        <v>742</v>
      </c>
      <c r="J9" s="294">
        <v>748</v>
      </c>
      <c r="K9" s="294">
        <v>804</v>
      </c>
      <c r="L9" s="294">
        <v>807</v>
      </c>
      <c r="M9" s="150">
        <f t="shared" si="0"/>
        <v>3</v>
      </c>
      <c r="N9" s="140">
        <f t="shared" si="1"/>
        <v>3.7313432835821558E-3</v>
      </c>
      <c r="O9" s="163">
        <f t="shared" si="2"/>
        <v>200</v>
      </c>
      <c r="P9" s="140">
        <f t="shared" si="3"/>
        <v>0.32948929159802298</v>
      </c>
      <c r="Q9" s="163">
        <f t="shared" si="4"/>
        <v>475</v>
      </c>
      <c r="R9" s="164">
        <f t="shared" si="5"/>
        <v>1.4307228915662651</v>
      </c>
      <c r="T9"/>
      <c r="U9"/>
      <c r="V9"/>
    </row>
    <row r="10" spans="1:22" ht="17.25" customHeight="1" x14ac:dyDescent="0.25">
      <c r="A10" s="68" t="s">
        <v>21</v>
      </c>
      <c r="B10" s="294">
        <v>265</v>
      </c>
      <c r="C10" s="294">
        <v>260</v>
      </c>
      <c r="D10" s="294">
        <v>302</v>
      </c>
      <c r="E10" s="294">
        <v>354</v>
      </c>
      <c r="F10" s="294">
        <v>375</v>
      </c>
      <c r="G10" s="294">
        <v>446</v>
      </c>
      <c r="H10" s="294">
        <v>410</v>
      </c>
      <c r="I10" s="294">
        <v>458</v>
      </c>
      <c r="J10" s="294">
        <v>512</v>
      </c>
      <c r="K10" s="294">
        <v>489</v>
      </c>
      <c r="L10" s="294">
        <v>457</v>
      </c>
      <c r="M10" s="150">
        <f t="shared" si="0"/>
        <v>-32</v>
      </c>
      <c r="N10" s="140">
        <f t="shared" si="1"/>
        <v>-6.5439672801635984E-2</v>
      </c>
      <c r="O10" s="163">
        <f t="shared" si="2"/>
        <v>11</v>
      </c>
      <c r="P10" s="140">
        <f t="shared" si="3"/>
        <v>2.4663677130044803E-2</v>
      </c>
      <c r="Q10" s="163">
        <f t="shared" si="4"/>
        <v>192</v>
      </c>
      <c r="R10" s="164">
        <f t="shared" si="5"/>
        <v>0.72452830188679251</v>
      </c>
      <c r="T10"/>
      <c r="U10"/>
      <c r="V10"/>
    </row>
    <row r="11" spans="1:22" ht="17.25" customHeight="1" x14ac:dyDescent="0.25">
      <c r="A11" s="68" t="s">
        <v>22</v>
      </c>
      <c r="B11" s="294">
        <v>289</v>
      </c>
      <c r="C11" s="294">
        <v>313</v>
      </c>
      <c r="D11" s="294">
        <v>351</v>
      </c>
      <c r="E11" s="294">
        <v>394</v>
      </c>
      <c r="F11" s="294">
        <v>452</v>
      </c>
      <c r="G11" s="294">
        <v>509</v>
      </c>
      <c r="H11" s="294">
        <v>591</v>
      </c>
      <c r="I11" s="294">
        <v>633</v>
      </c>
      <c r="J11" s="294">
        <v>687</v>
      </c>
      <c r="K11" s="294">
        <v>633</v>
      </c>
      <c r="L11" s="294">
        <v>625</v>
      </c>
      <c r="M11" s="150">
        <f t="shared" si="0"/>
        <v>-8</v>
      </c>
      <c r="N11" s="140">
        <f t="shared" si="1"/>
        <v>-1.2638230647709303E-2</v>
      </c>
      <c r="O11" s="163">
        <f t="shared" si="2"/>
        <v>116</v>
      </c>
      <c r="P11" s="140">
        <f t="shared" si="3"/>
        <v>0.22789783889980364</v>
      </c>
      <c r="Q11" s="163">
        <f t="shared" si="4"/>
        <v>336</v>
      </c>
      <c r="R11" s="164">
        <f t="shared" si="5"/>
        <v>1.1626297577854672</v>
      </c>
      <c r="T11"/>
      <c r="U11"/>
      <c r="V11"/>
    </row>
    <row r="12" spans="1:22" ht="17.25" customHeight="1" x14ac:dyDescent="0.25">
      <c r="A12" s="68" t="s">
        <v>23</v>
      </c>
      <c r="B12" s="294">
        <v>157</v>
      </c>
      <c r="C12" s="294">
        <v>160</v>
      </c>
      <c r="D12" s="294">
        <v>210</v>
      </c>
      <c r="E12" s="294">
        <v>219</v>
      </c>
      <c r="F12" s="294">
        <v>232</v>
      </c>
      <c r="G12" s="294">
        <v>302</v>
      </c>
      <c r="H12" s="294">
        <v>375</v>
      </c>
      <c r="I12" s="294">
        <v>396</v>
      </c>
      <c r="J12" s="294">
        <v>436</v>
      </c>
      <c r="K12" s="294">
        <v>479</v>
      </c>
      <c r="L12" s="294">
        <v>478</v>
      </c>
      <c r="M12" s="150">
        <f t="shared" si="0"/>
        <v>-1</v>
      </c>
      <c r="N12" s="140">
        <f t="shared" si="1"/>
        <v>-2.0876826722338038E-3</v>
      </c>
      <c r="O12" s="163">
        <f t="shared" si="2"/>
        <v>176</v>
      </c>
      <c r="P12" s="140">
        <f t="shared" si="3"/>
        <v>0.58278145695364247</v>
      </c>
      <c r="Q12" s="163">
        <f t="shared" si="4"/>
        <v>321</v>
      </c>
      <c r="R12" s="164">
        <f t="shared" si="5"/>
        <v>2.0445859872611467</v>
      </c>
      <c r="T12"/>
      <c r="U12"/>
      <c r="V12"/>
    </row>
    <row r="13" spans="1:22" ht="17.25" customHeight="1" x14ac:dyDescent="0.25">
      <c r="A13" s="68" t="s">
        <v>24</v>
      </c>
      <c r="B13" s="294">
        <v>151</v>
      </c>
      <c r="C13" s="294">
        <v>161</v>
      </c>
      <c r="D13" s="294">
        <v>143</v>
      </c>
      <c r="E13" s="294">
        <v>165</v>
      </c>
      <c r="F13" s="294">
        <v>186</v>
      </c>
      <c r="G13" s="294">
        <v>212</v>
      </c>
      <c r="H13" s="294">
        <v>237</v>
      </c>
      <c r="I13" s="294">
        <v>268</v>
      </c>
      <c r="J13" s="294">
        <v>288</v>
      </c>
      <c r="K13" s="294">
        <v>342</v>
      </c>
      <c r="L13" s="294">
        <v>319</v>
      </c>
      <c r="M13" s="150">
        <f t="shared" si="0"/>
        <v>-23</v>
      </c>
      <c r="N13" s="140">
        <f t="shared" si="1"/>
        <v>-6.7251461988304118E-2</v>
      </c>
      <c r="O13" s="163">
        <f t="shared" si="2"/>
        <v>107</v>
      </c>
      <c r="P13" s="140">
        <f t="shared" si="3"/>
        <v>0.50471698113207553</v>
      </c>
      <c r="Q13" s="163">
        <f t="shared" si="4"/>
        <v>168</v>
      </c>
      <c r="R13" s="164">
        <f t="shared" si="5"/>
        <v>1.1125827814569536</v>
      </c>
      <c r="T13"/>
      <c r="U13"/>
      <c r="V13"/>
    </row>
    <row r="14" spans="1:22" ht="17.25" customHeight="1" x14ac:dyDescent="0.25">
      <c r="A14" s="68" t="s">
        <v>25</v>
      </c>
      <c r="B14" s="294">
        <v>114</v>
      </c>
      <c r="C14" s="294">
        <v>140</v>
      </c>
      <c r="D14" s="294">
        <v>164</v>
      </c>
      <c r="E14" s="294">
        <v>162</v>
      </c>
      <c r="F14" s="294">
        <v>205</v>
      </c>
      <c r="G14" s="294">
        <v>228</v>
      </c>
      <c r="H14" s="294">
        <v>274</v>
      </c>
      <c r="I14" s="294">
        <v>285</v>
      </c>
      <c r="J14" s="294">
        <v>327</v>
      </c>
      <c r="K14" s="294">
        <v>370</v>
      </c>
      <c r="L14" s="294">
        <v>332</v>
      </c>
      <c r="M14" s="150">
        <f t="shared" si="0"/>
        <v>-38</v>
      </c>
      <c r="N14" s="140">
        <f t="shared" si="1"/>
        <v>-0.10270270270270265</v>
      </c>
      <c r="O14" s="163">
        <f t="shared" si="2"/>
        <v>104</v>
      </c>
      <c r="P14" s="140">
        <f t="shared" si="3"/>
        <v>0.45614035087719307</v>
      </c>
      <c r="Q14" s="163">
        <f t="shared" si="4"/>
        <v>218</v>
      </c>
      <c r="R14" s="164">
        <f t="shared" si="5"/>
        <v>1.9122807017543861</v>
      </c>
      <c r="T14"/>
      <c r="U14"/>
      <c r="V14"/>
    </row>
    <row r="15" spans="1:22" ht="17.25" customHeight="1" x14ac:dyDescent="0.25">
      <c r="A15" s="68" t="s">
        <v>26</v>
      </c>
      <c r="B15" s="294">
        <v>107</v>
      </c>
      <c r="C15" s="294">
        <v>127</v>
      </c>
      <c r="D15" s="294">
        <v>127</v>
      </c>
      <c r="E15" s="294">
        <v>145</v>
      </c>
      <c r="F15" s="294">
        <v>148</v>
      </c>
      <c r="G15" s="294">
        <v>181</v>
      </c>
      <c r="H15" s="294">
        <v>188</v>
      </c>
      <c r="I15" s="294">
        <v>219</v>
      </c>
      <c r="J15" s="294">
        <v>218</v>
      </c>
      <c r="K15" s="294">
        <v>222</v>
      </c>
      <c r="L15" s="294">
        <v>225</v>
      </c>
      <c r="M15" s="150">
        <f t="shared" si="0"/>
        <v>3</v>
      </c>
      <c r="N15" s="140">
        <f t="shared" si="1"/>
        <v>1.3513513513513598E-2</v>
      </c>
      <c r="O15" s="163">
        <f t="shared" si="2"/>
        <v>44</v>
      </c>
      <c r="P15" s="140">
        <f t="shared" si="3"/>
        <v>0.24309392265193375</v>
      </c>
      <c r="Q15" s="163">
        <f t="shared" si="4"/>
        <v>118</v>
      </c>
      <c r="R15" s="164">
        <f t="shared" si="5"/>
        <v>1.1028037383177569</v>
      </c>
      <c r="T15"/>
      <c r="U15"/>
      <c r="V15"/>
    </row>
    <row r="16" spans="1:22" ht="17.25" customHeight="1" x14ac:dyDescent="0.25">
      <c r="A16" s="68" t="s">
        <v>27</v>
      </c>
      <c r="B16" s="294">
        <v>275</v>
      </c>
      <c r="C16" s="294">
        <v>329</v>
      </c>
      <c r="D16" s="294">
        <v>415</v>
      </c>
      <c r="E16" s="294">
        <v>440</v>
      </c>
      <c r="F16" s="294">
        <v>529</v>
      </c>
      <c r="G16" s="294">
        <v>609</v>
      </c>
      <c r="H16" s="294">
        <v>698</v>
      </c>
      <c r="I16" s="294">
        <v>762</v>
      </c>
      <c r="J16" s="294">
        <v>847</v>
      </c>
      <c r="K16" s="294">
        <v>939</v>
      </c>
      <c r="L16" s="294">
        <v>911</v>
      </c>
      <c r="M16" s="150">
        <f t="shared" si="0"/>
        <v>-28</v>
      </c>
      <c r="N16" s="140">
        <f t="shared" si="1"/>
        <v>-2.9818956336528202E-2</v>
      </c>
      <c r="O16" s="163">
        <f t="shared" si="2"/>
        <v>302</v>
      </c>
      <c r="P16" s="140">
        <f t="shared" si="3"/>
        <v>0.4958949096880132</v>
      </c>
      <c r="Q16" s="163">
        <f t="shared" si="4"/>
        <v>636</v>
      </c>
      <c r="R16" s="164">
        <f t="shared" si="5"/>
        <v>2.3127272727272725</v>
      </c>
      <c r="T16"/>
      <c r="U16"/>
      <c r="V16"/>
    </row>
    <row r="17" spans="1:22" ht="17.25" customHeight="1" x14ac:dyDescent="0.25">
      <c r="A17" s="68" t="s">
        <v>28</v>
      </c>
      <c r="B17" s="294">
        <v>81</v>
      </c>
      <c r="C17" s="294">
        <v>86</v>
      </c>
      <c r="D17" s="294">
        <v>90</v>
      </c>
      <c r="E17" s="294">
        <v>102</v>
      </c>
      <c r="F17" s="294">
        <v>119</v>
      </c>
      <c r="G17" s="294">
        <v>146</v>
      </c>
      <c r="H17" s="294">
        <v>173</v>
      </c>
      <c r="I17" s="294">
        <v>174</v>
      </c>
      <c r="J17" s="294">
        <v>199</v>
      </c>
      <c r="K17" s="294">
        <v>201</v>
      </c>
      <c r="L17" s="294">
        <v>191</v>
      </c>
      <c r="M17" s="150">
        <f t="shared" si="0"/>
        <v>-10</v>
      </c>
      <c r="N17" s="140">
        <f t="shared" si="1"/>
        <v>-4.9751243781094523E-2</v>
      </c>
      <c r="O17" s="163">
        <f t="shared" si="2"/>
        <v>45</v>
      </c>
      <c r="P17" s="140">
        <f t="shared" si="3"/>
        <v>0.30821917808219168</v>
      </c>
      <c r="Q17" s="163">
        <f t="shared" si="4"/>
        <v>110</v>
      </c>
      <c r="R17" s="164">
        <f t="shared" si="5"/>
        <v>1.3580246913580245</v>
      </c>
      <c r="T17"/>
      <c r="U17"/>
      <c r="V17"/>
    </row>
    <row r="18" spans="1:22" ht="17.25" customHeight="1" x14ac:dyDescent="0.25">
      <c r="A18" s="68" t="s">
        <v>29</v>
      </c>
      <c r="B18" s="294">
        <v>65</v>
      </c>
      <c r="C18" s="294">
        <v>74</v>
      </c>
      <c r="D18" s="294">
        <v>90</v>
      </c>
      <c r="E18" s="294">
        <v>82</v>
      </c>
      <c r="F18" s="294">
        <v>89</v>
      </c>
      <c r="G18" s="294">
        <v>110</v>
      </c>
      <c r="H18" s="294">
        <v>122</v>
      </c>
      <c r="I18" s="294">
        <v>123</v>
      </c>
      <c r="J18" s="294">
        <v>124</v>
      </c>
      <c r="K18" s="294">
        <v>146</v>
      </c>
      <c r="L18" s="294">
        <v>144</v>
      </c>
      <c r="M18" s="150">
        <f t="shared" si="0"/>
        <v>-2</v>
      </c>
      <c r="N18" s="140">
        <f t="shared" si="1"/>
        <v>-1.3698630136986356E-2</v>
      </c>
      <c r="O18" s="163">
        <f t="shared" si="2"/>
        <v>34</v>
      </c>
      <c r="P18" s="140">
        <f t="shared" si="3"/>
        <v>0.30909090909090908</v>
      </c>
      <c r="Q18" s="163">
        <f t="shared" si="4"/>
        <v>79</v>
      </c>
      <c r="R18" s="164">
        <f t="shared" si="5"/>
        <v>1.2153846153846155</v>
      </c>
      <c r="T18"/>
      <c r="U18"/>
      <c r="V18"/>
    </row>
    <row r="19" spans="1:22" ht="17.25" customHeight="1" thickBot="1" x14ac:dyDescent="0.3">
      <c r="A19" s="67" t="s">
        <v>30</v>
      </c>
      <c r="B19" s="88">
        <v>158</v>
      </c>
      <c r="C19" s="88">
        <v>179</v>
      </c>
      <c r="D19" s="88">
        <v>215</v>
      </c>
      <c r="E19" s="88">
        <v>230</v>
      </c>
      <c r="F19" s="88">
        <v>218</v>
      </c>
      <c r="G19" s="88">
        <v>256</v>
      </c>
      <c r="H19" s="88">
        <v>259</v>
      </c>
      <c r="I19" s="88">
        <v>284</v>
      </c>
      <c r="J19" s="88">
        <v>319</v>
      </c>
      <c r="K19" s="88">
        <v>315</v>
      </c>
      <c r="L19" s="88">
        <v>307</v>
      </c>
      <c r="M19" s="154">
        <f t="shared" si="0"/>
        <v>-8</v>
      </c>
      <c r="N19" s="141">
        <f t="shared" si="1"/>
        <v>-2.5396825396825418E-2</v>
      </c>
      <c r="O19" s="165">
        <f t="shared" si="2"/>
        <v>51</v>
      </c>
      <c r="P19" s="141">
        <f t="shared" si="3"/>
        <v>0.19921875</v>
      </c>
      <c r="Q19" s="165">
        <f t="shared" si="4"/>
        <v>149</v>
      </c>
      <c r="R19" s="166">
        <f t="shared" si="5"/>
        <v>0.94303797468354422</v>
      </c>
      <c r="T19"/>
      <c r="U19"/>
      <c r="V19"/>
    </row>
    <row r="20" spans="1:22" s="14" customFormat="1" ht="17.25" customHeight="1" x14ac:dyDescent="0.25">
      <c r="A20" s="3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"/>
  <sheetViews>
    <sheetView zoomScaleNormal="100" workbookViewId="0"/>
  </sheetViews>
  <sheetFormatPr defaultColWidth="9.140625" defaultRowHeight="15" x14ac:dyDescent="0.25"/>
  <cols>
    <col min="1" max="1" width="12.5703125" style="78" customWidth="1"/>
    <col min="2" max="2" width="5" style="78" customWidth="1"/>
    <col min="3" max="3" width="5.85546875" style="78" customWidth="1"/>
    <col min="4" max="4" width="5.42578125" style="78" customWidth="1"/>
    <col min="5" max="5" width="5.7109375" style="78" customWidth="1"/>
    <col min="6" max="6" width="5.42578125" style="78" customWidth="1"/>
    <col min="7" max="7" width="6" style="78" customWidth="1"/>
    <col min="8" max="8" width="5.42578125" style="78" customWidth="1"/>
    <col min="9" max="9" width="5.7109375" style="78" customWidth="1"/>
    <col min="10" max="10" width="5.42578125" style="78" customWidth="1"/>
    <col min="11" max="11" width="5.7109375" style="78" customWidth="1"/>
    <col min="12" max="12" width="4.5703125" style="78" customWidth="1"/>
    <col min="13" max="13" width="5.5703125" style="78" customWidth="1"/>
    <col min="14" max="14" width="4.5703125" style="78" customWidth="1"/>
    <col min="15" max="15" width="6" style="78" customWidth="1"/>
    <col min="16" max="16" width="4.5703125" style="78" customWidth="1"/>
    <col min="17" max="17" width="6" style="78" customWidth="1"/>
    <col min="18" max="18" width="4.5703125" style="78" customWidth="1"/>
    <col min="19" max="19" width="6" style="78" customWidth="1"/>
    <col min="20" max="20" width="4.5703125" style="78" customWidth="1"/>
    <col min="21" max="21" width="6" style="78" customWidth="1"/>
    <col min="22" max="22" width="5.42578125" style="78" customWidth="1"/>
    <col min="23" max="23" width="5.7109375" style="78" customWidth="1"/>
    <col min="24" max="24" width="5.42578125" style="78" customWidth="1"/>
    <col min="25" max="16384" width="9.140625" style="78"/>
  </cols>
  <sheetData>
    <row r="1" spans="1:45" s="73" customFormat="1" ht="17.25" customHeight="1" x14ac:dyDescent="0.2">
      <c r="A1" s="91" t="s">
        <v>166</v>
      </c>
      <c r="B1" s="91"/>
    </row>
    <row r="2" spans="1:45" s="74" customFormat="1" ht="17.25" customHeight="1" thickBot="1" x14ac:dyDescent="0.3">
      <c r="A2" s="120" t="s">
        <v>81</v>
      </c>
      <c r="D2"/>
      <c r="E2" s="371"/>
      <c r="F2" s="371"/>
      <c r="O2" s="74" t="s">
        <v>0</v>
      </c>
    </row>
    <row r="3" spans="1:45" s="3" customFormat="1" ht="17.25" customHeight="1" x14ac:dyDescent="0.25">
      <c r="A3" s="481" t="s">
        <v>86</v>
      </c>
      <c r="B3" s="482"/>
      <c r="C3" s="589" t="s">
        <v>50</v>
      </c>
      <c r="D3" s="590"/>
      <c r="E3" s="614" t="s">
        <v>37</v>
      </c>
      <c r="F3" s="615"/>
      <c r="G3" s="615"/>
      <c r="H3" s="616"/>
      <c r="I3" s="614" t="s">
        <v>38</v>
      </c>
      <c r="J3" s="615"/>
      <c r="K3" s="615"/>
      <c r="L3" s="615"/>
      <c r="M3" s="615"/>
      <c r="N3" s="615"/>
      <c r="O3" s="615"/>
      <c r="P3" s="615"/>
      <c r="Q3" s="615"/>
      <c r="R3" s="615"/>
      <c r="S3" s="615"/>
      <c r="T3" s="615"/>
      <c r="U3" s="615"/>
      <c r="V3" s="615"/>
      <c r="W3" s="617"/>
      <c r="X3" s="618"/>
    </row>
    <row r="4" spans="1:45" s="3" customFormat="1" ht="17.25" customHeight="1" x14ac:dyDescent="0.2">
      <c r="A4" s="483"/>
      <c r="B4" s="484"/>
      <c r="C4" s="591"/>
      <c r="D4" s="457"/>
      <c r="E4" s="619" t="s">
        <v>69</v>
      </c>
      <c r="F4" s="620"/>
      <c r="G4" s="491" t="s">
        <v>39</v>
      </c>
      <c r="H4" s="612"/>
      <c r="I4" s="572" t="s">
        <v>43</v>
      </c>
      <c r="J4" s="609"/>
      <c r="K4" s="491" t="s">
        <v>42</v>
      </c>
      <c r="L4" s="609"/>
      <c r="M4" s="491" t="s">
        <v>41</v>
      </c>
      <c r="N4" s="609"/>
      <c r="O4" s="491" t="s">
        <v>44</v>
      </c>
      <c r="P4" s="609"/>
      <c r="Q4" s="491" t="s">
        <v>40</v>
      </c>
      <c r="R4" s="609"/>
      <c r="S4" s="491" t="s">
        <v>45</v>
      </c>
      <c r="T4" s="609"/>
      <c r="U4" s="491" t="s">
        <v>46</v>
      </c>
      <c r="V4" s="609"/>
      <c r="W4" s="491" t="s">
        <v>49</v>
      </c>
      <c r="X4" s="612"/>
    </row>
    <row r="5" spans="1:45" s="3" customFormat="1" ht="17.25" customHeight="1" x14ac:dyDescent="0.2">
      <c r="A5" s="483"/>
      <c r="B5" s="484"/>
      <c r="C5" s="591"/>
      <c r="D5" s="457"/>
      <c r="E5" s="621"/>
      <c r="F5" s="622"/>
      <c r="G5" s="610"/>
      <c r="H5" s="613"/>
      <c r="I5" s="611"/>
      <c r="J5" s="610"/>
      <c r="K5" s="610"/>
      <c r="L5" s="610"/>
      <c r="M5" s="610"/>
      <c r="N5" s="610"/>
      <c r="O5" s="610"/>
      <c r="P5" s="610"/>
      <c r="Q5" s="610"/>
      <c r="R5" s="610"/>
      <c r="S5" s="610"/>
      <c r="T5" s="610"/>
      <c r="U5" s="610"/>
      <c r="V5" s="610"/>
      <c r="W5" s="610"/>
      <c r="X5" s="613"/>
    </row>
    <row r="6" spans="1:45" s="3" customFormat="1" ht="17.25" customHeight="1" thickBot="1" x14ac:dyDescent="0.25">
      <c r="A6" s="485"/>
      <c r="B6" s="486"/>
      <c r="C6" s="264" t="s">
        <v>58</v>
      </c>
      <c r="D6" s="265" t="s">
        <v>64</v>
      </c>
      <c r="E6" s="264" t="s">
        <v>58</v>
      </c>
      <c r="F6" s="270" t="s">
        <v>62</v>
      </c>
      <c r="G6" s="267" t="s">
        <v>58</v>
      </c>
      <c r="H6" s="268" t="s">
        <v>62</v>
      </c>
      <c r="I6" s="264" t="s">
        <v>58</v>
      </c>
      <c r="J6" s="270" t="s">
        <v>62</v>
      </c>
      <c r="K6" s="267" t="s">
        <v>58</v>
      </c>
      <c r="L6" s="270" t="s">
        <v>62</v>
      </c>
      <c r="M6" s="267" t="s">
        <v>58</v>
      </c>
      <c r="N6" s="270" t="s">
        <v>62</v>
      </c>
      <c r="O6" s="267" t="s">
        <v>58</v>
      </c>
      <c r="P6" s="270" t="s">
        <v>62</v>
      </c>
      <c r="Q6" s="267" t="s">
        <v>58</v>
      </c>
      <c r="R6" s="270" t="s">
        <v>62</v>
      </c>
      <c r="S6" s="267" t="s">
        <v>58</v>
      </c>
      <c r="T6" s="270" t="s">
        <v>62</v>
      </c>
      <c r="U6" s="267" t="s">
        <v>58</v>
      </c>
      <c r="V6" s="270" t="s">
        <v>62</v>
      </c>
      <c r="W6" s="267" t="s">
        <v>58</v>
      </c>
      <c r="X6" s="268" t="s">
        <v>62</v>
      </c>
    </row>
    <row r="7" spans="1:45" s="4" customFormat="1" ht="17.25" customHeight="1" x14ac:dyDescent="0.25">
      <c r="A7" s="487" t="s">
        <v>7</v>
      </c>
      <c r="B7" s="488"/>
      <c r="C7" s="76">
        <v>9236</v>
      </c>
      <c r="D7" s="101">
        <v>2.8106094725694742E-2</v>
      </c>
      <c r="E7" s="76">
        <v>7325</v>
      </c>
      <c r="F7" s="132">
        <v>0.79309224772628839</v>
      </c>
      <c r="G7" s="75">
        <v>1911</v>
      </c>
      <c r="H7" s="134">
        <v>0.20690775227371155</v>
      </c>
      <c r="I7" s="76">
        <v>5317</v>
      </c>
      <c r="J7" s="344">
        <v>0.5756821134690342</v>
      </c>
      <c r="K7" s="302">
        <v>493</v>
      </c>
      <c r="L7" s="345">
        <v>5.3378085751407539E-2</v>
      </c>
      <c r="M7" s="302">
        <v>242</v>
      </c>
      <c r="N7" s="345">
        <v>2.6201818969250758E-2</v>
      </c>
      <c r="O7" s="302">
        <v>329</v>
      </c>
      <c r="P7" s="345">
        <v>3.5621481160675615E-2</v>
      </c>
      <c r="Q7" s="302">
        <v>484</v>
      </c>
      <c r="R7" s="345">
        <v>5.2403637938501516E-2</v>
      </c>
      <c r="S7" s="302">
        <v>446</v>
      </c>
      <c r="T7" s="345">
        <v>4.8289302728453873E-2</v>
      </c>
      <c r="U7" s="302">
        <v>553</v>
      </c>
      <c r="V7" s="345">
        <v>5.9874404504114333E-2</v>
      </c>
      <c r="W7" s="302">
        <v>1372</v>
      </c>
      <c r="X7" s="97">
        <v>0.14854915547856215</v>
      </c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45" s="4" customFormat="1" ht="17.25" customHeight="1" x14ac:dyDescent="0.25">
      <c r="A8" s="487" t="s">
        <v>8</v>
      </c>
      <c r="B8" s="488"/>
      <c r="C8" s="76">
        <v>9510</v>
      </c>
      <c r="D8" s="101">
        <v>2.7764720995209054E-2</v>
      </c>
      <c r="E8" s="76">
        <v>7478</v>
      </c>
      <c r="F8" s="132">
        <v>0.78633017875920086</v>
      </c>
      <c r="G8" s="75">
        <v>2032</v>
      </c>
      <c r="H8" s="134">
        <v>0.21366982124079917</v>
      </c>
      <c r="I8" s="76">
        <v>5287</v>
      </c>
      <c r="J8" s="344">
        <v>0.55594111461619344</v>
      </c>
      <c r="K8" s="302">
        <v>526</v>
      </c>
      <c r="L8" s="345">
        <v>5.5310199789695057E-2</v>
      </c>
      <c r="M8" s="302">
        <v>266</v>
      </c>
      <c r="N8" s="345">
        <v>2.7970557308096739E-2</v>
      </c>
      <c r="O8" s="302">
        <v>352</v>
      </c>
      <c r="P8" s="345">
        <v>3.7013669821240797E-2</v>
      </c>
      <c r="Q8" s="302">
        <v>509</v>
      </c>
      <c r="R8" s="345">
        <v>5.3522607781282858E-2</v>
      </c>
      <c r="S8" s="302">
        <v>524</v>
      </c>
      <c r="T8" s="345">
        <v>5.5099894847528919E-2</v>
      </c>
      <c r="U8" s="302">
        <v>647</v>
      </c>
      <c r="V8" s="345">
        <v>6.8033648790746581E-2</v>
      </c>
      <c r="W8" s="302">
        <v>1399</v>
      </c>
      <c r="X8" s="97">
        <v>0.14710830704521557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45" s="4" customFormat="1" ht="17.25" customHeight="1" x14ac:dyDescent="0.25">
      <c r="A9" s="487" t="s">
        <v>9</v>
      </c>
      <c r="B9" s="488"/>
      <c r="C9" s="76">
        <v>9767</v>
      </c>
      <c r="D9" s="101">
        <v>2.7563921657165435E-2</v>
      </c>
      <c r="E9" s="76">
        <v>7611</v>
      </c>
      <c r="F9" s="132">
        <v>0.77925668065936315</v>
      </c>
      <c r="G9" s="75">
        <v>2156</v>
      </c>
      <c r="H9" s="134">
        <v>0.22074331934063685</v>
      </c>
      <c r="I9" s="76">
        <v>5476</v>
      </c>
      <c r="J9" s="344">
        <v>0.56066345858503119</v>
      </c>
      <c r="K9" s="302">
        <v>535</v>
      </c>
      <c r="L9" s="345">
        <v>5.4776287498720183E-2</v>
      </c>
      <c r="M9" s="302">
        <v>272</v>
      </c>
      <c r="N9" s="345">
        <v>2.7848878877853998E-2</v>
      </c>
      <c r="O9" s="302">
        <v>371</v>
      </c>
      <c r="P9" s="345">
        <v>3.7985051704719976E-2</v>
      </c>
      <c r="Q9" s="302">
        <v>508</v>
      </c>
      <c r="R9" s="345">
        <v>5.2011876727756728E-2</v>
      </c>
      <c r="S9" s="302">
        <v>541</v>
      </c>
      <c r="T9" s="345">
        <v>5.5390601003378725E-2</v>
      </c>
      <c r="U9" s="302">
        <v>720</v>
      </c>
      <c r="V9" s="345">
        <v>7.3717620559025296E-2</v>
      </c>
      <c r="W9" s="302">
        <v>1344</v>
      </c>
      <c r="X9" s="97">
        <v>0.13760622504351389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s="4" customFormat="1" ht="17.25" customHeight="1" x14ac:dyDescent="0.25">
      <c r="A10" s="487" t="s">
        <v>10</v>
      </c>
      <c r="B10" s="488"/>
      <c r="C10" s="76">
        <v>10063</v>
      </c>
      <c r="D10" s="101">
        <v>2.7678453549267262E-2</v>
      </c>
      <c r="E10" s="76">
        <v>7764</v>
      </c>
      <c r="F10" s="132">
        <v>0.77153930239491209</v>
      </c>
      <c r="G10" s="75">
        <v>2299</v>
      </c>
      <c r="H10" s="134">
        <v>0.22846069760508794</v>
      </c>
      <c r="I10" s="76">
        <v>5610</v>
      </c>
      <c r="J10" s="344">
        <v>0.55748782669184138</v>
      </c>
      <c r="K10" s="302">
        <v>529</v>
      </c>
      <c r="L10" s="345">
        <v>5.2568816456325149E-2</v>
      </c>
      <c r="M10" s="302">
        <v>266</v>
      </c>
      <c r="N10" s="345">
        <v>2.6433469144390341E-2</v>
      </c>
      <c r="O10" s="302">
        <v>421</v>
      </c>
      <c r="P10" s="345">
        <v>4.1836430487926068E-2</v>
      </c>
      <c r="Q10" s="302">
        <v>493</v>
      </c>
      <c r="R10" s="345">
        <v>4.8991354466858789E-2</v>
      </c>
      <c r="S10" s="302">
        <v>616</v>
      </c>
      <c r="T10" s="345">
        <v>6.1214349597535529E-2</v>
      </c>
      <c r="U10" s="302">
        <v>875</v>
      </c>
      <c r="V10" s="345">
        <v>8.6952201132862963E-2</v>
      </c>
      <c r="W10" s="302">
        <v>1253</v>
      </c>
      <c r="X10" s="97">
        <v>0.12451555202225977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s="4" customFormat="1" ht="17.25" customHeight="1" x14ac:dyDescent="0.25">
      <c r="A11" s="487" t="s">
        <v>11</v>
      </c>
      <c r="B11" s="488"/>
      <c r="C11" s="76">
        <v>10312</v>
      </c>
      <c r="D11" s="101">
        <v>2.8052001751889946E-2</v>
      </c>
      <c r="E11" s="76">
        <v>7828</v>
      </c>
      <c r="F11" s="132">
        <v>0.75911559348332036</v>
      </c>
      <c r="G11" s="75">
        <v>2484</v>
      </c>
      <c r="H11" s="134">
        <v>0.24088440651667958</v>
      </c>
      <c r="I11" s="76">
        <v>5604</v>
      </c>
      <c r="J11" s="344">
        <v>0.54344453064390996</v>
      </c>
      <c r="K11" s="302">
        <v>487</v>
      </c>
      <c r="L11" s="345">
        <v>4.7226532195500388E-2</v>
      </c>
      <c r="M11" s="302">
        <v>283</v>
      </c>
      <c r="N11" s="345">
        <v>2.7443754848719939E-2</v>
      </c>
      <c r="O11" s="302">
        <v>350</v>
      </c>
      <c r="P11" s="345">
        <v>3.3941039565554693E-2</v>
      </c>
      <c r="Q11" s="302">
        <v>498</v>
      </c>
      <c r="R11" s="345">
        <v>4.8293250581846393E-2</v>
      </c>
      <c r="S11" s="302">
        <v>705</v>
      </c>
      <c r="T11" s="345">
        <v>6.8366951124903028E-2</v>
      </c>
      <c r="U11" s="302">
        <v>1037</v>
      </c>
      <c r="V11" s="345">
        <v>0.10056245151280062</v>
      </c>
      <c r="W11" s="302">
        <v>1348</v>
      </c>
      <c r="X11" s="97">
        <v>0.13072148952676493</v>
      </c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</row>
    <row r="12" spans="1:45" s="4" customFormat="1" ht="17.25" customHeight="1" x14ac:dyDescent="0.25">
      <c r="A12" s="487" t="s">
        <v>12</v>
      </c>
      <c r="B12" s="488"/>
      <c r="C12" s="72">
        <v>10536</v>
      </c>
      <c r="D12" s="101">
        <v>2.8680235517651573E-2</v>
      </c>
      <c r="E12" s="72">
        <v>7788</v>
      </c>
      <c r="F12" s="132">
        <v>0.73917995444191342</v>
      </c>
      <c r="G12" s="77">
        <v>2748</v>
      </c>
      <c r="H12" s="134">
        <v>0.26082004555808658</v>
      </c>
      <c r="I12" s="72">
        <v>5654</v>
      </c>
      <c r="J12" s="344">
        <v>0.53663629460895979</v>
      </c>
      <c r="K12" s="309">
        <v>504</v>
      </c>
      <c r="L12" s="345">
        <v>4.7835990888382689E-2</v>
      </c>
      <c r="M12" s="309">
        <v>251</v>
      </c>
      <c r="N12" s="345">
        <v>2.3823082763857251E-2</v>
      </c>
      <c r="O12" s="309">
        <v>348</v>
      </c>
      <c r="P12" s="345">
        <v>3.3029612756264239E-2</v>
      </c>
      <c r="Q12" s="309">
        <v>543</v>
      </c>
      <c r="R12" s="345">
        <v>5.1537585421412298E-2</v>
      </c>
      <c r="S12" s="309">
        <v>710</v>
      </c>
      <c r="T12" s="345">
        <v>6.7388003037205768E-2</v>
      </c>
      <c r="U12" s="309">
        <v>1153</v>
      </c>
      <c r="V12" s="345">
        <v>0.10943432042520881</v>
      </c>
      <c r="W12" s="309">
        <v>1373</v>
      </c>
      <c r="X12" s="97">
        <v>0.13031511009870919</v>
      </c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s="4" customFormat="1" ht="17.25" customHeight="1" x14ac:dyDescent="0.25">
      <c r="A13" s="487" t="s">
        <v>13</v>
      </c>
      <c r="B13" s="488"/>
      <c r="C13" s="72">
        <v>10486</v>
      </c>
      <c r="D13" s="101">
        <v>2.8914692557348208E-2</v>
      </c>
      <c r="E13" s="72">
        <v>7457</v>
      </c>
      <c r="F13" s="132">
        <v>0.71113866107190538</v>
      </c>
      <c r="G13" s="77">
        <v>3029</v>
      </c>
      <c r="H13" s="134">
        <v>0.28886133892809462</v>
      </c>
      <c r="I13" s="72">
        <v>5402</v>
      </c>
      <c r="J13" s="344">
        <v>0.5151630745756246</v>
      </c>
      <c r="K13" s="309">
        <v>472</v>
      </c>
      <c r="L13" s="345">
        <v>4.5012397482357427E-2</v>
      </c>
      <c r="M13" s="309">
        <v>263</v>
      </c>
      <c r="N13" s="345">
        <v>2.5081060461567804E-2</v>
      </c>
      <c r="O13" s="309">
        <v>367</v>
      </c>
      <c r="P13" s="345">
        <v>3.499904634751097E-2</v>
      </c>
      <c r="Q13" s="309">
        <v>574</v>
      </c>
      <c r="R13" s="345">
        <v>5.4739652870493989E-2</v>
      </c>
      <c r="S13" s="309">
        <v>751</v>
      </c>
      <c r="T13" s="345">
        <v>7.1619301926378026E-2</v>
      </c>
      <c r="U13" s="309">
        <v>1231</v>
      </c>
      <c r="V13" s="345">
        <v>0.11739462139996186</v>
      </c>
      <c r="W13" s="309">
        <v>1426</v>
      </c>
      <c r="X13" s="97">
        <v>0.13599084493610528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s="4" customFormat="1" ht="17.25" customHeight="1" x14ac:dyDescent="0.25">
      <c r="A14" s="487" t="s">
        <v>51</v>
      </c>
      <c r="B14" s="488"/>
      <c r="C14" s="72">
        <v>10788</v>
      </c>
      <c r="D14" s="101">
        <v>2.9738998114435047E-2</v>
      </c>
      <c r="E14" s="72">
        <v>7014</v>
      </c>
      <c r="F14" s="132">
        <v>0.65016685205784208</v>
      </c>
      <c r="G14" s="77">
        <v>3774</v>
      </c>
      <c r="H14" s="134">
        <v>0.34983314794215797</v>
      </c>
      <c r="I14" s="72">
        <v>5450</v>
      </c>
      <c r="J14" s="344">
        <v>0.50519095291064142</v>
      </c>
      <c r="K14" s="309">
        <v>494</v>
      </c>
      <c r="L14" s="345">
        <v>4.5791620318872822E-2</v>
      </c>
      <c r="M14" s="309">
        <v>270</v>
      </c>
      <c r="N14" s="345">
        <v>2.5027808676307009E-2</v>
      </c>
      <c r="O14" s="309">
        <v>353</v>
      </c>
      <c r="P14" s="345">
        <v>3.2721542454579165E-2</v>
      </c>
      <c r="Q14" s="309">
        <v>630</v>
      </c>
      <c r="R14" s="345">
        <v>5.8398220244716352E-2</v>
      </c>
      <c r="S14" s="309">
        <v>901</v>
      </c>
      <c r="T14" s="345">
        <v>8.3518724508713379E-2</v>
      </c>
      <c r="U14" s="309">
        <v>1112</v>
      </c>
      <c r="V14" s="345">
        <v>0.10307749351130886</v>
      </c>
      <c r="W14" s="309">
        <v>1578</v>
      </c>
      <c r="X14" s="97">
        <v>0.14627363737486096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5" s="4" customFormat="1" ht="17.25" customHeight="1" x14ac:dyDescent="0.25">
      <c r="A15" s="487" t="s">
        <v>77</v>
      </c>
      <c r="B15" s="488"/>
      <c r="C15" s="72">
        <v>11245</v>
      </c>
      <c r="D15" s="101">
        <v>3.0911879838142153E-2</v>
      </c>
      <c r="E15" s="72">
        <v>6878</v>
      </c>
      <c r="F15" s="132">
        <v>0.61164962205424633</v>
      </c>
      <c r="G15" s="77">
        <v>4367</v>
      </c>
      <c r="H15" s="134">
        <v>0.38835037794575367</v>
      </c>
      <c r="I15" s="72">
        <v>5661</v>
      </c>
      <c r="J15" s="344">
        <v>0.50342374388617162</v>
      </c>
      <c r="K15" s="309">
        <v>456</v>
      </c>
      <c r="L15" s="345">
        <v>4.0551356158292577E-2</v>
      </c>
      <c r="M15" s="309">
        <v>281</v>
      </c>
      <c r="N15" s="345">
        <v>2.4988883948421522E-2</v>
      </c>
      <c r="O15" s="309">
        <v>409</v>
      </c>
      <c r="P15" s="345">
        <v>3.637172076478435E-2</v>
      </c>
      <c r="Q15" s="309">
        <v>721</v>
      </c>
      <c r="R15" s="345">
        <v>6.4117385504668736E-2</v>
      </c>
      <c r="S15" s="309">
        <v>1115</v>
      </c>
      <c r="T15" s="345">
        <v>9.9155180080035571E-2</v>
      </c>
      <c r="U15" s="309">
        <v>1108</v>
      </c>
      <c r="V15" s="345">
        <v>9.8532681191640728E-2</v>
      </c>
      <c r="W15" s="309">
        <v>1494</v>
      </c>
      <c r="X15" s="97">
        <v>0.13285904846598487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</row>
    <row r="16" spans="1:45" s="4" customFormat="1" ht="17.25" customHeight="1" x14ac:dyDescent="0.25">
      <c r="A16" s="487" t="s">
        <v>116</v>
      </c>
      <c r="B16" s="488"/>
      <c r="C16" s="72">
        <v>11695</v>
      </c>
      <c r="D16" s="101">
        <v>3.2049086210534684E-2</v>
      </c>
      <c r="E16" s="72">
        <v>7001</v>
      </c>
      <c r="F16" s="132">
        <v>0.59863189397178285</v>
      </c>
      <c r="G16" s="77">
        <v>4694</v>
      </c>
      <c r="H16" s="132">
        <v>0.40136810602821721</v>
      </c>
      <c r="I16" s="72">
        <v>6010</v>
      </c>
      <c r="J16" s="344">
        <v>0.51389482684908083</v>
      </c>
      <c r="K16" s="309">
        <v>451</v>
      </c>
      <c r="L16" s="345">
        <v>3.8563488670371952E-2</v>
      </c>
      <c r="M16" s="309">
        <v>309</v>
      </c>
      <c r="N16" s="345">
        <v>2.6421547669944419E-2</v>
      </c>
      <c r="O16" s="309">
        <v>452</v>
      </c>
      <c r="P16" s="345">
        <v>3.864899529713553E-2</v>
      </c>
      <c r="Q16" s="309">
        <v>726</v>
      </c>
      <c r="R16" s="345">
        <v>6.2077811030354854E-2</v>
      </c>
      <c r="S16" s="309">
        <v>1016</v>
      </c>
      <c r="T16" s="345">
        <v>8.6874732791791365E-2</v>
      </c>
      <c r="U16" s="309">
        <v>1205</v>
      </c>
      <c r="V16" s="345">
        <v>0.10303548525010689</v>
      </c>
      <c r="W16" s="309">
        <v>1526</v>
      </c>
      <c r="X16" s="97">
        <v>0.13048311244121419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</row>
    <row r="17" spans="1:45" s="4" customFormat="1" ht="17.25" customHeight="1" thickBot="1" x14ac:dyDescent="0.3">
      <c r="A17" s="487" t="s">
        <v>143</v>
      </c>
      <c r="B17" s="488"/>
      <c r="C17" s="72">
        <v>11547</v>
      </c>
      <c r="D17" s="101">
        <v>3.2290449051728475E-2</v>
      </c>
      <c r="E17" s="72">
        <v>6706</v>
      </c>
      <c r="F17" s="132">
        <v>0.58075690655581536</v>
      </c>
      <c r="G17" s="77">
        <v>4841</v>
      </c>
      <c r="H17" s="132">
        <v>0.41924309344418464</v>
      </c>
      <c r="I17" s="72">
        <v>5849</v>
      </c>
      <c r="J17" s="344">
        <v>0.50653849484714641</v>
      </c>
      <c r="K17" s="309">
        <v>434</v>
      </c>
      <c r="L17" s="345">
        <v>3.7585520048497446E-2</v>
      </c>
      <c r="M17" s="309">
        <v>289</v>
      </c>
      <c r="N17" s="345">
        <v>2.5028145838745994E-2</v>
      </c>
      <c r="O17" s="309">
        <v>512</v>
      </c>
      <c r="P17" s="345">
        <v>4.4340521347536153E-2</v>
      </c>
      <c r="Q17" s="309">
        <v>781</v>
      </c>
      <c r="R17" s="345">
        <v>6.7636615571144018E-2</v>
      </c>
      <c r="S17" s="309">
        <v>1051</v>
      </c>
      <c r="T17" s="345">
        <v>9.1019312375508796E-2</v>
      </c>
      <c r="U17" s="309">
        <v>1250</v>
      </c>
      <c r="V17" s="345">
        <v>0.10825322594613319</v>
      </c>
      <c r="W17" s="309">
        <v>1381</v>
      </c>
      <c r="X17" s="97">
        <v>0.11959816402528796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45" s="4" customFormat="1" ht="17.25" customHeight="1" x14ac:dyDescent="0.25">
      <c r="A18" s="477" t="s">
        <v>144</v>
      </c>
      <c r="B18" s="196" t="s">
        <v>79</v>
      </c>
      <c r="C18" s="198">
        <f>C17-C16</f>
        <v>-148</v>
      </c>
      <c r="D18" s="248" t="s">
        <v>48</v>
      </c>
      <c r="E18" s="198">
        <f t="shared" ref="E18:M18" si="0">E17-E16</f>
        <v>-295</v>
      </c>
      <c r="F18" s="247" t="s">
        <v>48</v>
      </c>
      <c r="G18" s="199">
        <f t="shared" si="0"/>
        <v>147</v>
      </c>
      <c r="H18" s="248" t="s">
        <v>48</v>
      </c>
      <c r="I18" s="198">
        <f t="shared" si="0"/>
        <v>-161</v>
      </c>
      <c r="J18" s="247" t="s">
        <v>48</v>
      </c>
      <c r="K18" s="199">
        <f t="shared" si="0"/>
        <v>-17</v>
      </c>
      <c r="L18" s="247" t="s">
        <v>48</v>
      </c>
      <c r="M18" s="199">
        <f t="shared" si="0"/>
        <v>-20</v>
      </c>
      <c r="N18" s="247" t="s">
        <v>48</v>
      </c>
      <c r="O18" s="199">
        <f>O17-O16</f>
        <v>60</v>
      </c>
      <c r="P18" s="247" t="s">
        <v>48</v>
      </c>
      <c r="Q18" s="199">
        <f>Q17-Q16</f>
        <v>55</v>
      </c>
      <c r="R18" s="247" t="s">
        <v>48</v>
      </c>
      <c r="S18" s="199">
        <f>S17-S16</f>
        <v>35</v>
      </c>
      <c r="T18" s="247" t="s">
        <v>48</v>
      </c>
      <c r="U18" s="199">
        <f>U17-U16</f>
        <v>45</v>
      </c>
      <c r="V18" s="247" t="s">
        <v>48</v>
      </c>
      <c r="W18" s="199">
        <f>W17-W16</f>
        <v>-145</v>
      </c>
      <c r="X18" s="248" t="s">
        <v>48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</row>
    <row r="19" spans="1:45" s="4" customFormat="1" ht="17.25" customHeight="1" x14ac:dyDescent="0.25">
      <c r="A19" s="478"/>
      <c r="B19" s="201" t="s">
        <v>80</v>
      </c>
      <c r="C19" s="213">
        <f>C17/C16-1</f>
        <v>-1.2654980761009016E-2</v>
      </c>
      <c r="D19" s="251" t="s">
        <v>48</v>
      </c>
      <c r="E19" s="213">
        <f t="shared" ref="E19:M19" si="1">E17/E16-1</f>
        <v>-4.2136837594629384E-2</v>
      </c>
      <c r="F19" s="250" t="s">
        <v>48</v>
      </c>
      <c r="G19" s="214">
        <f t="shared" si="1"/>
        <v>3.1316574350234383E-2</v>
      </c>
      <c r="H19" s="251" t="s">
        <v>48</v>
      </c>
      <c r="I19" s="213">
        <f t="shared" si="1"/>
        <v>-2.6788685524126499E-2</v>
      </c>
      <c r="J19" s="250" t="s">
        <v>48</v>
      </c>
      <c r="K19" s="214">
        <f t="shared" si="1"/>
        <v>-3.7694013303769425E-2</v>
      </c>
      <c r="L19" s="250" t="s">
        <v>48</v>
      </c>
      <c r="M19" s="214">
        <f t="shared" si="1"/>
        <v>-6.4724919093851141E-2</v>
      </c>
      <c r="N19" s="250" t="s">
        <v>48</v>
      </c>
      <c r="O19" s="214">
        <f>O17/O16-1</f>
        <v>0.13274336283185839</v>
      </c>
      <c r="P19" s="250" t="s">
        <v>48</v>
      </c>
      <c r="Q19" s="214">
        <f>Q17/Q16-1</f>
        <v>7.575757575757569E-2</v>
      </c>
      <c r="R19" s="250" t="s">
        <v>48</v>
      </c>
      <c r="S19" s="214">
        <f>S17/S16-1</f>
        <v>3.4448818897637734E-2</v>
      </c>
      <c r="T19" s="250" t="s">
        <v>48</v>
      </c>
      <c r="U19" s="214">
        <f>U17/U16-1</f>
        <v>3.7344398340249052E-2</v>
      </c>
      <c r="V19" s="250" t="s">
        <v>48</v>
      </c>
      <c r="W19" s="214">
        <f>W17/W16-1</f>
        <v>-9.501965923984268E-2</v>
      </c>
      <c r="X19" s="251" t="s">
        <v>48</v>
      </c>
      <c r="Y19" s="25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</row>
    <row r="20" spans="1:45" s="4" customFormat="1" ht="17.25" customHeight="1" x14ac:dyDescent="0.25">
      <c r="A20" s="479" t="s">
        <v>145</v>
      </c>
      <c r="B20" s="206" t="s">
        <v>79</v>
      </c>
      <c r="C20" s="218">
        <f>C17-C12</f>
        <v>1011</v>
      </c>
      <c r="D20" s="254" t="s">
        <v>48</v>
      </c>
      <c r="E20" s="218">
        <f t="shared" ref="E20:M20" si="2">E17-E12</f>
        <v>-1082</v>
      </c>
      <c r="F20" s="253" t="s">
        <v>48</v>
      </c>
      <c r="G20" s="219">
        <f t="shared" si="2"/>
        <v>2093</v>
      </c>
      <c r="H20" s="254" t="s">
        <v>48</v>
      </c>
      <c r="I20" s="218">
        <f t="shared" si="2"/>
        <v>195</v>
      </c>
      <c r="J20" s="253" t="s">
        <v>48</v>
      </c>
      <c r="K20" s="219">
        <f t="shared" si="2"/>
        <v>-70</v>
      </c>
      <c r="L20" s="253" t="s">
        <v>48</v>
      </c>
      <c r="M20" s="219">
        <f t="shared" si="2"/>
        <v>38</v>
      </c>
      <c r="N20" s="253" t="s">
        <v>48</v>
      </c>
      <c r="O20" s="219">
        <f>O17-O12</f>
        <v>164</v>
      </c>
      <c r="P20" s="253" t="s">
        <v>48</v>
      </c>
      <c r="Q20" s="219">
        <f>Q17-Q12</f>
        <v>238</v>
      </c>
      <c r="R20" s="253" t="s">
        <v>48</v>
      </c>
      <c r="S20" s="219">
        <f>S17-S12</f>
        <v>341</v>
      </c>
      <c r="T20" s="253" t="s">
        <v>48</v>
      </c>
      <c r="U20" s="219">
        <f>U17-U12</f>
        <v>97</v>
      </c>
      <c r="V20" s="253" t="s">
        <v>48</v>
      </c>
      <c r="W20" s="219">
        <f>W17-W12</f>
        <v>8</v>
      </c>
      <c r="X20" s="254" t="s">
        <v>48</v>
      </c>
      <c r="Y20" s="317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pans="1:45" s="4" customFormat="1" ht="17.25" customHeight="1" x14ac:dyDescent="0.25">
      <c r="A21" s="478"/>
      <c r="B21" s="211" t="s">
        <v>80</v>
      </c>
      <c r="C21" s="213">
        <f>C17/C12-1</f>
        <v>9.5956719817767544E-2</v>
      </c>
      <c r="D21" s="251" t="s">
        <v>48</v>
      </c>
      <c r="E21" s="213">
        <f t="shared" ref="E21:M21" si="3">E17/E12-1</f>
        <v>-0.13893168977914738</v>
      </c>
      <c r="F21" s="250" t="s">
        <v>48</v>
      </c>
      <c r="G21" s="214">
        <f t="shared" si="3"/>
        <v>0.7616448326055314</v>
      </c>
      <c r="H21" s="251" t="s">
        <v>48</v>
      </c>
      <c r="I21" s="213">
        <f t="shared" si="3"/>
        <v>3.4488857446055787E-2</v>
      </c>
      <c r="J21" s="250" t="s">
        <v>48</v>
      </c>
      <c r="K21" s="214">
        <f t="shared" si="3"/>
        <v>-0.13888888888888884</v>
      </c>
      <c r="L21" s="250" t="s">
        <v>48</v>
      </c>
      <c r="M21" s="214">
        <f t="shared" si="3"/>
        <v>0.15139442231075706</v>
      </c>
      <c r="N21" s="250" t="s">
        <v>48</v>
      </c>
      <c r="O21" s="214">
        <f>O17/O12-1</f>
        <v>0.47126436781609193</v>
      </c>
      <c r="P21" s="250" t="s">
        <v>48</v>
      </c>
      <c r="Q21" s="214">
        <f>Q17/Q12-1</f>
        <v>0.43830570902394106</v>
      </c>
      <c r="R21" s="250" t="s">
        <v>48</v>
      </c>
      <c r="S21" s="214">
        <f>S17/S12-1</f>
        <v>0.4802816901408451</v>
      </c>
      <c r="T21" s="250" t="s">
        <v>48</v>
      </c>
      <c r="U21" s="214">
        <f>U17/U12-1</f>
        <v>8.4128360797918411E-2</v>
      </c>
      <c r="V21" s="250" t="s">
        <v>48</v>
      </c>
      <c r="W21" s="214">
        <f>W17/W12-1</f>
        <v>5.8266569555718295E-3</v>
      </c>
      <c r="X21" s="251" t="s">
        <v>48</v>
      </c>
      <c r="Y21" s="317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pans="1:45" s="4" customFormat="1" ht="17.25" customHeight="1" x14ac:dyDescent="0.25">
      <c r="A22" s="479" t="s">
        <v>146</v>
      </c>
      <c r="B22" s="216" t="s">
        <v>79</v>
      </c>
      <c r="C22" s="218">
        <f>C17-C7</f>
        <v>2311</v>
      </c>
      <c r="D22" s="254" t="s">
        <v>48</v>
      </c>
      <c r="E22" s="218">
        <f t="shared" ref="E22:M22" si="4">E17-E7</f>
        <v>-619</v>
      </c>
      <c r="F22" s="253" t="s">
        <v>48</v>
      </c>
      <c r="G22" s="219">
        <f t="shared" si="4"/>
        <v>2930</v>
      </c>
      <c r="H22" s="254" t="s">
        <v>48</v>
      </c>
      <c r="I22" s="218">
        <f t="shared" si="4"/>
        <v>532</v>
      </c>
      <c r="J22" s="253" t="s">
        <v>48</v>
      </c>
      <c r="K22" s="219">
        <f t="shared" si="4"/>
        <v>-59</v>
      </c>
      <c r="L22" s="253" t="s">
        <v>48</v>
      </c>
      <c r="M22" s="219">
        <f t="shared" si="4"/>
        <v>47</v>
      </c>
      <c r="N22" s="253" t="s">
        <v>48</v>
      </c>
      <c r="O22" s="219">
        <f>O17-O7</f>
        <v>183</v>
      </c>
      <c r="P22" s="253" t="s">
        <v>48</v>
      </c>
      <c r="Q22" s="219">
        <f>Q17-Q7</f>
        <v>297</v>
      </c>
      <c r="R22" s="253" t="s">
        <v>48</v>
      </c>
      <c r="S22" s="219">
        <f>S17-S7</f>
        <v>605</v>
      </c>
      <c r="T22" s="253" t="s">
        <v>48</v>
      </c>
      <c r="U22" s="219">
        <f>U17-U7</f>
        <v>697</v>
      </c>
      <c r="V22" s="253" t="s">
        <v>48</v>
      </c>
      <c r="W22" s="219">
        <f>W17-W7</f>
        <v>9</v>
      </c>
      <c r="X22" s="254" t="s">
        <v>48</v>
      </c>
      <c r="Y22" s="317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45" s="4" customFormat="1" ht="17.25" customHeight="1" thickBot="1" x14ac:dyDescent="0.3">
      <c r="A23" s="480"/>
      <c r="B23" s="221" t="s">
        <v>80</v>
      </c>
      <c r="C23" s="223">
        <f>C17/C7-1</f>
        <v>0.25021654395842363</v>
      </c>
      <c r="D23" s="263" t="s">
        <v>48</v>
      </c>
      <c r="E23" s="223">
        <f t="shared" ref="E23:M23" si="5">E17/E7-1</f>
        <v>-8.4505119453924915E-2</v>
      </c>
      <c r="F23" s="262" t="s">
        <v>48</v>
      </c>
      <c r="G23" s="224">
        <f t="shared" si="5"/>
        <v>1.5332286760858191</v>
      </c>
      <c r="H23" s="263" t="s">
        <v>48</v>
      </c>
      <c r="I23" s="223">
        <f t="shared" si="5"/>
        <v>0.10005642279480909</v>
      </c>
      <c r="J23" s="262" t="s">
        <v>48</v>
      </c>
      <c r="K23" s="224">
        <f t="shared" si="5"/>
        <v>-0.11967545638945232</v>
      </c>
      <c r="L23" s="262" t="s">
        <v>48</v>
      </c>
      <c r="M23" s="224">
        <f t="shared" si="5"/>
        <v>0.19421487603305776</v>
      </c>
      <c r="N23" s="262" t="s">
        <v>48</v>
      </c>
      <c r="O23" s="224">
        <f>O17/O7-1</f>
        <v>0.55623100303951367</v>
      </c>
      <c r="P23" s="262" t="s">
        <v>48</v>
      </c>
      <c r="Q23" s="224">
        <f>Q17/Q7-1</f>
        <v>0.61363636363636354</v>
      </c>
      <c r="R23" s="262" t="s">
        <v>48</v>
      </c>
      <c r="S23" s="224">
        <f>S17/S7-1</f>
        <v>1.3565022421524664</v>
      </c>
      <c r="T23" s="262" t="s">
        <v>48</v>
      </c>
      <c r="U23" s="224">
        <f>U17/U7-1</f>
        <v>1.2603978300180834</v>
      </c>
      <c r="V23" s="262" t="s">
        <v>48</v>
      </c>
      <c r="W23" s="224">
        <f>W17/W7-1</f>
        <v>6.5597667638483959E-3</v>
      </c>
      <c r="X23" s="263" t="s">
        <v>48</v>
      </c>
      <c r="Y23" s="326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1:45" s="92" customFormat="1" ht="17.25" customHeight="1" x14ac:dyDescent="0.25">
      <c r="A24" s="353" t="s">
        <v>70</v>
      </c>
      <c r="B24" s="93"/>
      <c r="Y24" s="25"/>
    </row>
    <row r="25" spans="1:45" s="92" customFormat="1" ht="17.25" customHeight="1" x14ac:dyDescent="0.2">
      <c r="A25" s="354" t="s">
        <v>142</v>
      </c>
      <c r="B25" s="79"/>
      <c r="Y25" s="313"/>
    </row>
    <row r="26" spans="1:45" ht="17.25" customHeight="1" x14ac:dyDescent="0.25">
      <c r="A26" s="355" t="s">
        <v>109</v>
      </c>
      <c r="B26" s="137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28"/>
      <c r="N26" s="94"/>
      <c r="O26" s="94"/>
      <c r="P26" s="94"/>
      <c r="Q26" s="94"/>
      <c r="R26" s="94"/>
      <c r="S26" s="92"/>
      <c r="T26" s="92"/>
      <c r="U26" s="28"/>
      <c r="V26" s="92"/>
      <c r="W26" s="92"/>
      <c r="X26" s="92"/>
      <c r="Y26" s="313"/>
    </row>
    <row r="27" spans="1:45" s="92" customFormat="1" ht="17.25" customHeight="1" x14ac:dyDescent="0.25">
      <c r="A27" s="355" t="s">
        <v>119</v>
      </c>
      <c r="B27" s="137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28"/>
      <c r="V27" s="78"/>
      <c r="W27" s="78"/>
      <c r="X27" s="78"/>
      <c r="Y27" s="313"/>
    </row>
  </sheetData>
  <sortState ref="A30:D44">
    <sortCondition ref="B30:B44"/>
  </sortState>
  <mergeCells count="28">
    <mergeCell ref="Q4:R5"/>
    <mergeCell ref="S4:T5"/>
    <mergeCell ref="U4:V5"/>
    <mergeCell ref="W4:X5"/>
    <mergeCell ref="C3:D5"/>
    <mergeCell ref="E3:H3"/>
    <mergeCell ref="I3:X3"/>
    <mergeCell ref="E4:F5"/>
    <mergeCell ref="G4:H5"/>
    <mergeCell ref="I4:J5"/>
    <mergeCell ref="K4:L5"/>
    <mergeCell ref="M4:N5"/>
    <mergeCell ref="O4:P5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X22 D23:X23" unlocked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8"/>
  <dimension ref="A1:AU29"/>
  <sheetViews>
    <sheetView zoomScaleNormal="100" workbookViewId="0"/>
  </sheetViews>
  <sheetFormatPr defaultColWidth="9.140625" defaultRowHeight="15" x14ac:dyDescent="0.25"/>
  <cols>
    <col min="1" max="1" width="12.5703125" style="78" customWidth="1"/>
    <col min="2" max="2" width="5" style="78" customWidth="1"/>
    <col min="3" max="3" width="5.140625" style="78" customWidth="1"/>
    <col min="4" max="5" width="4.7109375" style="78" customWidth="1"/>
    <col min="6" max="6" width="5.7109375" style="78" customWidth="1"/>
    <col min="7" max="7" width="5" style="78" customWidth="1"/>
    <col min="8" max="8" width="6" style="78" customWidth="1"/>
    <col min="9" max="9" width="5" style="78" customWidth="1"/>
    <col min="10" max="10" width="5.28515625" style="78" customWidth="1"/>
    <col min="11" max="11" width="5" style="78" customWidth="1"/>
    <col min="12" max="12" width="5.7109375" style="78" customWidth="1"/>
    <col min="13" max="13" width="5" style="78" customWidth="1"/>
    <col min="14" max="14" width="5.85546875" style="78" customWidth="1"/>
    <col min="15" max="15" width="5" style="78" customWidth="1"/>
    <col min="16" max="16" width="5.140625" style="78" customWidth="1"/>
    <col min="17" max="17" width="5" style="78" customWidth="1"/>
    <col min="18" max="18" width="5.140625" style="78" customWidth="1"/>
    <col min="19" max="19" width="5" style="78" customWidth="1"/>
    <col min="20" max="20" width="5.7109375" style="78" customWidth="1"/>
    <col min="21" max="21" width="5" style="78" customWidth="1"/>
    <col min="22" max="22" width="6" style="78" customWidth="1"/>
    <col min="23" max="23" width="5" style="78" customWidth="1"/>
    <col min="24" max="24" width="5.28515625" style="78" customWidth="1"/>
    <col min="25" max="25" width="5.42578125" style="78" customWidth="1"/>
    <col min="26" max="16384" width="9.140625" style="78"/>
  </cols>
  <sheetData>
    <row r="1" spans="1:47" s="73" customFormat="1" ht="17.25" customHeight="1" x14ac:dyDescent="0.2">
      <c r="A1" s="91" t="s">
        <v>165</v>
      </c>
      <c r="B1" s="91"/>
      <c r="Z1" s="177"/>
    </row>
    <row r="2" spans="1:47" s="74" customFormat="1" ht="17.25" customHeight="1" thickBot="1" x14ac:dyDescent="0.3">
      <c r="A2" s="120" t="s">
        <v>81</v>
      </c>
      <c r="P2" s="74" t="s">
        <v>0</v>
      </c>
    </row>
    <row r="3" spans="1:47" s="3" customFormat="1" ht="17.25" customHeight="1" x14ac:dyDescent="0.25">
      <c r="A3" s="481" t="s">
        <v>86</v>
      </c>
      <c r="B3" s="482"/>
      <c r="C3" s="589" t="s">
        <v>50</v>
      </c>
      <c r="D3" s="623"/>
      <c r="E3" s="590"/>
      <c r="F3" s="614" t="s">
        <v>37</v>
      </c>
      <c r="G3" s="615"/>
      <c r="H3" s="615"/>
      <c r="I3" s="616"/>
      <c r="J3" s="624" t="s">
        <v>38</v>
      </c>
      <c r="K3" s="615"/>
      <c r="L3" s="615"/>
      <c r="M3" s="615"/>
      <c r="N3" s="615"/>
      <c r="O3" s="615"/>
      <c r="P3" s="615"/>
      <c r="Q3" s="615"/>
      <c r="R3" s="615"/>
      <c r="S3" s="615"/>
      <c r="T3" s="615"/>
      <c r="U3" s="615"/>
      <c r="V3" s="615"/>
      <c r="W3" s="615"/>
      <c r="X3" s="617"/>
      <c r="Y3" s="618"/>
    </row>
    <row r="4" spans="1:47" s="3" customFormat="1" ht="17.25" customHeight="1" x14ac:dyDescent="0.2">
      <c r="A4" s="483"/>
      <c r="B4" s="484"/>
      <c r="C4" s="591"/>
      <c r="D4" s="527"/>
      <c r="E4" s="457"/>
      <c r="F4" s="619" t="s">
        <v>69</v>
      </c>
      <c r="G4" s="620"/>
      <c r="H4" s="491" t="s">
        <v>39</v>
      </c>
      <c r="I4" s="612"/>
      <c r="J4" s="563" t="s">
        <v>43</v>
      </c>
      <c r="K4" s="609"/>
      <c r="L4" s="491" t="s">
        <v>42</v>
      </c>
      <c r="M4" s="609"/>
      <c r="N4" s="491" t="s">
        <v>41</v>
      </c>
      <c r="O4" s="609"/>
      <c r="P4" s="491" t="s">
        <v>44</v>
      </c>
      <c r="Q4" s="609"/>
      <c r="R4" s="491" t="s">
        <v>40</v>
      </c>
      <c r="S4" s="609"/>
      <c r="T4" s="491" t="s">
        <v>45</v>
      </c>
      <c r="U4" s="609"/>
      <c r="V4" s="491" t="s">
        <v>46</v>
      </c>
      <c r="W4" s="609"/>
      <c r="X4" s="491" t="s">
        <v>49</v>
      </c>
      <c r="Y4" s="612"/>
    </row>
    <row r="5" spans="1:47" s="3" customFormat="1" ht="17.25" customHeight="1" x14ac:dyDescent="0.2">
      <c r="A5" s="483"/>
      <c r="B5" s="484"/>
      <c r="C5" s="591"/>
      <c r="D5" s="527"/>
      <c r="E5" s="457"/>
      <c r="F5" s="621"/>
      <c r="G5" s="622"/>
      <c r="H5" s="610"/>
      <c r="I5" s="613"/>
      <c r="J5" s="600"/>
      <c r="K5" s="610"/>
      <c r="L5" s="610"/>
      <c r="M5" s="610"/>
      <c r="N5" s="610"/>
      <c r="O5" s="610"/>
      <c r="P5" s="610"/>
      <c r="Q5" s="610"/>
      <c r="R5" s="610"/>
      <c r="S5" s="610"/>
      <c r="T5" s="610"/>
      <c r="U5" s="610"/>
      <c r="V5" s="610"/>
      <c r="W5" s="610"/>
      <c r="X5" s="610"/>
      <c r="Y5" s="613"/>
    </row>
    <row r="6" spans="1:47" s="3" customFormat="1" ht="17.25" customHeight="1" thickBot="1" x14ac:dyDescent="0.25">
      <c r="A6" s="485"/>
      <c r="B6" s="486"/>
      <c r="C6" s="264" t="s">
        <v>58</v>
      </c>
      <c r="D6" s="269" t="s">
        <v>64</v>
      </c>
      <c r="E6" s="265" t="s">
        <v>62</v>
      </c>
      <c r="F6" s="264" t="s">
        <v>58</v>
      </c>
      <c r="G6" s="270" t="s">
        <v>63</v>
      </c>
      <c r="H6" s="267" t="s">
        <v>58</v>
      </c>
      <c r="I6" s="268" t="s">
        <v>63</v>
      </c>
      <c r="J6" s="264" t="s">
        <v>58</v>
      </c>
      <c r="K6" s="270" t="s">
        <v>63</v>
      </c>
      <c r="L6" s="267" t="s">
        <v>58</v>
      </c>
      <c r="M6" s="270" t="s">
        <v>63</v>
      </c>
      <c r="N6" s="267" t="s">
        <v>58</v>
      </c>
      <c r="O6" s="270" t="s">
        <v>63</v>
      </c>
      <c r="P6" s="267" t="s">
        <v>58</v>
      </c>
      <c r="Q6" s="270" t="s">
        <v>73</v>
      </c>
      <c r="R6" s="267" t="s">
        <v>58</v>
      </c>
      <c r="S6" s="270" t="s">
        <v>63</v>
      </c>
      <c r="T6" s="267" t="s">
        <v>58</v>
      </c>
      <c r="U6" s="270" t="s">
        <v>63</v>
      </c>
      <c r="V6" s="267" t="s">
        <v>58</v>
      </c>
      <c r="W6" s="270" t="s">
        <v>63</v>
      </c>
      <c r="X6" s="267" t="s">
        <v>58</v>
      </c>
      <c r="Y6" s="268" t="s">
        <v>63</v>
      </c>
    </row>
    <row r="7" spans="1:47" s="4" customFormat="1" ht="17.25" customHeight="1" x14ac:dyDescent="0.25">
      <c r="A7" s="487" t="s">
        <v>7</v>
      </c>
      <c r="B7" s="488"/>
      <c r="C7" s="76">
        <v>3108</v>
      </c>
      <c r="D7" s="139">
        <v>1.9695942306351751E-2</v>
      </c>
      <c r="E7" s="142">
        <v>0.33650931139021223</v>
      </c>
      <c r="F7" s="76">
        <v>2457</v>
      </c>
      <c r="G7" s="132">
        <v>0.79054054054054057</v>
      </c>
      <c r="H7" s="75">
        <v>651</v>
      </c>
      <c r="I7" s="134">
        <v>0.20945945945945946</v>
      </c>
      <c r="J7" s="76">
        <v>1757</v>
      </c>
      <c r="K7" s="132">
        <v>0.56531531531531531</v>
      </c>
      <c r="L7" s="75">
        <v>237</v>
      </c>
      <c r="M7" s="95">
        <v>7.6254826254826255E-2</v>
      </c>
      <c r="N7" s="75">
        <v>116</v>
      </c>
      <c r="O7" s="95">
        <v>3.7323037323037322E-2</v>
      </c>
      <c r="P7" s="75">
        <v>146</v>
      </c>
      <c r="Q7" s="95">
        <v>4.6975546975546977E-2</v>
      </c>
      <c r="R7" s="75">
        <v>185</v>
      </c>
      <c r="S7" s="95">
        <v>5.9523809523809521E-2</v>
      </c>
      <c r="T7" s="75">
        <v>118</v>
      </c>
      <c r="U7" s="95">
        <v>3.7966537966537969E-2</v>
      </c>
      <c r="V7" s="75">
        <v>98</v>
      </c>
      <c r="W7" s="95">
        <v>3.1531531531531529E-2</v>
      </c>
      <c r="X7" s="75">
        <v>451</v>
      </c>
      <c r="Y7" s="97">
        <v>0.14510939510939511</v>
      </c>
      <c r="Z7" s="13"/>
      <c r="AA7" s="63"/>
      <c r="AB7" s="63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s="4" customFormat="1" ht="17.25" customHeight="1" x14ac:dyDescent="0.25">
      <c r="A8" s="487" t="s">
        <v>8</v>
      </c>
      <c r="B8" s="488"/>
      <c r="C8" s="76">
        <v>3145</v>
      </c>
      <c r="D8" s="139">
        <v>1.9131683162293855E-2</v>
      </c>
      <c r="E8" s="142">
        <v>0.33070452155625657</v>
      </c>
      <c r="F8" s="76">
        <v>2510</v>
      </c>
      <c r="G8" s="132">
        <v>0.79809220985691576</v>
      </c>
      <c r="H8" s="75">
        <v>635</v>
      </c>
      <c r="I8" s="134">
        <v>0.20190779014308427</v>
      </c>
      <c r="J8" s="76">
        <v>1749</v>
      </c>
      <c r="K8" s="132">
        <v>0.55612082670906204</v>
      </c>
      <c r="L8" s="75">
        <v>245</v>
      </c>
      <c r="M8" s="95">
        <v>7.7901430842607311E-2</v>
      </c>
      <c r="N8" s="75">
        <v>120</v>
      </c>
      <c r="O8" s="95">
        <v>3.8155802861685212E-2</v>
      </c>
      <c r="P8" s="75">
        <v>156</v>
      </c>
      <c r="Q8" s="95">
        <v>4.9602543720190781E-2</v>
      </c>
      <c r="R8" s="75">
        <v>184</v>
      </c>
      <c r="S8" s="95">
        <v>5.8505564387917326E-2</v>
      </c>
      <c r="T8" s="75">
        <v>144</v>
      </c>
      <c r="U8" s="95">
        <v>4.5786963434022256E-2</v>
      </c>
      <c r="V8" s="75">
        <v>105</v>
      </c>
      <c r="W8" s="95">
        <v>3.3386327503974564E-2</v>
      </c>
      <c r="X8" s="75">
        <v>442</v>
      </c>
      <c r="Y8" s="97">
        <v>0.14054054054054055</v>
      </c>
      <c r="Z8" s="13"/>
      <c r="AA8" s="63"/>
      <c r="AB8" s="63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s="4" customFormat="1" ht="17.25" customHeight="1" x14ac:dyDescent="0.25">
      <c r="A9" s="487" t="s">
        <v>9</v>
      </c>
      <c r="B9" s="488"/>
      <c r="C9" s="76">
        <v>3209</v>
      </c>
      <c r="D9" s="139">
        <v>1.8798512052956854E-2</v>
      </c>
      <c r="E9" s="142">
        <v>0.3285553394082113</v>
      </c>
      <c r="F9" s="76">
        <v>2547</v>
      </c>
      <c r="G9" s="132">
        <v>0.79370520411343093</v>
      </c>
      <c r="H9" s="75">
        <v>662</v>
      </c>
      <c r="I9" s="134">
        <v>0.20629479588656902</v>
      </c>
      <c r="J9" s="76">
        <v>1783</v>
      </c>
      <c r="K9" s="132">
        <v>0.5556248052352758</v>
      </c>
      <c r="L9" s="75">
        <v>244</v>
      </c>
      <c r="M9" s="95">
        <v>7.6036148332813955E-2</v>
      </c>
      <c r="N9" s="75">
        <v>115</v>
      </c>
      <c r="O9" s="95">
        <v>3.5836709255219694E-2</v>
      </c>
      <c r="P9" s="75">
        <v>170</v>
      </c>
      <c r="Q9" s="95">
        <v>5.2976004985976939E-2</v>
      </c>
      <c r="R9" s="75">
        <v>171</v>
      </c>
      <c r="S9" s="95">
        <v>5.3287628544717983E-2</v>
      </c>
      <c r="T9" s="75">
        <v>135</v>
      </c>
      <c r="U9" s="95">
        <v>4.2069180430040508E-2</v>
      </c>
      <c r="V9" s="75">
        <v>146</v>
      </c>
      <c r="W9" s="95">
        <v>4.5497039576191958E-2</v>
      </c>
      <c r="X9" s="75">
        <v>445</v>
      </c>
      <c r="Y9" s="97">
        <v>0.13867248363976317</v>
      </c>
      <c r="Z9" s="13"/>
      <c r="AA9" s="63"/>
      <c r="AB9" s="63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4" customFormat="1" ht="17.25" customHeight="1" x14ac:dyDescent="0.25">
      <c r="A10" s="487" t="s">
        <v>10</v>
      </c>
      <c r="B10" s="488"/>
      <c r="C10" s="76">
        <v>3294</v>
      </c>
      <c r="D10" s="139">
        <v>1.8817588218156059E-2</v>
      </c>
      <c r="E10" s="142">
        <v>0.32733777203617209</v>
      </c>
      <c r="F10" s="76">
        <v>2558</v>
      </c>
      <c r="G10" s="132">
        <v>0.77656344869459626</v>
      </c>
      <c r="H10" s="75">
        <v>736</v>
      </c>
      <c r="I10" s="134">
        <v>0.22343655130540377</v>
      </c>
      <c r="J10" s="76">
        <v>1807</v>
      </c>
      <c r="K10" s="132">
        <v>0.54857316332726169</v>
      </c>
      <c r="L10" s="75">
        <v>235</v>
      </c>
      <c r="M10" s="95">
        <v>7.1341833636915611E-2</v>
      </c>
      <c r="N10" s="75">
        <v>117</v>
      </c>
      <c r="O10" s="95">
        <v>3.5519125683060107E-2</v>
      </c>
      <c r="P10" s="75">
        <v>203</v>
      </c>
      <c r="Q10" s="95">
        <v>6.1627200971463264E-2</v>
      </c>
      <c r="R10" s="75">
        <v>181</v>
      </c>
      <c r="S10" s="95">
        <v>5.4948391013964787E-2</v>
      </c>
      <c r="T10" s="75">
        <v>137</v>
      </c>
      <c r="U10" s="95">
        <v>4.1590771098967819E-2</v>
      </c>
      <c r="V10" s="75">
        <v>164</v>
      </c>
      <c r="W10" s="95">
        <v>4.9787492410443231E-2</v>
      </c>
      <c r="X10" s="75">
        <v>450</v>
      </c>
      <c r="Y10" s="97">
        <v>0.13661202185792351</v>
      </c>
      <c r="Z10" s="13"/>
      <c r="AA10" s="63"/>
      <c r="AB10" s="63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4" customFormat="1" ht="17.25" customHeight="1" x14ac:dyDescent="0.25">
      <c r="A11" s="487" t="s">
        <v>11</v>
      </c>
      <c r="B11" s="488"/>
      <c r="C11" s="76">
        <v>3308</v>
      </c>
      <c r="D11" s="139">
        <v>1.873435500130257E-2</v>
      </c>
      <c r="E11" s="142">
        <v>0.32079131109387121</v>
      </c>
      <c r="F11" s="76">
        <v>2573</v>
      </c>
      <c r="G11" s="132">
        <v>0.77781136638452242</v>
      </c>
      <c r="H11" s="75">
        <v>735</v>
      </c>
      <c r="I11" s="134">
        <v>0.22218863361547764</v>
      </c>
      <c r="J11" s="76">
        <v>1788</v>
      </c>
      <c r="K11" s="132">
        <v>0.54050785973397819</v>
      </c>
      <c r="L11" s="75">
        <v>239</v>
      </c>
      <c r="M11" s="95">
        <v>7.2249093107617901E-2</v>
      </c>
      <c r="N11" s="75">
        <v>129</v>
      </c>
      <c r="O11" s="95">
        <v>3.8996372430471583E-2</v>
      </c>
      <c r="P11" s="75">
        <v>171</v>
      </c>
      <c r="Q11" s="95">
        <v>5.1692865779927447E-2</v>
      </c>
      <c r="R11" s="75">
        <v>173</v>
      </c>
      <c r="S11" s="95">
        <v>5.2297460701330109E-2</v>
      </c>
      <c r="T11" s="75">
        <v>164</v>
      </c>
      <c r="U11" s="95">
        <v>4.9576783555018135E-2</v>
      </c>
      <c r="V11" s="75">
        <v>192</v>
      </c>
      <c r="W11" s="95">
        <v>5.8041112454655382E-2</v>
      </c>
      <c r="X11" s="75">
        <v>452</v>
      </c>
      <c r="Y11" s="97">
        <v>0.13663845223700122</v>
      </c>
      <c r="Z11" s="13"/>
      <c r="AA11" s="63"/>
      <c r="AB11" s="63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4" customFormat="1" ht="17.25" customHeight="1" x14ac:dyDescent="0.25">
      <c r="A12" s="487" t="s">
        <v>12</v>
      </c>
      <c r="B12" s="488"/>
      <c r="C12" s="72">
        <v>3400</v>
      </c>
      <c r="D12" s="140">
        <v>1.9272409844800418E-2</v>
      </c>
      <c r="E12" s="142">
        <v>0.32270311313591493</v>
      </c>
      <c r="F12" s="72">
        <v>2595</v>
      </c>
      <c r="G12" s="132">
        <v>0.76323529411764701</v>
      </c>
      <c r="H12" s="77">
        <v>805</v>
      </c>
      <c r="I12" s="134">
        <v>0.23676470588235293</v>
      </c>
      <c r="J12" s="72">
        <v>1810</v>
      </c>
      <c r="K12" s="132">
        <v>0.53235294117647058</v>
      </c>
      <c r="L12" s="77">
        <v>251</v>
      </c>
      <c r="M12" s="95">
        <v>7.3823529411764705E-2</v>
      </c>
      <c r="N12" s="77">
        <v>113</v>
      </c>
      <c r="O12" s="95">
        <v>3.3235294117647057E-2</v>
      </c>
      <c r="P12" s="77">
        <v>161</v>
      </c>
      <c r="Q12" s="95">
        <v>4.7352941176470591E-2</v>
      </c>
      <c r="R12" s="77">
        <v>203</v>
      </c>
      <c r="S12" s="95">
        <v>5.9705882352941178E-2</v>
      </c>
      <c r="T12" s="77">
        <v>172</v>
      </c>
      <c r="U12" s="95">
        <v>5.0588235294117649E-2</v>
      </c>
      <c r="V12" s="77">
        <v>227</v>
      </c>
      <c r="W12" s="95">
        <v>6.6764705882352934E-2</v>
      </c>
      <c r="X12" s="77">
        <v>463</v>
      </c>
      <c r="Y12" s="97">
        <v>0.13617647058823529</v>
      </c>
      <c r="Z12" s="13"/>
      <c r="AA12" s="63"/>
      <c r="AB12" s="63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s="4" customFormat="1" ht="17.25" customHeight="1" x14ac:dyDescent="0.25">
      <c r="A13" s="487" t="s">
        <v>13</v>
      </c>
      <c r="B13" s="488"/>
      <c r="C13" s="72">
        <v>3333</v>
      </c>
      <c r="D13" s="140">
        <v>1.9148789483965114E-2</v>
      </c>
      <c r="E13" s="142">
        <v>0.31785237459469767</v>
      </c>
      <c r="F13" s="72">
        <v>2407</v>
      </c>
      <c r="G13" s="132">
        <v>0.7221722172217222</v>
      </c>
      <c r="H13" s="77">
        <v>926</v>
      </c>
      <c r="I13" s="134">
        <v>0.27782778277827785</v>
      </c>
      <c r="J13" s="72">
        <v>1676</v>
      </c>
      <c r="K13" s="132">
        <v>0.50285028502850282</v>
      </c>
      <c r="L13" s="77">
        <v>235</v>
      </c>
      <c r="M13" s="95">
        <v>7.0507050705070504E-2</v>
      </c>
      <c r="N13" s="77">
        <v>120</v>
      </c>
      <c r="O13" s="95">
        <v>3.6003600360036005E-2</v>
      </c>
      <c r="P13" s="77">
        <v>156</v>
      </c>
      <c r="Q13" s="95">
        <v>4.6804680468046804E-2</v>
      </c>
      <c r="R13" s="77">
        <v>211</v>
      </c>
      <c r="S13" s="95">
        <v>6.3306330633063304E-2</v>
      </c>
      <c r="T13" s="77">
        <v>192</v>
      </c>
      <c r="U13" s="95">
        <v>5.7605760576057603E-2</v>
      </c>
      <c r="V13" s="77">
        <v>263</v>
      </c>
      <c r="W13" s="95">
        <v>7.8907890789078908E-2</v>
      </c>
      <c r="X13" s="77">
        <v>480</v>
      </c>
      <c r="Y13" s="97">
        <v>0.14401440144014402</v>
      </c>
      <c r="Z13" s="13"/>
      <c r="AA13" s="63"/>
      <c r="AB13" s="6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s="4" customFormat="1" ht="17.25" customHeight="1" x14ac:dyDescent="0.25">
      <c r="A14" s="487" t="s">
        <v>51</v>
      </c>
      <c r="B14" s="488"/>
      <c r="C14" s="72">
        <v>3373</v>
      </c>
      <c r="D14" s="140">
        <v>1.9348029346136417E-2</v>
      </c>
      <c r="E14" s="142">
        <v>0.31266221727845755</v>
      </c>
      <c r="F14" s="72">
        <v>2232</v>
      </c>
      <c r="G14" s="132">
        <v>0.66172546694337386</v>
      </c>
      <c r="H14" s="77">
        <v>1141</v>
      </c>
      <c r="I14" s="134">
        <v>0.33827453305662614</v>
      </c>
      <c r="J14" s="72">
        <v>1707</v>
      </c>
      <c r="K14" s="132">
        <v>0.50607767565965012</v>
      </c>
      <c r="L14" s="77">
        <v>248</v>
      </c>
      <c r="M14" s="95">
        <v>7.3525051882597101E-2</v>
      </c>
      <c r="N14" s="77">
        <v>112</v>
      </c>
      <c r="O14" s="95">
        <v>3.3204862140527723E-2</v>
      </c>
      <c r="P14" s="77">
        <v>153</v>
      </c>
      <c r="Q14" s="95">
        <v>4.5360213459828047E-2</v>
      </c>
      <c r="R14" s="77">
        <v>237</v>
      </c>
      <c r="S14" s="95">
        <v>7.0263860065223838E-2</v>
      </c>
      <c r="T14" s="77">
        <v>207</v>
      </c>
      <c r="U14" s="95">
        <v>6.136970056329677E-2</v>
      </c>
      <c r="V14" s="77">
        <v>227</v>
      </c>
      <c r="W14" s="95">
        <v>6.7299140231248153E-2</v>
      </c>
      <c r="X14" s="77">
        <v>482</v>
      </c>
      <c r="Y14" s="97">
        <v>0.14289949599762822</v>
      </c>
      <c r="Z14" s="13"/>
      <c r="AA14" s="63"/>
      <c r="AB14" s="63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4" customFormat="1" ht="17.25" customHeight="1" x14ac:dyDescent="0.25">
      <c r="A15" s="487" t="s">
        <v>77</v>
      </c>
      <c r="B15" s="488"/>
      <c r="C15" s="72">
        <v>3430</v>
      </c>
      <c r="D15" s="140">
        <v>1.962556931316229E-2</v>
      </c>
      <c r="E15" s="305">
        <v>0.30502445531347266</v>
      </c>
      <c r="F15" s="306">
        <v>2168</v>
      </c>
      <c r="G15" s="307">
        <v>0.632069970845481</v>
      </c>
      <c r="H15" s="308">
        <v>1262</v>
      </c>
      <c r="I15" s="304">
        <v>0.36793002915451894</v>
      </c>
      <c r="J15" s="72">
        <v>1718</v>
      </c>
      <c r="K15" s="132">
        <v>0.50087463556851308</v>
      </c>
      <c r="L15" s="309">
        <v>226</v>
      </c>
      <c r="M15" s="95">
        <v>6.5889212827988333E-2</v>
      </c>
      <c r="N15" s="309">
        <v>114</v>
      </c>
      <c r="O15" s="95">
        <v>3.3236151603498541E-2</v>
      </c>
      <c r="P15" s="309">
        <v>184</v>
      </c>
      <c r="Q15" s="95">
        <v>5.3644314868804666E-2</v>
      </c>
      <c r="R15" s="309">
        <v>245</v>
      </c>
      <c r="S15" s="95">
        <v>7.1428571428571425E-2</v>
      </c>
      <c r="T15" s="309">
        <v>258</v>
      </c>
      <c r="U15" s="95">
        <v>7.5218658892128282E-2</v>
      </c>
      <c r="V15" s="309">
        <v>217</v>
      </c>
      <c r="W15" s="95">
        <v>6.3265306122448975E-2</v>
      </c>
      <c r="X15" s="309">
        <v>468</v>
      </c>
      <c r="Y15" s="97">
        <v>0.13644314868804663</v>
      </c>
      <c r="Z15" s="13"/>
      <c r="AA15" s="63"/>
      <c r="AB15" s="63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4" customFormat="1" ht="17.25" customHeight="1" x14ac:dyDescent="0.25">
      <c r="A16" s="487" t="s">
        <v>116</v>
      </c>
      <c r="B16" s="488"/>
      <c r="C16" s="72">
        <v>3582</v>
      </c>
      <c r="D16" s="140">
        <v>2.0405605559986328E-2</v>
      </c>
      <c r="E16" s="305">
        <v>0.30628473706712273</v>
      </c>
      <c r="F16" s="306">
        <v>2228</v>
      </c>
      <c r="G16" s="307">
        <v>0.62199888330541597</v>
      </c>
      <c r="H16" s="308">
        <v>1354</v>
      </c>
      <c r="I16" s="304">
        <v>0.37800111669458403</v>
      </c>
      <c r="J16" s="72">
        <v>1858</v>
      </c>
      <c r="K16" s="132">
        <v>0.51870463428252378</v>
      </c>
      <c r="L16" s="309">
        <v>215</v>
      </c>
      <c r="M16" s="95">
        <v>6.0022333891680622E-2</v>
      </c>
      <c r="N16" s="309">
        <v>124</v>
      </c>
      <c r="O16" s="95">
        <v>3.461753210496929E-2</v>
      </c>
      <c r="P16" s="309">
        <v>209</v>
      </c>
      <c r="Q16" s="95">
        <v>5.8347292015633725E-2</v>
      </c>
      <c r="R16" s="309">
        <v>252</v>
      </c>
      <c r="S16" s="95">
        <v>7.0351758793969849E-2</v>
      </c>
      <c r="T16" s="309">
        <v>230</v>
      </c>
      <c r="U16" s="95">
        <v>6.4209938581797882E-2</v>
      </c>
      <c r="V16" s="309">
        <v>231</v>
      </c>
      <c r="W16" s="95">
        <v>6.4489112227805692E-2</v>
      </c>
      <c r="X16" s="309">
        <v>463</v>
      </c>
      <c r="Y16" s="97">
        <v>0.12925739810161921</v>
      </c>
      <c r="AA16" s="63"/>
      <c r="AB16" s="63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s="4" customFormat="1" ht="17.25" customHeight="1" thickBot="1" x14ac:dyDescent="0.3">
      <c r="A17" s="487" t="s">
        <v>143</v>
      </c>
      <c r="B17" s="488"/>
      <c r="C17" s="72">
        <v>3559</v>
      </c>
      <c r="D17" s="140">
        <v>2.0690537233083929E-2</v>
      </c>
      <c r="E17" s="305">
        <v>0.30821858491383042</v>
      </c>
      <c r="F17" s="306">
        <v>2179</v>
      </c>
      <c r="G17" s="307">
        <v>0.61225063220005616</v>
      </c>
      <c r="H17" s="308">
        <v>1380</v>
      </c>
      <c r="I17" s="304">
        <v>0.38774936779994379</v>
      </c>
      <c r="J17" s="72">
        <v>1810</v>
      </c>
      <c r="K17" s="132">
        <v>0.50856982298398423</v>
      </c>
      <c r="L17" s="309">
        <v>198</v>
      </c>
      <c r="M17" s="95">
        <v>5.5633604945209331E-2</v>
      </c>
      <c r="N17" s="309">
        <v>129</v>
      </c>
      <c r="O17" s="95">
        <v>3.6246136555212138E-2</v>
      </c>
      <c r="P17" s="309">
        <v>236</v>
      </c>
      <c r="Q17" s="95">
        <v>6.6310761449845462E-2</v>
      </c>
      <c r="R17" s="309">
        <v>271</v>
      </c>
      <c r="S17" s="95">
        <v>7.6144984546220845E-2</v>
      </c>
      <c r="T17" s="309">
        <v>230</v>
      </c>
      <c r="U17" s="95">
        <v>6.4624894633323965E-2</v>
      </c>
      <c r="V17" s="309">
        <v>245</v>
      </c>
      <c r="W17" s="95">
        <v>6.8839561674627708E-2</v>
      </c>
      <c r="X17" s="309">
        <v>440</v>
      </c>
      <c r="Y17" s="97">
        <v>0.12363023321157629</v>
      </c>
      <c r="AA17" s="63"/>
      <c r="AB17" s="63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4" customFormat="1" ht="17.25" customHeight="1" x14ac:dyDescent="0.25">
      <c r="A18" s="477" t="s">
        <v>144</v>
      </c>
      <c r="B18" s="196" t="s">
        <v>79</v>
      </c>
      <c r="C18" s="198">
        <f>C17-C16</f>
        <v>-23</v>
      </c>
      <c r="D18" s="271" t="s">
        <v>48</v>
      </c>
      <c r="E18" s="248" t="s">
        <v>48</v>
      </c>
      <c r="F18" s="198">
        <f t="shared" ref="F18:N18" si="0">F17-F16</f>
        <v>-49</v>
      </c>
      <c r="G18" s="247" t="s">
        <v>48</v>
      </c>
      <c r="H18" s="199">
        <f t="shared" si="0"/>
        <v>26</v>
      </c>
      <c r="I18" s="248" t="s">
        <v>48</v>
      </c>
      <c r="J18" s="198">
        <f t="shared" si="0"/>
        <v>-48</v>
      </c>
      <c r="K18" s="247" t="s">
        <v>48</v>
      </c>
      <c r="L18" s="199">
        <f t="shared" si="0"/>
        <v>-17</v>
      </c>
      <c r="M18" s="247" t="s">
        <v>48</v>
      </c>
      <c r="N18" s="199">
        <f t="shared" si="0"/>
        <v>5</v>
      </c>
      <c r="O18" s="247" t="s">
        <v>48</v>
      </c>
      <c r="P18" s="199">
        <f>P17-P16</f>
        <v>27</v>
      </c>
      <c r="Q18" s="247" t="s">
        <v>48</v>
      </c>
      <c r="R18" s="199">
        <f>R17-R16</f>
        <v>19</v>
      </c>
      <c r="S18" s="247" t="s">
        <v>48</v>
      </c>
      <c r="T18" s="199">
        <f>T17-T16</f>
        <v>0</v>
      </c>
      <c r="U18" s="247" t="s">
        <v>48</v>
      </c>
      <c r="V18" s="199">
        <f>V17-V16</f>
        <v>14</v>
      </c>
      <c r="W18" s="247" t="s">
        <v>48</v>
      </c>
      <c r="X18" s="199">
        <f>X17-X16</f>
        <v>-23</v>
      </c>
      <c r="Y18" s="248" t="s">
        <v>48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s="4" customFormat="1" ht="17.25" customHeight="1" x14ac:dyDescent="0.25">
      <c r="A19" s="478"/>
      <c r="B19" s="201" t="s">
        <v>80</v>
      </c>
      <c r="C19" s="213">
        <f>C17/C16-1</f>
        <v>-6.4209938581797354E-3</v>
      </c>
      <c r="D19" s="272" t="s">
        <v>48</v>
      </c>
      <c r="E19" s="251" t="s">
        <v>48</v>
      </c>
      <c r="F19" s="213">
        <f t="shared" ref="F19:N19" si="1">F17/F16-1</f>
        <v>-2.1992818671454195E-2</v>
      </c>
      <c r="G19" s="250" t="s">
        <v>48</v>
      </c>
      <c r="H19" s="214">
        <f t="shared" si="1"/>
        <v>1.9202363367799125E-2</v>
      </c>
      <c r="I19" s="251" t="s">
        <v>48</v>
      </c>
      <c r="J19" s="213">
        <f t="shared" si="1"/>
        <v>-2.58342303552207E-2</v>
      </c>
      <c r="K19" s="250" t="s">
        <v>48</v>
      </c>
      <c r="L19" s="214">
        <f t="shared" si="1"/>
        <v>-7.906976744186045E-2</v>
      </c>
      <c r="M19" s="250" t="s">
        <v>48</v>
      </c>
      <c r="N19" s="214">
        <f t="shared" si="1"/>
        <v>4.0322580645161255E-2</v>
      </c>
      <c r="O19" s="250" t="s">
        <v>48</v>
      </c>
      <c r="P19" s="214">
        <f>P17/P16-1</f>
        <v>0.12918660287081329</v>
      </c>
      <c r="Q19" s="250" t="s">
        <v>48</v>
      </c>
      <c r="R19" s="214">
        <f>R17/R16-1</f>
        <v>7.5396825396825351E-2</v>
      </c>
      <c r="S19" s="250" t="s">
        <v>48</v>
      </c>
      <c r="T19" s="214">
        <f>T17/T16-1</f>
        <v>0</v>
      </c>
      <c r="U19" s="250" t="s">
        <v>48</v>
      </c>
      <c r="V19" s="214">
        <f>V17/V16-1</f>
        <v>6.0606060606060552E-2</v>
      </c>
      <c r="W19" s="250" t="s">
        <v>48</v>
      </c>
      <c r="X19" s="214">
        <f>X17/X16-1</f>
        <v>-4.9676025917926525E-2</v>
      </c>
      <c r="Y19" s="251" t="s">
        <v>48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s="4" customFormat="1" ht="17.25" customHeight="1" x14ac:dyDescent="0.25">
      <c r="A20" s="479" t="s">
        <v>145</v>
      </c>
      <c r="B20" s="206" t="s">
        <v>79</v>
      </c>
      <c r="C20" s="218">
        <f>C17-C12</f>
        <v>159</v>
      </c>
      <c r="D20" s="273" t="s">
        <v>48</v>
      </c>
      <c r="E20" s="254" t="s">
        <v>48</v>
      </c>
      <c r="F20" s="218">
        <f t="shared" ref="F20:N20" si="2">F17-F12</f>
        <v>-416</v>
      </c>
      <c r="G20" s="253" t="s">
        <v>48</v>
      </c>
      <c r="H20" s="219">
        <f t="shared" si="2"/>
        <v>575</v>
      </c>
      <c r="I20" s="254" t="s">
        <v>48</v>
      </c>
      <c r="J20" s="218">
        <f t="shared" si="2"/>
        <v>0</v>
      </c>
      <c r="K20" s="253" t="s">
        <v>48</v>
      </c>
      <c r="L20" s="219">
        <f t="shared" si="2"/>
        <v>-53</v>
      </c>
      <c r="M20" s="253" t="s">
        <v>48</v>
      </c>
      <c r="N20" s="219">
        <f t="shared" si="2"/>
        <v>16</v>
      </c>
      <c r="O20" s="253" t="s">
        <v>48</v>
      </c>
      <c r="P20" s="219">
        <f>P17-P12</f>
        <v>75</v>
      </c>
      <c r="Q20" s="253" t="s">
        <v>48</v>
      </c>
      <c r="R20" s="219">
        <f>R17-R12</f>
        <v>68</v>
      </c>
      <c r="S20" s="253" t="s">
        <v>48</v>
      </c>
      <c r="T20" s="219">
        <f>T17-T12</f>
        <v>58</v>
      </c>
      <c r="U20" s="253" t="s">
        <v>48</v>
      </c>
      <c r="V20" s="219">
        <f>V17-V12</f>
        <v>18</v>
      </c>
      <c r="W20" s="253" t="s">
        <v>48</v>
      </c>
      <c r="X20" s="219">
        <f>X17-X12</f>
        <v>-23</v>
      </c>
      <c r="Y20" s="254" t="s">
        <v>48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s="4" customFormat="1" ht="17.25" customHeight="1" x14ac:dyDescent="0.25">
      <c r="A21" s="478"/>
      <c r="B21" s="211" t="s">
        <v>80</v>
      </c>
      <c r="C21" s="213">
        <f>C17/C12-1</f>
        <v>4.6764705882353041E-2</v>
      </c>
      <c r="D21" s="272" t="s">
        <v>48</v>
      </c>
      <c r="E21" s="251" t="s">
        <v>48</v>
      </c>
      <c r="F21" s="213">
        <f t="shared" ref="F21:N21" si="3">F17/F12-1</f>
        <v>-0.16030828516377649</v>
      </c>
      <c r="G21" s="250" t="s">
        <v>48</v>
      </c>
      <c r="H21" s="214">
        <f t="shared" si="3"/>
        <v>0.71428571428571419</v>
      </c>
      <c r="I21" s="251" t="s">
        <v>48</v>
      </c>
      <c r="J21" s="213">
        <f t="shared" si="3"/>
        <v>0</v>
      </c>
      <c r="K21" s="250" t="s">
        <v>48</v>
      </c>
      <c r="L21" s="214">
        <f t="shared" si="3"/>
        <v>-0.21115537848605581</v>
      </c>
      <c r="M21" s="250" t="s">
        <v>48</v>
      </c>
      <c r="N21" s="214">
        <f t="shared" si="3"/>
        <v>0.1415929203539823</v>
      </c>
      <c r="O21" s="250" t="s">
        <v>48</v>
      </c>
      <c r="P21" s="214">
        <f>P17/P12-1</f>
        <v>0.46583850931677029</v>
      </c>
      <c r="Q21" s="250" t="s">
        <v>48</v>
      </c>
      <c r="R21" s="214">
        <f>R17/R12-1</f>
        <v>0.33497536945812811</v>
      </c>
      <c r="S21" s="250" t="s">
        <v>48</v>
      </c>
      <c r="T21" s="214">
        <f>T17/T12-1</f>
        <v>0.33720930232558133</v>
      </c>
      <c r="U21" s="250" t="s">
        <v>48</v>
      </c>
      <c r="V21" s="214">
        <f>V17/V12-1</f>
        <v>7.9295154185021977E-2</v>
      </c>
      <c r="W21" s="250" t="s">
        <v>48</v>
      </c>
      <c r="X21" s="214">
        <f>X17/X12-1</f>
        <v>-4.9676025917926525E-2</v>
      </c>
      <c r="Y21" s="251" t="s">
        <v>48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s="4" customFormat="1" ht="17.25" customHeight="1" x14ac:dyDescent="0.25">
      <c r="A22" s="479" t="s">
        <v>146</v>
      </c>
      <c r="B22" s="216" t="s">
        <v>79</v>
      </c>
      <c r="C22" s="218">
        <f>C17-C7</f>
        <v>451</v>
      </c>
      <c r="D22" s="273" t="s">
        <v>48</v>
      </c>
      <c r="E22" s="254" t="s">
        <v>48</v>
      </c>
      <c r="F22" s="218">
        <f t="shared" ref="F22:N22" si="4">F17-F7</f>
        <v>-278</v>
      </c>
      <c r="G22" s="253" t="s">
        <v>48</v>
      </c>
      <c r="H22" s="219">
        <f t="shared" si="4"/>
        <v>729</v>
      </c>
      <c r="I22" s="254" t="s">
        <v>48</v>
      </c>
      <c r="J22" s="218">
        <f t="shared" si="4"/>
        <v>53</v>
      </c>
      <c r="K22" s="253" t="s">
        <v>48</v>
      </c>
      <c r="L22" s="219">
        <f t="shared" si="4"/>
        <v>-39</v>
      </c>
      <c r="M22" s="253" t="s">
        <v>48</v>
      </c>
      <c r="N22" s="219">
        <f t="shared" si="4"/>
        <v>13</v>
      </c>
      <c r="O22" s="253" t="s">
        <v>48</v>
      </c>
      <c r="P22" s="219">
        <f>P17-P7</f>
        <v>90</v>
      </c>
      <c r="Q22" s="253" t="s">
        <v>48</v>
      </c>
      <c r="R22" s="219">
        <f>R17-R7</f>
        <v>86</v>
      </c>
      <c r="S22" s="253" t="s">
        <v>48</v>
      </c>
      <c r="T22" s="219">
        <f>T17-T7</f>
        <v>112</v>
      </c>
      <c r="U22" s="253" t="s">
        <v>48</v>
      </c>
      <c r="V22" s="219">
        <f>V17-V7</f>
        <v>147</v>
      </c>
      <c r="W22" s="253" t="s">
        <v>48</v>
      </c>
      <c r="X22" s="219">
        <f>X17-X7</f>
        <v>-11</v>
      </c>
      <c r="Y22" s="254" t="s">
        <v>48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s="4" customFormat="1" ht="17.25" customHeight="1" thickBot="1" x14ac:dyDescent="0.3">
      <c r="A23" s="480"/>
      <c r="B23" s="221" t="s">
        <v>80</v>
      </c>
      <c r="C23" s="223">
        <f>C17/C7-1</f>
        <v>0.14510939510939513</v>
      </c>
      <c r="D23" s="274" t="s">
        <v>48</v>
      </c>
      <c r="E23" s="263" t="s">
        <v>48</v>
      </c>
      <c r="F23" s="223">
        <f t="shared" ref="F23:N23" si="5">F17/F7-1</f>
        <v>-0.11314611314611311</v>
      </c>
      <c r="G23" s="262" t="s">
        <v>48</v>
      </c>
      <c r="H23" s="224">
        <f t="shared" si="5"/>
        <v>1.1198156682027651</v>
      </c>
      <c r="I23" s="263" t="s">
        <v>48</v>
      </c>
      <c r="J23" s="223">
        <f t="shared" si="5"/>
        <v>3.0165054069436481E-2</v>
      </c>
      <c r="K23" s="262" t="s">
        <v>48</v>
      </c>
      <c r="L23" s="224">
        <f t="shared" si="5"/>
        <v>-0.16455696202531644</v>
      </c>
      <c r="M23" s="262" t="s">
        <v>48</v>
      </c>
      <c r="N23" s="224">
        <f t="shared" si="5"/>
        <v>0.11206896551724133</v>
      </c>
      <c r="O23" s="262" t="s">
        <v>48</v>
      </c>
      <c r="P23" s="224">
        <f>P17/P7-1</f>
        <v>0.61643835616438358</v>
      </c>
      <c r="Q23" s="262" t="s">
        <v>48</v>
      </c>
      <c r="R23" s="224">
        <f>R17/R7-1</f>
        <v>0.46486486486486478</v>
      </c>
      <c r="S23" s="262" t="s">
        <v>48</v>
      </c>
      <c r="T23" s="224">
        <f>T17/T7-1</f>
        <v>0.94915254237288127</v>
      </c>
      <c r="U23" s="262" t="s">
        <v>48</v>
      </c>
      <c r="V23" s="224">
        <f>V17/V7-1</f>
        <v>1.5</v>
      </c>
      <c r="W23" s="262" t="s">
        <v>48</v>
      </c>
      <c r="X23" s="224">
        <f>X17/X7-1</f>
        <v>-2.4390243902439046E-2</v>
      </c>
      <c r="Y23" s="263" t="s">
        <v>48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 s="356" customFormat="1" ht="17.25" customHeight="1" x14ac:dyDescent="0.25">
      <c r="A24" s="354" t="s">
        <v>70</v>
      </c>
      <c r="B24" s="354"/>
    </row>
    <row r="25" spans="1:47" s="316" customFormat="1" ht="17.25" customHeight="1" x14ac:dyDescent="0.25">
      <c r="A25" s="355" t="s">
        <v>71</v>
      </c>
      <c r="B25" s="355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8"/>
      <c r="U25" s="358"/>
      <c r="V25" s="358"/>
      <c r="W25" s="358"/>
      <c r="X25" s="358"/>
      <c r="Y25" s="358"/>
    </row>
    <row r="26" spans="1:47" s="358" customFormat="1" ht="17.25" customHeight="1" x14ac:dyDescent="0.25">
      <c r="A26" s="355" t="s">
        <v>110</v>
      </c>
      <c r="B26" s="355"/>
      <c r="C26" s="316"/>
      <c r="D26" s="316"/>
      <c r="E26" s="316"/>
      <c r="F26" s="316"/>
      <c r="G26" s="316"/>
      <c r="H26" s="316"/>
      <c r="I26" s="316"/>
      <c r="J26" s="316"/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57"/>
      <c r="W26" s="316"/>
      <c r="X26" s="316"/>
      <c r="Y26" s="316"/>
    </row>
    <row r="27" spans="1:47" s="316" customFormat="1" ht="17.25" customHeight="1" x14ac:dyDescent="0.25">
      <c r="A27" s="351" t="s">
        <v>121</v>
      </c>
      <c r="E27" s="159"/>
    </row>
    <row r="28" spans="1:47" s="316" customFormat="1" ht="17.25" customHeight="1" x14ac:dyDescent="0.25">
      <c r="A28" s="351" t="s">
        <v>120</v>
      </c>
      <c r="O28" s="12"/>
      <c r="P28" s="12"/>
      <c r="Q28" s="12"/>
      <c r="R28" s="12"/>
    </row>
    <row r="29" spans="1:47" s="51" customFormat="1" ht="17.25" customHeight="1" x14ac:dyDescent="0.25">
      <c r="F29" s="138"/>
      <c r="I29" s="45"/>
      <c r="J29" s="138"/>
    </row>
  </sheetData>
  <mergeCells count="28">
    <mergeCell ref="R4:S5"/>
    <mergeCell ref="T4:U5"/>
    <mergeCell ref="V4:W5"/>
    <mergeCell ref="X4:Y5"/>
    <mergeCell ref="C3:E5"/>
    <mergeCell ref="F3:I3"/>
    <mergeCell ref="J3:Y3"/>
    <mergeCell ref="F4:G5"/>
    <mergeCell ref="H4:I5"/>
    <mergeCell ref="J4:K5"/>
    <mergeCell ref="L4:M5"/>
    <mergeCell ref="N4:O5"/>
    <mergeCell ref="P4:Q5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Y2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/>
  </sheetViews>
  <sheetFormatPr defaultRowHeight="15" x14ac:dyDescent="0.25"/>
  <cols>
    <col min="2" max="2" width="70.7109375" customWidth="1"/>
  </cols>
  <sheetData>
    <row r="2" spans="1:2" x14ac:dyDescent="0.25">
      <c r="A2" s="347" t="s">
        <v>138</v>
      </c>
    </row>
    <row r="3" spans="1:2" x14ac:dyDescent="0.25">
      <c r="A3" s="363" t="s">
        <v>68</v>
      </c>
      <c r="B3" s="362" t="s">
        <v>139</v>
      </c>
    </row>
    <row r="4" spans="1:2" x14ac:dyDescent="0.25">
      <c r="A4" s="363" t="s">
        <v>47</v>
      </c>
      <c r="B4" s="362" t="s">
        <v>140</v>
      </c>
    </row>
    <row r="5" spans="1:2" x14ac:dyDescent="0.25">
      <c r="A5" s="363" t="s">
        <v>48</v>
      </c>
      <c r="B5" s="362" t="s">
        <v>141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7"/>
  <dimension ref="A1:AL40"/>
  <sheetViews>
    <sheetView zoomScaleNormal="100" workbookViewId="0"/>
  </sheetViews>
  <sheetFormatPr defaultColWidth="9.140625" defaultRowHeight="15" x14ac:dyDescent="0.25"/>
  <cols>
    <col min="1" max="1" width="12.5703125" style="78" customWidth="1"/>
    <col min="2" max="2" width="5" style="78" customWidth="1"/>
    <col min="3" max="3" width="5.5703125" style="78" customWidth="1"/>
    <col min="4" max="5" width="4.7109375" style="78" customWidth="1"/>
    <col min="6" max="6" width="6.7109375" style="78" customWidth="1"/>
    <col min="7" max="7" width="4.7109375" style="78" customWidth="1"/>
    <col min="8" max="8" width="6.140625" style="78" customWidth="1"/>
    <col min="9" max="9" width="4.7109375" style="78" customWidth="1"/>
    <col min="10" max="10" width="5.5703125" style="78" customWidth="1"/>
    <col min="11" max="11" width="4.7109375" style="78" customWidth="1"/>
    <col min="12" max="12" width="5.5703125" style="78" customWidth="1"/>
    <col min="13" max="13" width="4.7109375" style="78" customWidth="1"/>
    <col min="14" max="14" width="6.7109375" style="78" customWidth="1"/>
    <col min="15" max="15" width="4.7109375" style="78" customWidth="1"/>
    <col min="16" max="16" width="5.140625" style="78" customWidth="1"/>
    <col min="17" max="17" width="4.7109375" style="78" customWidth="1"/>
    <col min="18" max="18" width="5.140625" style="78" customWidth="1"/>
    <col min="19" max="19" width="4.7109375" style="78" customWidth="1"/>
    <col min="20" max="20" width="6" style="78" customWidth="1"/>
    <col min="21" max="21" width="5.5703125" style="78" customWidth="1"/>
    <col min="22" max="22" width="6.140625" style="78" customWidth="1"/>
    <col min="23" max="23" width="5.42578125" style="78" customWidth="1"/>
    <col min="24" max="24" width="5.7109375" style="78" customWidth="1"/>
    <col min="25" max="25" width="5.42578125" style="78" customWidth="1"/>
    <col min="26" max="16384" width="9.140625" style="78"/>
  </cols>
  <sheetData>
    <row r="1" spans="1:38" s="73" customFormat="1" ht="17.25" customHeight="1" x14ac:dyDescent="0.2">
      <c r="A1" s="91" t="s">
        <v>164</v>
      </c>
      <c r="B1" s="91"/>
      <c r="Z1" s="177"/>
    </row>
    <row r="2" spans="1:38" s="74" customFormat="1" ht="17.25" customHeight="1" thickBot="1" x14ac:dyDescent="0.3">
      <c r="A2" s="120" t="s">
        <v>81</v>
      </c>
      <c r="P2" s="74" t="s">
        <v>0</v>
      </c>
    </row>
    <row r="3" spans="1:38" s="3" customFormat="1" ht="17.25" customHeight="1" x14ac:dyDescent="0.25">
      <c r="A3" s="481" t="s">
        <v>86</v>
      </c>
      <c r="B3" s="482"/>
      <c r="C3" s="589" t="s">
        <v>50</v>
      </c>
      <c r="D3" s="623"/>
      <c r="E3" s="590"/>
      <c r="F3" s="614" t="s">
        <v>37</v>
      </c>
      <c r="G3" s="615"/>
      <c r="H3" s="615"/>
      <c r="I3" s="616"/>
      <c r="J3" s="624" t="s">
        <v>38</v>
      </c>
      <c r="K3" s="615"/>
      <c r="L3" s="615"/>
      <c r="M3" s="615"/>
      <c r="N3" s="615"/>
      <c r="O3" s="615"/>
      <c r="P3" s="615"/>
      <c r="Q3" s="615"/>
      <c r="R3" s="615"/>
      <c r="S3" s="615"/>
      <c r="T3" s="615"/>
      <c r="U3" s="615"/>
      <c r="V3" s="615"/>
      <c r="W3" s="615"/>
      <c r="X3" s="617"/>
      <c r="Y3" s="618"/>
    </row>
    <row r="4" spans="1:38" s="3" customFormat="1" ht="17.25" customHeight="1" x14ac:dyDescent="0.2">
      <c r="A4" s="483"/>
      <c r="B4" s="484"/>
      <c r="C4" s="591"/>
      <c r="D4" s="527"/>
      <c r="E4" s="457"/>
      <c r="F4" s="619" t="s">
        <v>69</v>
      </c>
      <c r="G4" s="620"/>
      <c r="H4" s="491" t="s">
        <v>39</v>
      </c>
      <c r="I4" s="612"/>
      <c r="J4" s="563" t="s">
        <v>43</v>
      </c>
      <c r="K4" s="609"/>
      <c r="L4" s="491" t="s">
        <v>42</v>
      </c>
      <c r="M4" s="609"/>
      <c r="N4" s="491" t="s">
        <v>41</v>
      </c>
      <c r="O4" s="609"/>
      <c r="P4" s="491" t="s">
        <v>44</v>
      </c>
      <c r="Q4" s="609"/>
      <c r="R4" s="491" t="s">
        <v>40</v>
      </c>
      <c r="S4" s="609"/>
      <c r="T4" s="491" t="s">
        <v>45</v>
      </c>
      <c r="U4" s="609"/>
      <c r="V4" s="491" t="s">
        <v>46</v>
      </c>
      <c r="W4" s="609"/>
      <c r="X4" s="491" t="s">
        <v>49</v>
      </c>
      <c r="Y4" s="612"/>
    </row>
    <row r="5" spans="1:38" s="3" customFormat="1" ht="17.25" customHeight="1" x14ac:dyDescent="0.2">
      <c r="A5" s="483"/>
      <c r="B5" s="484"/>
      <c r="C5" s="591"/>
      <c r="D5" s="527"/>
      <c r="E5" s="457"/>
      <c r="F5" s="621"/>
      <c r="G5" s="622"/>
      <c r="H5" s="610"/>
      <c r="I5" s="613"/>
      <c r="J5" s="600"/>
      <c r="K5" s="610"/>
      <c r="L5" s="610"/>
      <c r="M5" s="610"/>
      <c r="N5" s="610"/>
      <c r="O5" s="610"/>
      <c r="P5" s="610"/>
      <c r="Q5" s="610"/>
      <c r="R5" s="610"/>
      <c r="S5" s="610"/>
      <c r="T5" s="610"/>
      <c r="U5" s="610"/>
      <c r="V5" s="610"/>
      <c r="W5" s="610"/>
      <c r="X5" s="610"/>
      <c r="Y5" s="613"/>
    </row>
    <row r="6" spans="1:38" s="3" customFormat="1" ht="17.25" customHeight="1" thickBot="1" x14ac:dyDescent="0.25">
      <c r="A6" s="485"/>
      <c r="B6" s="486"/>
      <c r="C6" s="264" t="s">
        <v>58</v>
      </c>
      <c r="D6" s="269" t="s">
        <v>64</v>
      </c>
      <c r="E6" s="265" t="s">
        <v>62</v>
      </c>
      <c r="F6" s="264" t="s">
        <v>58</v>
      </c>
      <c r="G6" s="270" t="s">
        <v>63</v>
      </c>
      <c r="H6" s="267" t="s">
        <v>58</v>
      </c>
      <c r="I6" s="268" t="s">
        <v>63</v>
      </c>
      <c r="J6" s="264" t="s">
        <v>58</v>
      </c>
      <c r="K6" s="270" t="s">
        <v>63</v>
      </c>
      <c r="L6" s="267" t="s">
        <v>58</v>
      </c>
      <c r="M6" s="270" t="s">
        <v>63</v>
      </c>
      <c r="N6" s="267" t="s">
        <v>58</v>
      </c>
      <c r="O6" s="270" t="s">
        <v>63</v>
      </c>
      <c r="P6" s="267" t="s">
        <v>58</v>
      </c>
      <c r="Q6" s="270" t="s">
        <v>63</v>
      </c>
      <c r="R6" s="267" t="s">
        <v>58</v>
      </c>
      <c r="S6" s="270" t="s">
        <v>63</v>
      </c>
      <c r="T6" s="267" t="s">
        <v>58</v>
      </c>
      <c r="U6" s="270" t="s">
        <v>63</v>
      </c>
      <c r="V6" s="267" t="s">
        <v>58</v>
      </c>
      <c r="W6" s="270" t="s">
        <v>63</v>
      </c>
      <c r="X6" s="267" t="s">
        <v>58</v>
      </c>
      <c r="Y6" s="268" t="s">
        <v>63</v>
      </c>
    </row>
    <row r="7" spans="1:38" s="4" customFormat="1" ht="17.25" customHeight="1" x14ac:dyDescent="0.25">
      <c r="A7" s="487" t="s">
        <v>7</v>
      </c>
      <c r="B7" s="488"/>
      <c r="C7" s="423">
        <v>6128</v>
      </c>
      <c r="D7" s="424">
        <v>3.5875489570465949E-2</v>
      </c>
      <c r="E7" s="425">
        <v>0.66349068860978777</v>
      </c>
      <c r="F7" s="423">
        <v>4868</v>
      </c>
      <c r="G7" s="426">
        <v>0.79438642297650131</v>
      </c>
      <c r="H7" s="427">
        <v>1260</v>
      </c>
      <c r="I7" s="428">
        <v>0.20561357702349869</v>
      </c>
      <c r="J7" s="423">
        <v>3560</v>
      </c>
      <c r="K7" s="426">
        <v>0.58093994778067881</v>
      </c>
      <c r="L7" s="427">
        <v>256</v>
      </c>
      <c r="M7" s="429">
        <v>4.1775456919060053E-2</v>
      </c>
      <c r="N7" s="427">
        <v>126</v>
      </c>
      <c r="O7" s="429">
        <v>2.0561357702349868E-2</v>
      </c>
      <c r="P7" s="427">
        <v>183</v>
      </c>
      <c r="Q7" s="429">
        <v>2.9862924281984334E-2</v>
      </c>
      <c r="R7" s="427">
        <v>299</v>
      </c>
      <c r="S7" s="429">
        <v>4.8792428198433421E-2</v>
      </c>
      <c r="T7" s="427">
        <v>328</v>
      </c>
      <c r="U7" s="429">
        <v>5.3524804177545689E-2</v>
      </c>
      <c r="V7" s="427">
        <v>455</v>
      </c>
      <c r="W7" s="429">
        <v>7.4249347258485643E-2</v>
      </c>
      <c r="X7" s="427">
        <v>921</v>
      </c>
      <c r="Y7" s="430">
        <v>0.15029373368146215</v>
      </c>
      <c r="Z7" s="112"/>
      <c r="AA7" s="5"/>
      <c r="AB7" s="342"/>
      <c r="AC7" s="5"/>
      <c r="AD7" s="342"/>
      <c r="AE7" s="342"/>
      <c r="AF7" s="128"/>
      <c r="AG7" s="128"/>
      <c r="AH7" s="128"/>
      <c r="AI7" s="128"/>
      <c r="AJ7" s="128"/>
      <c r="AK7" s="128"/>
      <c r="AL7" s="128"/>
    </row>
    <row r="8" spans="1:38" s="4" customFormat="1" ht="17.25" customHeight="1" x14ac:dyDescent="0.25">
      <c r="A8" s="487" t="s">
        <v>8</v>
      </c>
      <c r="B8" s="488"/>
      <c r="C8" s="312">
        <v>6365</v>
      </c>
      <c r="D8" s="431">
        <v>3.5731527950868446E-2</v>
      </c>
      <c r="E8" s="305">
        <v>0.66929547844374337</v>
      </c>
      <c r="F8" s="312">
        <v>4968</v>
      </c>
      <c r="G8" s="344">
        <v>0.78051846032992933</v>
      </c>
      <c r="H8" s="302">
        <v>1397</v>
      </c>
      <c r="I8" s="134">
        <v>0.2194815396700707</v>
      </c>
      <c r="J8" s="312">
        <v>3538</v>
      </c>
      <c r="K8" s="344">
        <v>0.55585231736056562</v>
      </c>
      <c r="L8" s="302">
        <v>281</v>
      </c>
      <c r="M8" s="345">
        <v>4.4147682639434409E-2</v>
      </c>
      <c r="N8" s="302">
        <v>146</v>
      </c>
      <c r="O8" s="345">
        <v>2.2937941869599372E-2</v>
      </c>
      <c r="P8" s="302">
        <v>196</v>
      </c>
      <c r="Q8" s="345">
        <v>3.0793401413982718E-2</v>
      </c>
      <c r="R8" s="302">
        <v>325</v>
      </c>
      <c r="S8" s="345">
        <v>5.1060487038491753E-2</v>
      </c>
      <c r="T8" s="302">
        <v>380</v>
      </c>
      <c r="U8" s="345">
        <v>5.9701492537313432E-2</v>
      </c>
      <c r="V8" s="302">
        <v>542</v>
      </c>
      <c r="W8" s="345">
        <v>8.5153181461115474E-2</v>
      </c>
      <c r="X8" s="302">
        <v>957</v>
      </c>
      <c r="Y8" s="97">
        <v>0.15035349567949724</v>
      </c>
      <c r="Z8" s="112"/>
      <c r="AA8" s="5"/>
      <c r="AB8" s="342"/>
      <c r="AC8" s="5"/>
      <c r="AD8" s="342"/>
      <c r="AE8" s="342"/>
      <c r="AF8" s="128"/>
      <c r="AG8" s="128"/>
      <c r="AH8" s="128"/>
      <c r="AI8" s="128"/>
      <c r="AJ8" s="128"/>
      <c r="AK8" s="128"/>
      <c r="AL8" s="128"/>
    </row>
    <row r="9" spans="1:38" s="4" customFormat="1" ht="17.25" customHeight="1" x14ac:dyDescent="0.25">
      <c r="A9" s="487" t="s">
        <v>9</v>
      </c>
      <c r="B9" s="488"/>
      <c r="C9" s="312">
        <v>6558</v>
      </c>
      <c r="D9" s="431">
        <v>3.5712146377324581E-2</v>
      </c>
      <c r="E9" s="305">
        <v>0.67144466059178864</v>
      </c>
      <c r="F9" s="312">
        <v>5064</v>
      </c>
      <c r="G9" s="344">
        <v>0.77218664226898448</v>
      </c>
      <c r="H9" s="302">
        <v>1494</v>
      </c>
      <c r="I9" s="134">
        <v>0.22781335773101555</v>
      </c>
      <c r="J9" s="312">
        <v>3693</v>
      </c>
      <c r="K9" s="344">
        <v>0.5631290027447392</v>
      </c>
      <c r="L9" s="302">
        <v>291</v>
      </c>
      <c r="M9" s="345">
        <v>4.4373284537968891E-2</v>
      </c>
      <c r="N9" s="302">
        <v>157</v>
      </c>
      <c r="O9" s="345">
        <v>2.3940225678560537E-2</v>
      </c>
      <c r="P9" s="302">
        <v>201</v>
      </c>
      <c r="Q9" s="345">
        <v>3.0649588289112534E-2</v>
      </c>
      <c r="R9" s="302">
        <v>337</v>
      </c>
      <c r="S9" s="345">
        <v>5.1387618176273256E-2</v>
      </c>
      <c r="T9" s="302">
        <v>406</v>
      </c>
      <c r="U9" s="345">
        <v>6.1909118633729797E-2</v>
      </c>
      <c r="V9" s="302">
        <v>574</v>
      </c>
      <c r="W9" s="345">
        <v>8.7526684964928325E-2</v>
      </c>
      <c r="X9" s="302">
        <v>899</v>
      </c>
      <c r="Y9" s="97">
        <v>0.1370844769746874</v>
      </c>
      <c r="Z9" s="112"/>
      <c r="AA9" s="5"/>
      <c r="AB9" s="342"/>
      <c r="AC9" s="5"/>
      <c r="AD9" s="342"/>
      <c r="AE9" s="342"/>
      <c r="AF9" s="128"/>
      <c r="AG9" s="128"/>
      <c r="AH9" s="128"/>
      <c r="AI9" s="128"/>
      <c r="AJ9" s="128"/>
      <c r="AK9" s="128"/>
      <c r="AL9" s="128"/>
    </row>
    <row r="10" spans="1:38" s="4" customFormat="1" ht="17.25" customHeight="1" x14ac:dyDescent="0.25">
      <c r="A10" s="487" t="s">
        <v>10</v>
      </c>
      <c r="B10" s="488"/>
      <c r="C10" s="312">
        <v>6769</v>
      </c>
      <c r="D10" s="431">
        <v>3.5906195131525202E-2</v>
      </c>
      <c r="E10" s="305">
        <v>0.67266222796382791</v>
      </c>
      <c r="F10" s="312">
        <v>5206</v>
      </c>
      <c r="G10" s="344">
        <v>0.76909440094548676</v>
      </c>
      <c r="H10" s="302">
        <v>1563</v>
      </c>
      <c r="I10" s="134">
        <v>0.23090559905451322</v>
      </c>
      <c r="J10" s="312">
        <v>3803</v>
      </c>
      <c r="K10" s="344">
        <v>0.56182597133993206</v>
      </c>
      <c r="L10" s="302">
        <v>294</v>
      </c>
      <c r="M10" s="345">
        <v>4.3433298862461223E-2</v>
      </c>
      <c r="N10" s="302">
        <v>149</v>
      </c>
      <c r="O10" s="345">
        <v>2.2012114049342592E-2</v>
      </c>
      <c r="P10" s="302">
        <v>218</v>
      </c>
      <c r="Q10" s="345">
        <v>3.2205643374205936E-2</v>
      </c>
      <c r="R10" s="302">
        <v>312</v>
      </c>
      <c r="S10" s="345">
        <v>4.6092480425469047E-2</v>
      </c>
      <c r="T10" s="302">
        <v>479</v>
      </c>
      <c r="U10" s="345">
        <v>7.076377603781947E-2</v>
      </c>
      <c r="V10" s="302">
        <v>711</v>
      </c>
      <c r="W10" s="345">
        <v>0.10503767173880928</v>
      </c>
      <c r="X10" s="302">
        <v>803</v>
      </c>
      <c r="Y10" s="97">
        <v>0.11862904417196041</v>
      </c>
      <c r="Z10" s="112"/>
      <c r="AA10" s="5"/>
      <c r="AB10" s="342"/>
      <c r="AC10" s="5"/>
      <c r="AD10" s="342"/>
      <c r="AE10" s="342"/>
      <c r="AF10" s="128"/>
      <c r="AG10" s="128"/>
      <c r="AH10" s="128"/>
      <c r="AI10" s="128"/>
      <c r="AJ10" s="128"/>
      <c r="AK10" s="128"/>
      <c r="AL10" s="128"/>
    </row>
    <row r="11" spans="1:38" s="4" customFormat="1" ht="17.25" customHeight="1" x14ac:dyDescent="0.25">
      <c r="A11" s="487" t="s">
        <v>11</v>
      </c>
      <c r="B11" s="488"/>
      <c r="C11" s="312">
        <v>7004</v>
      </c>
      <c r="D11" s="431">
        <v>3.6664590193112037E-2</v>
      </c>
      <c r="E11" s="305">
        <v>0.67920868890612873</v>
      </c>
      <c r="F11" s="312">
        <v>5255</v>
      </c>
      <c r="G11" s="344">
        <v>0.75028555111364936</v>
      </c>
      <c r="H11" s="302">
        <v>1749</v>
      </c>
      <c r="I11" s="134">
        <v>0.24971444888635067</v>
      </c>
      <c r="J11" s="312">
        <v>3816</v>
      </c>
      <c r="K11" s="344">
        <v>0.54483152484294683</v>
      </c>
      <c r="L11" s="302">
        <v>248</v>
      </c>
      <c r="M11" s="345">
        <v>3.540833809251856E-2</v>
      </c>
      <c r="N11" s="302">
        <v>154</v>
      </c>
      <c r="O11" s="345">
        <v>2.1987435750999429E-2</v>
      </c>
      <c r="P11" s="302">
        <v>179</v>
      </c>
      <c r="Q11" s="345">
        <v>2.555682467161622E-2</v>
      </c>
      <c r="R11" s="302">
        <v>325</v>
      </c>
      <c r="S11" s="345">
        <v>4.6402055968018274E-2</v>
      </c>
      <c r="T11" s="302">
        <v>541</v>
      </c>
      <c r="U11" s="345">
        <v>7.724157624214735E-2</v>
      </c>
      <c r="V11" s="302">
        <v>845</v>
      </c>
      <c r="W11" s="345">
        <v>0.12064534551684751</v>
      </c>
      <c r="X11" s="302">
        <v>896</v>
      </c>
      <c r="Y11" s="97">
        <v>0.12792689891490577</v>
      </c>
      <c r="Z11" s="112"/>
      <c r="AA11" s="5"/>
      <c r="AB11" s="342"/>
      <c r="AC11" s="5"/>
      <c r="AD11" s="342"/>
      <c r="AE11" s="342"/>
      <c r="AF11" s="128"/>
      <c r="AG11" s="128"/>
      <c r="AH11" s="128"/>
      <c r="AI11" s="128"/>
      <c r="AJ11" s="128"/>
      <c r="AK11" s="128"/>
      <c r="AL11" s="128"/>
    </row>
    <row r="12" spans="1:38" s="4" customFormat="1" ht="17.25" customHeight="1" x14ac:dyDescent="0.25">
      <c r="A12" s="487" t="s">
        <v>12</v>
      </c>
      <c r="B12" s="488"/>
      <c r="C12" s="432">
        <v>7136</v>
      </c>
      <c r="D12" s="433">
        <v>3.7372409567253052E-2</v>
      </c>
      <c r="E12" s="305">
        <v>0.67729688686408507</v>
      </c>
      <c r="F12" s="432">
        <v>5193</v>
      </c>
      <c r="G12" s="344">
        <v>0.72771860986547088</v>
      </c>
      <c r="H12" s="309">
        <v>1943</v>
      </c>
      <c r="I12" s="134">
        <v>0.27228139013452912</v>
      </c>
      <c r="J12" s="432">
        <v>3844</v>
      </c>
      <c r="K12" s="344">
        <v>0.53867713004484308</v>
      </c>
      <c r="L12" s="309">
        <v>253</v>
      </c>
      <c r="M12" s="345">
        <v>3.545403587443946E-2</v>
      </c>
      <c r="N12" s="309">
        <v>138</v>
      </c>
      <c r="O12" s="345">
        <v>1.9338565022421525E-2</v>
      </c>
      <c r="P12" s="309">
        <v>187</v>
      </c>
      <c r="Q12" s="345">
        <v>2.6205156950672645E-2</v>
      </c>
      <c r="R12" s="309">
        <v>340</v>
      </c>
      <c r="S12" s="345">
        <v>4.76457399103139E-2</v>
      </c>
      <c r="T12" s="309">
        <v>538</v>
      </c>
      <c r="U12" s="345">
        <v>7.5392376681614345E-2</v>
      </c>
      <c r="V12" s="309">
        <v>926</v>
      </c>
      <c r="W12" s="345">
        <v>0.12976457399103139</v>
      </c>
      <c r="X12" s="309">
        <v>910</v>
      </c>
      <c r="Y12" s="97">
        <v>0.12752242152466367</v>
      </c>
      <c r="Z12" s="112"/>
      <c r="AA12" s="5"/>
      <c r="AB12" s="342"/>
      <c r="AC12" s="5"/>
      <c r="AD12" s="342"/>
      <c r="AE12" s="342"/>
      <c r="AF12" s="128"/>
      <c r="AG12" s="128"/>
      <c r="AH12" s="128"/>
      <c r="AI12" s="128"/>
      <c r="AJ12" s="128"/>
      <c r="AK12" s="128"/>
      <c r="AL12" s="128"/>
    </row>
    <row r="13" spans="1:38" s="4" customFormat="1" ht="17.25" customHeight="1" x14ac:dyDescent="0.25">
      <c r="A13" s="487" t="s">
        <v>13</v>
      </c>
      <c r="B13" s="488"/>
      <c r="C13" s="432">
        <v>7153</v>
      </c>
      <c r="D13" s="433">
        <v>3.7927834778228482E-2</v>
      </c>
      <c r="E13" s="305">
        <v>0.68214762540530227</v>
      </c>
      <c r="F13" s="432">
        <v>5050</v>
      </c>
      <c r="G13" s="344">
        <v>0.70599748357332592</v>
      </c>
      <c r="H13" s="309">
        <v>2103</v>
      </c>
      <c r="I13" s="134">
        <v>0.29400251642667413</v>
      </c>
      <c r="J13" s="432">
        <v>3726</v>
      </c>
      <c r="K13" s="344">
        <v>0.52090032154340837</v>
      </c>
      <c r="L13" s="309">
        <v>237</v>
      </c>
      <c r="M13" s="345">
        <v>3.3132951209282821E-2</v>
      </c>
      <c r="N13" s="309">
        <v>143</v>
      </c>
      <c r="O13" s="345">
        <v>1.9991611911086258E-2</v>
      </c>
      <c r="P13" s="309">
        <v>211</v>
      </c>
      <c r="Q13" s="345">
        <v>2.9498112679994408E-2</v>
      </c>
      <c r="R13" s="309">
        <v>363</v>
      </c>
      <c r="S13" s="345">
        <v>5.0747937928142035E-2</v>
      </c>
      <c r="T13" s="309">
        <v>559</v>
      </c>
      <c r="U13" s="345">
        <v>7.8149028379700822E-2</v>
      </c>
      <c r="V13" s="309">
        <v>968</v>
      </c>
      <c r="W13" s="345">
        <v>0.13532783447504543</v>
      </c>
      <c r="X13" s="309">
        <v>946</v>
      </c>
      <c r="Y13" s="97">
        <v>0.13225220187333986</v>
      </c>
      <c r="Z13" s="112"/>
      <c r="AA13" s="5"/>
      <c r="AB13" s="342"/>
      <c r="AC13" s="5"/>
      <c r="AD13" s="342"/>
      <c r="AE13" s="342"/>
      <c r="AF13" s="128"/>
      <c r="AG13" s="128"/>
      <c r="AH13" s="128"/>
      <c r="AI13" s="128"/>
      <c r="AJ13" s="128"/>
      <c r="AK13" s="128"/>
      <c r="AL13" s="128"/>
    </row>
    <row r="14" spans="1:38" s="4" customFormat="1" ht="17.25" customHeight="1" x14ac:dyDescent="0.25">
      <c r="A14" s="487" t="s">
        <v>51</v>
      </c>
      <c r="B14" s="488"/>
      <c r="C14" s="432">
        <v>7415</v>
      </c>
      <c r="D14" s="433">
        <v>3.9352945234923553E-2</v>
      </c>
      <c r="E14" s="305">
        <v>0.68733778272154245</v>
      </c>
      <c r="F14" s="432">
        <v>4782</v>
      </c>
      <c r="G14" s="344">
        <v>0.64490896830748479</v>
      </c>
      <c r="H14" s="309">
        <v>2633</v>
      </c>
      <c r="I14" s="134">
        <v>0.35509103169251516</v>
      </c>
      <c r="J14" s="432">
        <v>3743</v>
      </c>
      <c r="K14" s="344">
        <v>0.50478759271746465</v>
      </c>
      <c r="L14" s="309">
        <v>246</v>
      </c>
      <c r="M14" s="345">
        <v>3.3175994605529335E-2</v>
      </c>
      <c r="N14" s="309">
        <v>158</v>
      </c>
      <c r="O14" s="345">
        <v>2.1308159136884695E-2</v>
      </c>
      <c r="P14" s="309">
        <v>200</v>
      </c>
      <c r="Q14" s="345">
        <v>2.6972353337828724E-2</v>
      </c>
      <c r="R14" s="309">
        <v>393</v>
      </c>
      <c r="S14" s="345">
        <v>5.3000674308833443E-2</v>
      </c>
      <c r="T14" s="309">
        <v>694</v>
      </c>
      <c r="U14" s="345">
        <v>9.3594066082265684E-2</v>
      </c>
      <c r="V14" s="309">
        <v>885</v>
      </c>
      <c r="W14" s="345">
        <v>0.11935266351989211</v>
      </c>
      <c r="X14" s="309">
        <v>1096</v>
      </c>
      <c r="Y14" s="97">
        <v>0.14780849629130141</v>
      </c>
      <c r="Z14" s="112"/>
      <c r="AA14" s="5"/>
      <c r="AB14" s="342"/>
      <c r="AC14" s="5"/>
      <c r="AD14" s="342"/>
      <c r="AE14" s="342"/>
      <c r="AF14" s="128"/>
      <c r="AG14" s="128"/>
      <c r="AH14" s="128"/>
      <c r="AI14" s="128"/>
      <c r="AJ14" s="128"/>
      <c r="AK14" s="128"/>
      <c r="AL14" s="128"/>
    </row>
    <row r="15" spans="1:38" s="4" customFormat="1" ht="17.25" customHeight="1" x14ac:dyDescent="0.25">
      <c r="A15" s="487" t="s">
        <v>77</v>
      </c>
      <c r="B15" s="488"/>
      <c r="C15" s="432">
        <v>7815</v>
      </c>
      <c r="D15" s="433">
        <v>4.1348331252248627E-2</v>
      </c>
      <c r="E15" s="305">
        <v>0.69497554468652734</v>
      </c>
      <c r="F15" s="322">
        <v>4710</v>
      </c>
      <c r="G15" s="434">
        <v>0.60268714011516311</v>
      </c>
      <c r="H15" s="308">
        <v>3105</v>
      </c>
      <c r="I15" s="304">
        <v>0.39731285988483683</v>
      </c>
      <c r="J15" s="432">
        <v>3943</v>
      </c>
      <c r="K15" s="344">
        <v>0.50454254638515672</v>
      </c>
      <c r="L15" s="309">
        <v>230</v>
      </c>
      <c r="M15" s="345">
        <v>2.943058221369162E-2</v>
      </c>
      <c r="N15" s="309">
        <v>167</v>
      </c>
      <c r="O15" s="345">
        <v>2.1369161868202174E-2</v>
      </c>
      <c r="P15" s="309">
        <v>225</v>
      </c>
      <c r="Q15" s="345">
        <v>2.8790786948176585E-2</v>
      </c>
      <c r="R15" s="309">
        <v>476</v>
      </c>
      <c r="S15" s="345">
        <v>6.0908509277031349E-2</v>
      </c>
      <c r="T15" s="309">
        <v>857</v>
      </c>
      <c r="U15" s="345">
        <v>0.10966090850927702</v>
      </c>
      <c r="V15" s="309">
        <v>891</v>
      </c>
      <c r="W15" s="345">
        <v>0.11401151631477927</v>
      </c>
      <c r="X15" s="309">
        <v>1026</v>
      </c>
      <c r="Y15" s="97">
        <v>0.13128598848368522</v>
      </c>
      <c r="Z15" s="112"/>
      <c r="AA15" s="5"/>
      <c r="AB15" s="342"/>
      <c r="AC15" s="5"/>
      <c r="AD15" s="342"/>
      <c r="AE15" s="342"/>
      <c r="AF15" s="128"/>
      <c r="AG15" s="128"/>
      <c r="AH15" s="128"/>
      <c r="AI15" s="128"/>
      <c r="AJ15" s="128"/>
      <c r="AK15" s="128"/>
      <c r="AL15" s="128"/>
    </row>
    <row r="16" spans="1:38" s="4" customFormat="1" ht="17.25" customHeight="1" x14ac:dyDescent="0.25">
      <c r="A16" s="487" t="s">
        <v>116</v>
      </c>
      <c r="B16" s="488"/>
      <c r="C16" s="432">
        <v>8113</v>
      </c>
      <c r="D16" s="433">
        <v>4.284228147162418E-2</v>
      </c>
      <c r="E16" s="305">
        <v>0.69371526293287733</v>
      </c>
      <c r="F16" s="322">
        <v>4773</v>
      </c>
      <c r="G16" s="434">
        <v>0.58831504991988171</v>
      </c>
      <c r="H16" s="308">
        <v>3340</v>
      </c>
      <c r="I16" s="304">
        <v>0.41168495008011835</v>
      </c>
      <c r="J16" s="432">
        <v>4152</v>
      </c>
      <c r="K16" s="344">
        <v>0.51177123135708125</v>
      </c>
      <c r="L16" s="309">
        <v>236</v>
      </c>
      <c r="M16" s="345">
        <v>2.9089116233205967E-2</v>
      </c>
      <c r="N16" s="309">
        <v>185</v>
      </c>
      <c r="O16" s="345">
        <v>2.2802908911623322E-2</v>
      </c>
      <c r="P16" s="309">
        <v>243</v>
      </c>
      <c r="Q16" s="345">
        <v>2.9951929002834957E-2</v>
      </c>
      <c r="R16" s="309">
        <v>474</v>
      </c>
      <c r="S16" s="345">
        <v>5.8424750400591641E-2</v>
      </c>
      <c r="T16" s="309">
        <v>786</v>
      </c>
      <c r="U16" s="345">
        <v>9.6881548132626644E-2</v>
      </c>
      <c r="V16" s="309">
        <v>974</v>
      </c>
      <c r="W16" s="345">
        <v>0.12005423394551953</v>
      </c>
      <c r="X16" s="309">
        <v>1063</v>
      </c>
      <c r="Y16" s="97">
        <v>0.1310242820165167</v>
      </c>
      <c r="Z16" s="112"/>
      <c r="AA16" s="5"/>
      <c r="AB16" s="342"/>
      <c r="AC16" s="5"/>
      <c r="AD16" s="342"/>
      <c r="AE16" s="342"/>
      <c r="AF16" s="128"/>
      <c r="AG16" s="128"/>
      <c r="AH16" s="128"/>
      <c r="AI16" s="128"/>
      <c r="AJ16" s="128"/>
      <c r="AK16" s="128"/>
      <c r="AL16" s="128"/>
    </row>
    <row r="17" spans="1:38" s="4" customFormat="1" ht="17.25" customHeight="1" thickBot="1" x14ac:dyDescent="0.3">
      <c r="A17" s="487" t="s">
        <v>143</v>
      </c>
      <c r="B17" s="488"/>
      <c r="C17" s="85">
        <v>7988</v>
      </c>
      <c r="D17" s="141">
        <v>4.3041807885250583E-2</v>
      </c>
      <c r="E17" s="143">
        <v>0.69178141508616953</v>
      </c>
      <c r="F17" s="64">
        <v>4527</v>
      </c>
      <c r="G17" s="133">
        <v>0.56672508763144713</v>
      </c>
      <c r="H17" s="22">
        <v>3461</v>
      </c>
      <c r="I17" s="135">
        <v>0.43327491236855281</v>
      </c>
      <c r="J17" s="85">
        <v>4039</v>
      </c>
      <c r="K17" s="136">
        <v>0.50563345017526284</v>
      </c>
      <c r="L17" s="69">
        <v>236</v>
      </c>
      <c r="M17" s="96">
        <v>2.9544316474712069E-2</v>
      </c>
      <c r="N17" s="69">
        <v>160</v>
      </c>
      <c r="O17" s="96">
        <v>2.0030045067601403E-2</v>
      </c>
      <c r="P17" s="69">
        <v>276</v>
      </c>
      <c r="Q17" s="96">
        <v>3.4551827741612418E-2</v>
      </c>
      <c r="R17" s="69">
        <v>510</v>
      </c>
      <c r="S17" s="96">
        <v>6.3845768652979473E-2</v>
      </c>
      <c r="T17" s="69">
        <v>821</v>
      </c>
      <c r="U17" s="96">
        <v>0.10277916875312969</v>
      </c>
      <c r="V17" s="69">
        <v>1005</v>
      </c>
      <c r="W17" s="96">
        <v>0.12581372058087131</v>
      </c>
      <c r="X17" s="69">
        <v>941</v>
      </c>
      <c r="Y17" s="98">
        <v>0.11780170255383074</v>
      </c>
      <c r="Z17" s="112"/>
      <c r="AA17" s="5"/>
      <c r="AB17" s="342"/>
      <c r="AC17" s="5"/>
      <c r="AD17" s="342"/>
      <c r="AE17" s="342"/>
      <c r="AF17" s="128"/>
      <c r="AG17" s="128"/>
      <c r="AH17" s="128"/>
      <c r="AI17" s="128"/>
      <c r="AJ17" s="128"/>
      <c r="AK17" s="128"/>
      <c r="AL17" s="128"/>
    </row>
    <row r="18" spans="1:38" s="4" customFormat="1" ht="17.25" customHeight="1" x14ac:dyDescent="0.25">
      <c r="A18" s="477" t="s">
        <v>144</v>
      </c>
      <c r="B18" s="196" t="s">
        <v>79</v>
      </c>
      <c r="C18" s="208">
        <f>C17-C16</f>
        <v>-125</v>
      </c>
      <c r="D18" s="310" t="s">
        <v>48</v>
      </c>
      <c r="E18" s="260" t="s">
        <v>48</v>
      </c>
      <c r="F18" s="208">
        <f t="shared" ref="F18:N18" si="0">F17-F16</f>
        <v>-246</v>
      </c>
      <c r="G18" s="259" t="s">
        <v>48</v>
      </c>
      <c r="H18" s="209">
        <f t="shared" si="0"/>
        <v>121</v>
      </c>
      <c r="I18" s="260" t="s">
        <v>48</v>
      </c>
      <c r="J18" s="208">
        <f t="shared" si="0"/>
        <v>-113</v>
      </c>
      <c r="K18" s="259" t="s">
        <v>48</v>
      </c>
      <c r="L18" s="209">
        <f t="shared" si="0"/>
        <v>0</v>
      </c>
      <c r="M18" s="259" t="s">
        <v>48</v>
      </c>
      <c r="N18" s="209">
        <f t="shared" si="0"/>
        <v>-25</v>
      </c>
      <c r="O18" s="259" t="s">
        <v>48</v>
      </c>
      <c r="P18" s="209">
        <f>P17-P16</f>
        <v>33</v>
      </c>
      <c r="Q18" s="259" t="s">
        <v>48</v>
      </c>
      <c r="R18" s="209">
        <f>R17-R16</f>
        <v>36</v>
      </c>
      <c r="S18" s="259" t="s">
        <v>48</v>
      </c>
      <c r="T18" s="209">
        <f>T17-T16</f>
        <v>35</v>
      </c>
      <c r="U18" s="259" t="s">
        <v>48</v>
      </c>
      <c r="V18" s="209">
        <f>V17-V16</f>
        <v>31</v>
      </c>
      <c r="W18" s="259" t="s">
        <v>48</v>
      </c>
      <c r="X18" s="209">
        <f>X17-X16</f>
        <v>-122</v>
      </c>
      <c r="Y18" s="260" t="s">
        <v>48</v>
      </c>
    </row>
    <row r="19" spans="1:38" s="4" customFormat="1" ht="17.25" customHeight="1" x14ac:dyDescent="0.25">
      <c r="A19" s="478"/>
      <c r="B19" s="201" t="s">
        <v>80</v>
      </c>
      <c r="C19" s="213">
        <f>C17/C16-1</f>
        <v>-1.5407370886232008E-2</v>
      </c>
      <c r="D19" s="272" t="s">
        <v>48</v>
      </c>
      <c r="E19" s="251" t="s">
        <v>48</v>
      </c>
      <c r="F19" s="213">
        <f t="shared" ref="F19:N19" si="1">F17/F16-1</f>
        <v>-5.1539912005028277E-2</v>
      </c>
      <c r="G19" s="250" t="s">
        <v>48</v>
      </c>
      <c r="H19" s="214">
        <f t="shared" si="1"/>
        <v>3.6227544910179654E-2</v>
      </c>
      <c r="I19" s="251" t="s">
        <v>48</v>
      </c>
      <c r="J19" s="213">
        <f t="shared" si="1"/>
        <v>-2.7215799614643599E-2</v>
      </c>
      <c r="K19" s="250" t="s">
        <v>48</v>
      </c>
      <c r="L19" s="214">
        <f t="shared" si="1"/>
        <v>0</v>
      </c>
      <c r="M19" s="250" t="s">
        <v>48</v>
      </c>
      <c r="N19" s="214">
        <f t="shared" si="1"/>
        <v>-0.13513513513513509</v>
      </c>
      <c r="O19" s="250" t="s">
        <v>48</v>
      </c>
      <c r="P19" s="214">
        <f>P17/P16-1</f>
        <v>0.13580246913580241</v>
      </c>
      <c r="Q19" s="250" t="s">
        <v>48</v>
      </c>
      <c r="R19" s="214">
        <f>R17/R16-1</f>
        <v>7.5949367088607556E-2</v>
      </c>
      <c r="S19" s="250" t="s">
        <v>48</v>
      </c>
      <c r="T19" s="214">
        <f>T17/T16-1</f>
        <v>4.4529262086514088E-2</v>
      </c>
      <c r="U19" s="250" t="s">
        <v>48</v>
      </c>
      <c r="V19" s="214">
        <f>V17/V16-1</f>
        <v>3.1827515400410622E-2</v>
      </c>
      <c r="W19" s="250" t="s">
        <v>48</v>
      </c>
      <c r="X19" s="214">
        <f>X17/X16-1</f>
        <v>-0.11476952022577613</v>
      </c>
      <c r="Y19" s="251" t="s">
        <v>48</v>
      </c>
    </row>
    <row r="20" spans="1:38" s="4" customFormat="1" ht="17.25" customHeight="1" x14ac:dyDescent="0.25">
      <c r="A20" s="479" t="s">
        <v>145</v>
      </c>
      <c r="B20" s="206" t="s">
        <v>79</v>
      </c>
      <c r="C20" s="218">
        <f>C17-C12</f>
        <v>852</v>
      </c>
      <c r="D20" s="273" t="s">
        <v>48</v>
      </c>
      <c r="E20" s="254" t="s">
        <v>48</v>
      </c>
      <c r="F20" s="218">
        <f t="shared" ref="F20:N20" si="2">F17-F12</f>
        <v>-666</v>
      </c>
      <c r="G20" s="253" t="s">
        <v>48</v>
      </c>
      <c r="H20" s="219">
        <f t="shared" si="2"/>
        <v>1518</v>
      </c>
      <c r="I20" s="254" t="s">
        <v>48</v>
      </c>
      <c r="J20" s="218">
        <f t="shared" si="2"/>
        <v>195</v>
      </c>
      <c r="K20" s="253" t="s">
        <v>48</v>
      </c>
      <c r="L20" s="219">
        <f t="shared" si="2"/>
        <v>-17</v>
      </c>
      <c r="M20" s="253" t="s">
        <v>48</v>
      </c>
      <c r="N20" s="219">
        <f t="shared" si="2"/>
        <v>22</v>
      </c>
      <c r="O20" s="253" t="s">
        <v>48</v>
      </c>
      <c r="P20" s="219">
        <f>P17-P12</f>
        <v>89</v>
      </c>
      <c r="Q20" s="253" t="s">
        <v>48</v>
      </c>
      <c r="R20" s="219">
        <f>R17-R12</f>
        <v>170</v>
      </c>
      <c r="S20" s="253" t="s">
        <v>48</v>
      </c>
      <c r="T20" s="219">
        <f>T17-T12</f>
        <v>283</v>
      </c>
      <c r="U20" s="253" t="s">
        <v>48</v>
      </c>
      <c r="V20" s="219">
        <f>V17-V12</f>
        <v>79</v>
      </c>
      <c r="W20" s="253" t="s">
        <v>48</v>
      </c>
      <c r="X20" s="219">
        <f>X17-X12</f>
        <v>31</v>
      </c>
      <c r="Y20" s="254" t="s">
        <v>48</v>
      </c>
    </row>
    <row r="21" spans="1:38" s="4" customFormat="1" ht="17.25" customHeight="1" x14ac:dyDescent="0.25">
      <c r="A21" s="478"/>
      <c r="B21" s="211" t="s">
        <v>80</v>
      </c>
      <c r="C21" s="213">
        <f>C17/C12-1</f>
        <v>0.11939461883408065</v>
      </c>
      <c r="D21" s="272" t="s">
        <v>48</v>
      </c>
      <c r="E21" s="251" t="s">
        <v>48</v>
      </c>
      <c r="F21" s="213">
        <f t="shared" ref="F21:N21" si="3">F17/F12-1</f>
        <v>-0.12824956672443677</v>
      </c>
      <c r="G21" s="250" t="s">
        <v>48</v>
      </c>
      <c r="H21" s="214">
        <f t="shared" si="3"/>
        <v>0.78126608337622239</v>
      </c>
      <c r="I21" s="251" t="s">
        <v>48</v>
      </c>
      <c r="J21" s="213">
        <f t="shared" si="3"/>
        <v>5.0728407908428697E-2</v>
      </c>
      <c r="K21" s="250" t="s">
        <v>48</v>
      </c>
      <c r="L21" s="214">
        <f t="shared" si="3"/>
        <v>-6.7193675889328008E-2</v>
      </c>
      <c r="M21" s="250" t="s">
        <v>48</v>
      </c>
      <c r="N21" s="214">
        <f t="shared" si="3"/>
        <v>0.15942028985507251</v>
      </c>
      <c r="O21" s="250" t="s">
        <v>48</v>
      </c>
      <c r="P21" s="214">
        <f>P17/P12-1</f>
        <v>0.47593582887700525</v>
      </c>
      <c r="Q21" s="250" t="s">
        <v>48</v>
      </c>
      <c r="R21" s="214">
        <f>R17/R12-1</f>
        <v>0.5</v>
      </c>
      <c r="S21" s="250" t="s">
        <v>48</v>
      </c>
      <c r="T21" s="214">
        <f>T17/T12-1</f>
        <v>0.52602230483271373</v>
      </c>
      <c r="U21" s="250" t="s">
        <v>48</v>
      </c>
      <c r="V21" s="214">
        <f>V17/V12-1</f>
        <v>8.5313174946004322E-2</v>
      </c>
      <c r="W21" s="250" t="s">
        <v>48</v>
      </c>
      <c r="X21" s="214">
        <f>X17/X12-1</f>
        <v>3.4065934065934167E-2</v>
      </c>
      <c r="Y21" s="251" t="s">
        <v>48</v>
      </c>
    </row>
    <row r="22" spans="1:38" s="4" customFormat="1" ht="17.25" customHeight="1" x14ac:dyDescent="0.25">
      <c r="A22" s="479" t="s">
        <v>146</v>
      </c>
      <c r="B22" s="216" t="s">
        <v>79</v>
      </c>
      <c r="C22" s="218">
        <f>C17-C7</f>
        <v>1860</v>
      </c>
      <c r="D22" s="273" t="s">
        <v>48</v>
      </c>
      <c r="E22" s="254" t="s">
        <v>48</v>
      </c>
      <c r="F22" s="218">
        <f t="shared" ref="F22:N22" si="4">F17-F7</f>
        <v>-341</v>
      </c>
      <c r="G22" s="253" t="s">
        <v>48</v>
      </c>
      <c r="H22" s="219">
        <f t="shared" si="4"/>
        <v>2201</v>
      </c>
      <c r="I22" s="254" t="s">
        <v>48</v>
      </c>
      <c r="J22" s="218">
        <f t="shared" si="4"/>
        <v>479</v>
      </c>
      <c r="K22" s="253" t="s">
        <v>48</v>
      </c>
      <c r="L22" s="219">
        <f t="shared" si="4"/>
        <v>-20</v>
      </c>
      <c r="M22" s="253" t="s">
        <v>48</v>
      </c>
      <c r="N22" s="219">
        <f t="shared" si="4"/>
        <v>34</v>
      </c>
      <c r="O22" s="253" t="s">
        <v>48</v>
      </c>
      <c r="P22" s="219">
        <f>P17-P7</f>
        <v>93</v>
      </c>
      <c r="Q22" s="253" t="s">
        <v>48</v>
      </c>
      <c r="R22" s="219">
        <f>R17-R7</f>
        <v>211</v>
      </c>
      <c r="S22" s="253" t="s">
        <v>48</v>
      </c>
      <c r="T22" s="219">
        <f>T17-T7</f>
        <v>493</v>
      </c>
      <c r="U22" s="253" t="s">
        <v>48</v>
      </c>
      <c r="V22" s="219">
        <f>V17-V7</f>
        <v>550</v>
      </c>
      <c r="W22" s="253" t="s">
        <v>48</v>
      </c>
      <c r="X22" s="219">
        <f>X17-X7</f>
        <v>20</v>
      </c>
      <c r="Y22" s="254" t="s">
        <v>48</v>
      </c>
    </row>
    <row r="23" spans="1:38" s="4" customFormat="1" ht="17.25" customHeight="1" thickBot="1" x14ac:dyDescent="0.3">
      <c r="A23" s="480"/>
      <c r="B23" s="221" t="s">
        <v>80</v>
      </c>
      <c r="C23" s="223">
        <f>C17/C7-1</f>
        <v>0.30352480417754579</v>
      </c>
      <c r="D23" s="274" t="s">
        <v>48</v>
      </c>
      <c r="E23" s="263" t="s">
        <v>48</v>
      </c>
      <c r="F23" s="223">
        <f t="shared" ref="F23:N23" si="5">F17/F7-1</f>
        <v>-7.0049301561216137E-2</v>
      </c>
      <c r="G23" s="262" t="s">
        <v>48</v>
      </c>
      <c r="H23" s="224">
        <f t="shared" si="5"/>
        <v>1.7468253968253968</v>
      </c>
      <c r="I23" s="263" t="s">
        <v>48</v>
      </c>
      <c r="J23" s="223">
        <f t="shared" si="5"/>
        <v>0.13455056179775271</v>
      </c>
      <c r="K23" s="262" t="s">
        <v>48</v>
      </c>
      <c r="L23" s="224">
        <f t="shared" si="5"/>
        <v>-7.8125E-2</v>
      </c>
      <c r="M23" s="262" t="s">
        <v>48</v>
      </c>
      <c r="N23" s="224">
        <f t="shared" si="5"/>
        <v>0.26984126984126977</v>
      </c>
      <c r="O23" s="262" t="s">
        <v>48</v>
      </c>
      <c r="P23" s="224">
        <f>P17/P7-1</f>
        <v>0.50819672131147531</v>
      </c>
      <c r="Q23" s="262" t="s">
        <v>48</v>
      </c>
      <c r="R23" s="224">
        <f>R17/R7-1</f>
        <v>0.70568561872909696</v>
      </c>
      <c r="S23" s="262" t="s">
        <v>48</v>
      </c>
      <c r="T23" s="224">
        <f>T17/T7-1</f>
        <v>1.5030487804878048</v>
      </c>
      <c r="U23" s="262" t="s">
        <v>48</v>
      </c>
      <c r="V23" s="224">
        <f>V17/V7-1</f>
        <v>1.2087912087912089</v>
      </c>
      <c r="W23" s="262" t="s">
        <v>48</v>
      </c>
      <c r="X23" s="224">
        <f>X17/X7-1</f>
        <v>2.1715526601520097E-2</v>
      </c>
      <c r="Y23" s="263" t="s">
        <v>48</v>
      </c>
    </row>
    <row r="24" spans="1:38" s="92" customFormat="1" ht="17.25" customHeight="1" x14ac:dyDescent="0.2">
      <c r="A24" s="355" t="s">
        <v>70</v>
      </c>
      <c r="B24" s="79"/>
    </row>
    <row r="25" spans="1:38" s="51" customFormat="1" ht="17.25" customHeight="1" x14ac:dyDescent="0.25">
      <c r="A25" s="355" t="s">
        <v>71</v>
      </c>
      <c r="B25" s="13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123"/>
      <c r="U25" s="123"/>
      <c r="V25" s="123"/>
      <c r="W25" s="123"/>
      <c r="X25" s="123"/>
      <c r="Y25" s="123"/>
    </row>
    <row r="26" spans="1:38" s="123" customFormat="1" ht="17.25" customHeight="1" x14ac:dyDescent="0.25">
      <c r="A26" s="351" t="s">
        <v>111</v>
      </c>
      <c r="B26" s="137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28"/>
      <c r="W26" s="51"/>
      <c r="X26" s="51"/>
      <c r="Y26" s="51"/>
    </row>
    <row r="27" spans="1:38" s="51" customFormat="1" ht="17.25" customHeight="1" x14ac:dyDescent="0.25">
      <c r="A27" s="351" t="s">
        <v>122</v>
      </c>
      <c r="E27" s="25"/>
      <c r="Q27" s="138"/>
    </row>
    <row r="28" spans="1:38" s="51" customFormat="1" ht="17.25" customHeight="1" x14ac:dyDescent="0.25">
      <c r="A28" s="351" t="s">
        <v>123</v>
      </c>
    </row>
    <row r="29" spans="1:38" s="51" customFormat="1" ht="17.25" customHeight="1" x14ac:dyDescent="0.25">
      <c r="F29" s="138"/>
      <c r="I29" s="45"/>
      <c r="J29" s="138"/>
    </row>
    <row r="30" spans="1:38" ht="17.25" customHeight="1" x14ac:dyDescent="0.25">
      <c r="A30" s="311"/>
      <c r="C30" s="63"/>
      <c r="F30" s="63"/>
      <c r="H30" s="63"/>
      <c r="I30" s="63"/>
      <c r="J30" s="63"/>
      <c r="K30" s="63"/>
      <c r="L30" s="63"/>
      <c r="N30" s="63"/>
      <c r="P30" s="63"/>
      <c r="R30" s="63"/>
      <c r="T30" s="63"/>
      <c r="V30" s="63"/>
      <c r="X30" s="63"/>
    </row>
    <row r="31" spans="1:38" ht="17.25" customHeight="1" x14ac:dyDescent="0.25">
      <c r="C31" s="112"/>
      <c r="F31" s="112"/>
      <c r="H31" s="112"/>
      <c r="J31" s="112"/>
      <c r="K31" s="63"/>
      <c r="L31" s="112"/>
      <c r="N31" s="112"/>
      <c r="P31" s="112"/>
      <c r="R31" s="112"/>
      <c r="T31" s="112"/>
      <c r="V31" s="112"/>
      <c r="X31" s="112"/>
    </row>
    <row r="32" spans="1:38" ht="17.25" customHeight="1" x14ac:dyDescent="0.25">
      <c r="C32" s="63"/>
      <c r="F32" s="63"/>
      <c r="H32" s="63"/>
      <c r="J32" s="63"/>
      <c r="K32" s="63"/>
      <c r="L32" s="63"/>
      <c r="N32" s="63"/>
      <c r="P32" s="63"/>
      <c r="R32" s="63"/>
      <c r="T32" s="63"/>
      <c r="V32" s="63"/>
      <c r="X32" s="63"/>
    </row>
    <row r="33" spans="3:24" x14ac:dyDescent="0.25">
      <c r="C33" s="112"/>
      <c r="F33" s="112"/>
      <c r="H33" s="112"/>
      <c r="J33" s="112"/>
      <c r="K33" s="63"/>
      <c r="L33" s="112"/>
      <c r="N33" s="112"/>
      <c r="P33" s="112"/>
      <c r="R33" s="112"/>
      <c r="T33" s="112"/>
      <c r="V33" s="112"/>
      <c r="X33" s="112"/>
    </row>
    <row r="34" spans="3:24" x14ac:dyDescent="0.25">
      <c r="C34" s="63"/>
      <c r="F34" s="63"/>
      <c r="H34" s="63"/>
      <c r="J34" s="63"/>
      <c r="K34" s="63"/>
      <c r="L34" s="63"/>
      <c r="N34" s="63"/>
      <c r="P34" s="63"/>
      <c r="R34" s="63"/>
      <c r="T34" s="63"/>
      <c r="V34" s="63"/>
      <c r="X34" s="63"/>
    </row>
    <row r="35" spans="3:24" x14ac:dyDescent="0.25">
      <c r="C35" s="112"/>
      <c r="F35" s="112"/>
      <c r="H35" s="112"/>
      <c r="J35" s="112"/>
      <c r="K35" s="63"/>
      <c r="L35" s="112"/>
      <c r="N35" s="112"/>
      <c r="P35" s="112"/>
      <c r="R35" s="112"/>
      <c r="T35" s="112"/>
      <c r="V35" s="112"/>
      <c r="X35" s="112"/>
    </row>
    <row r="36" spans="3:24" x14ac:dyDescent="0.25">
      <c r="F36" s="63"/>
      <c r="J36" s="63"/>
      <c r="K36" s="63"/>
    </row>
    <row r="37" spans="3:24" x14ac:dyDescent="0.25">
      <c r="F37" s="63"/>
      <c r="J37" s="63"/>
      <c r="K37" s="63"/>
    </row>
    <row r="38" spans="3:24" x14ac:dyDescent="0.25">
      <c r="F38" s="63"/>
      <c r="J38" s="63"/>
      <c r="K38" s="63"/>
    </row>
    <row r="39" spans="3:24" x14ac:dyDescent="0.25">
      <c r="F39" s="63"/>
      <c r="J39" s="63"/>
      <c r="K39" s="63"/>
    </row>
    <row r="40" spans="3:24" x14ac:dyDescent="0.25">
      <c r="J40" s="63"/>
      <c r="K40" s="63"/>
    </row>
  </sheetData>
  <mergeCells count="28">
    <mergeCell ref="R4:S5"/>
    <mergeCell ref="T4:U5"/>
    <mergeCell ref="V4:W5"/>
    <mergeCell ref="X4:Y5"/>
    <mergeCell ref="C3:E5"/>
    <mergeCell ref="F3:I3"/>
    <mergeCell ref="J3:Y3"/>
    <mergeCell ref="F4:G5"/>
    <mergeCell ref="H4:I5"/>
    <mergeCell ref="J4:K5"/>
    <mergeCell ref="L4:M5"/>
    <mergeCell ref="N4:O5"/>
    <mergeCell ref="P4:Q5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Y23" unlocked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9"/>
  <dimension ref="A1:AI46"/>
  <sheetViews>
    <sheetView zoomScaleNormal="100" workbookViewId="0"/>
  </sheetViews>
  <sheetFormatPr defaultColWidth="9.140625" defaultRowHeight="11.25" x14ac:dyDescent="0.15"/>
  <cols>
    <col min="1" max="1" width="17.5703125" style="14" customWidth="1"/>
    <col min="2" max="3" width="5.85546875" style="14" customWidth="1"/>
    <col min="4" max="4" width="5.140625" style="14" customWidth="1"/>
    <col min="5" max="5" width="5.42578125" style="14" customWidth="1"/>
    <col min="6" max="6" width="5.140625" style="14" customWidth="1"/>
    <col min="7" max="7" width="5.42578125" style="14" customWidth="1"/>
    <col min="8" max="8" width="5.140625" style="14" customWidth="1"/>
    <col min="9" max="9" width="5.42578125" style="14" customWidth="1"/>
    <col min="10" max="10" width="5.140625" style="14" customWidth="1"/>
    <col min="11" max="11" width="5.42578125" style="14" customWidth="1"/>
    <col min="12" max="16" width="5.140625" style="14" customWidth="1"/>
    <col min="17" max="17" width="5.42578125" style="14" customWidth="1"/>
    <col min="18" max="18" width="5.140625" style="14" customWidth="1"/>
    <col min="19" max="19" width="5.42578125" style="14" customWidth="1"/>
    <col min="20" max="20" width="5.140625" style="14" customWidth="1"/>
    <col min="21" max="21" width="5.42578125" style="14" customWidth="1"/>
    <col min="22" max="22" width="5.140625" style="14" customWidth="1"/>
    <col min="23" max="23" width="5.42578125" style="14" customWidth="1"/>
    <col min="24" max="16384" width="9.140625" style="14"/>
  </cols>
  <sheetData>
    <row r="1" spans="1:35" s="73" customFormat="1" ht="17.25" customHeight="1" x14ac:dyDescent="0.2">
      <c r="A1" s="91" t="s">
        <v>163</v>
      </c>
      <c r="K1" s="27"/>
    </row>
    <row r="2" spans="1:35" s="74" customFormat="1" ht="17.25" customHeight="1" thickBot="1" x14ac:dyDescent="0.3">
      <c r="A2" s="120" t="s">
        <v>81</v>
      </c>
      <c r="N2" s="74" t="s">
        <v>0</v>
      </c>
    </row>
    <row r="3" spans="1:35" s="3" customFormat="1" ht="17.25" customHeight="1" x14ac:dyDescent="0.2">
      <c r="A3" s="574" t="s">
        <v>78</v>
      </c>
      <c r="B3" s="499" t="s">
        <v>50</v>
      </c>
      <c r="C3" s="501"/>
      <c r="D3" s="614" t="s">
        <v>37</v>
      </c>
      <c r="E3" s="615"/>
      <c r="F3" s="615"/>
      <c r="G3" s="616"/>
      <c r="H3" s="614" t="s">
        <v>38</v>
      </c>
      <c r="I3" s="615"/>
      <c r="J3" s="615"/>
      <c r="K3" s="615"/>
      <c r="L3" s="615"/>
      <c r="M3" s="615"/>
      <c r="N3" s="615"/>
      <c r="O3" s="615"/>
      <c r="P3" s="615"/>
      <c r="Q3" s="615"/>
      <c r="R3" s="615"/>
      <c r="S3" s="615"/>
      <c r="T3" s="615"/>
      <c r="U3" s="615"/>
      <c r="V3" s="615"/>
      <c r="W3" s="616"/>
    </row>
    <row r="4" spans="1:35" s="3" customFormat="1" ht="17.25" customHeight="1" x14ac:dyDescent="0.2">
      <c r="A4" s="588"/>
      <c r="B4" s="584"/>
      <c r="C4" s="626"/>
      <c r="D4" s="627" t="s">
        <v>69</v>
      </c>
      <c r="E4" s="628"/>
      <c r="F4" s="595" t="s">
        <v>39</v>
      </c>
      <c r="G4" s="625"/>
      <c r="H4" s="598" t="s">
        <v>43</v>
      </c>
      <c r="I4" s="599"/>
      <c r="J4" s="595" t="s">
        <v>42</v>
      </c>
      <c r="K4" s="599"/>
      <c r="L4" s="595" t="s">
        <v>41</v>
      </c>
      <c r="M4" s="599"/>
      <c r="N4" s="595" t="s">
        <v>44</v>
      </c>
      <c r="O4" s="599"/>
      <c r="P4" s="595" t="s">
        <v>40</v>
      </c>
      <c r="Q4" s="599"/>
      <c r="R4" s="595" t="s">
        <v>45</v>
      </c>
      <c r="S4" s="599"/>
      <c r="T4" s="595" t="s">
        <v>46</v>
      </c>
      <c r="U4" s="599"/>
      <c r="V4" s="595" t="s">
        <v>49</v>
      </c>
      <c r="W4" s="625"/>
    </row>
    <row r="5" spans="1:35" s="3" customFormat="1" ht="17.25" customHeight="1" x14ac:dyDescent="0.2">
      <c r="A5" s="588"/>
      <c r="B5" s="502"/>
      <c r="C5" s="504"/>
      <c r="D5" s="629"/>
      <c r="E5" s="630"/>
      <c r="F5" s="597"/>
      <c r="G5" s="504"/>
      <c r="H5" s="502"/>
      <c r="I5" s="600"/>
      <c r="J5" s="597"/>
      <c r="K5" s="600"/>
      <c r="L5" s="597"/>
      <c r="M5" s="600"/>
      <c r="N5" s="597"/>
      <c r="O5" s="600"/>
      <c r="P5" s="597"/>
      <c r="Q5" s="600"/>
      <c r="R5" s="597"/>
      <c r="S5" s="600"/>
      <c r="T5" s="597"/>
      <c r="U5" s="600"/>
      <c r="V5" s="597"/>
      <c r="W5" s="504"/>
    </row>
    <row r="6" spans="1:35" s="3" customFormat="1" ht="17.25" customHeight="1" thickBot="1" x14ac:dyDescent="0.25">
      <c r="A6" s="577"/>
      <c r="B6" s="264" t="s">
        <v>58</v>
      </c>
      <c r="C6" s="265" t="s">
        <v>64</v>
      </c>
      <c r="D6" s="264" t="s">
        <v>58</v>
      </c>
      <c r="E6" s="270" t="s">
        <v>62</v>
      </c>
      <c r="F6" s="267" t="s">
        <v>58</v>
      </c>
      <c r="G6" s="268" t="s">
        <v>62</v>
      </c>
      <c r="H6" s="264" t="s">
        <v>58</v>
      </c>
      <c r="I6" s="270" t="s">
        <v>62</v>
      </c>
      <c r="J6" s="267" t="s">
        <v>58</v>
      </c>
      <c r="K6" s="270" t="s">
        <v>62</v>
      </c>
      <c r="L6" s="267" t="s">
        <v>58</v>
      </c>
      <c r="M6" s="270" t="s">
        <v>62</v>
      </c>
      <c r="N6" s="267" t="s">
        <v>58</v>
      </c>
      <c r="O6" s="270" t="s">
        <v>62</v>
      </c>
      <c r="P6" s="267" t="s">
        <v>58</v>
      </c>
      <c r="Q6" s="270" t="s">
        <v>62</v>
      </c>
      <c r="R6" s="267" t="s">
        <v>58</v>
      </c>
      <c r="S6" s="270" t="s">
        <v>62</v>
      </c>
      <c r="T6" s="267" t="s">
        <v>58</v>
      </c>
      <c r="U6" s="270" t="s">
        <v>62</v>
      </c>
      <c r="V6" s="267" t="s">
        <v>58</v>
      </c>
      <c r="W6" s="268" t="s">
        <v>62</v>
      </c>
    </row>
    <row r="7" spans="1:35" s="4" customFormat="1" ht="17.25" customHeight="1" x14ac:dyDescent="0.25">
      <c r="A7" s="71" t="s">
        <v>16</v>
      </c>
      <c r="B7" s="435">
        <v>11547</v>
      </c>
      <c r="C7" s="436">
        <v>3.2290449051728475E-2</v>
      </c>
      <c r="D7" s="435">
        <v>6734</v>
      </c>
      <c r="E7" s="438">
        <v>0.58318177881700872</v>
      </c>
      <c r="F7" s="413">
        <v>4813</v>
      </c>
      <c r="G7" s="437">
        <v>0.41681822118299128</v>
      </c>
      <c r="H7" s="435">
        <v>5849</v>
      </c>
      <c r="I7" s="438">
        <v>0.50653849484714641</v>
      </c>
      <c r="J7" s="413">
        <v>434</v>
      </c>
      <c r="K7" s="438">
        <v>0.50653849484714641</v>
      </c>
      <c r="L7" s="413">
        <v>289</v>
      </c>
      <c r="M7" s="438">
        <v>2.5028145838745994E-2</v>
      </c>
      <c r="N7" s="413">
        <v>512</v>
      </c>
      <c r="O7" s="438">
        <v>4.4340521347536153E-2</v>
      </c>
      <c r="P7" s="413">
        <v>781</v>
      </c>
      <c r="Q7" s="438">
        <v>6.7636615571144018E-2</v>
      </c>
      <c r="R7" s="413">
        <v>1051</v>
      </c>
      <c r="S7" s="438">
        <v>9.1019312375508796E-2</v>
      </c>
      <c r="T7" s="413">
        <v>1250</v>
      </c>
      <c r="U7" s="438">
        <v>0.10825322594613319</v>
      </c>
      <c r="V7" s="413">
        <v>1381</v>
      </c>
      <c r="W7" s="437">
        <v>0.11959816402528796</v>
      </c>
      <c r="Y7" s="128"/>
      <c r="Z7" s="5"/>
      <c r="AA7" s="343"/>
      <c r="AB7" s="128"/>
      <c r="AC7" s="128"/>
      <c r="AD7" s="128"/>
      <c r="AE7" s="128"/>
      <c r="AF7" s="128"/>
      <c r="AG7" s="128"/>
      <c r="AH7" s="128"/>
      <c r="AI7" s="128"/>
    </row>
    <row r="8" spans="1:35" s="4" customFormat="1" ht="17.25" customHeight="1" x14ac:dyDescent="0.25">
      <c r="A8" s="68" t="s">
        <v>17</v>
      </c>
      <c r="B8" s="62">
        <v>1222</v>
      </c>
      <c r="C8" s="99">
        <v>2.8700267743905303E-2</v>
      </c>
      <c r="D8" s="62">
        <v>708</v>
      </c>
      <c r="E8" s="325">
        <v>0.57937806873977082</v>
      </c>
      <c r="F8" s="315">
        <v>514</v>
      </c>
      <c r="G8" s="100">
        <v>0.42062193126022912</v>
      </c>
      <c r="H8" s="62">
        <v>571</v>
      </c>
      <c r="I8" s="325">
        <v>0.4672667757774141</v>
      </c>
      <c r="J8" s="315">
        <v>22</v>
      </c>
      <c r="K8" s="325">
        <v>0.4672667757774141</v>
      </c>
      <c r="L8" s="315">
        <v>38</v>
      </c>
      <c r="M8" s="325">
        <v>3.1096563011456628E-2</v>
      </c>
      <c r="N8" s="315">
        <v>51</v>
      </c>
      <c r="O8" s="325">
        <v>4.1734860883797055E-2</v>
      </c>
      <c r="P8" s="315">
        <v>36</v>
      </c>
      <c r="Q8" s="325">
        <v>2.9459901800327332E-2</v>
      </c>
      <c r="R8" s="315">
        <v>134</v>
      </c>
      <c r="S8" s="325">
        <v>0.10965630114566285</v>
      </c>
      <c r="T8" s="315">
        <v>135</v>
      </c>
      <c r="U8" s="325">
        <v>0.1104746317512275</v>
      </c>
      <c r="V8" s="315">
        <v>235</v>
      </c>
      <c r="W8" s="100">
        <v>0.19230769230769232</v>
      </c>
      <c r="Y8" s="128"/>
      <c r="Z8" s="5"/>
      <c r="AA8" s="343"/>
      <c r="AB8" s="128"/>
      <c r="AC8" s="128"/>
      <c r="AD8" s="128"/>
      <c r="AE8" s="128"/>
      <c r="AF8" s="128"/>
      <c r="AG8" s="128"/>
      <c r="AH8" s="128"/>
      <c r="AI8" s="128"/>
    </row>
    <row r="9" spans="1:35" s="4" customFormat="1" ht="17.25" customHeight="1" x14ac:dyDescent="0.25">
      <c r="A9" s="68" t="s">
        <v>18</v>
      </c>
      <c r="B9" s="62">
        <v>985</v>
      </c>
      <c r="C9" s="99">
        <v>1.9239408559095259E-2</v>
      </c>
      <c r="D9" s="62">
        <v>315</v>
      </c>
      <c r="E9" s="325">
        <v>0.31979695431472083</v>
      </c>
      <c r="F9" s="315">
        <v>670</v>
      </c>
      <c r="G9" s="100">
        <v>0.68020304568527923</v>
      </c>
      <c r="H9" s="62">
        <v>399</v>
      </c>
      <c r="I9" s="325">
        <v>0.40507614213197968</v>
      </c>
      <c r="J9" s="315">
        <v>38</v>
      </c>
      <c r="K9" s="325">
        <v>0.40507614213197968</v>
      </c>
      <c r="L9" s="315">
        <v>17</v>
      </c>
      <c r="M9" s="325">
        <v>1.7258883248730966E-2</v>
      </c>
      <c r="N9" s="315">
        <v>41</v>
      </c>
      <c r="O9" s="325">
        <v>4.16243654822335E-2</v>
      </c>
      <c r="P9" s="315">
        <v>75</v>
      </c>
      <c r="Q9" s="325">
        <v>7.6142131979695438E-2</v>
      </c>
      <c r="R9" s="315">
        <v>174</v>
      </c>
      <c r="S9" s="325">
        <v>0.17664974619289339</v>
      </c>
      <c r="T9" s="315">
        <v>119</v>
      </c>
      <c r="U9" s="325">
        <v>0.12081218274111676</v>
      </c>
      <c r="V9" s="315">
        <v>122</v>
      </c>
      <c r="W9" s="100">
        <v>0.12385786802030457</v>
      </c>
      <c r="Y9" s="128"/>
      <c r="Z9" s="5"/>
      <c r="AA9" s="343"/>
      <c r="AB9" s="128"/>
      <c r="AC9" s="128"/>
      <c r="AD9" s="128"/>
      <c r="AE9" s="128"/>
      <c r="AF9" s="128"/>
      <c r="AG9" s="128"/>
      <c r="AH9" s="128"/>
      <c r="AI9" s="128"/>
    </row>
    <row r="10" spans="1:35" s="4" customFormat="1" ht="17.25" customHeight="1" x14ac:dyDescent="0.25">
      <c r="A10" s="68" t="s">
        <v>19</v>
      </c>
      <c r="B10" s="62">
        <v>538</v>
      </c>
      <c r="C10" s="99">
        <v>2.3751710741247628E-2</v>
      </c>
      <c r="D10" s="62">
        <v>255</v>
      </c>
      <c r="E10" s="325">
        <v>0.47397769516728627</v>
      </c>
      <c r="F10" s="315">
        <v>283</v>
      </c>
      <c r="G10" s="100">
        <v>0.52602230483271373</v>
      </c>
      <c r="H10" s="62">
        <v>194</v>
      </c>
      <c r="I10" s="325">
        <v>0.36059479553903345</v>
      </c>
      <c r="J10" s="315">
        <v>68</v>
      </c>
      <c r="K10" s="325">
        <v>0.36059479553903345</v>
      </c>
      <c r="L10" s="315">
        <v>9</v>
      </c>
      <c r="M10" s="325">
        <v>1.6728624535315983E-2</v>
      </c>
      <c r="N10" s="315">
        <v>27</v>
      </c>
      <c r="O10" s="325">
        <v>5.0185873605947957E-2</v>
      </c>
      <c r="P10" s="315">
        <v>104</v>
      </c>
      <c r="Q10" s="325">
        <v>0.19330855018587362</v>
      </c>
      <c r="R10" s="315">
        <v>50</v>
      </c>
      <c r="S10" s="325">
        <v>9.2936802973977689E-2</v>
      </c>
      <c r="T10" s="315">
        <v>40</v>
      </c>
      <c r="U10" s="325">
        <v>7.434944237918216E-2</v>
      </c>
      <c r="V10" s="315">
        <v>46</v>
      </c>
      <c r="W10" s="100">
        <v>8.5501858736059477E-2</v>
      </c>
      <c r="Y10" s="128"/>
      <c r="Z10" s="5"/>
      <c r="AA10" s="343"/>
      <c r="AB10" s="128"/>
      <c r="AC10" s="128"/>
      <c r="AD10" s="128"/>
      <c r="AE10" s="128"/>
      <c r="AF10" s="128"/>
      <c r="AG10" s="128"/>
      <c r="AH10" s="128"/>
      <c r="AI10" s="128"/>
    </row>
    <row r="11" spans="1:35" s="4" customFormat="1" ht="17.25" customHeight="1" x14ac:dyDescent="0.25">
      <c r="A11" s="68" t="s">
        <v>20</v>
      </c>
      <c r="B11" s="62">
        <v>528</v>
      </c>
      <c r="C11" s="99">
        <v>2.8101548778540635E-2</v>
      </c>
      <c r="D11" s="62">
        <v>265</v>
      </c>
      <c r="E11" s="325">
        <v>0.50189393939393945</v>
      </c>
      <c r="F11" s="315">
        <v>263</v>
      </c>
      <c r="G11" s="100">
        <v>0.49810606060606061</v>
      </c>
      <c r="H11" s="62">
        <v>234</v>
      </c>
      <c r="I11" s="325">
        <v>0.44318181818181818</v>
      </c>
      <c r="J11" s="315">
        <v>13</v>
      </c>
      <c r="K11" s="325">
        <v>0.44318181818181818</v>
      </c>
      <c r="L11" s="315">
        <v>8</v>
      </c>
      <c r="M11" s="325">
        <v>1.5151515151515152E-2</v>
      </c>
      <c r="N11" s="315">
        <v>45</v>
      </c>
      <c r="O11" s="325">
        <v>8.5227272727272721E-2</v>
      </c>
      <c r="P11" s="315">
        <v>38</v>
      </c>
      <c r="Q11" s="325">
        <v>7.1969696969696975E-2</v>
      </c>
      <c r="R11" s="315">
        <v>55</v>
      </c>
      <c r="S11" s="325">
        <v>0.10416666666666667</v>
      </c>
      <c r="T11" s="315">
        <v>39</v>
      </c>
      <c r="U11" s="325">
        <v>7.3863636363636367E-2</v>
      </c>
      <c r="V11" s="315">
        <v>96</v>
      </c>
      <c r="W11" s="100">
        <v>0.18181818181818182</v>
      </c>
      <c r="Y11" s="128"/>
      <c r="Z11" s="5"/>
      <c r="AA11" s="343"/>
      <c r="AB11" s="128"/>
      <c r="AC11" s="128"/>
      <c r="AD11" s="128"/>
      <c r="AE11" s="128"/>
      <c r="AF11" s="128"/>
      <c r="AG11" s="128"/>
      <c r="AH11" s="128"/>
      <c r="AI11" s="128"/>
    </row>
    <row r="12" spans="1:35" s="4" customFormat="1" ht="17.25" customHeight="1" x14ac:dyDescent="0.25">
      <c r="A12" s="68" t="s">
        <v>21</v>
      </c>
      <c r="B12" s="62">
        <v>228</v>
      </c>
      <c r="C12" s="99">
        <v>2.7334851936218679E-2</v>
      </c>
      <c r="D12" s="62">
        <v>67</v>
      </c>
      <c r="E12" s="325">
        <v>0.29385964912280704</v>
      </c>
      <c r="F12" s="315">
        <v>161</v>
      </c>
      <c r="G12" s="100">
        <v>0.70614035087719296</v>
      </c>
      <c r="H12" s="62">
        <v>104</v>
      </c>
      <c r="I12" s="325">
        <v>0.45614035087719296</v>
      </c>
      <c r="J12" s="315">
        <v>11</v>
      </c>
      <c r="K12" s="325">
        <v>0.45614035087719296</v>
      </c>
      <c r="L12" s="315">
        <v>5</v>
      </c>
      <c r="M12" s="325">
        <v>2.1929824561403508E-2</v>
      </c>
      <c r="N12" s="315">
        <v>11</v>
      </c>
      <c r="O12" s="325">
        <v>4.8245614035087717E-2</v>
      </c>
      <c r="P12" s="315">
        <v>22</v>
      </c>
      <c r="Q12" s="325">
        <v>9.6491228070175433E-2</v>
      </c>
      <c r="R12" s="315">
        <v>17</v>
      </c>
      <c r="S12" s="325">
        <v>7.4561403508771926E-2</v>
      </c>
      <c r="T12" s="315">
        <v>17</v>
      </c>
      <c r="U12" s="325">
        <v>7.4561403508771926E-2</v>
      </c>
      <c r="V12" s="315">
        <v>41</v>
      </c>
      <c r="W12" s="100">
        <v>0.17982456140350878</v>
      </c>
      <c r="Y12" s="128"/>
      <c r="Z12" s="5"/>
      <c r="AA12" s="343"/>
      <c r="AB12" s="128"/>
      <c r="AC12" s="128"/>
      <c r="AD12" s="128"/>
      <c r="AE12" s="128"/>
      <c r="AF12" s="128"/>
      <c r="AG12" s="128"/>
      <c r="AH12" s="128"/>
      <c r="AI12" s="128"/>
    </row>
    <row r="13" spans="1:35" s="4" customFormat="1" ht="17.25" customHeight="1" x14ac:dyDescent="0.25">
      <c r="A13" s="68" t="s">
        <v>22</v>
      </c>
      <c r="B13" s="62">
        <v>994</v>
      </c>
      <c r="C13" s="99">
        <v>4.1023524556335123E-2</v>
      </c>
      <c r="D13" s="62">
        <v>601</v>
      </c>
      <c r="E13" s="325">
        <v>0.6046277665995976</v>
      </c>
      <c r="F13" s="315">
        <v>393</v>
      </c>
      <c r="G13" s="100">
        <v>0.3953722334004024</v>
      </c>
      <c r="H13" s="62">
        <v>513</v>
      </c>
      <c r="I13" s="325">
        <v>0.51609657947686116</v>
      </c>
      <c r="J13" s="315">
        <v>12</v>
      </c>
      <c r="K13" s="325">
        <v>0.51609657947686116</v>
      </c>
      <c r="L13" s="315">
        <v>13</v>
      </c>
      <c r="M13" s="325">
        <v>1.3078470824949699E-2</v>
      </c>
      <c r="N13" s="315">
        <v>20</v>
      </c>
      <c r="O13" s="325">
        <v>2.0120724346076459E-2</v>
      </c>
      <c r="P13" s="315">
        <v>60</v>
      </c>
      <c r="Q13" s="325">
        <v>6.0362173038229376E-2</v>
      </c>
      <c r="R13" s="315">
        <v>75</v>
      </c>
      <c r="S13" s="325">
        <v>7.5452716297786715E-2</v>
      </c>
      <c r="T13" s="315">
        <v>63</v>
      </c>
      <c r="U13" s="325">
        <v>6.3380281690140844E-2</v>
      </c>
      <c r="V13" s="315">
        <v>238</v>
      </c>
      <c r="W13" s="100">
        <v>0.23943661971830985</v>
      </c>
      <c r="Y13" s="128"/>
      <c r="Z13" s="5"/>
      <c r="AA13" s="343"/>
      <c r="AB13" s="128"/>
      <c r="AC13" s="128"/>
      <c r="AD13" s="128"/>
      <c r="AE13" s="128"/>
      <c r="AF13" s="128"/>
      <c r="AG13" s="128"/>
      <c r="AH13" s="128"/>
      <c r="AI13" s="128"/>
    </row>
    <row r="14" spans="1:35" s="4" customFormat="1" ht="17.25" customHeight="1" x14ac:dyDescent="0.25">
      <c r="A14" s="68" t="s">
        <v>23</v>
      </c>
      <c r="B14" s="62">
        <v>476</v>
      </c>
      <c r="C14" s="99">
        <v>3.1813928619168562E-2</v>
      </c>
      <c r="D14" s="62">
        <v>339</v>
      </c>
      <c r="E14" s="325">
        <v>0.71218487394957986</v>
      </c>
      <c r="F14" s="315">
        <v>137</v>
      </c>
      <c r="G14" s="100">
        <v>0.28781512605042014</v>
      </c>
      <c r="H14" s="62">
        <v>251</v>
      </c>
      <c r="I14" s="325">
        <v>0.52731092436974791</v>
      </c>
      <c r="J14" s="315">
        <v>15</v>
      </c>
      <c r="K14" s="325">
        <v>0.52731092436974791</v>
      </c>
      <c r="L14" s="315">
        <v>15</v>
      </c>
      <c r="M14" s="325">
        <v>3.1512605042016806E-2</v>
      </c>
      <c r="N14" s="315">
        <v>28</v>
      </c>
      <c r="O14" s="325">
        <v>5.8823529411764705E-2</v>
      </c>
      <c r="P14" s="315">
        <v>18</v>
      </c>
      <c r="Q14" s="325">
        <v>3.7815126050420166E-2</v>
      </c>
      <c r="R14" s="315">
        <v>39</v>
      </c>
      <c r="S14" s="325">
        <v>8.1932773109243698E-2</v>
      </c>
      <c r="T14" s="315">
        <v>48</v>
      </c>
      <c r="U14" s="325">
        <v>0.10084033613445378</v>
      </c>
      <c r="V14" s="315">
        <v>62</v>
      </c>
      <c r="W14" s="100">
        <v>0.13025210084033614</v>
      </c>
      <c r="Y14" s="128"/>
      <c r="Z14" s="5"/>
      <c r="AA14" s="343"/>
      <c r="AB14" s="128"/>
      <c r="AC14" s="128"/>
      <c r="AD14" s="128"/>
      <c r="AE14" s="128"/>
      <c r="AF14" s="128"/>
      <c r="AG14" s="128"/>
      <c r="AH14" s="128"/>
      <c r="AI14" s="128"/>
    </row>
    <row r="15" spans="1:35" s="4" customFormat="1" ht="17.25" customHeight="1" x14ac:dyDescent="0.25">
      <c r="A15" s="68" t="s">
        <v>24</v>
      </c>
      <c r="B15" s="62">
        <v>850</v>
      </c>
      <c r="C15" s="99">
        <v>4.6420184588498718E-2</v>
      </c>
      <c r="D15" s="62">
        <v>530</v>
      </c>
      <c r="E15" s="325">
        <v>0.62352941176470589</v>
      </c>
      <c r="F15" s="315">
        <v>320</v>
      </c>
      <c r="G15" s="100">
        <v>0.37647058823529411</v>
      </c>
      <c r="H15" s="62">
        <v>440</v>
      </c>
      <c r="I15" s="325">
        <v>0.51764705882352946</v>
      </c>
      <c r="J15" s="315">
        <v>50</v>
      </c>
      <c r="K15" s="325">
        <v>0.51764705882352946</v>
      </c>
      <c r="L15" s="315">
        <v>35</v>
      </c>
      <c r="M15" s="325">
        <v>4.1176470588235294E-2</v>
      </c>
      <c r="N15" s="315">
        <v>26</v>
      </c>
      <c r="O15" s="325">
        <v>3.0588235294117649E-2</v>
      </c>
      <c r="P15" s="315">
        <v>60</v>
      </c>
      <c r="Q15" s="325">
        <v>7.0588235294117646E-2</v>
      </c>
      <c r="R15" s="315">
        <v>58</v>
      </c>
      <c r="S15" s="325">
        <v>6.8235294117647061E-2</v>
      </c>
      <c r="T15" s="315">
        <v>79</v>
      </c>
      <c r="U15" s="325">
        <v>9.2941176470588235E-2</v>
      </c>
      <c r="V15" s="315">
        <v>102</v>
      </c>
      <c r="W15" s="100">
        <v>0.12</v>
      </c>
      <c r="Y15" s="128"/>
      <c r="Z15" s="5"/>
      <c r="AA15" s="343"/>
      <c r="AB15" s="128"/>
      <c r="AC15" s="128"/>
      <c r="AD15" s="128"/>
      <c r="AE15" s="128"/>
      <c r="AF15" s="128"/>
      <c r="AG15" s="128"/>
      <c r="AH15" s="128"/>
      <c r="AI15" s="128"/>
    </row>
    <row r="16" spans="1:35" s="4" customFormat="1" ht="17.25" customHeight="1" x14ac:dyDescent="0.25">
      <c r="A16" s="68" t="s">
        <v>25</v>
      </c>
      <c r="B16" s="62">
        <v>322</v>
      </c>
      <c r="C16" s="99">
        <v>1.7991842208191316E-2</v>
      </c>
      <c r="D16" s="62">
        <v>119</v>
      </c>
      <c r="E16" s="325">
        <v>0.36956521739130432</v>
      </c>
      <c r="F16" s="315">
        <v>203</v>
      </c>
      <c r="G16" s="100">
        <v>0.63043478260869568</v>
      </c>
      <c r="H16" s="62">
        <v>112</v>
      </c>
      <c r="I16" s="325">
        <v>0.34782608695652173</v>
      </c>
      <c r="J16" s="315">
        <v>15</v>
      </c>
      <c r="K16" s="325">
        <v>0.34782608695652173</v>
      </c>
      <c r="L16" s="315">
        <v>13</v>
      </c>
      <c r="M16" s="325">
        <v>4.0372670807453416E-2</v>
      </c>
      <c r="N16" s="315">
        <v>18</v>
      </c>
      <c r="O16" s="325">
        <v>5.5900621118012424E-2</v>
      </c>
      <c r="P16" s="315">
        <v>48</v>
      </c>
      <c r="Q16" s="325">
        <v>0.14906832298136646</v>
      </c>
      <c r="R16" s="315">
        <v>48</v>
      </c>
      <c r="S16" s="325">
        <v>0.14906832298136646</v>
      </c>
      <c r="T16" s="315">
        <v>38</v>
      </c>
      <c r="U16" s="325">
        <v>0.11801242236024845</v>
      </c>
      <c r="V16" s="315">
        <v>30</v>
      </c>
      <c r="W16" s="100">
        <v>9.3167701863354033E-2</v>
      </c>
      <c r="Y16" s="128"/>
      <c r="Z16" s="5"/>
      <c r="AA16" s="343"/>
      <c r="AB16" s="128"/>
      <c r="AC16" s="128"/>
      <c r="AD16" s="128"/>
      <c r="AE16" s="128"/>
      <c r="AF16" s="128"/>
      <c r="AG16" s="128"/>
      <c r="AH16" s="128"/>
      <c r="AI16" s="128"/>
    </row>
    <row r="17" spans="1:35" s="4" customFormat="1" ht="17.25" customHeight="1" x14ac:dyDescent="0.25">
      <c r="A17" s="68" t="s">
        <v>26</v>
      </c>
      <c r="B17" s="62">
        <v>495</v>
      </c>
      <c r="C17" s="99">
        <v>2.8242140697210018E-2</v>
      </c>
      <c r="D17" s="62">
        <v>209</v>
      </c>
      <c r="E17" s="325">
        <v>0.42222222222222222</v>
      </c>
      <c r="F17" s="315">
        <v>286</v>
      </c>
      <c r="G17" s="100">
        <v>0.57777777777777772</v>
      </c>
      <c r="H17" s="62">
        <v>245</v>
      </c>
      <c r="I17" s="325">
        <v>0.49494949494949497</v>
      </c>
      <c r="J17" s="315">
        <v>25</v>
      </c>
      <c r="K17" s="325">
        <v>0.49494949494949497</v>
      </c>
      <c r="L17" s="315">
        <v>13</v>
      </c>
      <c r="M17" s="325">
        <v>2.6262626262626262E-2</v>
      </c>
      <c r="N17" s="315">
        <v>26</v>
      </c>
      <c r="O17" s="325">
        <v>5.2525252525252523E-2</v>
      </c>
      <c r="P17" s="315">
        <v>32</v>
      </c>
      <c r="Q17" s="325">
        <v>6.4646464646464646E-2</v>
      </c>
      <c r="R17" s="315">
        <v>41</v>
      </c>
      <c r="S17" s="325">
        <v>8.2828282828282834E-2</v>
      </c>
      <c r="T17" s="315">
        <v>63</v>
      </c>
      <c r="U17" s="325">
        <v>0.12727272727272726</v>
      </c>
      <c r="V17" s="315">
        <v>50</v>
      </c>
      <c r="W17" s="100">
        <v>0.10101010101010101</v>
      </c>
      <c r="Y17" s="128"/>
      <c r="Z17" s="5"/>
      <c r="AA17" s="343"/>
      <c r="AB17" s="128"/>
      <c r="AC17" s="128"/>
      <c r="AD17" s="128"/>
      <c r="AE17" s="128"/>
      <c r="AF17" s="128"/>
      <c r="AG17" s="128"/>
      <c r="AH17" s="128"/>
      <c r="AI17" s="128"/>
    </row>
    <row r="18" spans="1:35" s="4" customFormat="1" ht="17.25" customHeight="1" x14ac:dyDescent="0.25">
      <c r="A18" s="68" t="s">
        <v>27</v>
      </c>
      <c r="B18" s="62">
        <v>1514</v>
      </c>
      <c r="C18" s="99">
        <v>3.6874665107896144E-2</v>
      </c>
      <c r="D18" s="62">
        <v>977</v>
      </c>
      <c r="E18" s="325">
        <v>0.64531043593130777</v>
      </c>
      <c r="F18" s="315">
        <v>537</v>
      </c>
      <c r="G18" s="100">
        <v>0.35468956406869223</v>
      </c>
      <c r="H18" s="62">
        <v>792</v>
      </c>
      <c r="I18" s="325">
        <v>0.52311756935270803</v>
      </c>
      <c r="J18" s="315">
        <v>36</v>
      </c>
      <c r="K18" s="325">
        <v>0.52311756935270803</v>
      </c>
      <c r="L18" s="315">
        <v>39</v>
      </c>
      <c r="M18" s="325">
        <v>2.5759577278731835E-2</v>
      </c>
      <c r="N18" s="315">
        <v>73</v>
      </c>
      <c r="O18" s="325">
        <v>4.821664464993395E-2</v>
      </c>
      <c r="P18" s="315">
        <v>77</v>
      </c>
      <c r="Q18" s="325">
        <v>5.085865257595773E-2</v>
      </c>
      <c r="R18" s="315">
        <v>134</v>
      </c>
      <c r="S18" s="325">
        <v>8.8507265521796566E-2</v>
      </c>
      <c r="T18" s="315">
        <v>269</v>
      </c>
      <c r="U18" s="325">
        <v>0.17767503302509907</v>
      </c>
      <c r="V18" s="315">
        <v>94</v>
      </c>
      <c r="W18" s="100">
        <v>6.2087186261558784E-2</v>
      </c>
      <c r="Y18" s="128"/>
      <c r="Z18" s="5"/>
      <c r="AA18" s="343"/>
      <c r="AB18" s="128"/>
      <c r="AC18" s="128"/>
      <c r="AD18" s="128"/>
      <c r="AE18" s="128"/>
      <c r="AF18" s="128"/>
      <c r="AG18" s="128"/>
      <c r="AH18" s="128"/>
      <c r="AI18" s="128"/>
    </row>
    <row r="19" spans="1:35" s="4" customFormat="1" ht="17.25" customHeight="1" x14ac:dyDescent="0.25">
      <c r="A19" s="68" t="s">
        <v>28</v>
      </c>
      <c r="B19" s="62">
        <v>786</v>
      </c>
      <c r="C19" s="99">
        <v>3.5327430446312195E-2</v>
      </c>
      <c r="D19" s="62">
        <v>458</v>
      </c>
      <c r="E19" s="325">
        <v>0.58269720101781175</v>
      </c>
      <c r="F19" s="315">
        <v>328</v>
      </c>
      <c r="G19" s="100">
        <v>0.41730279898218831</v>
      </c>
      <c r="H19" s="62">
        <v>313</v>
      </c>
      <c r="I19" s="325">
        <v>0.39821882951653942</v>
      </c>
      <c r="J19" s="315">
        <v>25</v>
      </c>
      <c r="K19" s="325">
        <v>0.39821882951653942</v>
      </c>
      <c r="L19" s="315">
        <v>30</v>
      </c>
      <c r="M19" s="325">
        <v>3.8167938931297711E-2</v>
      </c>
      <c r="N19" s="315">
        <v>35</v>
      </c>
      <c r="O19" s="325">
        <v>4.4529262086513997E-2</v>
      </c>
      <c r="P19" s="315">
        <v>60</v>
      </c>
      <c r="Q19" s="325">
        <v>7.6335877862595422E-2</v>
      </c>
      <c r="R19" s="315">
        <v>120</v>
      </c>
      <c r="S19" s="325">
        <v>0.15267175572519084</v>
      </c>
      <c r="T19" s="315">
        <v>79</v>
      </c>
      <c r="U19" s="325">
        <v>0.1005089058524173</v>
      </c>
      <c r="V19" s="315">
        <v>124</v>
      </c>
      <c r="W19" s="100">
        <v>0.15776081424936386</v>
      </c>
      <c r="Y19" s="128"/>
      <c r="Z19" s="5"/>
      <c r="AA19" s="343"/>
      <c r="AB19" s="128"/>
      <c r="AC19" s="128"/>
      <c r="AD19" s="128"/>
      <c r="AE19" s="128"/>
      <c r="AF19" s="128"/>
      <c r="AG19" s="128"/>
      <c r="AH19" s="128"/>
      <c r="AI19" s="128"/>
    </row>
    <row r="20" spans="1:35" s="4" customFormat="1" ht="17.25" customHeight="1" x14ac:dyDescent="0.25">
      <c r="A20" s="68" t="s">
        <v>29</v>
      </c>
      <c r="B20" s="306">
        <v>800</v>
      </c>
      <c r="C20" s="99">
        <v>4.0537116797567774E-2</v>
      </c>
      <c r="D20" s="306">
        <v>586</v>
      </c>
      <c r="E20" s="325">
        <v>0.73250000000000004</v>
      </c>
      <c r="F20" s="308">
        <v>214</v>
      </c>
      <c r="G20" s="100">
        <v>0.26750000000000002</v>
      </c>
      <c r="H20" s="306">
        <v>493</v>
      </c>
      <c r="I20" s="325">
        <v>0.61624999999999996</v>
      </c>
      <c r="J20" s="308">
        <v>41</v>
      </c>
      <c r="K20" s="325">
        <v>0.61624999999999996</v>
      </c>
      <c r="L20" s="308">
        <v>19</v>
      </c>
      <c r="M20" s="325">
        <v>2.375E-2</v>
      </c>
      <c r="N20" s="308">
        <v>28</v>
      </c>
      <c r="O20" s="325">
        <v>3.5000000000000003E-2</v>
      </c>
      <c r="P20" s="308">
        <v>46</v>
      </c>
      <c r="Q20" s="325">
        <v>5.7500000000000002E-2</v>
      </c>
      <c r="R20" s="308">
        <v>53</v>
      </c>
      <c r="S20" s="325">
        <v>6.6250000000000003E-2</v>
      </c>
      <c r="T20" s="308">
        <v>48</v>
      </c>
      <c r="U20" s="325">
        <v>0.06</v>
      </c>
      <c r="V20" s="308">
        <v>72</v>
      </c>
      <c r="W20" s="100">
        <v>0.09</v>
      </c>
      <c r="Y20" s="128"/>
      <c r="Z20" s="5"/>
      <c r="AA20" s="343"/>
      <c r="AB20" s="128"/>
      <c r="AC20" s="128"/>
      <c r="AD20" s="128"/>
      <c r="AE20" s="128"/>
      <c r="AF20" s="128"/>
      <c r="AG20" s="128"/>
      <c r="AH20" s="128"/>
      <c r="AI20" s="128"/>
    </row>
    <row r="21" spans="1:35" s="4" customFormat="1" ht="17.25" customHeight="1" thickBot="1" x14ac:dyDescent="0.3">
      <c r="A21" s="70" t="s">
        <v>30</v>
      </c>
      <c r="B21" s="64">
        <v>1809</v>
      </c>
      <c r="C21" s="103">
        <v>4.751398628949649E-2</v>
      </c>
      <c r="D21" s="64">
        <v>1305</v>
      </c>
      <c r="E21" s="103">
        <v>0.72139303482587069</v>
      </c>
      <c r="F21" s="22">
        <v>504</v>
      </c>
      <c r="G21" s="106">
        <v>0.27860696517412936</v>
      </c>
      <c r="H21" s="64">
        <v>1188</v>
      </c>
      <c r="I21" s="103">
        <v>0.65671641791044777</v>
      </c>
      <c r="J21" s="22">
        <v>63</v>
      </c>
      <c r="K21" s="103">
        <v>0.65671641791044777</v>
      </c>
      <c r="L21" s="22">
        <v>35</v>
      </c>
      <c r="M21" s="103">
        <v>1.9347705914870093E-2</v>
      </c>
      <c r="N21" s="22">
        <v>83</v>
      </c>
      <c r="O21" s="103">
        <v>4.5881702598120508E-2</v>
      </c>
      <c r="P21" s="22">
        <v>105</v>
      </c>
      <c r="Q21" s="103">
        <v>5.8043117744610281E-2</v>
      </c>
      <c r="R21" s="22">
        <v>53</v>
      </c>
      <c r="S21" s="103">
        <v>2.9297954671088998E-2</v>
      </c>
      <c r="T21" s="22">
        <v>213</v>
      </c>
      <c r="U21" s="103">
        <v>0.11774461028192372</v>
      </c>
      <c r="V21" s="22">
        <v>69</v>
      </c>
      <c r="W21" s="106">
        <v>3.8142620232172471E-2</v>
      </c>
      <c r="Y21" s="128"/>
      <c r="Z21" s="5"/>
      <c r="AA21" s="343"/>
      <c r="AB21" s="128"/>
      <c r="AC21" s="128"/>
      <c r="AD21" s="128"/>
      <c r="AE21" s="128"/>
      <c r="AF21" s="128"/>
      <c r="AG21" s="128"/>
      <c r="AH21" s="128"/>
      <c r="AI21" s="128"/>
    </row>
    <row r="22" spans="1:35" s="92" customFormat="1" ht="17.25" customHeight="1" x14ac:dyDescent="0.2">
      <c r="A22" s="353" t="s">
        <v>70</v>
      </c>
      <c r="O22" s="108"/>
    </row>
    <row r="23" spans="1:35" s="92" customFormat="1" ht="17.25" customHeight="1" x14ac:dyDescent="0.2">
      <c r="A23" s="354" t="s">
        <v>142</v>
      </c>
    </row>
    <row r="24" spans="1:35" s="92" customFormat="1" ht="17.25" customHeight="1" x14ac:dyDescent="0.2">
      <c r="A24" s="355" t="s">
        <v>112</v>
      </c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</row>
    <row r="25" spans="1:35" s="92" customFormat="1" ht="17.25" customHeight="1" x14ac:dyDescent="0.25">
      <c r="A25" s="355" t="s">
        <v>119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63"/>
      <c r="N25" s="78"/>
      <c r="O25" s="78"/>
      <c r="P25" s="78"/>
      <c r="Q25" s="78"/>
      <c r="R25" s="78"/>
      <c r="S25" s="78"/>
      <c r="T25" s="78"/>
      <c r="U25" s="78"/>
      <c r="V25" s="78"/>
      <c r="W25" s="78"/>
    </row>
    <row r="26" spans="1:35" s="78" customFormat="1" ht="15" x14ac:dyDescent="0.25"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</row>
    <row r="27" spans="1:35" x14ac:dyDescent="0.1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35" ht="15" x14ac:dyDescent="0.25">
      <c r="B28" s="15"/>
      <c r="C28" s="15"/>
      <c r="D28"/>
      <c r="E28"/>
      <c r="F28"/>
      <c r="G28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35" ht="15" x14ac:dyDescent="0.25">
      <c r="D29"/>
      <c r="E29"/>
      <c r="F29"/>
      <c r="G29"/>
    </row>
    <row r="30" spans="1:35" ht="15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35" ht="15" x14ac:dyDescent="0.25">
      <c r="B31"/>
      <c r="C31"/>
      <c r="D31"/>
      <c r="E31"/>
      <c r="F31"/>
      <c r="G31"/>
      <c r="H31"/>
      <c r="I31"/>
      <c r="J31" s="63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35" ht="15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4:7" ht="15" x14ac:dyDescent="0.25">
      <c r="D33"/>
      <c r="E33"/>
      <c r="F33"/>
      <c r="G33"/>
    </row>
    <row r="34" spans="4:7" ht="15" x14ac:dyDescent="0.25">
      <c r="D34"/>
      <c r="E34"/>
      <c r="F34"/>
      <c r="G34"/>
    </row>
    <row r="35" spans="4:7" ht="15" x14ac:dyDescent="0.25">
      <c r="D35"/>
      <c r="E35"/>
      <c r="F35"/>
      <c r="G35"/>
    </row>
    <row r="36" spans="4:7" ht="15" x14ac:dyDescent="0.25">
      <c r="D36"/>
      <c r="E36"/>
      <c r="F36"/>
      <c r="G36"/>
    </row>
    <row r="37" spans="4:7" ht="15" x14ac:dyDescent="0.25">
      <c r="D37"/>
      <c r="E37"/>
      <c r="F37"/>
      <c r="G37"/>
    </row>
    <row r="38" spans="4:7" ht="15" x14ac:dyDescent="0.25">
      <c r="D38"/>
      <c r="E38"/>
      <c r="F38"/>
      <c r="G38"/>
    </row>
    <row r="39" spans="4:7" ht="15" x14ac:dyDescent="0.25">
      <c r="D39"/>
      <c r="E39"/>
      <c r="F39"/>
      <c r="G39"/>
    </row>
    <row r="40" spans="4:7" ht="15" x14ac:dyDescent="0.25">
      <c r="D40"/>
      <c r="E40"/>
      <c r="F40"/>
      <c r="G40"/>
    </row>
    <row r="41" spans="4:7" ht="15" x14ac:dyDescent="0.25">
      <c r="D41"/>
      <c r="E41"/>
      <c r="F41"/>
      <c r="G41"/>
    </row>
    <row r="42" spans="4:7" ht="15" x14ac:dyDescent="0.25">
      <c r="D42"/>
      <c r="E42"/>
      <c r="F42"/>
      <c r="G42"/>
    </row>
    <row r="43" spans="4:7" ht="15" x14ac:dyDescent="0.25">
      <c r="D43"/>
      <c r="E43"/>
      <c r="F43"/>
      <c r="G43"/>
    </row>
    <row r="44" spans="4:7" ht="15" x14ac:dyDescent="0.25">
      <c r="D44"/>
      <c r="E44"/>
      <c r="F44"/>
      <c r="G44"/>
    </row>
    <row r="45" spans="4:7" ht="15" x14ac:dyDescent="0.25">
      <c r="D45"/>
      <c r="E45"/>
      <c r="F45"/>
      <c r="G45"/>
    </row>
    <row r="46" spans="4:7" ht="15" x14ac:dyDescent="0.25">
      <c r="D46"/>
      <c r="E46"/>
      <c r="F46"/>
      <c r="G46"/>
    </row>
  </sheetData>
  <mergeCells count="14">
    <mergeCell ref="T4:U5"/>
    <mergeCell ref="V4:W5"/>
    <mergeCell ref="A3:A6"/>
    <mergeCell ref="B3:C5"/>
    <mergeCell ref="D3:G3"/>
    <mergeCell ref="H3:W3"/>
    <mergeCell ref="D4:E5"/>
    <mergeCell ref="F4:G5"/>
    <mergeCell ref="H4:I5"/>
    <mergeCell ref="J4:K5"/>
    <mergeCell ref="L4:M5"/>
    <mergeCell ref="N4:O5"/>
    <mergeCell ref="P4:Q5"/>
    <mergeCell ref="R4:S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Normal="100" workbookViewId="0"/>
  </sheetViews>
  <sheetFormatPr defaultColWidth="9.140625" defaultRowHeight="15" x14ac:dyDescent="0.25"/>
  <cols>
    <col min="1" max="1" width="18" style="78" customWidth="1"/>
    <col min="2" max="12" width="6.7109375" style="78" customWidth="1"/>
    <col min="13" max="18" width="6.42578125" style="78" customWidth="1"/>
    <col min="19" max="16384" width="9.140625" style="78"/>
  </cols>
  <sheetData>
    <row r="1" spans="1:26" s="17" customFormat="1" ht="17.25" customHeight="1" x14ac:dyDescent="0.2">
      <c r="A1" s="174" t="s">
        <v>162</v>
      </c>
      <c r="B1" s="52"/>
      <c r="C1" s="52"/>
      <c r="D1" s="52"/>
      <c r="E1" s="23"/>
      <c r="F1" s="23"/>
      <c r="G1" s="23"/>
      <c r="H1" s="23"/>
      <c r="I1" s="23"/>
    </row>
    <row r="2" spans="1:26" ht="17.25" customHeight="1" thickBot="1" x14ac:dyDescent="0.3">
      <c r="A2" s="120" t="s">
        <v>81</v>
      </c>
      <c r="B2" s="74"/>
      <c r="C2" s="74"/>
    </row>
    <row r="3" spans="1:26" ht="24" customHeight="1" x14ac:dyDescent="0.25">
      <c r="A3" s="548" t="s">
        <v>78</v>
      </c>
      <c r="B3" s="550" t="s">
        <v>87</v>
      </c>
      <c r="C3" s="551"/>
      <c r="D3" s="551"/>
      <c r="E3" s="551"/>
      <c r="F3" s="551"/>
      <c r="G3" s="551"/>
      <c r="H3" s="551"/>
      <c r="I3" s="551"/>
      <c r="J3" s="551"/>
      <c r="K3" s="551"/>
      <c r="L3" s="562"/>
      <c r="M3" s="553" t="s">
        <v>144</v>
      </c>
      <c r="N3" s="559"/>
      <c r="O3" s="560" t="s">
        <v>145</v>
      </c>
      <c r="P3" s="561"/>
      <c r="Q3" s="553" t="s">
        <v>146</v>
      </c>
      <c r="R3" s="558"/>
    </row>
    <row r="4" spans="1:26" ht="17.25" customHeight="1" thickBot="1" x14ac:dyDescent="0.3">
      <c r="A4" s="549"/>
      <c r="B4" s="237" t="s">
        <v>7</v>
      </c>
      <c r="C4" s="237" t="s">
        <v>8</v>
      </c>
      <c r="D4" s="237" t="s">
        <v>9</v>
      </c>
      <c r="E4" s="237" t="s">
        <v>10</v>
      </c>
      <c r="F4" s="237" t="s">
        <v>11</v>
      </c>
      <c r="G4" s="237" t="s">
        <v>12</v>
      </c>
      <c r="H4" s="237" t="s">
        <v>13</v>
      </c>
      <c r="I4" s="237" t="s">
        <v>51</v>
      </c>
      <c r="J4" s="238" t="s">
        <v>77</v>
      </c>
      <c r="K4" s="238" t="s">
        <v>116</v>
      </c>
      <c r="L4" s="239" t="s">
        <v>143</v>
      </c>
      <c r="M4" s="240" t="s">
        <v>79</v>
      </c>
      <c r="N4" s="241" t="s">
        <v>80</v>
      </c>
      <c r="O4" s="245" t="s">
        <v>79</v>
      </c>
      <c r="P4" s="244" t="s">
        <v>80</v>
      </c>
      <c r="Q4" s="245" t="s">
        <v>79</v>
      </c>
      <c r="R4" s="243" t="s">
        <v>80</v>
      </c>
    </row>
    <row r="5" spans="1:26" ht="17.25" customHeight="1" x14ac:dyDescent="0.25">
      <c r="A5" s="66" t="s">
        <v>16</v>
      </c>
      <c r="B5" s="121">
        <v>9236</v>
      </c>
      <c r="C5" s="121">
        <v>9510</v>
      </c>
      <c r="D5" s="121">
        <v>9767</v>
      </c>
      <c r="E5" s="121">
        <v>10063</v>
      </c>
      <c r="F5" s="121">
        <v>10312</v>
      </c>
      <c r="G5" s="121">
        <v>10536</v>
      </c>
      <c r="H5" s="121">
        <v>10486</v>
      </c>
      <c r="I5" s="121">
        <v>10788</v>
      </c>
      <c r="J5" s="121">
        <v>11245</v>
      </c>
      <c r="K5" s="121">
        <v>11695</v>
      </c>
      <c r="L5" s="121">
        <v>11547</v>
      </c>
      <c r="M5" s="147">
        <f>L5-K5</f>
        <v>-148</v>
      </c>
      <c r="N5" s="160">
        <f>L5/K5-1</f>
        <v>-1.2654980761009016E-2</v>
      </c>
      <c r="O5" s="168">
        <f>L5-G5</f>
        <v>1011</v>
      </c>
      <c r="P5" s="167">
        <f>L5/G5-1</f>
        <v>9.5956719817767544E-2</v>
      </c>
      <c r="Q5" s="168">
        <f>L5-B5</f>
        <v>2311</v>
      </c>
      <c r="R5" s="162">
        <f>L5/B5-1</f>
        <v>0.25021654395842363</v>
      </c>
      <c r="T5"/>
      <c r="U5"/>
      <c r="V5"/>
      <c r="W5"/>
      <c r="X5"/>
      <c r="Y5"/>
      <c r="Z5"/>
    </row>
    <row r="6" spans="1:26" ht="17.25" customHeight="1" x14ac:dyDescent="0.25">
      <c r="A6" s="68" t="s">
        <v>17</v>
      </c>
      <c r="B6" s="83">
        <v>960</v>
      </c>
      <c r="C6" s="83">
        <v>1009</v>
      </c>
      <c r="D6" s="83">
        <v>1026</v>
      </c>
      <c r="E6" s="83">
        <v>1067</v>
      </c>
      <c r="F6" s="83">
        <v>1050</v>
      </c>
      <c r="G6" s="83">
        <v>1072</v>
      </c>
      <c r="H6" s="83">
        <v>1129</v>
      </c>
      <c r="I6" s="83">
        <v>1126</v>
      </c>
      <c r="J6" s="83">
        <v>1196</v>
      </c>
      <c r="K6" s="83">
        <v>1206</v>
      </c>
      <c r="L6" s="83">
        <v>1222</v>
      </c>
      <c r="M6" s="150">
        <f t="shared" ref="M6:M19" si="0">L6-K6</f>
        <v>16</v>
      </c>
      <c r="N6" s="152">
        <f t="shared" ref="N6:N19" si="1">L6/K6-1</f>
        <v>1.3266998341625147E-2</v>
      </c>
      <c r="O6" s="169">
        <f t="shared" ref="O6:O19" si="2">L6-G6</f>
        <v>150</v>
      </c>
      <c r="P6" s="140">
        <f t="shared" ref="P6:P19" si="3">L6/G6-1</f>
        <v>0.1399253731343284</v>
      </c>
      <c r="Q6" s="169">
        <f t="shared" ref="Q6:Q19" si="4">L6-B6</f>
        <v>262</v>
      </c>
      <c r="R6" s="164">
        <f t="shared" ref="R6:R19" si="5">L6/B6-1</f>
        <v>0.2729166666666667</v>
      </c>
      <c r="T6"/>
      <c r="U6"/>
      <c r="V6"/>
      <c r="W6"/>
      <c r="X6"/>
      <c r="Y6"/>
      <c r="Z6"/>
    </row>
    <row r="7" spans="1:26" ht="17.25" customHeight="1" x14ac:dyDescent="0.25">
      <c r="A7" s="68" t="s">
        <v>18</v>
      </c>
      <c r="B7" s="83">
        <v>499</v>
      </c>
      <c r="C7" s="83">
        <v>527</v>
      </c>
      <c r="D7" s="83">
        <v>556</v>
      </c>
      <c r="E7" s="83">
        <v>600</v>
      </c>
      <c r="F7" s="83">
        <v>635</v>
      </c>
      <c r="G7" s="83">
        <v>677</v>
      </c>
      <c r="H7" s="83">
        <v>699</v>
      </c>
      <c r="I7" s="83">
        <v>848</v>
      </c>
      <c r="J7" s="83">
        <v>926</v>
      </c>
      <c r="K7" s="83">
        <v>1016</v>
      </c>
      <c r="L7" s="83">
        <v>985</v>
      </c>
      <c r="M7" s="150">
        <f t="shared" si="0"/>
        <v>-31</v>
      </c>
      <c r="N7" s="152">
        <f t="shared" si="1"/>
        <v>-3.0511811023621993E-2</v>
      </c>
      <c r="O7" s="169">
        <f t="shared" si="2"/>
        <v>308</v>
      </c>
      <c r="P7" s="140">
        <f t="shared" si="3"/>
        <v>0.45494830132939446</v>
      </c>
      <c r="Q7" s="169">
        <f t="shared" si="4"/>
        <v>486</v>
      </c>
      <c r="R7" s="164">
        <f t="shared" si="5"/>
        <v>0.97394789579158325</v>
      </c>
      <c r="T7"/>
      <c r="U7"/>
      <c r="V7"/>
      <c r="W7"/>
      <c r="X7"/>
      <c r="Y7"/>
      <c r="Z7"/>
    </row>
    <row r="8" spans="1:26" ht="17.25" customHeight="1" x14ac:dyDescent="0.25">
      <c r="A8" s="68" t="s">
        <v>19</v>
      </c>
      <c r="B8" s="83">
        <v>371</v>
      </c>
      <c r="C8" s="83">
        <v>395</v>
      </c>
      <c r="D8" s="83">
        <v>422</v>
      </c>
      <c r="E8" s="83">
        <v>423</v>
      </c>
      <c r="F8" s="83">
        <v>449</v>
      </c>
      <c r="G8" s="83">
        <v>463</v>
      </c>
      <c r="H8" s="83">
        <v>475</v>
      </c>
      <c r="I8" s="83">
        <v>476</v>
      </c>
      <c r="J8" s="83">
        <v>516</v>
      </c>
      <c r="K8" s="83">
        <v>523</v>
      </c>
      <c r="L8" s="83">
        <v>538</v>
      </c>
      <c r="M8" s="150">
        <f t="shared" si="0"/>
        <v>15</v>
      </c>
      <c r="N8" s="152">
        <f t="shared" si="1"/>
        <v>2.8680688336520044E-2</v>
      </c>
      <c r="O8" s="169">
        <f t="shared" si="2"/>
        <v>75</v>
      </c>
      <c r="P8" s="140">
        <f t="shared" si="3"/>
        <v>0.16198704103671702</v>
      </c>
      <c r="Q8" s="169">
        <f t="shared" si="4"/>
        <v>167</v>
      </c>
      <c r="R8" s="164">
        <f t="shared" si="5"/>
        <v>0.45013477088948783</v>
      </c>
      <c r="T8"/>
      <c r="U8"/>
      <c r="V8"/>
      <c r="W8"/>
      <c r="X8"/>
      <c r="Y8"/>
      <c r="Z8"/>
    </row>
    <row r="9" spans="1:26" ht="17.25" customHeight="1" x14ac:dyDescent="0.25">
      <c r="A9" s="68" t="s">
        <v>20</v>
      </c>
      <c r="B9" s="83">
        <v>409</v>
      </c>
      <c r="C9" s="83">
        <v>435</v>
      </c>
      <c r="D9" s="83">
        <v>468</v>
      </c>
      <c r="E9" s="83">
        <v>490</v>
      </c>
      <c r="F9" s="83">
        <v>505</v>
      </c>
      <c r="G9" s="83">
        <v>517</v>
      </c>
      <c r="H9" s="83">
        <v>523</v>
      </c>
      <c r="I9" s="83">
        <v>486</v>
      </c>
      <c r="J9" s="83">
        <v>545</v>
      </c>
      <c r="K9" s="83">
        <v>574</v>
      </c>
      <c r="L9" s="83">
        <v>528</v>
      </c>
      <c r="M9" s="150">
        <f t="shared" si="0"/>
        <v>-46</v>
      </c>
      <c r="N9" s="152">
        <f t="shared" si="1"/>
        <v>-8.0139372822299659E-2</v>
      </c>
      <c r="O9" s="169">
        <f t="shared" si="2"/>
        <v>11</v>
      </c>
      <c r="P9" s="140">
        <f t="shared" si="3"/>
        <v>2.1276595744680771E-2</v>
      </c>
      <c r="Q9" s="169">
        <f t="shared" si="4"/>
        <v>119</v>
      </c>
      <c r="R9" s="164">
        <f t="shared" si="5"/>
        <v>0.29095354523227379</v>
      </c>
      <c r="T9"/>
      <c r="U9"/>
      <c r="V9"/>
      <c r="W9"/>
      <c r="X9"/>
      <c r="Y9"/>
      <c r="Z9"/>
    </row>
    <row r="10" spans="1:26" ht="17.25" customHeight="1" x14ac:dyDescent="0.25">
      <c r="A10" s="68" t="s">
        <v>21</v>
      </c>
      <c r="B10" s="83">
        <v>199</v>
      </c>
      <c r="C10" s="83">
        <v>209</v>
      </c>
      <c r="D10" s="83">
        <v>230</v>
      </c>
      <c r="E10" s="83">
        <v>240</v>
      </c>
      <c r="F10" s="83">
        <v>229</v>
      </c>
      <c r="G10" s="83">
        <v>199</v>
      </c>
      <c r="H10" s="83">
        <v>171</v>
      </c>
      <c r="I10" s="83">
        <v>210</v>
      </c>
      <c r="J10" s="83">
        <v>219</v>
      </c>
      <c r="K10" s="83">
        <v>232</v>
      </c>
      <c r="L10" s="83">
        <v>228</v>
      </c>
      <c r="M10" s="150">
        <f t="shared" si="0"/>
        <v>-4</v>
      </c>
      <c r="N10" s="152">
        <f t="shared" si="1"/>
        <v>-1.7241379310344862E-2</v>
      </c>
      <c r="O10" s="151">
        <f t="shared" si="2"/>
        <v>29</v>
      </c>
      <c r="P10" s="140">
        <f t="shared" si="3"/>
        <v>0.14572864321608048</v>
      </c>
      <c r="Q10" s="169">
        <f t="shared" si="4"/>
        <v>29</v>
      </c>
      <c r="R10" s="164">
        <f t="shared" si="5"/>
        <v>0.14572864321608048</v>
      </c>
      <c r="T10"/>
      <c r="U10"/>
      <c r="V10"/>
      <c r="W10"/>
      <c r="X10"/>
      <c r="Y10"/>
      <c r="Z10"/>
    </row>
    <row r="11" spans="1:26" ht="17.25" customHeight="1" x14ac:dyDescent="0.25">
      <c r="A11" s="68" t="s">
        <v>22</v>
      </c>
      <c r="B11" s="83">
        <v>712</v>
      </c>
      <c r="C11" s="83">
        <v>731</v>
      </c>
      <c r="D11" s="83">
        <v>766</v>
      </c>
      <c r="E11" s="83">
        <v>788</v>
      </c>
      <c r="F11" s="83">
        <v>856</v>
      </c>
      <c r="G11" s="83">
        <v>862</v>
      </c>
      <c r="H11" s="83">
        <v>885</v>
      </c>
      <c r="I11" s="83">
        <v>970</v>
      </c>
      <c r="J11" s="83">
        <v>996</v>
      </c>
      <c r="K11" s="83">
        <v>1030</v>
      </c>
      <c r="L11" s="83">
        <v>994</v>
      </c>
      <c r="M11" s="150">
        <f t="shared" si="0"/>
        <v>-36</v>
      </c>
      <c r="N11" s="152">
        <f t="shared" si="1"/>
        <v>-3.4951456310679641E-2</v>
      </c>
      <c r="O11" s="169">
        <f t="shared" si="2"/>
        <v>132</v>
      </c>
      <c r="P11" s="140">
        <f t="shared" si="3"/>
        <v>0.15313225058004631</v>
      </c>
      <c r="Q11" s="169">
        <f t="shared" si="4"/>
        <v>282</v>
      </c>
      <c r="R11" s="164">
        <f t="shared" si="5"/>
        <v>0.39606741573033699</v>
      </c>
      <c r="T11"/>
      <c r="U11"/>
      <c r="V11"/>
      <c r="W11"/>
      <c r="X11"/>
      <c r="Y11"/>
      <c r="Z11"/>
    </row>
    <row r="12" spans="1:26" ht="17.25" customHeight="1" x14ac:dyDescent="0.25">
      <c r="A12" s="68" t="s">
        <v>23</v>
      </c>
      <c r="B12" s="83">
        <v>690</v>
      </c>
      <c r="C12" s="83">
        <v>687</v>
      </c>
      <c r="D12" s="83">
        <v>682</v>
      </c>
      <c r="E12" s="83">
        <v>653</v>
      </c>
      <c r="F12" s="83">
        <v>630</v>
      </c>
      <c r="G12" s="83">
        <v>649</v>
      </c>
      <c r="H12" s="83">
        <v>520</v>
      </c>
      <c r="I12" s="83">
        <v>506</v>
      </c>
      <c r="J12" s="83">
        <v>448</v>
      </c>
      <c r="K12" s="83">
        <v>481</v>
      </c>
      <c r="L12" s="83">
        <v>476</v>
      </c>
      <c r="M12" s="150">
        <f t="shared" si="0"/>
        <v>-5</v>
      </c>
      <c r="N12" s="152">
        <f t="shared" si="1"/>
        <v>-1.039501039501034E-2</v>
      </c>
      <c r="O12" s="151">
        <f t="shared" si="2"/>
        <v>-173</v>
      </c>
      <c r="P12" s="140">
        <f t="shared" si="3"/>
        <v>-0.26656394453004617</v>
      </c>
      <c r="Q12" s="151">
        <f t="shared" si="4"/>
        <v>-214</v>
      </c>
      <c r="R12" s="164">
        <f t="shared" si="5"/>
        <v>-0.31014492753623191</v>
      </c>
      <c r="T12"/>
      <c r="U12"/>
      <c r="V12"/>
      <c r="W12"/>
      <c r="X12"/>
      <c r="Y12"/>
      <c r="Z12"/>
    </row>
    <row r="13" spans="1:26" ht="17.25" customHeight="1" x14ac:dyDescent="0.25">
      <c r="A13" s="68" t="s">
        <v>24</v>
      </c>
      <c r="B13" s="83">
        <v>771</v>
      </c>
      <c r="C13" s="83">
        <v>787</v>
      </c>
      <c r="D13" s="83">
        <v>804</v>
      </c>
      <c r="E13" s="83">
        <v>800</v>
      </c>
      <c r="F13" s="83">
        <v>812</v>
      </c>
      <c r="G13" s="83">
        <v>842</v>
      </c>
      <c r="H13" s="83">
        <v>795</v>
      </c>
      <c r="I13" s="83">
        <v>794</v>
      </c>
      <c r="J13" s="83">
        <v>835</v>
      </c>
      <c r="K13" s="83">
        <v>836</v>
      </c>
      <c r="L13" s="83">
        <v>850</v>
      </c>
      <c r="M13" s="150">
        <f t="shared" si="0"/>
        <v>14</v>
      </c>
      <c r="N13" s="152">
        <f t="shared" si="1"/>
        <v>1.674641148325362E-2</v>
      </c>
      <c r="O13" s="169">
        <f t="shared" si="2"/>
        <v>8</v>
      </c>
      <c r="P13" s="140">
        <f t="shared" si="3"/>
        <v>9.5011876484560887E-3</v>
      </c>
      <c r="Q13" s="169">
        <f t="shared" si="4"/>
        <v>79</v>
      </c>
      <c r="R13" s="164">
        <f t="shared" si="5"/>
        <v>0.10246433203631655</v>
      </c>
      <c r="T13"/>
      <c r="U13"/>
      <c r="V13"/>
      <c r="W13"/>
      <c r="X13"/>
      <c r="Y13"/>
      <c r="Z13"/>
    </row>
    <row r="14" spans="1:26" ht="17.25" customHeight="1" x14ac:dyDescent="0.25">
      <c r="A14" s="68" t="s">
        <v>25</v>
      </c>
      <c r="B14" s="83">
        <v>305</v>
      </c>
      <c r="C14" s="83">
        <v>299</v>
      </c>
      <c r="D14" s="83">
        <v>289</v>
      </c>
      <c r="E14" s="83">
        <v>287</v>
      </c>
      <c r="F14" s="83">
        <v>285</v>
      </c>
      <c r="G14" s="83">
        <v>293</v>
      </c>
      <c r="H14" s="83">
        <v>274</v>
      </c>
      <c r="I14" s="83">
        <v>282</v>
      </c>
      <c r="J14" s="83">
        <v>331</v>
      </c>
      <c r="K14" s="83">
        <v>343</v>
      </c>
      <c r="L14" s="83">
        <v>322</v>
      </c>
      <c r="M14" s="150">
        <f t="shared" si="0"/>
        <v>-21</v>
      </c>
      <c r="N14" s="152">
        <f t="shared" si="1"/>
        <v>-6.1224489795918324E-2</v>
      </c>
      <c r="O14" s="169">
        <f t="shared" si="2"/>
        <v>29</v>
      </c>
      <c r="P14" s="140">
        <f t="shared" si="3"/>
        <v>9.8976109215016983E-2</v>
      </c>
      <c r="Q14" s="169">
        <f t="shared" si="4"/>
        <v>17</v>
      </c>
      <c r="R14" s="164">
        <f t="shared" si="5"/>
        <v>5.573770491803276E-2</v>
      </c>
      <c r="T14"/>
      <c r="U14"/>
      <c r="V14"/>
      <c r="W14"/>
      <c r="X14"/>
      <c r="Y14"/>
      <c r="Z14"/>
    </row>
    <row r="15" spans="1:26" ht="17.25" customHeight="1" x14ac:dyDescent="0.25">
      <c r="A15" s="68" t="s">
        <v>26</v>
      </c>
      <c r="B15" s="83">
        <v>432</v>
      </c>
      <c r="C15" s="83">
        <v>463</v>
      </c>
      <c r="D15" s="83">
        <v>465</v>
      </c>
      <c r="E15" s="83">
        <v>451</v>
      </c>
      <c r="F15" s="83">
        <v>461</v>
      </c>
      <c r="G15" s="83">
        <v>479</v>
      </c>
      <c r="H15" s="83">
        <v>488</v>
      </c>
      <c r="I15" s="83">
        <v>489</v>
      </c>
      <c r="J15" s="83">
        <v>506</v>
      </c>
      <c r="K15" s="83">
        <v>495</v>
      </c>
      <c r="L15" s="83">
        <v>495</v>
      </c>
      <c r="M15" s="150">
        <f t="shared" si="0"/>
        <v>0</v>
      </c>
      <c r="N15" s="152">
        <f t="shared" si="1"/>
        <v>0</v>
      </c>
      <c r="O15" s="169">
        <f t="shared" si="2"/>
        <v>16</v>
      </c>
      <c r="P15" s="140">
        <f t="shared" si="3"/>
        <v>3.3402922755741082E-2</v>
      </c>
      <c r="Q15" s="169">
        <f t="shared" si="4"/>
        <v>63</v>
      </c>
      <c r="R15" s="164">
        <f t="shared" si="5"/>
        <v>0.14583333333333326</v>
      </c>
      <c r="T15"/>
      <c r="U15"/>
      <c r="V15"/>
      <c r="W15"/>
      <c r="X15"/>
      <c r="Y15"/>
      <c r="Z15"/>
    </row>
    <row r="16" spans="1:26" ht="17.25" customHeight="1" x14ac:dyDescent="0.25">
      <c r="A16" s="68" t="s">
        <v>27</v>
      </c>
      <c r="B16" s="83">
        <v>1055</v>
      </c>
      <c r="C16" s="83">
        <v>1115</v>
      </c>
      <c r="D16" s="83">
        <v>1118</v>
      </c>
      <c r="E16" s="83">
        <v>1160</v>
      </c>
      <c r="F16" s="83">
        <v>1301</v>
      </c>
      <c r="G16" s="83">
        <v>1315</v>
      </c>
      <c r="H16" s="83">
        <v>1396</v>
      </c>
      <c r="I16" s="83">
        <v>1400</v>
      </c>
      <c r="J16" s="83">
        <v>1453</v>
      </c>
      <c r="K16" s="83">
        <v>1506</v>
      </c>
      <c r="L16" s="83">
        <v>1514</v>
      </c>
      <c r="M16" s="150">
        <f t="shared" si="0"/>
        <v>8</v>
      </c>
      <c r="N16" s="152">
        <f t="shared" si="1"/>
        <v>5.312084993359889E-3</v>
      </c>
      <c r="O16" s="169">
        <f t="shared" si="2"/>
        <v>199</v>
      </c>
      <c r="P16" s="140">
        <f t="shared" si="3"/>
        <v>0.15133079847908748</v>
      </c>
      <c r="Q16" s="169">
        <f t="shared" si="4"/>
        <v>459</v>
      </c>
      <c r="R16" s="164">
        <f t="shared" si="5"/>
        <v>0.43507109004739331</v>
      </c>
      <c r="T16"/>
      <c r="U16"/>
      <c r="V16"/>
      <c r="W16"/>
      <c r="X16"/>
      <c r="Y16"/>
      <c r="Z16"/>
    </row>
    <row r="17" spans="1:26" ht="17.25" customHeight="1" x14ac:dyDescent="0.25">
      <c r="A17" s="68" t="s">
        <v>28</v>
      </c>
      <c r="B17" s="83">
        <v>496</v>
      </c>
      <c r="C17" s="83">
        <v>507</v>
      </c>
      <c r="D17" s="83">
        <v>521</v>
      </c>
      <c r="E17" s="83">
        <v>563</v>
      </c>
      <c r="F17" s="83">
        <v>570</v>
      </c>
      <c r="G17" s="83">
        <v>572</v>
      </c>
      <c r="H17" s="83">
        <v>585</v>
      </c>
      <c r="I17" s="83">
        <v>623</v>
      </c>
      <c r="J17" s="83">
        <v>693</v>
      </c>
      <c r="K17" s="83">
        <v>742</v>
      </c>
      <c r="L17" s="83">
        <v>786</v>
      </c>
      <c r="M17" s="150">
        <f t="shared" si="0"/>
        <v>44</v>
      </c>
      <c r="N17" s="152">
        <f t="shared" si="1"/>
        <v>5.9299191374662996E-2</v>
      </c>
      <c r="O17" s="169">
        <f t="shared" si="2"/>
        <v>214</v>
      </c>
      <c r="P17" s="140">
        <f t="shared" si="3"/>
        <v>0.37412587412587417</v>
      </c>
      <c r="Q17" s="169">
        <f t="shared" si="4"/>
        <v>290</v>
      </c>
      <c r="R17" s="164">
        <f t="shared" si="5"/>
        <v>0.58467741935483875</v>
      </c>
      <c r="T17"/>
      <c r="U17"/>
      <c r="V17"/>
      <c r="W17"/>
      <c r="X17"/>
      <c r="Y17"/>
      <c r="Z17"/>
    </row>
    <row r="18" spans="1:26" ht="17.25" customHeight="1" x14ac:dyDescent="0.25">
      <c r="A18" s="68" t="s">
        <v>29</v>
      </c>
      <c r="B18" s="83">
        <v>650</v>
      </c>
      <c r="C18" s="83">
        <v>655</v>
      </c>
      <c r="D18" s="83">
        <v>684</v>
      </c>
      <c r="E18" s="83">
        <v>718</v>
      </c>
      <c r="F18" s="83">
        <v>715</v>
      </c>
      <c r="G18" s="83">
        <v>751</v>
      </c>
      <c r="H18" s="83">
        <v>780</v>
      </c>
      <c r="I18" s="83">
        <v>786</v>
      </c>
      <c r="J18" s="83">
        <v>776</v>
      </c>
      <c r="K18" s="83">
        <v>795</v>
      </c>
      <c r="L18" s="83">
        <v>800</v>
      </c>
      <c r="M18" s="150">
        <f t="shared" si="0"/>
        <v>5</v>
      </c>
      <c r="N18" s="152">
        <f t="shared" si="1"/>
        <v>6.2893081761006275E-3</v>
      </c>
      <c r="O18" s="169">
        <f t="shared" si="2"/>
        <v>49</v>
      </c>
      <c r="P18" s="140">
        <f t="shared" si="3"/>
        <v>6.5246338215712463E-2</v>
      </c>
      <c r="Q18" s="169">
        <f t="shared" si="4"/>
        <v>150</v>
      </c>
      <c r="R18" s="164">
        <f t="shared" si="5"/>
        <v>0.23076923076923084</v>
      </c>
      <c r="T18"/>
      <c r="U18"/>
      <c r="V18"/>
      <c r="W18"/>
      <c r="X18"/>
      <c r="Y18"/>
      <c r="Z18"/>
    </row>
    <row r="19" spans="1:26" ht="17.25" customHeight="1" thickBot="1" x14ac:dyDescent="0.3">
      <c r="A19" s="67" t="s">
        <v>30</v>
      </c>
      <c r="B19" s="88">
        <v>1687</v>
      </c>
      <c r="C19" s="88">
        <v>1691</v>
      </c>
      <c r="D19" s="88">
        <v>1736</v>
      </c>
      <c r="E19" s="88">
        <v>1823</v>
      </c>
      <c r="F19" s="88">
        <v>1814</v>
      </c>
      <c r="G19" s="88">
        <v>1845</v>
      </c>
      <c r="H19" s="88">
        <v>1766</v>
      </c>
      <c r="I19" s="88">
        <v>1792</v>
      </c>
      <c r="J19" s="88">
        <v>1805</v>
      </c>
      <c r="K19" s="88">
        <v>1916</v>
      </c>
      <c r="L19" s="88">
        <v>1809</v>
      </c>
      <c r="M19" s="154">
        <f t="shared" si="0"/>
        <v>-107</v>
      </c>
      <c r="N19" s="156">
        <f t="shared" si="1"/>
        <v>-5.5845511482254695E-2</v>
      </c>
      <c r="O19" s="155">
        <f t="shared" si="2"/>
        <v>-36</v>
      </c>
      <c r="P19" s="141">
        <f t="shared" si="3"/>
        <v>-1.9512195121951237E-2</v>
      </c>
      <c r="Q19" s="170">
        <f t="shared" si="4"/>
        <v>122</v>
      </c>
      <c r="R19" s="166">
        <f t="shared" si="5"/>
        <v>7.2317723770005893E-2</v>
      </c>
      <c r="T19"/>
      <c r="U19"/>
      <c r="V19"/>
      <c r="W19"/>
      <c r="X19"/>
      <c r="Y19"/>
      <c r="Z19"/>
    </row>
    <row r="20" spans="1:26" s="14" customFormat="1" ht="17.25" customHeight="1" x14ac:dyDescent="0.25">
      <c r="A20" s="38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78"/>
      <c r="N20" s="78"/>
      <c r="O20" s="78"/>
      <c r="P20" s="78"/>
      <c r="T20"/>
      <c r="U20"/>
      <c r="V20"/>
      <c r="W20"/>
      <c r="X20"/>
      <c r="Y20"/>
      <c r="Z20"/>
    </row>
    <row r="21" spans="1:26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X32"/>
  <sheetViews>
    <sheetView zoomScaleNormal="100" workbookViewId="0"/>
  </sheetViews>
  <sheetFormatPr defaultRowHeight="15" x14ac:dyDescent="0.25"/>
  <cols>
    <col min="1" max="1" width="12.85546875" customWidth="1"/>
    <col min="2" max="2" width="5.7109375" style="78" customWidth="1"/>
    <col min="3" max="4" width="7.140625" customWidth="1"/>
    <col min="5" max="7" width="7.5703125" customWidth="1"/>
    <col min="8" max="9" width="7.5703125" style="78" customWidth="1"/>
    <col min="10" max="12" width="7.5703125" customWidth="1"/>
    <col min="13" max="13" width="10" style="337" customWidth="1"/>
  </cols>
  <sheetData>
    <row r="1" spans="1:24" ht="17.25" customHeight="1" x14ac:dyDescent="0.25">
      <c r="A1" s="91" t="s">
        <v>147</v>
      </c>
      <c r="B1" s="91"/>
      <c r="C1" s="26"/>
      <c r="D1" s="26"/>
      <c r="E1" s="26"/>
      <c r="F1" s="26"/>
      <c r="G1" s="26"/>
      <c r="H1" s="73"/>
      <c r="I1" s="73"/>
      <c r="J1" s="26"/>
      <c r="K1" s="26"/>
      <c r="L1" s="26"/>
      <c r="M1" s="73"/>
      <c r="Q1" s="177"/>
    </row>
    <row r="2" spans="1:24" s="277" customFormat="1" ht="17.25" customHeight="1" thickBot="1" x14ac:dyDescent="0.3">
      <c r="A2" s="120" t="s">
        <v>81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</row>
    <row r="3" spans="1:24" ht="17.25" customHeight="1" x14ac:dyDescent="0.25">
      <c r="A3" s="481" t="s">
        <v>86</v>
      </c>
      <c r="B3" s="482"/>
      <c r="C3" s="452" t="s">
        <v>82</v>
      </c>
      <c r="D3" s="452" t="s">
        <v>83</v>
      </c>
      <c r="E3" s="464" t="s">
        <v>84</v>
      </c>
      <c r="F3" s="465"/>
      <c r="G3" s="465"/>
      <c r="H3" s="465"/>
      <c r="I3" s="465"/>
      <c r="J3" s="465"/>
      <c r="K3" s="466"/>
      <c r="L3" s="467" t="s">
        <v>85</v>
      </c>
      <c r="M3" s="464"/>
      <c r="N3" s="446" t="s">
        <v>96</v>
      </c>
      <c r="O3" s="449" t="s">
        <v>97</v>
      </c>
    </row>
    <row r="4" spans="1:24" ht="24.75" customHeight="1" x14ac:dyDescent="0.25">
      <c r="A4" s="483"/>
      <c r="B4" s="484"/>
      <c r="C4" s="453"/>
      <c r="D4" s="453"/>
      <c r="E4" s="468" t="s">
        <v>3</v>
      </c>
      <c r="F4" s="456" t="s">
        <v>74</v>
      </c>
      <c r="G4" s="457"/>
      <c r="H4" s="456" t="s">
        <v>75</v>
      </c>
      <c r="I4" s="457"/>
      <c r="J4" s="456" t="s">
        <v>125</v>
      </c>
      <c r="K4" s="474"/>
      <c r="L4" s="471" t="s">
        <v>3</v>
      </c>
      <c r="M4" s="475" t="s">
        <v>191</v>
      </c>
      <c r="N4" s="447"/>
      <c r="O4" s="450"/>
    </row>
    <row r="5" spans="1:24" ht="8.25" customHeight="1" x14ac:dyDescent="0.25">
      <c r="A5" s="483"/>
      <c r="B5" s="484"/>
      <c r="C5" s="454"/>
      <c r="D5" s="454"/>
      <c r="E5" s="469"/>
      <c r="F5" s="458" t="s">
        <v>5</v>
      </c>
      <c r="G5" s="462" t="s">
        <v>52</v>
      </c>
      <c r="H5" s="458" t="s">
        <v>53</v>
      </c>
      <c r="I5" s="462" t="s">
        <v>54</v>
      </c>
      <c r="J5" s="458" t="s">
        <v>117</v>
      </c>
      <c r="K5" s="460" t="s">
        <v>118</v>
      </c>
      <c r="L5" s="472"/>
      <c r="M5" s="458"/>
      <c r="N5" s="447"/>
      <c r="O5" s="450"/>
    </row>
    <row r="6" spans="1:24" ht="8.25" customHeight="1" thickBot="1" x14ac:dyDescent="0.3">
      <c r="A6" s="485"/>
      <c r="B6" s="486"/>
      <c r="C6" s="455"/>
      <c r="D6" s="455"/>
      <c r="E6" s="470"/>
      <c r="F6" s="459"/>
      <c r="G6" s="463"/>
      <c r="H6" s="459"/>
      <c r="I6" s="463"/>
      <c r="J6" s="459"/>
      <c r="K6" s="461"/>
      <c r="L6" s="473"/>
      <c r="M6" s="476"/>
      <c r="N6" s="448"/>
      <c r="O6" s="451"/>
    </row>
    <row r="7" spans="1:24" ht="17.25" customHeight="1" x14ac:dyDescent="0.25">
      <c r="A7" s="487" t="s">
        <v>7</v>
      </c>
      <c r="B7" s="488"/>
      <c r="C7" s="110">
        <v>4880</v>
      </c>
      <c r="D7" s="110">
        <v>13988</v>
      </c>
      <c r="E7" s="57">
        <v>328612</v>
      </c>
      <c r="F7" s="131">
        <v>157799</v>
      </c>
      <c r="G7" s="57">
        <v>170813</v>
      </c>
      <c r="H7" s="131">
        <v>324389</v>
      </c>
      <c r="I7" s="57">
        <v>4223</v>
      </c>
      <c r="J7" s="131">
        <v>319376</v>
      </c>
      <c r="K7" s="53">
        <v>9236</v>
      </c>
      <c r="L7" s="314">
        <v>25736.799999999999</v>
      </c>
      <c r="M7" s="331">
        <v>2633.9</v>
      </c>
      <c r="N7" s="192">
        <v>23.4924220760652</v>
      </c>
      <c r="O7" s="193">
        <v>12.768176307854901</v>
      </c>
      <c r="P7" s="63"/>
      <c r="Q7" s="339"/>
      <c r="R7" s="339"/>
      <c r="S7" s="339"/>
      <c r="T7" s="63"/>
      <c r="U7" s="339"/>
      <c r="W7" s="339"/>
      <c r="X7" s="339"/>
    </row>
    <row r="8" spans="1:24" ht="17.25" customHeight="1" x14ac:dyDescent="0.25">
      <c r="A8" s="487" t="s">
        <v>8</v>
      </c>
      <c r="B8" s="488"/>
      <c r="C8" s="110">
        <v>4931</v>
      </c>
      <c r="D8" s="110">
        <v>14481</v>
      </c>
      <c r="E8" s="57">
        <v>342521</v>
      </c>
      <c r="F8" s="131">
        <v>164387</v>
      </c>
      <c r="G8" s="57">
        <v>178134</v>
      </c>
      <c r="H8" s="56">
        <v>337807</v>
      </c>
      <c r="I8" s="57">
        <v>4714</v>
      </c>
      <c r="J8" s="56">
        <v>333011</v>
      </c>
      <c r="K8" s="53">
        <v>9510</v>
      </c>
      <c r="L8" s="314">
        <v>26780.599999999911</v>
      </c>
      <c r="M8" s="331">
        <v>3134.3</v>
      </c>
      <c r="N8" s="192">
        <v>23.653131689800428</v>
      </c>
      <c r="O8" s="193">
        <v>12.789892683509747</v>
      </c>
      <c r="P8" s="63"/>
      <c r="Q8" s="339"/>
      <c r="R8" s="339"/>
      <c r="S8" s="339"/>
      <c r="T8" s="63"/>
      <c r="U8" s="339"/>
      <c r="W8" s="339"/>
      <c r="X8" s="339"/>
    </row>
    <row r="9" spans="1:24" ht="17.25" customHeight="1" x14ac:dyDescent="0.25">
      <c r="A9" s="487" t="s">
        <v>9</v>
      </c>
      <c r="B9" s="488"/>
      <c r="C9" s="110">
        <v>5011</v>
      </c>
      <c r="D9" s="110">
        <v>14972</v>
      </c>
      <c r="E9" s="57">
        <v>354340</v>
      </c>
      <c r="F9" s="131">
        <v>170705</v>
      </c>
      <c r="G9" s="57">
        <v>183635</v>
      </c>
      <c r="H9" s="56">
        <v>348906</v>
      </c>
      <c r="I9" s="57">
        <v>5434</v>
      </c>
      <c r="J9" s="56">
        <v>344573</v>
      </c>
      <c r="K9" s="53">
        <v>9767</v>
      </c>
      <c r="L9" s="314">
        <v>27739.200000000001</v>
      </c>
      <c r="M9" s="331">
        <v>2898.7999999999997</v>
      </c>
      <c r="N9" s="192">
        <v>23.666844776916911</v>
      </c>
      <c r="O9" s="193">
        <v>12.773980504124127</v>
      </c>
      <c r="P9" s="63"/>
      <c r="Q9" s="339"/>
      <c r="R9" s="339"/>
      <c r="S9" s="339"/>
      <c r="T9" s="63"/>
      <c r="U9" s="339"/>
      <c r="W9" s="339"/>
      <c r="X9" s="339"/>
    </row>
    <row r="10" spans="1:24" ht="17.25" customHeight="1" x14ac:dyDescent="0.25">
      <c r="A10" s="487" t="s">
        <v>10</v>
      </c>
      <c r="B10" s="488"/>
      <c r="C10" s="110">
        <v>5085</v>
      </c>
      <c r="D10" s="110">
        <v>15390</v>
      </c>
      <c r="E10" s="57">
        <v>363568</v>
      </c>
      <c r="F10" s="131">
        <v>175049</v>
      </c>
      <c r="G10" s="57">
        <v>188519</v>
      </c>
      <c r="H10" s="56">
        <v>357261</v>
      </c>
      <c r="I10" s="57">
        <v>6307</v>
      </c>
      <c r="J10" s="56">
        <v>353505</v>
      </c>
      <c r="K10" s="53">
        <v>10063</v>
      </c>
      <c r="L10" s="314">
        <v>28583</v>
      </c>
      <c r="M10" s="331">
        <v>2862.5</v>
      </c>
      <c r="N10" s="192">
        <v>23.623651721897335</v>
      </c>
      <c r="O10" s="193">
        <v>12.71972850995347</v>
      </c>
      <c r="P10" s="63"/>
      <c r="Q10" s="339"/>
      <c r="R10" s="339"/>
      <c r="S10" s="339"/>
      <c r="T10" s="63"/>
      <c r="U10" s="339"/>
      <c r="W10" s="339"/>
      <c r="X10" s="339"/>
    </row>
    <row r="11" spans="1:24" ht="17.25" customHeight="1" x14ac:dyDescent="0.25">
      <c r="A11" s="487" t="s">
        <v>11</v>
      </c>
      <c r="B11" s="488"/>
      <c r="C11" s="110">
        <v>5158</v>
      </c>
      <c r="D11" s="110">
        <v>15729</v>
      </c>
      <c r="E11" s="57">
        <v>367603</v>
      </c>
      <c r="F11" s="124">
        <v>176574</v>
      </c>
      <c r="G11" s="57">
        <v>191029</v>
      </c>
      <c r="H11" s="57">
        <v>360389</v>
      </c>
      <c r="I11" s="57">
        <v>7214</v>
      </c>
      <c r="J11" s="57">
        <v>357291</v>
      </c>
      <c r="K11" s="53">
        <v>10312</v>
      </c>
      <c r="L11" s="314">
        <v>29283.4</v>
      </c>
      <c r="M11" s="331">
        <v>2531.8000000000002</v>
      </c>
      <c r="N11" s="192">
        <v>23.371034395066438</v>
      </c>
      <c r="O11" s="193">
        <v>12.553289577029989</v>
      </c>
      <c r="P11" s="63"/>
      <c r="Q11" s="339"/>
      <c r="R11" s="339"/>
      <c r="S11" s="339"/>
      <c r="T11" s="63"/>
      <c r="U11" s="339"/>
      <c r="W11" s="339"/>
      <c r="X11" s="339"/>
    </row>
    <row r="12" spans="1:24" ht="17.25" customHeight="1" x14ac:dyDescent="0.25">
      <c r="A12" s="487" t="s">
        <v>12</v>
      </c>
      <c r="B12" s="488"/>
      <c r="C12" s="110">
        <v>5209</v>
      </c>
      <c r="D12" s="110">
        <v>15848</v>
      </c>
      <c r="E12" s="57">
        <v>367361</v>
      </c>
      <c r="F12" s="57">
        <v>176418</v>
      </c>
      <c r="G12" s="57">
        <v>190943</v>
      </c>
      <c r="H12" s="57">
        <v>359059</v>
      </c>
      <c r="I12" s="57">
        <v>8302</v>
      </c>
      <c r="J12" s="57">
        <v>356825</v>
      </c>
      <c r="K12" s="53">
        <v>10536</v>
      </c>
      <c r="L12" s="314">
        <v>29513.8</v>
      </c>
      <c r="M12" s="331">
        <v>1550.2999999999997</v>
      </c>
      <c r="N12" s="192">
        <v>23.180275113579</v>
      </c>
      <c r="O12" s="193">
        <v>12.447092546537553</v>
      </c>
      <c r="P12" s="63"/>
      <c r="Q12" s="339"/>
      <c r="R12" s="339"/>
      <c r="S12" s="339"/>
      <c r="T12" s="63"/>
      <c r="U12" s="339"/>
      <c r="W12" s="339"/>
      <c r="X12" s="339"/>
    </row>
    <row r="13" spans="1:24" ht="17.25" customHeight="1" x14ac:dyDescent="0.25">
      <c r="A13" s="487" t="s">
        <v>13</v>
      </c>
      <c r="B13" s="488"/>
      <c r="C13" s="110">
        <v>5209</v>
      </c>
      <c r="D13" s="110">
        <v>15856</v>
      </c>
      <c r="E13" s="55">
        <v>362653</v>
      </c>
      <c r="F13" s="56">
        <v>174058</v>
      </c>
      <c r="G13" s="55">
        <v>188595</v>
      </c>
      <c r="H13" s="55">
        <v>353159</v>
      </c>
      <c r="I13" s="55">
        <v>9494</v>
      </c>
      <c r="J13" s="55">
        <v>352167</v>
      </c>
      <c r="K13" s="45">
        <v>10486</v>
      </c>
      <c r="L13" s="314">
        <v>29629.5</v>
      </c>
      <c r="M13" s="331">
        <v>1313</v>
      </c>
      <c r="N13" s="192">
        <v>22.871657416750757</v>
      </c>
      <c r="O13" s="193">
        <v>12.239592298216305</v>
      </c>
      <c r="P13" s="63"/>
      <c r="Q13" s="339"/>
      <c r="R13" s="339"/>
      <c r="S13" s="339"/>
      <c r="T13" s="63"/>
      <c r="U13" s="339"/>
      <c r="W13" s="339"/>
      <c r="X13" s="339"/>
    </row>
    <row r="14" spans="1:24" ht="17.25" customHeight="1" x14ac:dyDescent="0.25">
      <c r="A14" s="487" t="s">
        <v>51</v>
      </c>
      <c r="B14" s="488"/>
      <c r="C14" s="110">
        <v>5269</v>
      </c>
      <c r="D14" s="110">
        <v>15969</v>
      </c>
      <c r="E14" s="55">
        <v>362756</v>
      </c>
      <c r="F14" s="56">
        <v>174333</v>
      </c>
      <c r="G14" s="55">
        <v>188423</v>
      </c>
      <c r="H14" s="55">
        <v>352287</v>
      </c>
      <c r="I14" s="55">
        <v>10469</v>
      </c>
      <c r="J14" s="55">
        <v>351968</v>
      </c>
      <c r="K14" s="45">
        <v>10788</v>
      </c>
      <c r="L14" s="314">
        <v>30303.200000000001</v>
      </c>
      <c r="M14" s="331">
        <v>1252.5</v>
      </c>
      <c r="N14" s="192">
        <v>22.716262759095748</v>
      </c>
      <c r="O14" s="193">
        <v>11.970880963066607</v>
      </c>
      <c r="P14" s="63"/>
      <c r="Q14" s="339"/>
      <c r="R14" s="339"/>
      <c r="S14" s="339"/>
      <c r="T14" s="63"/>
      <c r="U14" s="339"/>
      <c r="W14" s="339"/>
      <c r="X14" s="339"/>
    </row>
    <row r="15" spans="1:24" ht="17.25" customHeight="1" x14ac:dyDescent="0.25">
      <c r="A15" s="487" t="s">
        <v>77</v>
      </c>
      <c r="B15" s="488"/>
      <c r="C15" s="280">
        <v>5287</v>
      </c>
      <c r="D15" s="280">
        <v>16064</v>
      </c>
      <c r="E15" s="279">
        <v>363776</v>
      </c>
      <c r="F15" s="278">
        <v>174772</v>
      </c>
      <c r="G15" s="278">
        <v>189004</v>
      </c>
      <c r="H15" s="278">
        <v>352433</v>
      </c>
      <c r="I15" s="278">
        <v>11343</v>
      </c>
      <c r="J15" s="278">
        <v>352531</v>
      </c>
      <c r="K15" s="281">
        <v>11245</v>
      </c>
      <c r="L15" s="291">
        <v>30580.799999999999</v>
      </c>
      <c r="M15" s="279">
        <v>1314.9</v>
      </c>
      <c r="N15" s="192">
        <v>22.645420000000001</v>
      </c>
      <c r="O15" s="193">
        <v>11.895569999999999</v>
      </c>
      <c r="P15" s="63"/>
      <c r="Q15" s="339"/>
      <c r="R15" s="339"/>
      <c r="S15" s="339"/>
      <c r="T15" s="63"/>
      <c r="U15" s="339"/>
      <c r="W15" s="339"/>
      <c r="X15" s="339"/>
    </row>
    <row r="16" spans="1:24" s="78" customFormat="1" ht="17.25" customHeight="1" x14ac:dyDescent="0.25">
      <c r="A16" s="487" t="s">
        <v>116</v>
      </c>
      <c r="B16" s="488"/>
      <c r="C16" s="280">
        <v>5304</v>
      </c>
      <c r="D16" s="280">
        <v>16295</v>
      </c>
      <c r="E16" s="279">
        <v>364909</v>
      </c>
      <c r="F16" s="278">
        <v>175540</v>
      </c>
      <c r="G16" s="278">
        <v>189369</v>
      </c>
      <c r="H16" s="278">
        <v>352967</v>
      </c>
      <c r="I16" s="278">
        <v>11942</v>
      </c>
      <c r="J16" s="278">
        <v>353214</v>
      </c>
      <c r="K16" s="281">
        <v>11695</v>
      </c>
      <c r="L16" s="291">
        <v>32372.6</v>
      </c>
      <c r="M16" s="279">
        <v>1888.3000000000002</v>
      </c>
      <c r="N16" s="192">
        <v>22.393924516722922</v>
      </c>
      <c r="O16" s="193">
        <v>11.272156082613074</v>
      </c>
      <c r="P16" s="63"/>
      <c r="Q16" s="339"/>
      <c r="R16" s="339"/>
      <c r="S16" s="339"/>
      <c r="T16" s="63"/>
      <c r="U16" s="339"/>
      <c r="W16" s="339"/>
      <c r="X16" s="339"/>
    </row>
    <row r="17" spans="1:24" s="78" customFormat="1" ht="17.25" customHeight="1" thickBot="1" x14ac:dyDescent="0.3">
      <c r="A17" s="487" t="s">
        <v>143</v>
      </c>
      <c r="B17" s="488"/>
      <c r="C17" s="278">
        <v>5317</v>
      </c>
      <c r="D17" s="280">
        <v>16526</v>
      </c>
      <c r="E17" s="279">
        <v>357598</v>
      </c>
      <c r="F17" s="278">
        <v>172011</v>
      </c>
      <c r="G17" s="278">
        <v>185587</v>
      </c>
      <c r="H17" s="278">
        <v>345734</v>
      </c>
      <c r="I17" s="278">
        <v>11864</v>
      </c>
      <c r="J17" s="278">
        <v>346051</v>
      </c>
      <c r="K17" s="281">
        <v>11547</v>
      </c>
      <c r="L17" s="291">
        <v>33156.699999999997</v>
      </c>
      <c r="M17" s="279">
        <v>2036.2</v>
      </c>
      <c r="N17" s="194">
        <v>21.638509016095849</v>
      </c>
      <c r="O17" s="195">
        <v>10.785090192932349</v>
      </c>
      <c r="P17" s="63"/>
      <c r="Q17" s="339"/>
      <c r="R17" s="339"/>
      <c r="S17" s="339"/>
      <c r="T17" s="63"/>
      <c r="U17" s="339"/>
      <c r="W17" s="339"/>
      <c r="X17" s="339"/>
    </row>
    <row r="18" spans="1:24" s="78" customFormat="1" ht="17.25" customHeight="1" x14ac:dyDescent="0.25">
      <c r="A18" s="477" t="s">
        <v>144</v>
      </c>
      <c r="B18" s="196" t="s">
        <v>79</v>
      </c>
      <c r="C18" s="197">
        <f>C17-C16</f>
        <v>13</v>
      </c>
      <c r="D18" s="197">
        <f t="shared" ref="D18:M18" si="0">D17-D16</f>
        <v>231</v>
      </c>
      <c r="E18" s="246">
        <f t="shared" si="0"/>
        <v>-7311</v>
      </c>
      <c r="F18" s="199">
        <f t="shared" si="0"/>
        <v>-3529</v>
      </c>
      <c r="G18" s="199">
        <f t="shared" si="0"/>
        <v>-3782</v>
      </c>
      <c r="H18" s="199">
        <f>H17-H16</f>
        <v>-7233</v>
      </c>
      <c r="I18" s="199">
        <f>I17-I16</f>
        <v>-78</v>
      </c>
      <c r="J18" s="199">
        <f t="shared" si="0"/>
        <v>-7163</v>
      </c>
      <c r="K18" s="282">
        <f t="shared" si="0"/>
        <v>-148</v>
      </c>
      <c r="L18" s="198">
        <f t="shared" si="0"/>
        <v>784.09999999999854</v>
      </c>
      <c r="M18" s="199">
        <f t="shared" si="0"/>
        <v>147.89999999999986</v>
      </c>
      <c r="N18" s="288">
        <f>N17-N16</f>
        <v>-0.7554155006270733</v>
      </c>
      <c r="O18" s="200">
        <f>O17-O16</f>
        <v>-0.48706588968072495</v>
      </c>
    </row>
    <row r="19" spans="1:24" s="78" customFormat="1" ht="17.25" customHeight="1" x14ac:dyDescent="0.25">
      <c r="A19" s="478"/>
      <c r="B19" s="201" t="s">
        <v>80</v>
      </c>
      <c r="C19" s="202">
        <f>C17/C16-1</f>
        <v>2.450980392156854E-3</v>
      </c>
      <c r="D19" s="202">
        <f t="shared" ref="D19:M19" si="1">D17/D16-1</f>
        <v>1.4176127646517322E-2</v>
      </c>
      <c r="E19" s="255">
        <f t="shared" si="1"/>
        <v>-2.0035132046619886E-2</v>
      </c>
      <c r="F19" s="204">
        <f>F17/F16-1</f>
        <v>-2.0103680072917851E-2</v>
      </c>
      <c r="G19" s="204">
        <f t="shared" si="1"/>
        <v>-1.9971589858952643E-2</v>
      </c>
      <c r="H19" s="204">
        <f>H17/H16-1</f>
        <v>-2.0492000668617782E-2</v>
      </c>
      <c r="I19" s="204">
        <f>I17/I16-1</f>
        <v>-6.5315692513816526E-3</v>
      </c>
      <c r="J19" s="204">
        <f t="shared" si="1"/>
        <v>-2.0279490620417118E-2</v>
      </c>
      <c r="K19" s="283">
        <f t="shared" si="1"/>
        <v>-1.2654980761009016E-2</v>
      </c>
      <c r="L19" s="203">
        <f t="shared" si="1"/>
        <v>2.4221100560350317E-2</v>
      </c>
      <c r="M19" s="204">
        <f t="shared" si="1"/>
        <v>7.8324418789387229E-2</v>
      </c>
      <c r="N19" s="255">
        <f>N17/N16-1</f>
        <v>-3.3733055591169792E-2</v>
      </c>
      <c r="O19" s="205">
        <f>O17/O16-1</f>
        <v>-4.3209647392303929E-2</v>
      </c>
      <c r="Q19" s="63"/>
    </row>
    <row r="20" spans="1:24" s="78" customFormat="1" ht="17.25" customHeight="1" x14ac:dyDescent="0.25">
      <c r="A20" s="479" t="s">
        <v>145</v>
      </c>
      <c r="B20" s="206" t="s">
        <v>79</v>
      </c>
      <c r="C20" s="207">
        <f>C17-C12</f>
        <v>108</v>
      </c>
      <c r="D20" s="207">
        <f t="shared" ref="D20:M20" si="2">D17-D12</f>
        <v>678</v>
      </c>
      <c r="E20" s="258">
        <f t="shared" si="2"/>
        <v>-9763</v>
      </c>
      <c r="F20" s="209">
        <f t="shared" si="2"/>
        <v>-4407</v>
      </c>
      <c r="G20" s="209">
        <f t="shared" si="2"/>
        <v>-5356</v>
      </c>
      <c r="H20" s="209">
        <f>H17-H12</f>
        <v>-13325</v>
      </c>
      <c r="I20" s="209">
        <f>I17-I12</f>
        <v>3562</v>
      </c>
      <c r="J20" s="209">
        <f t="shared" si="2"/>
        <v>-10774</v>
      </c>
      <c r="K20" s="284">
        <f t="shared" si="2"/>
        <v>1011</v>
      </c>
      <c r="L20" s="208">
        <f t="shared" si="2"/>
        <v>3642.8999999999978</v>
      </c>
      <c r="M20" s="209">
        <f t="shared" si="2"/>
        <v>485.90000000000032</v>
      </c>
      <c r="N20" s="289">
        <f>N17-N12</f>
        <v>-1.5417660974831513</v>
      </c>
      <c r="O20" s="210">
        <f>O17-O12</f>
        <v>-1.6620023536052031</v>
      </c>
    </row>
    <row r="21" spans="1:24" s="78" customFormat="1" ht="17.25" customHeight="1" x14ac:dyDescent="0.25">
      <c r="A21" s="478"/>
      <c r="B21" s="211" t="s">
        <v>80</v>
      </c>
      <c r="C21" s="212">
        <f>C17/C12-1</f>
        <v>2.0733346131695196E-2</v>
      </c>
      <c r="D21" s="212">
        <f t="shared" ref="D21:M21" si="3">D17/D12-1</f>
        <v>4.2781423523472917E-2</v>
      </c>
      <c r="E21" s="360">
        <f>E17/E12-1</f>
        <v>-2.6576038283867898E-2</v>
      </c>
      <c r="F21" s="214">
        <f t="shared" si="3"/>
        <v>-2.4980444172363336E-2</v>
      </c>
      <c r="G21" s="214">
        <f t="shared" si="3"/>
        <v>-2.8050255835511129E-2</v>
      </c>
      <c r="H21" s="214">
        <f>H17/H12-1</f>
        <v>-3.7110892638814286E-2</v>
      </c>
      <c r="I21" s="214">
        <f>I17/I12-1</f>
        <v>0.42905324018308844</v>
      </c>
      <c r="J21" s="214">
        <f t="shared" si="3"/>
        <v>-3.0194072724724963E-2</v>
      </c>
      <c r="K21" s="285">
        <f t="shared" si="3"/>
        <v>9.5956719817767544E-2</v>
      </c>
      <c r="L21" s="213">
        <f t="shared" si="3"/>
        <v>0.12343039527271982</v>
      </c>
      <c r="M21" s="214">
        <f t="shared" si="3"/>
        <v>0.31342320841127558</v>
      </c>
      <c r="N21" s="249">
        <f>N17/N12-1</f>
        <v>-6.651198443197015E-2</v>
      </c>
      <c r="O21" s="215">
        <f>O17/O12-1</f>
        <v>-0.13352534717575693</v>
      </c>
      <c r="Q21" s="371"/>
      <c r="R21" s="371"/>
    </row>
    <row r="22" spans="1:24" s="78" customFormat="1" ht="17.25" customHeight="1" x14ac:dyDescent="0.25">
      <c r="A22" s="479" t="s">
        <v>146</v>
      </c>
      <c r="B22" s="216" t="s">
        <v>79</v>
      </c>
      <c r="C22" s="217">
        <f>C17-C7</f>
        <v>437</v>
      </c>
      <c r="D22" s="217">
        <f t="shared" ref="D22:M22" si="4">D17-D7</f>
        <v>2538</v>
      </c>
      <c r="E22" s="252">
        <f t="shared" si="4"/>
        <v>28986</v>
      </c>
      <c r="F22" s="219">
        <f t="shared" si="4"/>
        <v>14212</v>
      </c>
      <c r="G22" s="219">
        <f t="shared" si="4"/>
        <v>14774</v>
      </c>
      <c r="H22" s="219">
        <f>H17-H7</f>
        <v>21345</v>
      </c>
      <c r="I22" s="219">
        <f>I17-I7</f>
        <v>7641</v>
      </c>
      <c r="J22" s="219">
        <f t="shared" si="4"/>
        <v>26675</v>
      </c>
      <c r="K22" s="286">
        <f t="shared" si="4"/>
        <v>2311</v>
      </c>
      <c r="L22" s="218">
        <f t="shared" si="4"/>
        <v>7419.8999999999978</v>
      </c>
      <c r="M22" s="219">
        <f t="shared" si="4"/>
        <v>-597.70000000000005</v>
      </c>
      <c r="N22" s="290">
        <f>N17-N7</f>
        <v>-1.8539130599693507</v>
      </c>
      <c r="O22" s="220">
        <f>O17-O7</f>
        <v>-1.9830861149225516</v>
      </c>
    </row>
    <row r="23" spans="1:24" s="78" customFormat="1" ht="17.25" customHeight="1" thickBot="1" x14ac:dyDescent="0.3">
      <c r="A23" s="480"/>
      <c r="B23" s="221" t="s">
        <v>80</v>
      </c>
      <c r="C23" s="222">
        <f>C17/C7-1</f>
        <v>8.954918032786896E-2</v>
      </c>
      <c r="D23" s="222">
        <f t="shared" ref="D23:M23" si="5">D17/D7-1</f>
        <v>0.18144123534458112</v>
      </c>
      <c r="E23" s="261">
        <f t="shared" si="5"/>
        <v>8.820736917702332E-2</v>
      </c>
      <c r="F23" s="224">
        <f t="shared" si="5"/>
        <v>9.0063942103562056E-2</v>
      </c>
      <c r="G23" s="224">
        <f t="shared" si="5"/>
        <v>8.6492245906341969E-2</v>
      </c>
      <c r="H23" s="224">
        <f>H17/H7-1</f>
        <v>6.5800628258048111E-2</v>
      </c>
      <c r="I23" s="224">
        <f>I17/I7-1</f>
        <v>1.8093772199857923</v>
      </c>
      <c r="J23" s="224">
        <f t="shared" si="5"/>
        <v>8.3522243374580363E-2</v>
      </c>
      <c r="K23" s="287">
        <f t="shared" si="5"/>
        <v>0.25021654395842363</v>
      </c>
      <c r="L23" s="223">
        <f t="shared" si="5"/>
        <v>0.28829924466134083</v>
      </c>
      <c r="M23" s="224">
        <f t="shared" si="5"/>
        <v>-0.22692585139906607</v>
      </c>
      <c r="N23" s="261">
        <f>N17/N7-1</f>
        <v>-7.8915364876666949E-2</v>
      </c>
      <c r="O23" s="225">
        <f>O17/O7-1</f>
        <v>-0.15531475029073416</v>
      </c>
    </row>
    <row r="24" spans="1:24" s="78" customFormat="1" ht="17.25" customHeight="1" x14ac:dyDescent="0.25">
      <c r="A24" s="38" t="s">
        <v>14</v>
      </c>
      <c r="C24" s="63"/>
      <c r="D24"/>
      <c r="E24"/>
      <c r="F24"/>
      <c r="G24"/>
      <c r="J24"/>
      <c r="K24" s="87"/>
      <c r="M24" s="337"/>
    </row>
    <row r="25" spans="1:24" s="78" customFormat="1" ht="24.75" customHeight="1" x14ac:dyDescent="0.25">
      <c r="A25" s="445" t="s">
        <v>126</v>
      </c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</row>
    <row r="26" spans="1:24" s="78" customFormat="1" ht="17.25" customHeight="1" x14ac:dyDescent="0.25">
      <c r="A26" s="354" t="s">
        <v>190</v>
      </c>
      <c r="C26" s="63"/>
      <c r="K26" s="87"/>
      <c r="M26" s="337"/>
    </row>
    <row r="27" spans="1:24" x14ac:dyDescent="0.25">
      <c r="C27" s="63"/>
      <c r="D27" s="63"/>
      <c r="E27" s="87"/>
      <c r="F27" s="63"/>
      <c r="G27" s="63"/>
      <c r="H27" s="63"/>
      <c r="I27" s="63"/>
      <c r="J27" s="63"/>
      <c r="K27" s="63"/>
      <c r="L27" s="63"/>
      <c r="M27" s="63"/>
      <c r="N27" s="63"/>
      <c r="O27" s="63"/>
    </row>
    <row r="28" spans="1:24" x14ac:dyDescent="0.25"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</row>
    <row r="29" spans="1:24" x14ac:dyDescent="0.25"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</row>
    <row r="30" spans="1:24" x14ac:dyDescent="0.25"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</row>
    <row r="31" spans="1:24" x14ac:dyDescent="0.25"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</row>
    <row r="32" spans="1:24" x14ac:dyDescent="0.25"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</row>
  </sheetData>
  <mergeCells count="34"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H4:I4"/>
    <mergeCell ref="H5:H6"/>
    <mergeCell ref="M4:M6"/>
    <mergeCell ref="A18:A19"/>
    <mergeCell ref="A20:A21"/>
    <mergeCell ref="A25:O25"/>
    <mergeCell ref="N3:N6"/>
    <mergeCell ref="O3:O6"/>
    <mergeCell ref="D3:D6"/>
    <mergeCell ref="C3:C6"/>
    <mergeCell ref="F4:G4"/>
    <mergeCell ref="J5:J6"/>
    <mergeCell ref="K5:K6"/>
    <mergeCell ref="F5:F6"/>
    <mergeCell ref="G5:G6"/>
    <mergeCell ref="I5:I6"/>
    <mergeCell ref="E3:K3"/>
    <mergeCell ref="L3:M3"/>
    <mergeCell ref="E4:E6"/>
    <mergeCell ref="L4:L6"/>
    <mergeCell ref="J4:K4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21:D21 N20:O23 O18:O19 F21:L21 C22:L23 C18:L20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/>
  <dimension ref="A1:U31"/>
  <sheetViews>
    <sheetView zoomScaleNormal="100" workbookViewId="0"/>
  </sheetViews>
  <sheetFormatPr defaultRowHeight="15" x14ac:dyDescent="0.25"/>
  <cols>
    <col min="1" max="1" width="12.85546875" customWidth="1"/>
    <col min="2" max="2" width="5.7109375" customWidth="1"/>
    <col min="3" max="4" width="6.42578125" customWidth="1"/>
    <col min="5" max="5" width="6.85546875" customWidth="1"/>
    <col min="6" max="6" width="6.42578125" style="78" customWidth="1"/>
    <col min="7" max="7" width="6" style="78" customWidth="1"/>
    <col min="8" max="8" width="6" customWidth="1"/>
    <col min="9" max="10" width="6.28515625" customWidth="1"/>
    <col min="11" max="11" width="6.42578125" customWidth="1"/>
    <col min="12" max="12" width="6.42578125" style="78" customWidth="1"/>
    <col min="13" max="13" width="6" style="78" customWidth="1"/>
    <col min="14" max="17" width="6" customWidth="1"/>
    <col min="18" max="18" width="6.42578125" style="78" customWidth="1"/>
    <col min="19" max="19" width="6.140625" style="78" customWidth="1"/>
    <col min="20" max="20" width="6.140625" customWidth="1"/>
  </cols>
  <sheetData>
    <row r="1" spans="1:20" s="1" customFormat="1" ht="17.25" customHeight="1" x14ac:dyDescent="0.2">
      <c r="A1" s="91" t="s">
        <v>148</v>
      </c>
      <c r="B1" s="29"/>
      <c r="C1" s="29"/>
      <c r="D1" s="29"/>
      <c r="E1" s="29"/>
      <c r="F1" s="73"/>
      <c r="G1" s="73"/>
      <c r="H1" s="29"/>
      <c r="I1" s="29"/>
      <c r="J1" s="29"/>
      <c r="K1" s="29"/>
      <c r="L1" s="73"/>
      <c r="M1" s="73"/>
      <c r="N1" s="29"/>
      <c r="O1" s="29"/>
      <c r="P1" s="29"/>
      <c r="Q1" s="29"/>
      <c r="R1" s="73"/>
      <c r="S1" s="73"/>
      <c r="T1" s="29"/>
    </row>
    <row r="2" spans="1:20" s="2" customFormat="1" ht="17.25" customHeight="1" thickBot="1" x14ac:dyDescent="0.3">
      <c r="A2" s="120" t="s">
        <v>81</v>
      </c>
      <c r="B2" s="30"/>
      <c r="C2" s="30"/>
      <c r="D2" s="30"/>
      <c r="E2" s="30"/>
      <c r="F2" s="74"/>
      <c r="G2" s="74"/>
      <c r="H2" s="30"/>
      <c r="I2" s="30"/>
      <c r="J2" s="30"/>
      <c r="K2" s="30"/>
      <c r="L2" s="74"/>
      <c r="M2" s="74"/>
      <c r="N2" s="30"/>
      <c r="O2" s="30"/>
      <c r="P2" s="30"/>
      <c r="Q2" s="30"/>
      <c r="R2" s="74"/>
      <c r="S2" s="74"/>
      <c r="T2" s="30"/>
    </row>
    <row r="3" spans="1:20" ht="17.25" customHeight="1" x14ac:dyDescent="0.25">
      <c r="A3" s="481" t="s">
        <v>86</v>
      </c>
      <c r="B3" s="482"/>
      <c r="C3" s="499" t="s">
        <v>127</v>
      </c>
      <c r="D3" s="500"/>
      <c r="E3" s="500"/>
      <c r="F3" s="500"/>
      <c r="G3" s="500"/>
      <c r="H3" s="500"/>
      <c r="I3" s="499" t="s">
        <v>128</v>
      </c>
      <c r="J3" s="500"/>
      <c r="K3" s="500"/>
      <c r="L3" s="500"/>
      <c r="M3" s="500"/>
      <c r="N3" s="500"/>
      <c r="O3" s="499" t="s">
        <v>129</v>
      </c>
      <c r="P3" s="500"/>
      <c r="Q3" s="500"/>
      <c r="R3" s="500"/>
      <c r="S3" s="500"/>
      <c r="T3" s="501"/>
    </row>
    <row r="4" spans="1:20" ht="17.25" customHeight="1" x14ac:dyDescent="0.25">
      <c r="A4" s="483"/>
      <c r="B4" s="484"/>
      <c r="C4" s="502"/>
      <c r="D4" s="503"/>
      <c r="E4" s="503"/>
      <c r="F4" s="503"/>
      <c r="G4" s="503"/>
      <c r="H4" s="503"/>
      <c r="I4" s="502"/>
      <c r="J4" s="503"/>
      <c r="K4" s="503"/>
      <c r="L4" s="503"/>
      <c r="M4" s="503"/>
      <c r="N4" s="503"/>
      <c r="O4" s="502"/>
      <c r="P4" s="503"/>
      <c r="Q4" s="503"/>
      <c r="R4" s="503"/>
      <c r="S4" s="503"/>
      <c r="T4" s="504"/>
    </row>
    <row r="5" spans="1:20" ht="22.5" customHeight="1" x14ac:dyDescent="0.25">
      <c r="A5" s="483"/>
      <c r="B5" s="484"/>
      <c r="C5" s="495" t="s">
        <v>1</v>
      </c>
      <c r="D5" s="507" t="s">
        <v>35</v>
      </c>
      <c r="E5" s="507" t="s">
        <v>2</v>
      </c>
      <c r="F5" s="491" t="s">
        <v>15</v>
      </c>
      <c r="G5" s="489" t="s">
        <v>56</v>
      </c>
      <c r="H5" s="505" t="s">
        <v>57</v>
      </c>
      <c r="I5" s="495" t="s">
        <v>1</v>
      </c>
      <c r="J5" s="507" t="s">
        <v>35</v>
      </c>
      <c r="K5" s="507" t="s">
        <v>2</v>
      </c>
      <c r="L5" s="491" t="s">
        <v>15</v>
      </c>
      <c r="M5" s="489" t="s">
        <v>56</v>
      </c>
      <c r="N5" s="505" t="s">
        <v>57</v>
      </c>
      <c r="O5" s="495" t="s">
        <v>1</v>
      </c>
      <c r="P5" s="507" t="s">
        <v>35</v>
      </c>
      <c r="Q5" s="507" t="s">
        <v>2</v>
      </c>
      <c r="R5" s="491" t="s">
        <v>15</v>
      </c>
      <c r="S5" s="489" t="s">
        <v>56</v>
      </c>
      <c r="T5" s="505" t="s">
        <v>57</v>
      </c>
    </row>
    <row r="6" spans="1:20" ht="27.75" customHeight="1" thickBot="1" x14ac:dyDescent="0.3">
      <c r="A6" s="483"/>
      <c r="B6" s="484"/>
      <c r="C6" s="496"/>
      <c r="D6" s="508"/>
      <c r="E6" s="508"/>
      <c r="F6" s="492"/>
      <c r="G6" s="490"/>
      <c r="H6" s="506"/>
      <c r="I6" s="496"/>
      <c r="J6" s="508"/>
      <c r="K6" s="508"/>
      <c r="L6" s="492"/>
      <c r="M6" s="490"/>
      <c r="N6" s="506"/>
      <c r="O6" s="496"/>
      <c r="P6" s="508"/>
      <c r="Q6" s="508"/>
      <c r="R6" s="492"/>
      <c r="S6" s="490"/>
      <c r="T6" s="506"/>
    </row>
    <row r="7" spans="1:20" s="10" customFormat="1" ht="17.25" customHeight="1" x14ac:dyDescent="0.25">
      <c r="A7" s="497" t="s">
        <v>7</v>
      </c>
      <c r="B7" s="498"/>
      <c r="C7" s="330">
        <v>4723</v>
      </c>
      <c r="D7" s="318">
        <v>13650</v>
      </c>
      <c r="E7" s="318">
        <v>322572</v>
      </c>
      <c r="F7" s="318">
        <v>25129.499999999909</v>
      </c>
      <c r="G7" s="335">
        <v>23.631648351648352</v>
      </c>
      <c r="H7" s="334">
        <v>12.836387512684341</v>
      </c>
      <c r="I7" s="319">
        <v>126</v>
      </c>
      <c r="J7" s="318">
        <v>276</v>
      </c>
      <c r="K7" s="318">
        <v>4893</v>
      </c>
      <c r="L7" s="318">
        <v>505.09999999999997</v>
      </c>
      <c r="M7" s="335">
        <v>17.728260869565219</v>
      </c>
      <c r="N7" s="334">
        <v>9.6871906553157796</v>
      </c>
      <c r="O7" s="319">
        <v>31</v>
      </c>
      <c r="P7" s="318">
        <v>62</v>
      </c>
      <c r="Q7" s="318">
        <v>1147</v>
      </c>
      <c r="R7" s="318">
        <v>102.2</v>
      </c>
      <c r="S7" s="335">
        <v>18.5</v>
      </c>
      <c r="T7" s="334">
        <v>11.223091976516633</v>
      </c>
    </row>
    <row r="8" spans="1:20" s="10" customFormat="1" ht="17.25" customHeight="1" x14ac:dyDescent="0.25">
      <c r="A8" s="487" t="s">
        <v>8</v>
      </c>
      <c r="B8" s="488"/>
      <c r="C8" s="330">
        <v>4745</v>
      </c>
      <c r="D8" s="318">
        <v>14084</v>
      </c>
      <c r="E8" s="318">
        <v>335308</v>
      </c>
      <c r="F8" s="318">
        <v>26047.799999999908</v>
      </c>
      <c r="G8" s="335">
        <v>23.807725078102813</v>
      </c>
      <c r="H8" s="334">
        <v>12.87279539922762</v>
      </c>
      <c r="I8" s="319">
        <v>150</v>
      </c>
      <c r="J8" s="318">
        <v>325</v>
      </c>
      <c r="K8" s="318">
        <v>5778</v>
      </c>
      <c r="L8" s="318">
        <v>605.70000000000005</v>
      </c>
      <c r="M8" s="335">
        <v>17.778461538461539</v>
      </c>
      <c r="N8" s="334">
        <v>9.539375928677563</v>
      </c>
      <c r="O8" s="319">
        <v>36</v>
      </c>
      <c r="P8" s="318">
        <v>72</v>
      </c>
      <c r="Q8" s="318">
        <v>1435</v>
      </c>
      <c r="R8" s="318">
        <v>127.1</v>
      </c>
      <c r="S8" s="335">
        <v>19.930555555555557</v>
      </c>
      <c r="T8" s="334">
        <v>11.290322580645162</v>
      </c>
    </row>
    <row r="9" spans="1:20" s="10" customFormat="1" ht="17.25" customHeight="1" x14ac:dyDescent="0.25">
      <c r="A9" s="487" t="s">
        <v>9</v>
      </c>
      <c r="B9" s="488"/>
      <c r="C9" s="330">
        <v>4778</v>
      </c>
      <c r="D9" s="318">
        <v>14494</v>
      </c>
      <c r="E9" s="318">
        <v>345746</v>
      </c>
      <c r="F9" s="318">
        <v>26829.999999999945</v>
      </c>
      <c r="G9" s="335">
        <v>23.854422519663309</v>
      </c>
      <c r="H9" s="334">
        <v>12.886544912411505</v>
      </c>
      <c r="I9" s="319">
        <v>194</v>
      </c>
      <c r="J9" s="318">
        <v>397</v>
      </c>
      <c r="K9" s="318">
        <v>6967</v>
      </c>
      <c r="L9" s="318">
        <v>767.2</v>
      </c>
      <c r="M9" s="335">
        <v>17.549118387909321</v>
      </c>
      <c r="N9" s="334">
        <v>9.0810740354535966</v>
      </c>
      <c r="O9" s="319">
        <v>39</v>
      </c>
      <c r="P9" s="318">
        <v>81</v>
      </c>
      <c r="Q9" s="318">
        <v>1627</v>
      </c>
      <c r="R9" s="318">
        <v>142</v>
      </c>
      <c r="S9" s="335">
        <v>20.086419753086421</v>
      </c>
      <c r="T9" s="334">
        <v>11.45774647887324</v>
      </c>
    </row>
    <row r="10" spans="1:20" s="10" customFormat="1" ht="17.25" customHeight="1" x14ac:dyDescent="0.25">
      <c r="A10" s="487" t="s">
        <v>10</v>
      </c>
      <c r="B10" s="488"/>
      <c r="C10" s="330">
        <v>4794</v>
      </c>
      <c r="D10" s="315">
        <v>14795</v>
      </c>
      <c r="E10" s="315">
        <v>353255</v>
      </c>
      <c r="F10" s="318">
        <v>27476.799999999999</v>
      </c>
      <c r="G10" s="335">
        <v>23.876647516052721</v>
      </c>
      <c r="H10" s="334">
        <v>12.856482559832296</v>
      </c>
      <c r="I10" s="319">
        <v>249</v>
      </c>
      <c r="J10" s="315">
        <v>509</v>
      </c>
      <c r="K10" s="315">
        <v>8580</v>
      </c>
      <c r="L10" s="318">
        <v>956.5</v>
      </c>
      <c r="M10" s="335">
        <v>16.856581532416502</v>
      </c>
      <c r="N10" s="334">
        <v>8.9702038682697331</v>
      </c>
      <c r="O10" s="319">
        <v>42</v>
      </c>
      <c r="P10" s="315">
        <v>86</v>
      </c>
      <c r="Q10" s="315">
        <v>1733</v>
      </c>
      <c r="R10" s="318">
        <v>149.69999999999999</v>
      </c>
      <c r="S10" s="335">
        <v>20.151162790697676</v>
      </c>
      <c r="T10" s="334">
        <v>11.576486305945224</v>
      </c>
    </row>
    <row r="11" spans="1:20" s="10" customFormat="1" ht="17.25" customHeight="1" x14ac:dyDescent="0.25">
      <c r="A11" s="487" t="s">
        <v>11</v>
      </c>
      <c r="B11" s="488"/>
      <c r="C11" s="330">
        <v>4812</v>
      </c>
      <c r="D11" s="315">
        <v>15021</v>
      </c>
      <c r="E11" s="315">
        <v>355758</v>
      </c>
      <c r="F11" s="315">
        <v>27969.899999999852</v>
      </c>
      <c r="G11" s="335">
        <v>23.684042340722989</v>
      </c>
      <c r="H11" s="334">
        <v>12.719316121974046</v>
      </c>
      <c r="I11" s="319">
        <v>300</v>
      </c>
      <c r="J11" s="315">
        <v>615</v>
      </c>
      <c r="K11" s="315">
        <v>10001</v>
      </c>
      <c r="L11" s="315">
        <v>1145.2</v>
      </c>
      <c r="M11" s="335">
        <v>16.261788617886179</v>
      </c>
      <c r="N11" s="334">
        <v>8.7329724065665388</v>
      </c>
      <c r="O11" s="319">
        <v>46</v>
      </c>
      <c r="P11" s="315">
        <v>93</v>
      </c>
      <c r="Q11" s="315">
        <v>1844</v>
      </c>
      <c r="R11" s="315">
        <v>168.3</v>
      </c>
      <c r="S11" s="335">
        <v>19.827956989247312</v>
      </c>
      <c r="T11" s="334">
        <v>10.956625074272132</v>
      </c>
    </row>
    <row r="12" spans="1:20" s="10" customFormat="1" ht="17.25" customHeight="1" x14ac:dyDescent="0.25">
      <c r="A12" s="487" t="s">
        <v>12</v>
      </c>
      <c r="B12" s="488"/>
      <c r="C12" s="327">
        <v>4828</v>
      </c>
      <c r="D12" s="315">
        <v>15076</v>
      </c>
      <c r="E12" s="315">
        <v>354263</v>
      </c>
      <c r="F12" s="315">
        <v>28104.899999999998</v>
      </c>
      <c r="G12" s="335">
        <v>23.498474396391615</v>
      </c>
      <c r="H12" s="334">
        <v>12.605026169813806</v>
      </c>
      <c r="I12" s="320">
        <v>333</v>
      </c>
      <c r="J12" s="315">
        <v>676</v>
      </c>
      <c r="K12" s="315">
        <v>11197</v>
      </c>
      <c r="L12" s="315">
        <v>1229.9000000000001</v>
      </c>
      <c r="M12" s="335">
        <v>16.56360946745562</v>
      </c>
      <c r="N12" s="334">
        <v>9.1039921944873559</v>
      </c>
      <c r="O12" s="320">
        <v>48</v>
      </c>
      <c r="P12" s="315">
        <v>96</v>
      </c>
      <c r="Q12" s="315">
        <v>1901</v>
      </c>
      <c r="R12" s="315">
        <v>179</v>
      </c>
      <c r="S12" s="335">
        <v>19.802083333333332</v>
      </c>
      <c r="T12" s="334">
        <v>10.620111731843576</v>
      </c>
    </row>
    <row r="13" spans="1:20" s="10" customFormat="1" ht="17.25" customHeight="1" x14ac:dyDescent="0.25">
      <c r="A13" s="487" t="s">
        <v>13</v>
      </c>
      <c r="B13" s="488"/>
      <c r="C13" s="327">
        <v>4820</v>
      </c>
      <c r="D13" s="315">
        <v>15069</v>
      </c>
      <c r="E13" s="315">
        <v>349411</v>
      </c>
      <c r="F13" s="315">
        <v>28194.2</v>
      </c>
      <c r="G13" s="335">
        <v>23.187404605481451</v>
      </c>
      <c r="H13" s="334">
        <v>12.393009909839613</v>
      </c>
      <c r="I13" s="320">
        <v>340</v>
      </c>
      <c r="J13" s="315">
        <v>686</v>
      </c>
      <c r="K13" s="315">
        <v>11256</v>
      </c>
      <c r="L13" s="315">
        <v>1249</v>
      </c>
      <c r="M13" s="335">
        <v>16.408163265306122</v>
      </c>
      <c r="N13" s="334">
        <v>9.0120096076861493</v>
      </c>
      <c r="O13" s="320">
        <v>49</v>
      </c>
      <c r="P13" s="315">
        <v>101</v>
      </c>
      <c r="Q13" s="315">
        <v>1986</v>
      </c>
      <c r="R13" s="315">
        <v>186.3</v>
      </c>
      <c r="S13" s="335">
        <v>19.663366336633665</v>
      </c>
      <c r="T13" s="334">
        <v>10.660225442834138</v>
      </c>
    </row>
    <row r="14" spans="1:20" s="10" customFormat="1" ht="17.25" customHeight="1" x14ac:dyDescent="0.25">
      <c r="A14" s="487" t="s">
        <v>51</v>
      </c>
      <c r="B14" s="488"/>
      <c r="C14" s="330">
        <v>4833</v>
      </c>
      <c r="D14" s="315">
        <v>15117</v>
      </c>
      <c r="E14" s="315">
        <v>348608</v>
      </c>
      <c r="F14" s="315">
        <v>28771.300000000003</v>
      </c>
      <c r="G14" s="335">
        <v>23.060598041810003</v>
      </c>
      <c r="H14" s="334">
        <v>12.11694816864396</v>
      </c>
      <c r="I14" s="319">
        <v>386</v>
      </c>
      <c r="J14" s="315">
        <v>748</v>
      </c>
      <c r="K14" s="315">
        <v>12125</v>
      </c>
      <c r="L14" s="315">
        <v>1345.6</v>
      </c>
      <c r="M14" s="335">
        <v>16.209893048128343</v>
      </c>
      <c r="N14" s="334">
        <v>9.0108501783590977</v>
      </c>
      <c r="O14" s="319">
        <v>50</v>
      </c>
      <c r="P14" s="315">
        <v>104</v>
      </c>
      <c r="Q14" s="315">
        <v>2023</v>
      </c>
      <c r="R14" s="315">
        <v>186.3</v>
      </c>
      <c r="S14" s="335">
        <v>19.451923076923077</v>
      </c>
      <c r="T14" s="334">
        <v>10.858829844337089</v>
      </c>
    </row>
    <row r="15" spans="1:20" s="10" customFormat="1" ht="17.25" customHeight="1" x14ac:dyDescent="0.25">
      <c r="A15" s="487" t="s">
        <v>77</v>
      </c>
      <c r="B15" s="488"/>
      <c r="C15" s="327">
        <v>4838</v>
      </c>
      <c r="D15" s="315">
        <v>15195</v>
      </c>
      <c r="E15" s="315">
        <v>349209</v>
      </c>
      <c r="F15" s="315">
        <v>28992.9</v>
      </c>
      <c r="G15" s="335">
        <v>22.981836130306021</v>
      </c>
      <c r="H15" s="334">
        <v>12.045057071600798</v>
      </c>
      <c r="I15" s="320">
        <v>399</v>
      </c>
      <c r="J15" s="315">
        <v>764</v>
      </c>
      <c r="K15" s="315">
        <v>12520</v>
      </c>
      <c r="L15" s="315">
        <v>1400.8</v>
      </c>
      <c r="M15" s="335">
        <v>16.387434554973822</v>
      </c>
      <c r="N15" s="334">
        <v>8.9377498572244427</v>
      </c>
      <c r="O15" s="320">
        <v>50</v>
      </c>
      <c r="P15" s="315">
        <v>105</v>
      </c>
      <c r="Q15" s="315">
        <v>2047</v>
      </c>
      <c r="R15" s="315">
        <v>187.1</v>
      </c>
      <c r="S15" s="335">
        <v>19.495238095238093</v>
      </c>
      <c r="T15" s="334">
        <v>10.940673436664886</v>
      </c>
    </row>
    <row r="16" spans="1:20" s="10" customFormat="1" ht="17.25" customHeight="1" x14ac:dyDescent="0.25">
      <c r="A16" s="487" t="s">
        <v>116</v>
      </c>
      <c r="B16" s="488"/>
      <c r="C16" s="327">
        <v>4854</v>
      </c>
      <c r="D16" s="315">
        <v>15418</v>
      </c>
      <c r="E16" s="315">
        <v>350066</v>
      </c>
      <c r="F16" s="315">
        <v>30753.3</v>
      </c>
      <c r="G16" s="335">
        <v>22.705020106369179</v>
      </c>
      <c r="H16" s="334">
        <v>11.383038568218696</v>
      </c>
      <c r="I16" s="320">
        <v>401</v>
      </c>
      <c r="J16" s="315">
        <v>774</v>
      </c>
      <c r="K16" s="315">
        <v>12859</v>
      </c>
      <c r="L16" s="315">
        <v>1431.6</v>
      </c>
      <c r="M16" s="335">
        <v>16.613695090439276</v>
      </c>
      <c r="N16" s="334">
        <v>8.9822576138586196</v>
      </c>
      <c r="O16" s="320">
        <v>49</v>
      </c>
      <c r="P16" s="315">
        <v>103</v>
      </c>
      <c r="Q16" s="315">
        <v>1984</v>
      </c>
      <c r="R16" s="315">
        <v>187.7</v>
      </c>
      <c r="S16" s="335">
        <v>19.262135922330096</v>
      </c>
      <c r="T16" s="334">
        <v>10.570058604155568</v>
      </c>
    </row>
    <row r="17" spans="1:21" s="10" customFormat="1" ht="17.25" customHeight="1" thickBot="1" x14ac:dyDescent="0.3">
      <c r="A17" s="493" t="s">
        <v>143</v>
      </c>
      <c r="B17" s="494"/>
      <c r="C17" s="327">
        <v>4863</v>
      </c>
      <c r="D17" s="315">
        <v>15626</v>
      </c>
      <c r="E17" s="315">
        <v>342665</v>
      </c>
      <c r="F17" s="315">
        <v>31465.599999999999</v>
      </c>
      <c r="G17" s="144">
        <v>21.929156533981825</v>
      </c>
      <c r="H17" s="145">
        <v>10.890146699888133</v>
      </c>
      <c r="I17" s="320">
        <v>404</v>
      </c>
      <c r="J17" s="315">
        <v>795</v>
      </c>
      <c r="K17" s="315">
        <v>12889</v>
      </c>
      <c r="L17" s="315">
        <v>1501.1</v>
      </c>
      <c r="M17" s="144">
        <v>16.2125786163522</v>
      </c>
      <c r="N17" s="145">
        <v>8.5863699953367529</v>
      </c>
      <c r="O17" s="320">
        <v>50</v>
      </c>
      <c r="P17" s="315">
        <v>105</v>
      </c>
      <c r="Q17" s="315">
        <v>2044</v>
      </c>
      <c r="R17" s="315">
        <v>190</v>
      </c>
      <c r="S17" s="144">
        <v>19.466666666666665</v>
      </c>
      <c r="T17" s="145">
        <v>10.757894736842106</v>
      </c>
      <c r="U17" s="20"/>
    </row>
    <row r="18" spans="1:21" s="6" customFormat="1" ht="17.25" customHeight="1" x14ac:dyDescent="0.2">
      <c r="A18" s="477" t="s">
        <v>144</v>
      </c>
      <c r="B18" s="206" t="s">
        <v>79</v>
      </c>
      <c r="C18" s="198">
        <f>C17-C16</f>
        <v>9</v>
      </c>
      <c r="D18" s="199">
        <f t="shared" ref="D18:T18" si="0">D17-D16</f>
        <v>208</v>
      </c>
      <c r="E18" s="199">
        <f t="shared" si="0"/>
        <v>-7401</v>
      </c>
      <c r="F18" s="199">
        <f>F17-F16</f>
        <v>712.29999999999927</v>
      </c>
      <c r="G18" s="226">
        <f>G17-G16</f>
        <v>-0.77586357238735459</v>
      </c>
      <c r="H18" s="227">
        <f t="shared" si="0"/>
        <v>-0.4928918683305632</v>
      </c>
      <c r="I18" s="198">
        <f t="shared" si="0"/>
        <v>3</v>
      </c>
      <c r="J18" s="199">
        <f t="shared" si="0"/>
        <v>21</v>
      </c>
      <c r="K18" s="199">
        <f t="shared" si="0"/>
        <v>30</v>
      </c>
      <c r="L18" s="199">
        <f>L17-L16</f>
        <v>69.5</v>
      </c>
      <c r="M18" s="226">
        <f>M17-M16</f>
        <v>-0.4011164740870754</v>
      </c>
      <c r="N18" s="227">
        <f t="shared" si="0"/>
        <v>-0.39588761852186671</v>
      </c>
      <c r="O18" s="198">
        <f t="shared" si="0"/>
        <v>1</v>
      </c>
      <c r="P18" s="199">
        <f t="shared" si="0"/>
        <v>2</v>
      </c>
      <c r="Q18" s="199">
        <f t="shared" si="0"/>
        <v>60</v>
      </c>
      <c r="R18" s="199">
        <f>R17-R16</f>
        <v>2.3000000000000114</v>
      </c>
      <c r="S18" s="226">
        <f>S17-S16</f>
        <v>0.20453074433656937</v>
      </c>
      <c r="T18" s="227">
        <f t="shared" si="0"/>
        <v>0.18783613268653809</v>
      </c>
      <c r="U18" s="123"/>
    </row>
    <row r="19" spans="1:21" s="6" customFormat="1" ht="17.25" customHeight="1" x14ac:dyDescent="0.2">
      <c r="A19" s="478"/>
      <c r="B19" s="201" t="s">
        <v>80</v>
      </c>
      <c r="C19" s="203">
        <f>C17/C16-1</f>
        <v>1.8541409147094789E-3</v>
      </c>
      <c r="D19" s="204">
        <f t="shared" ref="D19:T19" si="1">D17/D16-1</f>
        <v>1.3490725126475533E-2</v>
      </c>
      <c r="E19" s="204">
        <f t="shared" si="1"/>
        <v>-2.1141727559945811E-2</v>
      </c>
      <c r="F19" s="204">
        <f>F17/F16-1</f>
        <v>2.316174199191634E-2</v>
      </c>
      <c r="G19" s="228">
        <f>G17/G16-1</f>
        <v>-3.4171454980112981E-2</v>
      </c>
      <c r="H19" s="229">
        <f t="shared" si="1"/>
        <v>-4.3300553308034173E-2</v>
      </c>
      <c r="I19" s="203">
        <f t="shared" si="1"/>
        <v>7.4812967581048273E-3</v>
      </c>
      <c r="J19" s="204">
        <f t="shared" si="1"/>
        <v>2.7131782945736482E-2</v>
      </c>
      <c r="K19" s="204">
        <f t="shared" si="1"/>
        <v>2.3329963449723046E-3</v>
      </c>
      <c r="L19" s="204">
        <f>L17/L16-1</f>
        <v>4.8547080189997205E-2</v>
      </c>
      <c r="M19" s="228">
        <f>M17/M16-1</f>
        <v>-2.4143724313196668E-2</v>
      </c>
      <c r="N19" s="229">
        <f t="shared" si="1"/>
        <v>-4.4074400394735536E-2</v>
      </c>
      <c r="O19" s="203">
        <f t="shared" si="1"/>
        <v>2.0408163265306145E-2</v>
      </c>
      <c r="P19" s="204">
        <f t="shared" si="1"/>
        <v>1.9417475728155331E-2</v>
      </c>
      <c r="Q19" s="204">
        <f t="shared" si="1"/>
        <v>3.0241935483870996E-2</v>
      </c>
      <c r="R19" s="204">
        <f>R17/R16-1</f>
        <v>1.2253596164091718E-2</v>
      </c>
      <c r="S19" s="228">
        <f>S17/S16-1</f>
        <v>1.0618279569892364E-2</v>
      </c>
      <c r="T19" s="229">
        <f t="shared" si="1"/>
        <v>1.7770585738539957E-2</v>
      </c>
      <c r="U19" s="123"/>
    </row>
    <row r="20" spans="1:21" ht="17.25" customHeight="1" x14ac:dyDescent="0.25">
      <c r="A20" s="479" t="s">
        <v>145</v>
      </c>
      <c r="B20" s="216" t="s">
        <v>79</v>
      </c>
      <c r="C20" s="218">
        <f>C17-C12</f>
        <v>35</v>
      </c>
      <c r="D20" s="219">
        <f t="shared" ref="D20:T20" si="2">D17-D12</f>
        <v>550</v>
      </c>
      <c r="E20" s="219">
        <f t="shared" si="2"/>
        <v>-11598</v>
      </c>
      <c r="F20" s="219">
        <f>F17-F12</f>
        <v>3360.7000000000007</v>
      </c>
      <c r="G20" s="230">
        <f>G17-G12</f>
        <v>-1.5693178624097897</v>
      </c>
      <c r="H20" s="231">
        <f t="shared" si="2"/>
        <v>-1.7148794699256733</v>
      </c>
      <c r="I20" s="218">
        <f t="shared" si="2"/>
        <v>71</v>
      </c>
      <c r="J20" s="219">
        <f t="shared" si="2"/>
        <v>119</v>
      </c>
      <c r="K20" s="219">
        <f t="shared" si="2"/>
        <v>1692</v>
      </c>
      <c r="L20" s="219">
        <f>L17-L12</f>
        <v>271.19999999999982</v>
      </c>
      <c r="M20" s="230">
        <f>M17-M12</f>
        <v>-0.35103085110342036</v>
      </c>
      <c r="N20" s="231">
        <f t="shared" si="2"/>
        <v>-0.51762219915060292</v>
      </c>
      <c r="O20" s="218">
        <f t="shared" si="2"/>
        <v>2</v>
      </c>
      <c r="P20" s="219">
        <f t="shared" si="2"/>
        <v>9</v>
      </c>
      <c r="Q20" s="219">
        <f t="shared" si="2"/>
        <v>143</v>
      </c>
      <c r="R20" s="219">
        <f>R17-R12</f>
        <v>11</v>
      </c>
      <c r="S20" s="230">
        <f>S17-S12</f>
        <v>-0.33541666666666714</v>
      </c>
      <c r="T20" s="231">
        <f t="shared" si="2"/>
        <v>0.13778300499853025</v>
      </c>
      <c r="U20" s="51"/>
    </row>
    <row r="21" spans="1:21" ht="17.25" customHeight="1" x14ac:dyDescent="0.25">
      <c r="A21" s="478"/>
      <c r="B21" s="201" t="s">
        <v>80</v>
      </c>
      <c r="C21" s="203">
        <f>C17/C12-1</f>
        <v>7.2493786246892178E-3</v>
      </c>
      <c r="D21" s="204">
        <f t="shared" ref="D21:T21" si="3">D17/D12-1</f>
        <v>3.6481825417882696E-2</v>
      </c>
      <c r="E21" s="204">
        <f t="shared" si="3"/>
        <v>-3.2738389275764002E-2</v>
      </c>
      <c r="F21" s="204">
        <f>F17/F12-1</f>
        <v>0.11957701326103276</v>
      </c>
      <c r="G21" s="228">
        <f>G17/G12-1</f>
        <v>-6.6783819065750594E-2</v>
      </c>
      <c r="H21" s="229">
        <f t="shared" si="3"/>
        <v>-0.13604727565202701</v>
      </c>
      <c r="I21" s="203">
        <f t="shared" si="3"/>
        <v>0.21321321321321318</v>
      </c>
      <c r="J21" s="204">
        <f t="shared" si="3"/>
        <v>0.17603550295857984</v>
      </c>
      <c r="K21" s="204">
        <f t="shared" si="3"/>
        <v>0.15111190497454685</v>
      </c>
      <c r="L21" s="204">
        <f>L17/L12-1</f>
        <v>0.22050573217334724</v>
      </c>
      <c r="M21" s="228">
        <f>M17/M12-1</f>
        <v>-2.1192895895857156E-2</v>
      </c>
      <c r="N21" s="229">
        <f t="shared" si="3"/>
        <v>-5.6856617195260029E-2</v>
      </c>
      <c r="O21" s="203">
        <f t="shared" si="3"/>
        <v>4.1666666666666741E-2</v>
      </c>
      <c r="P21" s="204">
        <f t="shared" si="3"/>
        <v>9.375E-2</v>
      </c>
      <c r="Q21" s="204">
        <f t="shared" si="3"/>
        <v>7.5223566543924258E-2</v>
      </c>
      <c r="R21" s="204">
        <f>R17/R12-1</f>
        <v>6.1452513966480549E-2</v>
      </c>
      <c r="S21" s="228">
        <f>S17/S12-1</f>
        <v>-1.6938453445555002E-2</v>
      </c>
      <c r="T21" s="229">
        <f t="shared" si="3"/>
        <v>1.2973781112433969E-2</v>
      </c>
      <c r="U21" s="51"/>
    </row>
    <row r="22" spans="1:21" s="6" customFormat="1" ht="17.25" customHeight="1" x14ac:dyDescent="0.2">
      <c r="A22" s="479" t="s">
        <v>146</v>
      </c>
      <c r="B22" s="216" t="s">
        <v>79</v>
      </c>
      <c r="C22" s="218">
        <f>C17-C7</f>
        <v>140</v>
      </c>
      <c r="D22" s="219">
        <f t="shared" ref="D22:T22" si="4">D17-D7</f>
        <v>1976</v>
      </c>
      <c r="E22" s="219">
        <f t="shared" si="4"/>
        <v>20093</v>
      </c>
      <c r="F22" s="219">
        <f>F17-F7</f>
        <v>6336.1000000000895</v>
      </c>
      <c r="G22" s="230">
        <f>G17-G7</f>
        <v>-1.7024918176665267</v>
      </c>
      <c r="H22" s="231">
        <f t="shared" si="4"/>
        <v>-1.9462408127962085</v>
      </c>
      <c r="I22" s="218">
        <f t="shared" si="4"/>
        <v>278</v>
      </c>
      <c r="J22" s="219">
        <f t="shared" si="4"/>
        <v>519</v>
      </c>
      <c r="K22" s="219">
        <f t="shared" si="4"/>
        <v>7996</v>
      </c>
      <c r="L22" s="219">
        <f>L17-L7</f>
        <v>996</v>
      </c>
      <c r="M22" s="230">
        <f>M17-M7</f>
        <v>-1.5156822532130185</v>
      </c>
      <c r="N22" s="231">
        <f t="shared" si="4"/>
        <v>-1.1008206599790267</v>
      </c>
      <c r="O22" s="218">
        <f t="shared" si="4"/>
        <v>19</v>
      </c>
      <c r="P22" s="219">
        <f t="shared" si="4"/>
        <v>43</v>
      </c>
      <c r="Q22" s="219">
        <f t="shared" si="4"/>
        <v>897</v>
      </c>
      <c r="R22" s="219">
        <f>R17-R7</f>
        <v>87.8</v>
      </c>
      <c r="S22" s="230">
        <f>S17-S7</f>
        <v>0.96666666666666501</v>
      </c>
      <c r="T22" s="231">
        <f t="shared" si="4"/>
        <v>-0.4651972396745272</v>
      </c>
    </row>
    <row r="23" spans="1:21" ht="17.25" customHeight="1" thickBot="1" x14ac:dyDescent="0.3">
      <c r="A23" s="480"/>
      <c r="B23" s="232" t="s">
        <v>80</v>
      </c>
      <c r="C23" s="233">
        <f>C17/C7-1</f>
        <v>2.9642176582680424E-2</v>
      </c>
      <c r="D23" s="234">
        <f t="shared" ref="D23:T23" si="5">D17/D7-1</f>
        <v>0.14476190476190487</v>
      </c>
      <c r="E23" s="234">
        <f t="shared" si="5"/>
        <v>6.2289969371179144E-2</v>
      </c>
      <c r="F23" s="234">
        <f>F17/F7-1</f>
        <v>0.25213792554567793</v>
      </c>
      <c r="G23" s="235">
        <f>G17/G7-1</f>
        <v>-7.2042872013528991E-2</v>
      </c>
      <c r="H23" s="236">
        <f t="shared" si="5"/>
        <v>-0.15161904475640209</v>
      </c>
      <c r="I23" s="233">
        <f t="shared" si="5"/>
        <v>2.2063492063492065</v>
      </c>
      <c r="J23" s="234">
        <f t="shared" si="5"/>
        <v>1.8804347826086958</v>
      </c>
      <c r="K23" s="234">
        <f t="shared" si="5"/>
        <v>1.6341712650725526</v>
      </c>
      <c r="L23" s="234">
        <f>L17/L7-1</f>
        <v>1.9718867550980006</v>
      </c>
      <c r="M23" s="235">
        <f>M17/M7-1</f>
        <v>-8.5495258918208306E-2</v>
      </c>
      <c r="N23" s="236">
        <f t="shared" si="5"/>
        <v>-0.11363672907324884</v>
      </c>
      <c r="O23" s="233">
        <f t="shared" si="5"/>
        <v>0.61290322580645151</v>
      </c>
      <c r="P23" s="234">
        <f t="shared" si="5"/>
        <v>0.69354838709677424</v>
      </c>
      <c r="Q23" s="234">
        <f t="shared" si="5"/>
        <v>0.78204010462074969</v>
      </c>
      <c r="R23" s="234">
        <f>R17/R7-1</f>
        <v>0.85909980430528377</v>
      </c>
      <c r="S23" s="235">
        <f>S17/S7-1</f>
        <v>5.2252252252252163E-2</v>
      </c>
      <c r="T23" s="236">
        <f t="shared" si="5"/>
        <v>-4.1450006882943979E-2</v>
      </c>
    </row>
    <row r="24" spans="1:21" ht="17.25" customHeight="1" x14ac:dyDescent="0.25">
      <c r="A24" s="38" t="s">
        <v>14</v>
      </c>
      <c r="K24" s="42"/>
      <c r="L24" s="42"/>
      <c r="M24" s="42"/>
      <c r="N24" s="42"/>
      <c r="O24" s="42"/>
      <c r="P24" s="42"/>
      <c r="Q24" s="42"/>
      <c r="R24" s="42"/>
      <c r="S24" s="42"/>
    </row>
    <row r="25" spans="1:21" ht="17.25" customHeight="1" x14ac:dyDescent="0.25">
      <c r="A25" s="38" t="s">
        <v>133</v>
      </c>
      <c r="I25" s="63"/>
      <c r="J25" s="63"/>
      <c r="K25" s="333"/>
      <c r="L25" s="333"/>
      <c r="M25" s="336"/>
      <c r="N25" s="336"/>
      <c r="O25" s="336"/>
      <c r="P25" s="42"/>
      <c r="Q25" s="42"/>
      <c r="R25" s="42"/>
      <c r="S25" s="42"/>
    </row>
    <row r="26" spans="1:21" x14ac:dyDescent="0.25"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</row>
    <row r="27" spans="1:21" x14ac:dyDescent="0.25"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</row>
    <row r="28" spans="1:21" x14ac:dyDescent="0.25"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</row>
    <row r="29" spans="1:21" x14ac:dyDescent="0.25"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</row>
    <row r="30" spans="1:21" x14ac:dyDescent="0.25"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</row>
    <row r="31" spans="1:21" x14ac:dyDescent="0.25"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</row>
  </sheetData>
  <mergeCells count="36">
    <mergeCell ref="O3:T4"/>
    <mergeCell ref="C3:H4"/>
    <mergeCell ref="I3:N4"/>
    <mergeCell ref="H5:H6"/>
    <mergeCell ref="I5:I6"/>
    <mergeCell ref="J5:J6"/>
    <mergeCell ref="K5:K6"/>
    <mergeCell ref="D5:D6"/>
    <mergeCell ref="E5:E6"/>
    <mergeCell ref="N5:N6"/>
    <mergeCell ref="O5:O6"/>
    <mergeCell ref="P5:P6"/>
    <mergeCell ref="Q5:Q6"/>
    <mergeCell ref="T5:T6"/>
    <mergeCell ref="F5:F6"/>
    <mergeCell ref="L5:L6"/>
    <mergeCell ref="A20:A21"/>
    <mergeCell ref="A22:A23"/>
    <mergeCell ref="A17:B17"/>
    <mergeCell ref="C5:C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3:B6"/>
    <mergeCell ref="G5:G6"/>
    <mergeCell ref="M5:M6"/>
    <mergeCell ref="S5:S6"/>
    <mergeCell ref="R5:R6"/>
    <mergeCell ref="A18:A19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T18:T23 N18:Q23 H18:K23 C18:E23 F18:F23 G18:G23 L18:L23 M18:M23 R18:R23 S18:S2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P27"/>
  <sheetViews>
    <sheetView zoomScaleNormal="100" workbookViewId="0"/>
  </sheetViews>
  <sheetFormatPr defaultRowHeight="15" x14ac:dyDescent="0.25"/>
  <cols>
    <col min="1" max="1" width="18.28515625" customWidth="1"/>
    <col min="2" max="6" width="7.85546875" customWidth="1"/>
    <col min="7" max="8" width="7.85546875" style="34" customWidth="1"/>
    <col min="9" max="15" width="7.85546875" customWidth="1"/>
  </cols>
  <sheetData>
    <row r="1" spans="1:16" ht="17.25" customHeight="1" x14ac:dyDescent="0.25">
      <c r="A1" s="90" t="s">
        <v>149</v>
      </c>
      <c r="B1" s="35"/>
      <c r="C1" s="35"/>
      <c r="D1" s="35"/>
      <c r="E1" s="35"/>
      <c r="F1" s="35"/>
      <c r="G1" s="52"/>
      <c r="H1" s="35"/>
      <c r="I1" s="35"/>
      <c r="J1" s="35"/>
      <c r="K1" s="35"/>
      <c r="L1" s="35"/>
      <c r="M1" s="35"/>
    </row>
    <row r="2" spans="1:16" ht="17.25" customHeight="1" thickBot="1" x14ac:dyDescent="0.3">
      <c r="A2" s="120" t="s">
        <v>81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6" ht="17.25" customHeight="1" x14ac:dyDescent="0.25">
      <c r="A3" s="452" t="s">
        <v>78</v>
      </c>
      <c r="B3" s="521" t="s">
        <v>82</v>
      </c>
      <c r="C3" s="452" t="s">
        <v>83</v>
      </c>
      <c r="D3" s="467" t="s">
        <v>84</v>
      </c>
      <c r="E3" s="465"/>
      <c r="F3" s="465"/>
      <c r="G3" s="465"/>
      <c r="H3" s="465"/>
      <c r="I3" s="465"/>
      <c r="J3" s="520"/>
      <c r="K3" s="467" t="s">
        <v>85</v>
      </c>
      <c r="L3" s="465"/>
      <c r="M3" s="466"/>
      <c r="N3" s="511" t="s">
        <v>98</v>
      </c>
      <c r="O3" s="449" t="s">
        <v>99</v>
      </c>
    </row>
    <row r="4" spans="1:16" ht="24" customHeight="1" x14ac:dyDescent="0.25">
      <c r="A4" s="453"/>
      <c r="B4" s="522"/>
      <c r="C4" s="453"/>
      <c r="D4" s="471" t="s">
        <v>3</v>
      </c>
      <c r="E4" s="456" t="s">
        <v>74</v>
      </c>
      <c r="F4" s="457"/>
      <c r="G4" s="526" t="s">
        <v>75</v>
      </c>
      <c r="H4" s="527"/>
      <c r="I4" s="456" t="s">
        <v>125</v>
      </c>
      <c r="J4" s="525"/>
      <c r="K4" s="471" t="s">
        <v>3</v>
      </c>
      <c r="L4" s="514" t="s">
        <v>74</v>
      </c>
      <c r="M4" s="515"/>
      <c r="N4" s="512"/>
      <c r="O4" s="450"/>
    </row>
    <row r="5" spans="1:16" ht="8.25" customHeight="1" x14ac:dyDescent="0.25">
      <c r="A5" s="454"/>
      <c r="B5" s="523"/>
      <c r="C5" s="454"/>
      <c r="D5" s="472"/>
      <c r="E5" s="510" t="s">
        <v>5</v>
      </c>
      <c r="F5" s="509" t="s">
        <v>52</v>
      </c>
      <c r="G5" s="475" t="s">
        <v>53</v>
      </c>
      <c r="H5" s="509" t="s">
        <v>54</v>
      </c>
      <c r="I5" s="458" t="s">
        <v>117</v>
      </c>
      <c r="J5" s="462" t="s">
        <v>118</v>
      </c>
      <c r="K5" s="472"/>
      <c r="L5" s="516" t="s">
        <v>6</v>
      </c>
      <c r="M5" s="518" t="s">
        <v>55</v>
      </c>
      <c r="N5" s="512"/>
      <c r="O5" s="450"/>
    </row>
    <row r="6" spans="1:16" ht="8.25" customHeight="1" thickBot="1" x14ac:dyDescent="0.3">
      <c r="A6" s="455"/>
      <c r="B6" s="524"/>
      <c r="C6" s="455"/>
      <c r="D6" s="473"/>
      <c r="E6" s="459"/>
      <c r="F6" s="463"/>
      <c r="G6" s="459"/>
      <c r="H6" s="463"/>
      <c r="I6" s="459"/>
      <c r="J6" s="463"/>
      <c r="K6" s="473"/>
      <c r="L6" s="517"/>
      <c r="M6" s="519"/>
      <c r="N6" s="513"/>
      <c r="O6" s="451"/>
    </row>
    <row r="7" spans="1:16" ht="17.25" customHeight="1" x14ac:dyDescent="0.25">
      <c r="A7" s="66" t="s">
        <v>16</v>
      </c>
      <c r="B7" s="372">
        <v>5317</v>
      </c>
      <c r="C7" s="374">
        <v>16526</v>
      </c>
      <c r="D7" s="376">
        <v>357598</v>
      </c>
      <c r="E7" s="377">
        <v>172011</v>
      </c>
      <c r="F7" s="377">
        <v>185587</v>
      </c>
      <c r="G7" s="377">
        <v>345734</v>
      </c>
      <c r="H7" s="377">
        <v>11864</v>
      </c>
      <c r="I7" s="377">
        <v>346051</v>
      </c>
      <c r="J7" s="378">
        <v>11547</v>
      </c>
      <c r="K7" s="292">
        <v>33156.699999999997</v>
      </c>
      <c r="L7" s="377">
        <v>32938.400000000001</v>
      </c>
      <c r="M7" s="292">
        <v>218.29999999999563</v>
      </c>
      <c r="N7" s="379">
        <v>21.638509016095849</v>
      </c>
      <c r="O7" s="380">
        <v>10.785090192932349</v>
      </c>
      <c r="P7" s="78"/>
    </row>
    <row r="8" spans="1:16" ht="17.25" customHeight="1" x14ac:dyDescent="0.25">
      <c r="A8" s="68" t="s">
        <v>17</v>
      </c>
      <c r="B8" s="53">
        <v>429</v>
      </c>
      <c r="C8" s="110">
        <v>1901</v>
      </c>
      <c r="D8" s="44">
        <v>42578</v>
      </c>
      <c r="E8" s="83">
        <v>20495</v>
      </c>
      <c r="F8" s="83">
        <v>22083</v>
      </c>
      <c r="G8" s="83">
        <v>37773</v>
      </c>
      <c r="H8" s="83">
        <v>4805</v>
      </c>
      <c r="I8" s="83">
        <v>41356</v>
      </c>
      <c r="J8" s="82">
        <v>1222</v>
      </c>
      <c r="K8" s="297">
        <v>3892.6</v>
      </c>
      <c r="L8" s="294">
        <v>3840.1</v>
      </c>
      <c r="M8" s="297">
        <v>52.5</v>
      </c>
      <c r="N8" s="381">
        <v>22.397685428721726</v>
      </c>
      <c r="O8" s="382">
        <v>10.938190412577711</v>
      </c>
      <c r="P8" s="78"/>
    </row>
    <row r="9" spans="1:16" ht="17.25" customHeight="1" x14ac:dyDescent="0.25">
      <c r="A9" s="68" t="s">
        <v>18</v>
      </c>
      <c r="B9" s="53">
        <v>803</v>
      </c>
      <c r="C9" s="110">
        <v>2364</v>
      </c>
      <c r="D9" s="44">
        <v>51197</v>
      </c>
      <c r="E9" s="83">
        <v>24611</v>
      </c>
      <c r="F9" s="83">
        <v>26586</v>
      </c>
      <c r="G9" s="83">
        <v>49404</v>
      </c>
      <c r="H9" s="83">
        <v>1793</v>
      </c>
      <c r="I9" s="83">
        <v>50212</v>
      </c>
      <c r="J9" s="81">
        <v>985</v>
      </c>
      <c r="K9" s="297">
        <v>4767.1000000000004</v>
      </c>
      <c r="L9" s="294">
        <v>4737.2</v>
      </c>
      <c r="M9" s="297">
        <v>29.900000000000546</v>
      </c>
      <c r="N9" s="381">
        <v>21.656937394247038</v>
      </c>
      <c r="O9" s="382">
        <v>10.739653038534957</v>
      </c>
      <c r="P9" s="78"/>
    </row>
    <row r="10" spans="1:16" ht="17.25" customHeight="1" x14ac:dyDescent="0.25">
      <c r="A10" s="68" t="s">
        <v>19</v>
      </c>
      <c r="B10" s="53">
        <v>324</v>
      </c>
      <c r="C10" s="110">
        <v>1035</v>
      </c>
      <c r="D10" s="44">
        <v>22651</v>
      </c>
      <c r="E10" s="83">
        <v>10770</v>
      </c>
      <c r="F10" s="83">
        <v>11881</v>
      </c>
      <c r="G10" s="83">
        <v>22181</v>
      </c>
      <c r="H10" s="83">
        <v>470</v>
      </c>
      <c r="I10" s="83">
        <v>22113</v>
      </c>
      <c r="J10" s="81">
        <v>538</v>
      </c>
      <c r="K10" s="297">
        <v>2061.6999999999998</v>
      </c>
      <c r="L10" s="294">
        <v>2051.4</v>
      </c>
      <c r="M10" s="297">
        <v>10.299999999999727</v>
      </c>
      <c r="N10" s="381">
        <v>21.88502415458937</v>
      </c>
      <c r="O10" s="382">
        <v>10.986564485618665</v>
      </c>
      <c r="P10" s="78"/>
    </row>
    <row r="11" spans="1:16" ht="17.25" customHeight="1" x14ac:dyDescent="0.25">
      <c r="A11" s="68" t="s">
        <v>20</v>
      </c>
      <c r="B11" s="53">
        <v>280</v>
      </c>
      <c r="C11" s="110">
        <v>869</v>
      </c>
      <c r="D11" s="44">
        <v>18789</v>
      </c>
      <c r="E11" s="83">
        <v>9022</v>
      </c>
      <c r="F11" s="83">
        <v>9767</v>
      </c>
      <c r="G11" s="83">
        <v>17982</v>
      </c>
      <c r="H11" s="83">
        <v>807</v>
      </c>
      <c r="I11" s="83">
        <v>18261</v>
      </c>
      <c r="J11" s="81">
        <v>528</v>
      </c>
      <c r="K11" s="297">
        <v>1738.3</v>
      </c>
      <c r="L11" s="294">
        <v>1725.6</v>
      </c>
      <c r="M11" s="297">
        <v>12.700000000000045</v>
      </c>
      <c r="N11" s="381">
        <v>21.621403912543155</v>
      </c>
      <c r="O11" s="382">
        <v>10.808836219294713</v>
      </c>
      <c r="P11" s="78"/>
    </row>
    <row r="12" spans="1:16" ht="17.25" customHeight="1" x14ac:dyDescent="0.25">
      <c r="A12" s="68" t="s">
        <v>21</v>
      </c>
      <c r="B12" s="53">
        <v>124</v>
      </c>
      <c r="C12" s="110">
        <v>385</v>
      </c>
      <c r="D12" s="44">
        <v>8341</v>
      </c>
      <c r="E12" s="83">
        <v>4055</v>
      </c>
      <c r="F12" s="83">
        <v>4286</v>
      </c>
      <c r="G12" s="83">
        <v>7884</v>
      </c>
      <c r="H12" s="83">
        <v>457</v>
      </c>
      <c r="I12" s="83">
        <v>8113</v>
      </c>
      <c r="J12" s="81">
        <v>228</v>
      </c>
      <c r="K12" s="297">
        <v>774.6</v>
      </c>
      <c r="L12" s="294">
        <v>771.1</v>
      </c>
      <c r="M12" s="297">
        <v>3.5</v>
      </c>
      <c r="N12" s="381">
        <v>21.664935064935065</v>
      </c>
      <c r="O12" s="382">
        <v>10.768138394009812</v>
      </c>
      <c r="P12" s="78"/>
    </row>
    <row r="13" spans="1:16" ht="17.25" customHeight="1" x14ac:dyDescent="0.25">
      <c r="A13" s="68" t="s">
        <v>22</v>
      </c>
      <c r="B13" s="53">
        <v>361</v>
      </c>
      <c r="C13" s="110">
        <v>1159</v>
      </c>
      <c r="D13" s="44">
        <v>24230</v>
      </c>
      <c r="E13" s="83">
        <v>11772</v>
      </c>
      <c r="F13" s="83">
        <v>12458</v>
      </c>
      <c r="G13" s="83">
        <v>23605</v>
      </c>
      <c r="H13" s="83">
        <v>625</v>
      </c>
      <c r="I13" s="83">
        <v>23236</v>
      </c>
      <c r="J13" s="81">
        <v>994</v>
      </c>
      <c r="K13" s="297">
        <v>2354.1</v>
      </c>
      <c r="L13" s="294">
        <v>2342.9</v>
      </c>
      <c r="M13" s="297">
        <v>11.199999999999818</v>
      </c>
      <c r="N13" s="381">
        <v>20.905953408110442</v>
      </c>
      <c r="O13" s="382">
        <v>10.292680854679071</v>
      </c>
      <c r="P13" s="16"/>
    </row>
    <row r="14" spans="1:16" ht="17.25" customHeight="1" x14ac:dyDescent="0.25">
      <c r="A14" s="68" t="s">
        <v>23</v>
      </c>
      <c r="B14" s="53">
        <v>236</v>
      </c>
      <c r="C14" s="110">
        <v>710</v>
      </c>
      <c r="D14" s="44">
        <v>14962</v>
      </c>
      <c r="E14" s="83">
        <v>7185</v>
      </c>
      <c r="F14" s="83">
        <v>7777</v>
      </c>
      <c r="G14" s="83">
        <v>14484</v>
      </c>
      <c r="H14" s="83">
        <v>478</v>
      </c>
      <c r="I14" s="83">
        <v>14486</v>
      </c>
      <c r="J14" s="81">
        <v>476</v>
      </c>
      <c r="K14" s="297">
        <v>1419</v>
      </c>
      <c r="L14" s="294">
        <v>1413.5</v>
      </c>
      <c r="M14" s="297">
        <v>5.5</v>
      </c>
      <c r="N14" s="381">
        <v>21.073239436619719</v>
      </c>
      <c r="O14" s="382">
        <v>10.544045102184636</v>
      </c>
      <c r="P14" s="16"/>
    </row>
    <row r="15" spans="1:16" ht="17.25" customHeight="1" x14ac:dyDescent="0.25">
      <c r="A15" s="68" t="s">
        <v>24</v>
      </c>
      <c r="B15" s="53">
        <v>314</v>
      </c>
      <c r="C15" s="110">
        <v>869</v>
      </c>
      <c r="D15" s="44">
        <v>18311</v>
      </c>
      <c r="E15" s="83">
        <v>8765</v>
      </c>
      <c r="F15" s="83">
        <v>9546</v>
      </c>
      <c r="G15" s="83">
        <v>17992</v>
      </c>
      <c r="H15" s="83">
        <v>319</v>
      </c>
      <c r="I15" s="83">
        <v>17461</v>
      </c>
      <c r="J15" s="81">
        <v>850</v>
      </c>
      <c r="K15" s="297">
        <v>1737.7</v>
      </c>
      <c r="L15" s="294">
        <v>1725.6</v>
      </c>
      <c r="M15" s="297">
        <v>12.100000000000136</v>
      </c>
      <c r="N15" s="381">
        <v>21.071346375143843</v>
      </c>
      <c r="O15" s="382">
        <v>10.537492087241755</v>
      </c>
      <c r="P15" s="16"/>
    </row>
    <row r="16" spans="1:16" ht="17.25" customHeight="1" x14ac:dyDescent="0.25">
      <c r="A16" s="68" t="s">
        <v>25</v>
      </c>
      <c r="B16" s="53">
        <v>317</v>
      </c>
      <c r="C16" s="110">
        <v>800</v>
      </c>
      <c r="D16" s="44">
        <v>17897</v>
      </c>
      <c r="E16" s="83">
        <v>8614</v>
      </c>
      <c r="F16" s="83">
        <v>9283</v>
      </c>
      <c r="G16" s="83">
        <v>17565</v>
      </c>
      <c r="H16" s="83">
        <v>332</v>
      </c>
      <c r="I16" s="83">
        <v>17575</v>
      </c>
      <c r="J16" s="81">
        <v>322</v>
      </c>
      <c r="K16" s="297">
        <v>1643.7</v>
      </c>
      <c r="L16" s="294">
        <v>1623.9</v>
      </c>
      <c r="M16" s="297">
        <v>19.799999999999955</v>
      </c>
      <c r="N16" s="381">
        <v>22.37125</v>
      </c>
      <c r="O16" s="382">
        <v>10.888239946462249</v>
      </c>
      <c r="P16" s="16"/>
    </row>
    <row r="17" spans="1:16" ht="17.25" customHeight="1" x14ac:dyDescent="0.25">
      <c r="A17" s="68" t="s">
        <v>26</v>
      </c>
      <c r="B17" s="53">
        <v>288</v>
      </c>
      <c r="C17" s="110">
        <v>829</v>
      </c>
      <c r="D17" s="44">
        <v>17527</v>
      </c>
      <c r="E17" s="83">
        <v>8546</v>
      </c>
      <c r="F17" s="83">
        <v>8981</v>
      </c>
      <c r="G17" s="83">
        <v>17302</v>
      </c>
      <c r="H17" s="83">
        <v>225</v>
      </c>
      <c r="I17" s="83">
        <v>17032</v>
      </c>
      <c r="J17" s="81">
        <v>495</v>
      </c>
      <c r="K17" s="297">
        <v>1633</v>
      </c>
      <c r="L17" s="294">
        <v>1627.7</v>
      </c>
      <c r="M17" s="297">
        <v>5.2999999999999545</v>
      </c>
      <c r="N17" s="381">
        <v>21.142340168878167</v>
      </c>
      <c r="O17" s="382">
        <v>10.733006736068585</v>
      </c>
      <c r="P17" s="16"/>
    </row>
    <row r="18" spans="1:16" ht="17.25" customHeight="1" x14ac:dyDescent="0.25">
      <c r="A18" s="68" t="s">
        <v>27</v>
      </c>
      <c r="B18" s="53">
        <v>673</v>
      </c>
      <c r="C18" s="110">
        <v>1879</v>
      </c>
      <c r="D18" s="44">
        <v>41058</v>
      </c>
      <c r="E18" s="83">
        <v>19809</v>
      </c>
      <c r="F18" s="83">
        <v>21249</v>
      </c>
      <c r="G18" s="83">
        <v>40147</v>
      </c>
      <c r="H18" s="83">
        <v>911</v>
      </c>
      <c r="I18" s="83">
        <v>39544</v>
      </c>
      <c r="J18" s="81">
        <v>1514</v>
      </c>
      <c r="K18" s="297">
        <v>3743.5</v>
      </c>
      <c r="L18" s="294">
        <v>3729.1</v>
      </c>
      <c r="M18" s="297">
        <v>14.400000000000091</v>
      </c>
      <c r="N18" s="381">
        <v>21.850984566258649</v>
      </c>
      <c r="O18" s="382">
        <v>10.967810872178443</v>
      </c>
      <c r="P18" s="16"/>
    </row>
    <row r="19" spans="1:16" ht="17.25" customHeight="1" x14ac:dyDescent="0.25">
      <c r="A19" s="68" t="s">
        <v>28</v>
      </c>
      <c r="B19" s="53">
        <v>388</v>
      </c>
      <c r="C19" s="110">
        <v>1060</v>
      </c>
      <c r="D19" s="44">
        <v>22249</v>
      </c>
      <c r="E19" s="83">
        <v>10627</v>
      </c>
      <c r="F19" s="83">
        <v>11622</v>
      </c>
      <c r="G19" s="83">
        <v>22058</v>
      </c>
      <c r="H19" s="83">
        <v>191</v>
      </c>
      <c r="I19" s="83">
        <v>21463</v>
      </c>
      <c r="J19" s="81">
        <v>786</v>
      </c>
      <c r="K19" s="297">
        <v>2093.6</v>
      </c>
      <c r="L19" s="294">
        <v>2076.9</v>
      </c>
      <c r="M19" s="297">
        <v>16.699999999999818</v>
      </c>
      <c r="N19" s="381">
        <v>20.989622641509435</v>
      </c>
      <c r="O19" s="382">
        <v>10.627149407718763</v>
      </c>
      <c r="P19" s="16"/>
    </row>
    <row r="20" spans="1:16" ht="17.25" customHeight="1" x14ac:dyDescent="0.25">
      <c r="A20" s="68" t="s">
        <v>29</v>
      </c>
      <c r="B20" s="53">
        <v>316</v>
      </c>
      <c r="C20" s="110">
        <v>883</v>
      </c>
      <c r="D20" s="44">
        <v>19735</v>
      </c>
      <c r="E20" s="83">
        <v>9493</v>
      </c>
      <c r="F20" s="83">
        <v>10242</v>
      </c>
      <c r="G20" s="83">
        <v>19591</v>
      </c>
      <c r="H20" s="83">
        <v>144</v>
      </c>
      <c r="I20" s="83">
        <v>18935</v>
      </c>
      <c r="J20" s="81">
        <v>800</v>
      </c>
      <c r="K20" s="297">
        <v>1747.3</v>
      </c>
      <c r="L20" s="294">
        <v>1739.7</v>
      </c>
      <c r="M20" s="297">
        <v>7.5999999999999091</v>
      </c>
      <c r="N20" s="381">
        <v>22.349943374858437</v>
      </c>
      <c r="O20" s="382">
        <v>11.294568763234706</v>
      </c>
      <c r="P20" s="16"/>
    </row>
    <row r="21" spans="1:16" ht="17.25" customHeight="1" thickBot="1" x14ac:dyDescent="0.3">
      <c r="A21" s="67" t="s">
        <v>30</v>
      </c>
      <c r="B21" s="373">
        <v>464</v>
      </c>
      <c r="C21" s="375">
        <v>1783</v>
      </c>
      <c r="D21" s="58">
        <v>38073</v>
      </c>
      <c r="E21" s="88">
        <v>18247</v>
      </c>
      <c r="F21" s="88">
        <v>19826</v>
      </c>
      <c r="G21" s="88">
        <v>37766</v>
      </c>
      <c r="H21" s="88">
        <v>307</v>
      </c>
      <c r="I21" s="88">
        <v>36264</v>
      </c>
      <c r="J21" s="89">
        <v>1809</v>
      </c>
      <c r="K21" s="293">
        <v>3550.5</v>
      </c>
      <c r="L21" s="88">
        <v>3533.7</v>
      </c>
      <c r="M21" s="293">
        <v>16.800000000000182</v>
      </c>
      <c r="N21" s="383">
        <v>21.353337072349973</v>
      </c>
      <c r="O21" s="384">
        <v>10.723278411491339</v>
      </c>
      <c r="P21" s="16"/>
    </row>
    <row r="22" spans="1:16" ht="17.25" customHeight="1" x14ac:dyDescent="0.25">
      <c r="A22" s="38" t="s">
        <v>14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O22" s="16"/>
      <c r="P22" s="16"/>
    </row>
    <row r="23" spans="1:16" ht="24.75" customHeight="1" x14ac:dyDescent="0.25">
      <c r="A23" s="445" t="s">
        <v>137</v>
      </c>
      <c r="B23" s="445"/>
      <c r="C23" s="445"/>
      <c r="D23" s="445"/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16"/>
    </row>
    <row r="24" spans="1:16" x14ac:dyDescent="0.25">
      <c r="G24"/>
      <c r="H24"/>
    </row>
    <row r="25" spans="1:16" x14ac:dyDescent="0.25">
      <c r="G25"/>
      <c r="H25"/>
    </row>
    <row r="26" spans="1:16" x14ac:dyDescent="0.25">
      <c r="G26"/>
      <c r="H26"/>
    </row>
    <row r="27" spans="1:16" x14ac:dyDescent="0.25">
      <c r="G27"/>
      <c r="H27"/>
    </row>
  </sheetData>
  <sortState ref="A27:C41">
    <sortCondition ref="C27:C41"/>
  </sortState>
  <mergeCells count="22">
    <mergeCell ref="I4:J4"/>
    <mergeCell ref="J5:J6"/>
    <mergeCell ref="I5:I6"/>
    <mergeCell ref="G4:H4"/>
    <mergeCell ref="G5:G6"/>
    <mergeCell ref="H5:H6"/>
    <mergeCell ref="F5:F6"/>
    <mergeCell ref="E5:E6"/>
    <mergeCell ref="A23:O23"/>
    <mergeCell ref="N3:N6"/>
    <mergeCell ref="O3:O6"/>
    <mergeCell ref="K4:K6"/>
    <mergeCell ref="L4:M4"/>
    <mergeCell ref="L5:L6"/>
    <mergeCell ref="K3:M3"/>
    <mergeCell ref="M5:M6"/>
    <mergeCell ref="A3:A6"/>
    <mergeCell ref="D3:J3"/>
    <mergeCell ref="D4:D6"/>
    <mergeCell ref="B3:B6"/>
    <mergeCell ref="C3:C6"/>
    <mergeCell ref="E4:F4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5"/>
  <dimension ref="A1:AC24"/>
  <sheetViews>
    <sheetView zoomScaleNormal="100" workbookViewId="0"/>
  </sheetViews>
  <sheetFormatPr defaultRowHeight="15" x14ac:dyDescent="0.25"/>
  <cols>
    <col min="1" max="1" width="17.5703125" customWidth="1"/>
    <col min="2" max="2" width="6.140625" customWidth="1"/>
    <col min="3" max="4" width="6.42578125" customWidth="1"/>
    <col min="5" max="7" width="5.7109375" style="337" customWidth="1"/>
    <col min="8" max="9" width="6.42578125" customWidth="1"/>
    <col min="10" max="10" width="6.85546875" customWidth="1"/>
    <col min="11" max="20" width="6.42578125" customWidth="1"/>
    <col min="22" max="22" width="11.85546875" bestFit="1" customWidth="1"/>
  </cols>
  <sheetData>
    <row r="1" spans="1:29" s="1" customFormat="1" ht="17.25" customHeight="1" x14ac:dyDescent="0.2">
      <c r="A1" s="91" t="s">
        <v>150</v>
      </c>
      <c r="E1" s="73"/>
      <c r="F1" s="73"/>
      <c r="G1" s="73"/>
      <c r="L1" s="52"/>
    </row>
    <row r="2" spans="1:29" s="2" customFormat="1" ht="17.25" customHeight="1" thickBot="1" x14ac:dyDescent="0.3">
      <c r="A2" s="120" t="s">
        <v>81</v>
      </c>
      <c r="E2" s="74"/>
      <c r="F2" s="74"/>
      <c r="G2" s="74"/>
      <c r="O2" s="2" t="s">
        <v>0</v>
      </c>
    </row>
    <row r="3" spans="1:29" s="92" customFormat="1" ht="17.25" customHeight="1" thickBot="1" x14ac:dyDescent="0.25">
      <c r="A3" s="528" t="s">
        <v>78</v>
      </c>
      <c r="B3" s="540" t="s">
        <v>88</v>
      </c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2"/>
    </row>
    <row r="4" spans="1:29" s="78" customFormat="1" ht="17.25" customHeight="1" x14ac:dyDescent="0.25">
      <c r="A4" s="529"/>
      <c r="B4" s="537" t="s">
        <v>31</v>
      </c>
      <c r="C4" s="538"/>
      <c r="D4" s="539"/>
      <c r="E4" s="545" t="s">
        <v>124</v>
      </c>
      <c r="F4" s="546"/>
      <c r="G4" s="547"/>
      <c r="H4" s="531" t="s">
        <v>32</v>
      </c>
      <c r="I4" s="532"/>
      <c r="J4" s="533"/>
      <c r="K4" s="338"/>
      <c r="L4" s="338" t="s">
        <v>33</v>
      </c>
      <c r="M4" s="338"/>
      <c r="N4" s="531" t="s">
        <v>100</v>
      </c>
      <c r="O4" s="532"/>
      <c r="P4" s="533"/>
      <c r="Q4" s="534" t="s">
        <v>34</v>
      </c>
      <c r="R4" s="532"/>
      <c r="S4" s="533"/>
    </row>
    <row r="5" spans="1:29" s="28" customFormat="1" ht="17.25" customHeight="1" x14ac:dyDescent="0.2">
      <c r="A5" s="529"/>
      <c r="B5" s="495" t="s">
        <v>1</v>
      </c>
      <c r="C5" s="507" t="s">
        <v>35</v>
      </c>
      <c r="D5" s="535" t="s">
        <v>2</v>
      </c>
      <c r="E5" s="495" t="s">
        <v>1</v>
      </c>
      <c r="F5" s="507" t="s">
        <v>35</v>
      </c>
      <c r="G5" s="535" t="s">
        <v>2</v>
      </c>
      <c r="H5" s="495" t="s">
        <v>1</v>
      </c>
      <c r="I5" s="507" t="s">
        <v>35</v>
      </c>
      <c r="J5" s="535" t="s">
        <v>2</v>
      </c>
      <c r="K5" s="495" t="s">
        <v>1</v>
      </c>
      <c r="L5" s="507" t="s">
        <v>35</v>
      </c>
      <c r="M5" s="543" t="s">
        <v>2</v>
      </c>
      <c r="N5" s="495" t="s">
        <v>1</v>
      </c>
      <c r="O5" s="507" t="s">
        <v>35</v>
      </c>
      <c r="P5" s="535" t="s">
        <v>2</v>
      </c>
      <c r="Q5" s="495" t="s">
        <v>1</v>
      </c>
      <c r="R5" s="507" t="s">
        <v>35</v>
      </c>
      <c r="S5" s="535" t="s">
        <v>2</v>
      </c>
    </row>
    <row r="6" spans="1:29" s="28" customFormat="1" ht="17.25" customHeight="1" thickBot="1" x14ac:dyDescent="0.25">
      <c r="A6" s="530"/>
      <c r="B6" s="496"/>
      <c r="C6" s="508"/>
      <c r="D6" s="536"/>
      <c r="E6" s="496"/>
      <c r="F6" s="508"/>
      <c r="G6" s="536"/>
      <c r="H6" s="496"/>
      <c r="I6" s="508"/>
      <c r="J6" s="536"/>
      <c r="K6" s="496"/>
      <c r="L6" s="508"/>
      <c r="M6" s="544"/>
      <c r="N6" s="496"/>
      <c r="O6" s="508"/>
      <c r="P6" s="536"/>
      <c r="Q6" s="496"/>
      <c r="R6" s="508"/>
      <c r="S6" s="536"/>
    </row>
    <row r="7" spans="1:29" s="25" customFormat="1" ht="17.25" customHeight="1" x14ac:dyDescent="0.25">
      <c r="A7" s="66" t="s">
        <v>16</v>
      </c>
      <c r="B7" s="387">
        <v>7</v>
      </c>
      <c r="C7" s="388">
        <v>21</v>
      </c>
      <c r="D7" s="389">
        <v>168</v>
      </c>
      <c r="E7" s="387">
        <v>1</v>
      </c>
      <c r="F7" s="388">
        <v>2</v>
      </c>
      <c r="G7" s="389">
        <v>38</v>
      </c>
      <c r="H7" s="385">
        <v>4770</v>
      </c>
      <c r="I7" s="386">
        <v>15320</v>
      </c>
      <c r="J7" s="396">
        <v>339792</v>
      </c>
      <c r="K7" s="385">
        <v>85</v>
      </c>
      <c r="L7" s="386">
        <v>283</v>
      </c>
      <c r="M7" s="397">
        <v>2667</v>
      </c>
      <c r="N7" s="398">
        <v>404</v>
      </c>
      <c r="O7" s="400">
        <v>795</v>
      </c>
      <c r="P7" s="403">
        <v>12889</v>
      </c>
      <c r="Q7" s="398">
        <v>50</v>
      </c>
      <c r="R7" s="400">
        <v>105</v>
      </c>
      <c r="S7" s="403">
        <v>2044</v>
      </c>
      <c r="U7"/>
      <c r="V7"/>
      <c r="W7"/>
      <c r="X7"/>
      <c r="Y7"/>
      <c r="Z7"/>
      <c r="AA7"/>
      <c r="AB7"/>
      <c r="AC7"/>
    </row>
    <row r="8" spans="1:29" s="25" customFormat="1" ht="17.25" customHeight="1" x14ac:dyDescent="0.25">
      <c r="A8" s="68" t="s">
        <v>17</v>
      </c>
      <c r="B8" s="319">
        <v>2</v>
      </c>
      <c r="C8" s="318">
        <v>5</v>
      </c>
      <c r="D8" s="332">
        <v>43</v>
      </c>
      <c r="E8" s="319">
        <v>1</v>
      </c>
      <c r="F8" s="318">
        <v>2</v>
      </c>
      <c r="G8" s="332">
        <v>38</v>
      </c>
      <c r="H8" s="61">
        <v>300</v>
      </c>
      <c r="I8" s="84">
        <v>1575</v>
      </c>
      <c r="J8" s="86">
        <v>37963</v>
      </c>
      <c r="K8" s="61">
        <v>12</v>
      </c>
      <c r="L8" s="84">
        <v>47</v>
      </c>
      <c r="M8" s="328">
        <v>427</v>
      </c>
      <c r="N8" s="113">
        <v>104</v>
      </c>
      <c r="O8" s="401">
        <v>243</v>
      </c>
      <c r="P8" s="404">
        <v>3579</v>
      </c>
      <c r="Q8" s="113">
        <v>10</v>
      </c>
      <c r="R8" s="401">
        <v>29</v>
      </c>
      <c r="S8" s="404">
        <v>528</v>
      </c>
      <c r="U8"/>
      <c r="V8"/>
      <c r="W8"/>
      <c r="X8"/>
      <c r="Y8"/>
      <c r="Z8"/>
      <c r="AA8"/>
      <c r="AB8"/>
      <c r="AC8"/>
    </row>
    <row r="9" spans="1:29" s="25" customFormat="1" ht="17.25" customHeight="1" x14ac:dyDescent="0.25">
      <c r="A9" s="68" t="s">
        <v>18</v>
      </c>
      <c r="B9" s="390" t="s">
        <v>68</v>
      </c>
      <c r="C9" s="391" t="s">
        <v>68</v>
      </c>
      <c r="D9" s="392" t="s">
        <v>68</v>
      </c>
      <c r="E9" s="390" t="s">
        <v>68</v>
      </c>
      <c r="F9" s="391" t="s">
        <v>68</v>
      </c>
      <c r="G9" s="392" t="s">
        <v>68</v>
      </c>
      <c r="H9" s="61">
        <v>703</v>
      </c>
      <c r="I9" s="84">
        <v>2162</v>
      </c>
      <c r="J9" s="86">
        <v>48068</v>
      </c>
      <c r="K9" s="61">
        <v>9</v>
      </c>
      <c r="L9" s="84">
        <v>23</v>
      </c>
      <c r="M9" s="328">
        <v>201</v>
      </c>
      <c r="N9" s="113">
        <v>83</v>
      </c>
      <c r="O9" s="401">
        <v>167</v>
      </c>
      <c r="P9" s="404">
        <v>2700</v>
      </c>
      <c r="Q9" s="113">
        <v>8</v>
      </c>
      <c r="R9" s="401">
        <v>12</v>
      </c>
      <c r="S9" s="404">
        <v>228</v>
      </c>
      <c r="U9"/>
      <c r="V9"/>
      <c r="W9"/>
      <c r="X9"/>
      <c r="Y9"/>
      <c r="Z9"/>
      <c r="AA9"/>
      <c r="AB9"/>
      <c r="AC9"/>
    </row>
    <row r="10" spans="1:29" s="25" customFormat="1" ht="17.25" customHeight="1" x14ac:dyDescent="0.25">
      <c r="A10" s="68" t="s">
        <v>19</v>
      </c>
      <c r="B10" s="319">
        <v>1</v>
      </c>
      <c r="C10" s="318">
        <v>3</v>
      </c>
      <c r="D10" s="332">
        <v>19</v>
      </c>
      <c r="E10" s="390" t="s">
        <v>68</v>
      </c>
      <c r="F10" s="391" t="s">
        <v>68</v>
      </c>
      <c r="G10" s="392" t="s">
        <v>68</v>
      </c>
      <c r="H10" s="61">
        <v>296</v>
      </c>
      <c r="I10" s="84">
        <v>976</v>
      </c>
      <c r="J10" s="86">
        <v>21743</v>
      </c>
      <c r="K10" s="61">
        <v>6</v>
      </c>
      <c r="L10" s="84">
        <v>16</v>
      </c>
      <c r="M10" s="328">
        <v>207</v>
      </c>
      <c r="N10" s="113">
        <v>17</v>
      </c>
      <c r="O10" s="401">
        <v>28</v>
      </c>
      <c r="P10" s="404">
        <v>428</v>
      </c>
      <c r="Q10" s="113">
        <v>4</v>
      </c>
      <c r="R10" s="401">
        <v>12</v>
      </c>
      <c r="S10" s="404">
        <v>254</v>
      </c>
      <c r="U10"/>
      <c r="V10"/>
      <c r="W10"/>
      <c r="X10"/>
      <c r="Y10"/>
      <c r="Z10"/>
      <c r="AA10"/>
      <c r="AB10"/>
      <c r="AC10"/>
    </row>
    <row r="11" spans="1:29" s="25" customFormat="1" ht="17.25" customHeight="1" x14ac:dyDescent="0.25">
      <c r="A11" s="68" t="s">
        <v>20</v>
      </c>
      <c r="B11" s="390" t="s">
        <v>68</v>
      </c>
      <c r="C11" s="391" t="s">
        <v>68</v>
      </c>
      <c r="D11" s="392" t="s">
        <v>68</v>
      </c>
      <c r="E11" s="390" t="s">
        <v>68</v>
      </c>
      <c r="F11" s="391" t="s">
        <v>68</v>
      </c>
      <c r="G11" s="392" t="s">
        <v>68</v>
      </c>
      <c r="H11" s="61">
        <v>258</v>
      </c>
      <c r="I11" s="84">
        <v>825</v>
      </c>
      <c r="J11" s="86">
        <v>18104</v>
      </c>
      <c r="K11" s="61">
        <v>5</v>
      </c>
      <c r="L11" s="84">
        <v>16</v>
      </c>
      <c r="M11" s="328">
        <v>152</v>
      </c>
      <c r="N11" s="113">
        <v>16</v>
      </c>
      <c r="O11" s="401">
        <v>24</v>
      </c>
      <c r="P11" s="404">
        <v>447</v>
      </c>
      <c r="Q11" s="113">
        <v>1</v>
      </c>
      <c r="R11" s="401">
        <v>4</v>
      </c>
      <c r="S11" s="404">
        <v>86</v>
      </c>
      <c r="U11"/>
      <c r="V11"/>
      <c r="W11"/>
      <c r="X11"/>
      <c r="Y11"/>
      <c r="Z11"/>
      <c r="AA11"/>
      <c r="AB11"/>
      <c r="AC11"/>
    </row>
    <row r="12" spans="1:29" s="25" customFormat="1" ht="17.25" customHeight="1" x14ac:dyDescent="0.25">
      <c r="A12" s="68" t="s">
        <v>21</v>
      </c>
      <c r="B12" s="390" t="s">
        <v>68</v>
      </c>
      <c r="C12" s="391" t="s">
        <v>68</v>
      </c>
      <c r="D12" s="392" t="s">
        <v>68</v>
      </c>
      <c r="E12" s="390" t="s">
        <v>68</v>
      </c>
      <c r="F12" s="391" t="s">
        <v>68</v>
      </c>
      <c r="G12" s="392" t="s">
        <v>68</v>
      </c>
      <c r="H12" s="61">
        <v>116</v>
      </c>
      <c r="I12" s="84">
        <v>372</v>
      </c>
      <c r="J12" s="86">
        <v>8107</v>
      </c>
      <c r="K12" s="390" t="s">
        <v>68</v>
      </c>
      <c r="L12" s="391" t="s">
        <v>68</v>
      </c>
      <c r="M12" s="392" t="s">
        <v>68</v>
      </c>
      <c r="N12" s="113">
        <v>7</v>
      </c>
      <c r="O12" s="401">
        <v>11</v>
      </c>
      <c r="P12" s="404">
        <v>186</v>
      </c>
      <c r="Q12" s="113">
        <v>1</v>
      </c>
      <c r="R12" s="401">
        <v>2</v>
      </c>
      <c r="S12" s="404">
        <v>48</v>
      </c>
      <c r="U12"/>
      <c r="V12"/>
      <c r="W12"/>
      <c r="X12"/>
      <c r="Y12"/>
      <c r="Z12"/>
      <c r="AA12"/>
      <c r="AB12"/>
      <c r="AC12"/>
    </row>
    <row r="13" spans="1:29" s="25" customFormat="1" ht="17.25" customHeight="1" x14ac:dyDescent="0.25">
      <c r="A13" s="68" t="s">
        <v>22</v>
      </c>
      <c r="B13" s="390" t="s">
        <v>68</v>
      </c>
      <c r="C13" s="391" t="s">
        <v>68</v>
      </c>
      <c r="D13" s="392" t="s">
        <v>68</v>
      </c>
      <c r="E13" s="390" t="s">
        <v>68</v>
      </c>
      <c r="F13" s="391" t="s">
        <v>68</v>
      </c>
      <c r="G13" s="392" t="s">
        <v>68</v>
      </c>
      <c r="H13" s="61">
        <v>327</v>
      </c>
      <c r="I13" s="84">
        <v>1089</v>
      </c>
      <c r="J13" s="86">
        <v>23155</v>
      </c>
      <c r="K13" s="61">
        <v>3</v>
      </c>
      <c r="L13" s="84">
        <v>13</v>
      </c>
      <c r="M13" s="328">
        <v>131</v>
      </c>
      <c r="N13" s="113">
        <v>27</v>
      </c>
      <c r="O13" s="401">
        <v>52</v>
      </c>
      <c r="P13" s="404">
        <v>850</v>
      </c>
      <c r="Q13" s="113">
        <v>4</v>
      </c>
      <c r="R13" s="401">
        <v>5</v>
      </c>
      <c r="S13" s="404">
        <v>94</v>
      </c>
      <c r="U13"/>
      <c r="V13"/>
      <c r="W13"/>
      <c r="X13"/>
      <c r="Y13"/>
      <c r="Z13"/>
      <c r="AA13"/>
      <c r="AB13"/>
      <c r="AC13"/>
    </row>
    <row r="14" spans="1:29" s="25" customFormat="1" ht="17.25" customHeight="1" x14ac:dyDescent="0.25">
      <c r="A14" s="68" t="s">
        <v>23</v>
      </c>
      <c r="B14" s="390" t="s">
        <v>68</v>
      </c>
      <c r="C14" s="391" t="s">
        <v>68</v>
      </c>
      <c r="D14" s="392" t="s">
        <v>68</v>
      </c>
      <c r="E14" s="390" t="s">
        <v>68</v>
      </c>
      <c r="F14" s="391" t="s">
        <v>68</v>
      </c>
      <c r="G14" s="392" t="s">
        <v>68</v>
      </c>
      <c r="H14" s="61">
        <v>215</v>
      </c>
      <c r="I14" s="84">
        <v>665</v>
      </c>
      <c r="J14" s="86">
        <v>14194</v>
      </c>
      <c r="K14" s="61">
        <v>4</v>
      </c>
      <c r="L14" s="84">
        <v>10</v>
      </c>
      <c r="M14" s="328">
        <v>97</v>
      </c>
      <c r="N14" s="113">
        <v>16</v>
      </c>
      <c r="O14" s="401">
        <v>33</v>
      </c>
      <c r="P14" s="404">
        <v>621</v>
      </c>
      <c r="Q14" s="113">
        <v>1</v>
      </c>
      <c r="R14" s="401">
        <v>2</v>
      </c>
      <c r="S14" s="404">
        <v>50</v>
      </c>
      <c r="U14"/>
      <c r="V14"/>
      <c r="W14"/>
      <c r="X14"/>
      <c r="Y14"/>
      <c r="Z14"/>
      <c r="AA14"/>
      <c r="AB14"/>
      <c r="AC14"/>
    </row>
    <row r="15" spans="1:29" s="25" customFormat="1" ht="17.25" customHeight="1" x14ac:dyDescent="0.25">
      <c r="A15" s="68" t="s">
        <v>24</v>
      </c>
      <c r="B15" s="390" t="s">
        <v>68</v>
      </c>
      <c r="C15" s="391" t="s">
        <v>68</v>
      </c>
      <c r="D15" s="392" t="s">
        <v>68</v>
      </c>
      <c r="E15" s="390" t="s">
        <v>68</v>
      </c>
      <c r="F15" s="391" t="s">
        <v>68</v>
      </c>
      <c r="G15" s="392" t="s">
        <v>68</v>
      </c>
      <c r="H15" s="61">
        <v>289</v>
      </c>
      <c r="I15" s="84">
        <v>816</v>
      </c>
      <c r="J15" s="86">
        <v>17565</v>
      </c>
      <c r="K15" s="61">
        <v>6</v>
      </c>
      <c r="L15" s="84">
        <v>25</v>
      </c>
      <c r="M15" s="328">
        <v>281</v>
      </c>
      <c r="N15" s="113">
        <v>17</v>
      </c>
      <c r="O15" s="401">
        <v>24</v>
      </c>
      <c r="P15" s="404">
        <v>385</v>
      </c>
      <c r="Q15" s="113">
        <v>2</v>
      </c>
      <c r="R15" s="401">
        <v>4</v>
      </c>
      <c r="S15" s="404">
        <v>80</v>
      </c>
      <c r="U15"/>
      <c r="V15"/>
      <c r="W15"/>
      <c r="X15"/>
      <c r="Y15"/>
      <c r="Z15"/>
      <c r="AA15"/>
      <c r="AB15"/>
      <c r="AC15"/>
    </row>
    <row r="16" spans="1:29" s="25" customFormat="1" ht="17.25" customHeight="1" x14ac:dyDescent="0.25">
      <c r="A16" s="68" t="s">
        <v>25</v>
      </c>
      <c r="B16" s="390" t="s">
        <v>68</v>
      </c>
      <c r="C16" s="391" t="s">
        <v>68</v>
      </c>
      <c r="D16" s="392" t="s">
        <v>68</v>
      </c>
      <c r="E16" s="390" t="s">
        <v>68</v>
      </c>
      <c r="F16" s="391" t="s">
        <v>68</v>
      </c>
      <c r="G16" s="392" t="s">
        <v>68</v>
      </c>
      <c r="H16" s="61">
        <v>307</v>
      </c>
      <c r="I16" s="84">
        <v>788</v>
      </c>
      <c r="J16" s="86">
        <v>17701</v>
      </c>
      <c r="K16" s="61">
        <v>2</v>
      </c>
      <c r="L16" s="84">
        <v>3</v>
      </c>
      <c r="M16" s="328">
        <v>24</v>
      </c>
      <c r="N16" s="113">
        <v>7</v>
      </c>
      <c r="O16" s="401">
        <v>8</v>
      </c>
      <c r="P16" s="404">
        <v>147</v>
      </c>
      <c r="Q16" s="113">
        <v>1</v>
      </c>
      <c r="R16" s="401">
        <v>1</v>
      </c>
      <c r="S16" s="404">
        <v>25</v>
      </c>
      <c r="U16"/>
      <c r="V16"/>
      <c r="W16"/>
      <c r="X16"/>
      <c r="Y16"/>
      <c r="Z16"/>
      <c r="AA16"/>
      <c r="AB16"/>
      <c r="AC16"/>
    </row>
    <row r="17" spans="1:29" s="25" customFormat="1" ht="17.25" customHeight="1" x14ac:dyDescent="0.25">
      <c r="A17" s="68" t="s">
        <v>26</v>
      </c>
      <c r="B17" s="390" t="s">
        <v>68</v>
      </c>
      <c r="C17" s="391" t="s">
        <v>68</v>
      </c>
      <c r="D17" s="392" t="s">
        <v>68</v>
      </c>
      <c r="E17" s="390" t="s">
        <v>68</v>
      </c>
      <c r="F17" s="391" t="s">
        <v>68</v>
      </c>
      <c r="G17" s="392" t="s">
        <v>68</v>
      </c>
      <c r="H17" s="61">
        <v>277</v>
      </c>
      <c r="I17" s="84">
        <v>810</v>
      </c>
      <c r="J17" s="86">
        <v>17180</v>
      </c>
      <c r="K17" s="390" t="s">
        <v>68</v>
      </c>
      <c r="L17" s="391" t="s">
        <v>68</v>
      </c>
      <c r="M17" s="392" t="s">
        <v>68</v>
      </c>
      <c r="N17" s="113">
        <v>9</v>
      </c>
      <c r="O17" s="401">
        <v>16</v>
      </c>
      <c r="P17" s="404">
        <v>273</v>
      </c>
      <c r="Q17" s="113">
        <v>2</v>
      </c>
      <c r="R17" s="401">
        <v>3</v>
      </c>
      <c r="S17" s="404">
        <v>74</v>
      </c>
      <c r="U17"/>
      <c r="V17"/>
      <c r="W17"/>
      <c r="X17"/>
      <c r="Y17"/>
      <c r="Z17"/>
      <c r="AA17"/>
      <c r="AB17"/>
      <c r="AC17"/>
    </row>
    <row r="18" spans="1:29" s="25" customFormat="1" ht="17.25" customHeight="1" x14ac:dyDescent="0.25">
      <c r="A18" s="68" t="s">
        <v>27</v>
      </c>
      <c r="B18" s="319">
        <v>2</v>
      </c>
      <c r="C18" s="318">
        <v>6</v>
      </c>
      <c r="D18" s="332">
        <v>48</v>
      </c>
      <c r="E18" s="390" t="s">
        <v>68</v>
      </c>
      <c r="F18" s="391" t="s">
        <v>68</v>
      </c>
      <c r="G18" s="392" t="s">
        <v>68</v>
      </c>
      <c r="H18" s="61">
        <v>622</v>
      </c>
      <c r="I18" s="84">
        <v>1764</v>
      </c>
      <c r="J18" s="86">
        <v>39446</v>
      </c>
      <c r="K18" s="61">
        <v>13</v>
      </c>
      <c r="L18" s="84">
        <v>46</v>
      </c>
      <c r="M18" s="328">
        <v>411</v>
      </c>
      <c r="N18" s="113">
        <v>33</v>
      </c>
      <c r="O18" s="401">
        <v>57</v>
      </c>
      <c r="P18" s="404">
        <v>1022</v>
      </c>
      <c r="Q18" s="113">
        <v>3</v>
      </c>
      <c r="R18" s="401">
        <v>6</v>
      </c>
      <c r="S18" s="404">
        <v>131</v>
      </c>
      <c r="U18"/>
      <c r="V18"/>
      <c r="W18"/>
      <c r="X18"/>
      <c r="Y18"/>
      <c r="Z18"/>
      <c r="AA18"/>
      <c r="AB18"/>
      <c r="AC18"/>
    </row>
    <row r="19" spans="1:29" s="25" customFormat="1" ht="17.25" customHeight="1" x14ac:dyDescent="0.25">
      <c r="A19" s="68" t="s">
        <v>28</v>
      </c>
      <c r="B19" s="319">
        <v>1</v>
      </c>
      <c r="C19" s="318">
        <v>4</v>
      </c>
      <c r="D19" s="332">
        <v>24</v>
      </c>
      <c r="E19" s="390" t="s">
        <v>68</v>
      </c>
      <c r="F19" s="391" t="s">
        <v>68</v>
      </c>
      <c r="G19" s="392" t="s">
        <v>68</v>
      </c>
      <c r="H19" s="61">
        <v>349</v>
      </c>
      <c r="I19" s="84">
        <v>967</v>
      </c>
      <c r="J19" s="86">
        <v>20904</v>
      </c>
      <c r="K19" s="61">
        <v>9</v>
      </c>
      <c r="L19" s="84">
        <v>30</v>
      </c>
      <c r="M19" s="328">
        <v>257</v>
      </c>
      <c r="N19" s="113">
        <v>24</v>
      </c>
      <c r="O19" s="401">
        <v>50</v>
      </c>
      <c r="P19" s="404">
        <v>866</v>
      </c>
      <c r="Q19" s="113">
        <v>5</v>
      </c>
      <c r="R19" s="401">
        <v>9</v>
      </c>
      <c r="S19" s="404">
        <v>198</v>
      </c>
      <c r="U19"/>
      <c r="V19"/>
      <c r="W19"/>
      <c r="X19"/>
      <c r="Y19"/>
      <c r="Z19"/>
      <c r="AA19"/>
      <c r="AB19"/>
      <c r="AC19"/>
    </row>
    <row r="20" spans="1:29" s="25" customFormat="1" ht="17.25" customHeight="1" x14ac:dyDescent="0.25">
      <c r="A20" s="68" t="s">
        <v>29</v>
      </c>
      <c r="B20" s="319">
        <v>1</v>
      </c>
      <c r="C20" s="318">
        <v>3</v>
      </c>
      <c r="D20" s="332">
        <v>34</v>
      </c>
      <c r="E20" s="390" t="s">
        <v>68</v>
      </c>
      <c r="F20" s="391" t="s">
        <v>68</v>
      </c>
      <c r="G20" s="392" t="s">
        <v>68</v>
      </c>
      <c r="H20" s="61">
        <v>296</v>
      </c>
      <c r="I20" s="84">
        <v>840</v>
      </c>
      <c r="J20" s="86">
        <v>19100</v>
      </c>
      <c r="K20" s="61">
        <v>5</v>
      </c>
      <c r="L20" s="84">
        <v>11</v>
      </c>
      <c r="M20" s="328">
        <v>66</v>
      </c>
      <c r="N20" s="113">
        <v>13</v>
      </c>
      <c r="O20" s="401">
        <v>27</v>
      </c>
      <c r="P20" s="404">
        <v>490</v>
      </c>
      <c r="Q20" s="113">
        <v>1</v>
      </c>
      <c r="R20" s="401">
        <v>2</v>
      </c>
      <c r="S20" s="404">
        <v>45</v>
      </c>
      <c r="U20"/>
      <c r="V20"/>
      <c r="W20"/>
      <c r="X20"/>
      <c r="Y20"/>
      <c r="Z20"/>
      <c r="AA20"/>
      <c r="AB20"/>
      <c r="AC20"/>
    </row>
    <row r="21" spans="1:29" s="25" customFormat="1" ht="17.25" customHeight="1" thickBot="1" x14ac:dyDescent="0.3">
      <c r="A21" s="67" t="s">
        <v>30</v>
      </c>
      <c r="B21" s="393" t="s">
        <v>68</v>
      </c>
      <c r="C21" s="394" t="s">
        <v>68</v>
      </c>
      <c r="D21" s="395" t="s">
        <v>68</v>
      </c>
      <c r="E21" s="393" t="s">
        <v>68</v>
      </c>
      <c r="F21" s="394" t="s">
        <v>68</v>
      </c>
      <c r="G21" s="395" t="s">
        <v>68</v>
      </c>
      <c r="H21" s="9">
        <v>415</v>
      </c>
      <c r="I21" s="43">
        <v>1671</v>
      </c>
      <c r="J21" s="366">
        <v>36562</v>
      </c>
      <c r="K21" s="9">
        <v>11</v>
      </c>
      <c r="L21" s="43">
        <v>43</v>
      </c>
      <c r="M21" s="364">
        <v>413</v>
      </c>
      <c r="N21" s="399">
        <v>31</v>
      </c>
      <c r="O21" s="402">
        <v>55</v>
      </c>
      <c r="P21" s="405">
        <v>895</v>
      </c>
      <c r="Q21" s="399">
        <v>7</v>
      </c>
      <c r="R21" s="402">
        <v>14</v>
      </c>
      <c r="S21" s="405">
        <v>203</v>
      </c>
      <c r="U21"/>
      <c r="V21"/>
      <c r="W21"/>
      <c r="X21"/>
      <c r="Y21"/>
      <c r="Z21"/>
      <c r="AA21"/>
      <c r="AB21"/>
      <c r="AC21"/>
    </row>
    <row r="22" spans="1:29" ht="17.25" customHeight="1" x14ac:dyDescent="0.25">
      <c r="A22" s="38" t="s">
        <v>133</v>
      </c>
      <c r="L22" s="51"/>
      <c r="M22" s="51"/>
    </row>
    <row r="23" spans="1:29" x14ac:dyDescent="0.25">
      <c r="A23" s="329"/>
    </row>
    <row r="24" spans="1:29" x14ac:dyDescent="0.25"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</row>
  </sheetData>
  <mergeCells count="25">
    <mergeCell ref="B3:S3"/>
    <mergeCell ref="J5:J6"/>
    <mergeCell ref="K5:K6"/>
    <mergeCell ref="L5:L6"/>
    <mergeCell ref="M5:M6"/>
    <mergeCell ref="E4:G4"/>
    <mergeCell ref="E5:E6"/>
    <mergeCell ref="F5:F6"/>
    <mergeCell ref="G5:G6"/>
    <mergeCell ref="A3:A6"/>
    <mergeCell ref="N4:P4"/>
    <mergeCell ref="Q4:S4"/>
    <mergeCell ref="N5:N6"/>
    <mergeCell ref="O5:O6"/>
    <mergeCell ref="P5:P6"/>
    <mergeCell ref="Q5:Q6"/>
    <mergeCell ref="R5:R6"/>
    <mergeCell ref="S5:S6"/>
    <mergeCell ref="B4:D4"/>
    <mergeCell ref="H4:J4"/>
    <mergeCell ref="B5:B6"/>
    <mergeCell ref="C5:C6"/>
    <mergeCell ref="D5:D6"/>
    <mergeCell ref="H5:H6"/>
    <mergeCell ref="I5:I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9"/>
  <dimension ref="A1:Y30"/>
  <sheetViews>
    <sheetView zoomScaleNormal="100" workbookViewId="0"/>
  </sheetViews>
  <sheetFormatPr defaultRowHeight="15" x14ac:dyDescent="0.25"/>
  <cols>
    <col min="1" max="1" width="18" customWidth="1"/>
    <col min="2" max="11" width="6.7109375" customWidth="1"/>
    <col min="12" max="12" width="6.7109375" style="78" customWidth="1"/>
    <col min="13" max="18" width="6.42578125" customWidth="1"/>
  </cols>
  <sheetData>
    <row r="1" spans="1:25" s="17" customFormat="1" ht="17.25" customHeight="1" x14ac:dyDescent="0.2">
      <c r="A1" s="48" t="s">
        <v>151</v>
      </c>
      <c r="B1" s="52"/>
      <c r="C1" s="52"/>
      <c r="D1" s="52"/>
      <c r="E1" s="23"/>
      <c r="F1" s="23"/>
      <c r="G1" s="23"/>
      <c r="H1" s="23"/>
      <c r="I1" s="23"/>
      <c r="S1" s="177"/>
    </row>
    <row r="2" spans="1:25" s="277" customFormat="1" ht="17.25" customHeight="1" thickBot="1" x14ac:dyDescent="0.3">
      <c r="A2" s="120" t="s">
        <v>81</v>
      </c>
      <c r="B2" s="276"/>
      <c r="C2" s="276"/>
    </row>
    <row r="3" spans="1:25" ht="24" customHeight="1" x14ac:dyDescent="0.25">
      <c r="A3" s="548" t="s">
        <v>78</v>
      </c>
      <c r="B3" s="550" t="s">
        <v>87</v>
      </c>
      <c r="C3" s="551"/>
      <c r="D3" s="551"/>
      <c r="E3" s="551"/>
      <c r="F3" s="551"/>
      <c r="G3" s="551"/>
      <c r="H3" s="551"/>
      <c r="I3" s="551"/>
      <c r="J3" s="551"/>
      <c r="K3" s="551"/>
      <c r="L3" s="552"/>
      <c r="M3" s="553" t="s">
        <v>144</v>
      </c>
      <c r="N3" s="554"/>
      <c r="O3" s="555" t="s">
        <v>145</v>
      </c>
      <c r="P3" s="556"/>
      <c r="Q3" s="557" t="s">
        <v>146</v>
      </c>
      <c r="R3" s="558"/>
    </row>
    <row r="4" spans="1:25" ht="17.25" customHeight="1" thickBot="1" x14ac:dyDescent="0.3">
      <c r="A4" s="549"/>
      <c r="B4" s="237" t="s">
        <v>7</v>
      </c>
      <c r="C4" s="237" t="s">
        <v>8</v>
      </c>
      <c r="D4" s="237" t="s">
        <v>9</v>
      </c>
      <c r="E4" s="237" t="s">
        <v>10</v>
      </c>
      <c r="F4" s="237" t="s">
        <v>11</v>
      </c>
      <c r="G4" s="237" t="s">
        <v>12</v>
      </c>
      <c r="H4" s="237" t="s">
        <v>13</v>
      </c>
      <c r="I4" s="238" t="s">
        <v>51</v>
      </c>
      <c r="J4" s="275" t="s">
        <v>77</v>
      </c>
      <c r="K4" s="275" t="s">
        <v>116</v>
      </c>
      <c r="L4" s="295" t="s">
        <v>143</v>
      </c>
      <c r="M4" s="242" t="s">
        <v>79</v>
      </c>
      <c r="N4" s="241" t="s">
        <v>80</v>
      </c>
      <c r="O4" s="242" t="s">
        <v>79</v>
      </c>
      <c r="P4" s="241" t="s">
        <v>80</v>
      </c>
      <c r="Q4" s="242" t="s">
        <v>79</v>
      </c>
      <c r="R4" s="243" t="s">
        <v>80</v>
      </c>
    </row>
    <row r="5" spans="1:25" ht="17.25" customHeight="1" x14ac:dyDescent="0.25">
      <c r="A5" s="180" t="s">
        <v>16</v>
      </c>
      <c r="B5" s="158">
        <v>13988</v>
      </c>
      <c r="C5" s="158">
        <v>14481</v>
      </c>
      <c r="D5" s="158">
        <v>14972</v>
      </c>
      <c r="E5" s="158">
        <v>15390</v>
      </c>
      <c r="F5" s="158">
        <v>15729</v>
      </c>
      <c r="G5" s="158">
        <v>15848</v>
      </c>
      <c r="H5" s="158">
        <v>15856</v>
      </c>
      <c r="I5" s="158">
        <v>15969</v>
      </c>
      <c r="J5" s="292">
        <v>16064</v>
      </c>
      <c r="K5" s="292">
        <v>16295</v>
      </c>
      <c r="L5" s="301">
        <v>16526</v>
      </c>
      <c r="M5" s="182">
        <f>L5-K5</f>
        <v>231</v>
      </c>
      <c r="N5" s="181">
        <f>L5/K5-1</f>
        <v>1.4176127646517322E-2</v>
      </c>
      <c r="O5" s="182">
        <f>L5-G5</f>
        <v>678</v>
      </c>
      <c r="P5" s="181">
        <f>L5/G5-1</f>
        <v>4.2781423523472917E-2</v>
      </c>
      <c r="Q5" s="182">
        <f>L5-B5</f>
        <v>2538</v>
      </c>
      <c r="R5" s="183">
        <f>L5/B5-1</f>
        <v>0.18144123534458112</v>
      </c>
      <c r="W5" s="112"/>
      <c r="X5" s="63"/>
      <c r="Y5" s="112"/>
    </row>
    <row r="6" spans="1:25" ht="17.25" customHeight="1" x14ac:dyDescent="0.25">
      <c r="A6" s="21" t="s">
        <v>17</v>
      </c>
      <c r="B6" s="131">
        <v>1436</v>
      </c>
      <c r="C6" s="131">
        <v>1499</v>
      </c>
      <c r="D6" s="131">
        <v>1562</v>
      </c>
      <c r="E6" s="131">
        <v>1649</v>
      </c>
      <c r="F6" s="131">
        <v>1736</v>
      </c>
      <c r="G6" s="131">
        <v>1775</v>
      </c>
      <c r="H6" s="131">
        <v>1801</v>
      </c>
      <c r="I6" s="131">
        <v>1847</v>
      </c>
      <c r="J6" s="297">
        <v>1862</v>
      </c>
      <c r="K6" s="297">
        <v>1879</v>
      </c>
      <c r="L6" s="80">
        <v>1901</v>
      </c>
      <c r="M6" s="185">
        <f t="shared" ref="M6:M19" si="0">L6-K6</f>
        <v>22</v>
      </c>
      <c r="N6" s="184">
        <f t="shared" ref="N6:N19" si="1">L6/K6-1</f>
        <v>1.1708355508249113E-2</v>
      </c>
      <c r="O6" s="185">
        <f t="shared" ref="O6:O19" si="2">L6-G6</f>
        <v>126</v>
      </c>
      <c r="P6" s="184">
        <f t="shared" ref="P6:P19" si="3">L6/G6-1</f>
        <v>7.0985915492957741E-2</v>
      </c>
      <c r="Q6" s="185">
        <f t="shared" ref="Q6:Q19" si="4">L6-B6</f>
        <v>465</v>
      </c>
      <c r="R6" s="186">
        <f t="shared" ref="R6:R19" si="5">L6/B6-1</f>
        <v>0.32381615598885793</v>
      </c>
      <c r="W6" s="112"/>
      <c r="X6" s="63"/>
    </row>
    <row r="7" spans="1:25" ht="17.25" customHeight="1" x14ac:dyDescent="0.25">
      <c r="A7" s="21" t="s">
        <v>18</v>
      </c>
      <c r="B7" s="131">
        <v>1689</v>
      </c>
      <c r="C7" s="131">
        <v>1816</v>
      </c>
      <c r="D7" s="131">
        <v>1916</v>
      </c>
      <c r="E7" s="131">
        <v>2030</v>
      </c>
      <c r="F7" s="131">
        <v>2109</v>
      </c>
      <c r="G7" s="131">
        <v>2168</v>
      </c>
      <c r="H7" s="131">
        <v>2188</v>
      </c>
      <c r="I7" s="131">
        <v>2226</v>
      </c>
      <c r="J7" s="297">
        <v>2258</v>
      </c>
      <c r="K7" s="297">
        <v>2306</v>
      </c>
      <c r="L7" s="80">
        <v>2364</v>
      </c>
      <c r="M7" s="185">
        <f t="shared" si="0"/>
        <v>58</v>
      </c>
      <c r="N7" s="184">
        <f t="shared" si="1"/>
        <v>2.5151777970511713E-2</v>
      </c>
      <c r="O7" s="185">
        <f t="shared" si="2"/>
        <v>196</v>
      </c>
      <c r="P7" s="184">
        <f t="shared" si="3"/>
        <v>9.0405904059040587E-2</v>
      </c>
      <c r="Q7" s="185">
        <f t="shared" si="4"/>
        <v>675</v>
      </c>
      <c r="R7" s="186">
        <f t="shared" si="5"/>
        <v>0.39964476021314388</v>
      </c>
      <c r="W7" s="112"/>
      <c r="X7" s="63"/>
    </row>
    <row r="8" spans="1:25" ht="17.25" customHeight="1" x14ac:dyDescent="0.25">
      <c r="A8" s="21" t="s">
        <v>19</v>
      </c>
      <c r="B8" s="131">
        <v>900</v>
      </c>
      <c r="C8" s="131">
        <v>920</v>
      </c>
      <c r="D8" s="131">
        <v>952</v>
      </c>
      <c r="E8" s="131">
        <v>970</v>
      </c>
      <c r="F8" s="131">
        <v>981</v>
      </c>
      <c r="G8" s="131">
        <v>986</v>
      </c>
      <c r="H8" s="131">
        <v>998</v>
      </c>
      <c r="I8" s="131">
        <v>1005</v>
      </c>
      <c r="J8" s="297">
        <v>1009</v>
      </c>
      <c r="K8" s="297">
        <v>1020</v>
      </c>
      <c r="L8" s="80">
        <v>1035</v>
      </c>
      <c r="M8" s="185">
        <f t="shared" si="0"/>
        <v>15</v>
      </c>
      <c r="N8" s="184">
        <f t="shared" si="1"/>
        <v>1.4705882352941124E-2</v>
      </c>
      <c r="O8" s="185">
        <f t="shared" si="2"/>
        <v>49</v>
      </c>
      <c r="P8" s="184">
        <f t="shared" si="3"/>
        <v>4.9695740365111485E-2</v>
      </c>
      <c r="Q8" s="185">
        <f t="shared" si="4"/>
        <v>135</v>
      </c>
      <c r="R8" s="186">
        <f t="shared" si="5"/>
        <v>0.14999999999999991</v>
      </c>
      <c r="W8" s="112"/>
      <c r="X8" s="63"/>
    </row>
    <row r="9" spans="1:25" ht="17.25" customHeight="1" x14ac:dyDescent="0.25">
      <c r="A9" s="21" t="s">
        <v>20</v>
      </c>
      <c r="B9" s="131">
        <v>760</v>
      </c>
      <c r="C9" s="131">
        <v>787</v>
      </c>
      <c r="D9" s="131">
        <v>812</v>
      </c>
      <c r="E9" s="131">
        <v>832</v>
      </c>
      <c r="F9" s="131">
        <v>848</v>
      </c>
      <c r="G9" s="131">
        <v>842</v>
      </c>
      <c r="H9" s="131">
        <v>833</v>
      </c>
      <c r="I9" s="131">
        <v>837</v>
      </c>
      <c r="J9" s="297">
        <v>841</v>
      </c>
      <c r="K9" s="297">
        <v>858</v>
      </c>
      <c r="L9" s="80">
        <v>869</v>
      </c>
      <c r="M9" s="185">
        <f t="shared" si="0"/>
        <v>11</v>
      </c>
      <c r="N9" s="184">
        <f t="shared" si="1"/>
        <v>1.2820512820512775E-2</v>
      </c>
      <c r="O9" s="185">
        <f t="shared" si="2"/>
        <v>27</v>
      </c>
      <c r="P9" s="184">
        <f t="shared" si="3"/>
        <v>3.2066508313539188E-2</v>
      </c>
      <c r="Q9" s="185">
        <f t="shared" si="4"/>
        <v>109</v>
      </c>
      <c r="R9" s="186">
        <f t="shared" si="5"/>
        <v>0.14342105263157889</v>
      </c>
      <c r="W9" s="112"/>
      <c r="X9" s="63"/>
    </row>
    <row r="10" spans="1:25" ht="17.25" customHeight="1" x14ac:dyDescent="0.25">
      <c r="A10" s="21" t="s">
        <v>21</v>
      </c>
      <c r="B10" s="131">
        <v>367</v>
      </c>
      <c r="C10" s="131">
        <v>378</v>
      </c>
      <c r="D10" s="131">
        <v>387</v>
      </c>
      <c r="E10" s="131">
        <v>391</v>
      </c>
      <c r="F10" s="131">
        <v>392</v>
      </c>
      <c r="G10" s="131">
        <v>388</v>
      </c>
      <c r="H10" s="131">
        <v>381</v>
      </c>
      <c r="I10" s="131">
        <v>384</v>
      </c>
      <c r="J10" s="297">
        <v>382</v>
      </c>
      <c r="K10" s="297">
        <v>385</v>
      </c>
      <c r="L10" s="80">
        <v>385</v>
      </c>
      <c r="M10" s="187">
        <f>L10-K10</f>
        <v>0</v>
      </c>
      <c r="N10" s="184">
        <f t="shared" si="1"/>
        <v>0</v>
      </c>
      <c r="O10" s="187">
        <f t="shared" si="2"/>
        <v>-3</v>
      </c>
      <c r="P10" s="184">
        <f t="shared" si="3"/>
        <v>-7.7319587628865705E-3</v>
      </c>
      <c r="Q10" s="185">
        <f t="shared" si="4"/>
        <v>18</v>
      </c>
      <c r="R10" s="186">
        <f t="shared" si="5"/>
        <v>4.9046321525885617E-2</v>
      </c>
      <c r="W10" s="112"/>
      <c r="X10" s="63"/>
    </row>
    <row r="11" spans="1:25" ht="17.25" customHeight="1" x14ac:dyDescent="0.25">
      <c r="A11" s="21" t="s">
        <v>22</v>
      </c>
      <c r="B11" s="131">
        <v>1054</v>
      </c>
      <c r="C11" s="131">
        <v>1075</v>
      </c>
      <c r="D11" s="131">
        <v>1104</v>
      </c>
      <c r="E11" s="131">
        <v>1125</v>
      </c>
      <c r="F11" s="131">
        <v>1143</v>
      </c>
      <c r="G11" s="131">
        <v>1141</v>
      </c>
      <c r="H11" s="131">
        <v>1136</v>
      </c>
      <c r="I11" s="131">
        <v>1137</v>
      </c>
      <c r="J11" s="297">
        <v>1137</v>
      </c>
      <c r="K11" s="297">
        <v>1148</v>
      </c>
      <c r="L11" s="80">
        <v>1159</v>
      </c>
      <c r="M11" s="187">
        <f>L11-K11</f>
        <v>11</v>
      </c>
      <c r="N11" s="184">
        <f t="shared" si="1"/>
        <v>9.5818815331010221E-3</v>
      </c>
      <c r="O11" s="185">
        <f t="shared" si="2"/>
        <v>18</v>
      </c>
      <c r="P11" s="184">
        <f t="shared" si="3"/>
        <v>1.5775635407537347E-2</v>
      </c>
      <c r="Q11" s="185">
        <f t="shared" si="4"/>
        <v>105</v>
      </c>
      <c r="R11" s="186">
        <f t="shared" si="5"/>
        <v>9.9620493358633766E-2</v>
      </c>
      <c r="W11" s="112"/>
      <c r="X11" s="63"/>
    </row>
    <row r="12" spans="1:25" ht="17.25" customHeight="1" x14ac:dyDescent="0.25">
      <c r="A12" s="21" t="s">
        <v>23</v>
      </c>
      <c r="B12" s="131">
        <v>631</v>
      </c>
      <c r="C12" s="131">
        <v>648</v>
      </c>
      <c r="D12" s="131">
        <v>666</v>
      </c>
      <c r="E12" s="131">
        <v>678</v>
      </c>
      <c r="F12" s="131">
        <v>685</v>
      </c>
      <c r="G12" s="131">
        <v>686</v>
      </c>
      <c r="H12" s="131">
        <v>678</v>
      </c>
      <c r="I12" s="131">
        <v>674</v>
      </c>
      <c r="J12" s="297">
        <v>673</v>
      </c>
      <c r="K12" s="297">
        <v>697</v>
      </c>
      <c r="L12" s="80">
        <v>710</v>
      </c>
      <c r="M12" s="187">
        <f t="shared" si="0"/>
        <v>13</v>
      </c>
      <c r="N12" s="184">
        <f t="shared" si="1"/>
        <v>1.865136298421799E-2</v>
      </c>
      <c r="O12" s="187">
        <f t="shared" si="2"/>
        <v>24</v>
      </c>
      <c r="P12" s="184">
        <f t="shared" si="3"/>
        <v>3.4985422740524852E-2</v>
      </c>
      <c r="Q12" s="185">
        <f t="shared" si="4"/>
        <v>79</v>
      </c>
      <c r="R12" s="186">
        <f t="shared" si="5"/>
        <v>0.12519809825673534</v>
      </c>
      <c r="W12" s="112"/>
      <c r="X12" s="63"/>
    </row>
    <row r="13" spans="1:25" ht="17.25" customHeight="1" x14ac:dyDescent="0.25">
      <c r="A13" s="21" t="s">
        <v>24</v>
      </c>
      <c r="B13" s="131">
        <v>784</v>
      </c>
      <c r="C13" s="131">
        <v>819</v>
      </c>
      <c r="D13" s="131">
        <v>835</v>
      </c>
      <c r="E13" s="131">
        <v>849</v>
      </c>
      <c r="F13" s="131">
        <v>870</v>
      </c>
      <c r="G13" s="131">
        <v>873</v>
      </c>
      <c r="H13" s="131">
        <v>865</v>
      </c>
      <c r="I13" s="131">
        <v>856</v>
      </c>
      <c r="J13" s="297">
        <v>849</v>
      </c>
      <c r="K13" s="297">
        <v>859</v>
      </c>
      <c r="L13" s="80">
        <v>869</v>
      </c>
      <c r="M13" s="187">
        <f t="shared" si="0"/>
        <v>10</v>
      </c>
      <c r="N13" s="184">
        <f t="shared" si="1"/>
        <v>1.1641443538998875E-2</v>
      </c>
      <c r="O13" s="187">
        <f t="shared" si="2"/>
        <v>-4</v>
      </c>
      <c r="P13" s="184">
        <f t="shared" si="3"/>
        <v>-4.5819014891179677E-3</v>
      </c>
      <c r="Q13" s="185">
        <f t="shared" si="4"/>
        <v>85</v>
      </c>
      <c r="R13" s="186">
        <f t="shared" si="5"/>
        <v>0.10841836734693877</v>
      </c>
      <c r="W13" s="112"/>
      <c r="X13" s="63"/>
    </row>
    <row r="14" spans="1:25" ht="17.25" customHeight="1" x14ac:dyDescent="0.25">
      <c r="A14" s="21" t="s">
        <v>25</v>
      </c>
      <c r="B14" s="131">
        <v>725</v>
      </c>
      <c r="C14" s="131">
        <v>743</v>
      </c>
      <c r="D14" s="131">
        <v>760</v>
      </c>
      <c r="E14" s="131">
        <v>778</v>
      </c>
      <c r="F14" s="131">
        <v>785</v>
      </c>
      <c r="G14" s="131">
        <v>783</v>
      </c>
      <c r="H14" s="131">
        <v>778</v>
      </c>
      <c r="I14" s="131">
        <v>774</v>
      </c>
      <c r="J14" s="297">
        <v>780</v>
      </c>
      <c r="K14" s="297">
        <v>792</v>
      </c>
      <c r="L14" s="80">
        <v>800</v>
      </c>
      <c r="M14" s="185">
        <f t="shared" si="0"/>
        <v>8</v>
      </c>
      <c r="N14" s="184">
        <f t="shared" si="1"/>
        <v>1.0101010101010166E-2</v>
      </c>
      <c r="O14" s="185">
        <f t="shared" si="2"/>
        <v>17</v>
      </c>
      <c r="P14" s="184">
        <f t="shared" si="3"/>
        <v>2.1711366538952781E-2</v>
      </c>
      <c r="Q14" s="185">
        <f t="shared" si="4"/>
        <v>75</v>
      </c>
      <c r="R14" s="186">
        <f t="shared" si="5"/>
        <v>0.10344827586206895</v>
      </c>
      <c r="W14" s="112"/>
      <c r="X14" s="63"/>
    </row>
    <row r="15" spans="1:25" ht="17.25" customHeight="1" x14ac:dyDescent="0.25">
      <c r="A15" s="21" t="s">
        <v>26</v>
      </c>
      <c r="B15" s="131">
        <v>722</v>
      </c>
      <c r="C15" s="131">
        <v>738</v>
      </c>
      <c r="D15" s="131">
        <v>765</v>
      </c>
      <c r="E15" s="131">
        <v>783</v>
      </c>
      <c r="F15" s="131">
        <v>787</v>
      </c>
      <c r="G15" s="131">
        <v>789</v>
      </c>
      <c r="H15" s="131">
        <v>791</v>
      </c>
      <c r="I15" s="131">
        <v>803</v>
      </c>
      <c r="J15" s="297">
        <v>806</v>
      </c>
      <c r="K15" s="297">
        <v>815</v>
      </c>
      <c r="L15" s="80">
        <v>829</v>
      </c>
      <c r="M15" s="185">
        <f t="shared" si="0"/>
        <v>14</v>
      </c>
      <c r="N15" s="184">
        <f t="shared" si="1"/>
        <v>1.7177914110429349E-2</v>
      </c>
      <c r="O15" s="185">
        <f t="shared" si="2"/>
        <v>40</v>
      </c>
      <c r="P15" s="184">
        <f t="shared" si="3"/>
        <v>5.0697084917617152E-2</v>
      </c>
      <c r="Q15" s="185">
        <f t="shared" si="4"/>
        <v>107</v>
      </c>
      <c r="R15" s="186">
        <f t="shared" si="5"/>
        <v>0.14819944598337953</v>
      </c>
      <c r="W15" s="112"/>
      <c r="X15" s="63"/>
    </row>
    <row r="16" spans="1:25" ht="17.25" customHeight="1" x14ac:dyDescent="0.25">
      <c r="A16" s="21" t="s">
        <v>27</v>
      </c>
      <c r="B16" s="131">
        <v>1586</v>
      </c>
      <c r="C16" s="131">
        <v>1641</v>
      </c>
      <c r="D16" s="131">
        <v>1696</v>
      </c>
      <c r="E16" s="131">
        <v>1725</v>
      </c>
      <c r="F16" s="131">
        <v>1775</v>
      </c>
      <c r="G16" s="131">
        <v>1793</v>
      </c>
      <c r="H16" s="131">
        <v>1799</v>
      </c>
      <c r="I16" s="131">
        <v>1811</v>
      </c>
      <c r="J16" s="297">
        <v>1831</v>
      </c>
      <c r="K16" s="297">
        <v>1856</v>
      </c>
      <c r="L16" s="80">
        <v>1879</v>
      </c>
      <c r="M16" s="185">
        <f t="shared" si="0"/>
        <v>23</v>
      </c>
      <c r="N16" s="184">
        <f t="shared" si="1"/>
        <v>1.2392241379310276E-2</v>
      </c>
      <c r="O16" s="185">
        <f t="shared" si="2"/>
        <v>86</v>
      </c>
      <c r="P16" s="184">
        <f t="shared" si="3"/>
        <v>4.7964305633017235E-2</v>
      </c>
      <c r="Q16" s="185">
        <f t="shared" si="4"/>
        <v>293</v>
      </c>
      <c r="R16" s="186">
        <f t="shared" si="5"/>
        <v>0.18474148802017654</v>
      </c>
      <c r="W16" s="112"/>
      <c r="X16" s="63"/>
    </row>
    <row r="17" spans="1:24" ht="17.25" customHeight="1" x14ac:dyDescent="0.25">
      <c r="A17" s="21" t="s">
        <v>28</v>
      </c>
      <c r="B17" s="131">
        <v>905</v>
      </c>
      <c r="C17" s="131">
        <v>938</v>
      </c>
      <c r="D17" s="131">
        <v>976</v>
      </c>
      <c r="E17" s="131">
        <v>1000</v>
      </c>
      <c r="F17" s="131">
        <v>1008</v>
      </c>
      <c r="G17" s="131">
        <v>1005</v>
      </c>
      <c r="H17" s="131">
        <v>1007</v>
      </c>
      <c r="I17" s="131">
        <v>1006</v>
      </c>
      <c r="J17" s="297">
        <v>1022</v>
      </c>
      <c r="K17" s="297">
        <v>1041</v>
      </c>
      <c r="L17" s="80">
        <v>1060</v>
      </c>
      <c r="M17" s="185">
        <f t="shared" si="0"/>
        <v>19</v>
      </c>
      <c r="N17" s="184">
        <f t="shared" si="1"/>
        <v>1.8251681075888593E-2</v>
      </c>
      <c r="O17" s="185">
        <f t="shared" si="2"/>
        <v>55</v>
      </c>
      <c r="P17" s="184">
        <f t="shared" si="3"/>
        <v>5.4726368159204064E-2</v>
      </c>
      <c r="Q17" s="185">
        <f t="shared" si="4"/>
        <v>155</v>
      </c>
      <c r="R17" s="186">
        <f t="shared" si="5"/>
        <v>0.17127071823204409</v>
      </c>
      <c r="W17" s="112"/>
      <c r="X17" s="63"/>
    </row>
    <row r="18" spans="1:24" ht="17.25" customHeight="1" x14ac:dyDescent="0.25">
      <c r="A18" s="21" t="s">
        <v>29</v>
      </c>
      <c r="B18" s="131">
        <v>791</v>
      </c>
      <c r="C18" s="131">
        <v>810</v>
      </c>
      <c r="D18" s="131">
        <v>828</v>
      </c>
      <c r="E18" s="131">
        <v>838</v>
      </c>
      <c r="F18" s="131">
        <v>843</v>
      </c>
      <c r="G18" s="131">
        <v>857</v>
      </c>
      <c r="H18" s="131">
        <v>854</v>
      </c>
      <c r="I18" s="131">
        <v>859</v>
      </c>
      <c r="J18" s="297">
        <v>862</v>
      </c>
      <c r="K18" s="297">
        <v>870</v>
      </c>
      <c r="L18" s="80">
        <v>883</v>
      </c>
      <c r="M18" s="185">
        <f t="shared" si="0"/>
        <v>13</v>
      </c>
      <c r="N18" s="184">
        <f t="shared" si="1"/>
        <v>1.4942528735632177E-2</v>
      </c>
      <c r="O18" s="185">
        <f t="shared" si="2"/>
        <v>26</v>
      </c>
      <c r="P18" s="184">
        <f t="shared" si="3"/>
        <v>3.033838973162184E-2</v>
      </c>
      <c r="Q18" s="185">
        <f t="shared" si="4"/>
        <v>92</v>
      </c>
      <c r="R18" s="186">
        <f t="shared" si="5"/>
        <v>0.11630847029077107</v>
      </c>
      <c r="W18" s="112"/>
      <c r="X18" s="63"/>
    </row>
    <row r="19" spans="1:24" ht="17.25" customHeight="1" thickBot="1" x14ac:dyDescent="0.3">
      <c r="A19" s="188" t="s">
        <v>30</v>
      </c>
      <c r="B19" s="88">
        <v>1638</v>
      </c>
      <c r="C19" s="88">
        <v>1669</v>
      </c>
      <c r="D19" s="88">
        <v>1713</v>
      </c>
      <c r="E19" s="88">
        <v>1742</v>
      </c>
      <c r="F19" s="88">
        <v>1767</v>
      </c>
      <c r="G19" s="88">
        <v>1762</v>
      </c>
      <c r="H19" s="88">
        <v>1747</v>
      </c>
      <c r="I19" s="88">
        <v>1750</v>
      </c>
      <c r="J19" s="293">
        <v>1752</v>
      </c>
      <c r="K19" s="293">
        <v>1769</v>
      </c>
      <c r="L19" s="300">
        <v>1783</v>
      </c>
      <c r="M19" s="190">
        <f t="shared" si="0"/>
        <v>14</v>
      </c>
      <c r="N19" s="189">
        <f t="shared" si="1"/>
        <v>7.9140757490108182E-3</v>
      </c>
      <c r="O19" s="190">
        <f t="shared" si="2"/>
        <v>21</v>
      </c>
      <c r="P19" s="189">
        <f t="shared" si="3"/>
        <v>1.191827468785478E-2</v>
      </c>
      <c r="Q19" s="190">
        <f t="shared" si="4"/>
        <v>145</v>
      </c>
      <c r="R19" s="191">
        <f t="shared" si="5"/>
        <v>8.852258852258843E-2</v>
      </c>
      <c r="W19" s="112"/>
      <c r="X19" s="63"/>
    </row>
    <row r="20" spans="1:24" s="14" customFormat="1" ht="17.25" customHeight="1" x14ac:dyDescent="0.25">
      <c r="A20" s="50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78"/>
      <c r="M20" s="49"/>
      <c r="N20" s="49"/>
      <c r="O20" s="49"/>
      <c r="P20" s="49"/>
      <c r="T20"/>
      <c r="U20"/>
      <c r="V20"/>
    </row>
    <row r="21" spans="1:24" x14ac:dyDescent="0.25"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51"/>
    </row>
    <row r="22" spans="1:24" x14ac:dyDescent="0.25"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</row>
    <row r="23" spans="1:24" x14ac:dyDescent="0.25"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</row>
    <row r="24" spans="1:24" x14ac:dyDescent="0.25"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</row>
    <row r="30" spans="1:24" x14ac:dyDescent="0.25">
      <c r="I30" s="277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0"/>
  <dimension ref="A1:AF27"/>
  <sheetViews>
    <sheetView zoomScaleNormal="100" workbookViewId="0"/>
  </sheetViews>
  <sheetFormatPr defaultColWidth="9.140625" defaultRowHeight="15" x14ac:dyDescent="0.25"/>
  <cols>
    <col min="1" max="1" width="18" style="78" customWidth="1"/>
    <col min="2" max="12" width="6.7109375" style="78" customWidth="1"/>
    <col min="13" max="18" width="6.42578125" style="78" customWidth="1"/>
    <col min="19" max="16384" width="9.140625" style="78"/>
  </cols>
  <sheetData>
    <row r="1" spans="1:32" s="17" customFormat="1" ht="17.25" customHeight="1" x14ac:dyDescent="0.2">
      <c r="A1" s="174" t="s">
        <v>136</v>
      </c>
      <c r="B1" s="52"/>
      <c r="C1" s="52"/>
      <c r="D1" s="52"/>
      <c r="E1" s="23"/>
      <c r="F1" s="23"/>
      <c r="G1" s="23"/>
      <c r="H1" s="23"/>
      <c r="I1" s="23"/>
      <c r="M1" s="177"/>
    </row>
    <row r="2" spans="1:32" ht="17.25" customHeight="1" thickBot="1" x14ac:dyDescent="0.3">
      <c r="A2" s="120" t="s">
        <v>81</v>
      </c>
      <c r="B2" s="74"/>
      <c r="C2" s="74"/>
    </row>
    <row r="3" spans="1:32" ht="24" customHeight="1" x14ac:dyDescent="0.25">
      <c r="A3" s="548" t="s">
        <v>78</v>
      </c>
      <c r="B3" s="550" t="s">
        <v>87</v>
      </c>
      <c r="C3" s="551"/>
      <c r="D3" s="551"/>
      <c r="E3" s="551"/>
      <c r="F3" s="551"/>
      <c r="G3" s="551"/>
      <c r="H3" s="551"/>
      <c r="I3" s="551"/>
      <c r="J3" s="551"/>
      <c r="K3" s="551"/>
      <c r="L3" s="552"/>
      <c r="M3" s="553" t="s">
        <v>144</v>
      </c>
      <c r="N3" s="559"/>
      <c r="O3" s="560" t="s">
        <v>145</v>
      </c>
      <c r="P3" s="561"/>
      <c r="Q3" s="553" t="s">
        <v>146</v>
      </c>
      <c r="R3" s="558"/>
    </row>
    <row r="4" spans="1:32" ht="17.25" customHeight="1" thickBot="1" x14ac:dyDescent="0.3">
      <c r="A4" s="549"/>
      <c r="B4" s="237" t="s">
        <v>7</v>
      </c>
      <c r="C4" s="237" t="s">
        <v>8</v>
      </c>
      <c r="D4" s="237" t="s">
        <v>9</v>
      </c>
      <c r="E4" s="237" t="s">
        <v>10</v>
      </c>
      <c r="F4" s="237" t="s">
        <v>11</v>
      </c>
      <c r="G4" s="237" t="s">
        <v>12</v>
      </c>
      <c r="H4" s="237" t="s">
        <v>13</v>
      </c>
      <c r="I4" s="238" t="s">
        <v>51</v>
      </c>
      <c r="J4" s="275" t="s">
        <v>77</v>
      </c>
      <c r="K4" s="275" t="s">
        <v>116</v>
      </c>
      <c r="L4" s="295" t="s">
        <v>143</v>
      </c>
      <c r="M4" s="242" t="s">
        <v>79</v>
      </c>
      <c r="N4" s="244" t="s">
        <v>80</v>
      </c>
      <c r="O4" s="245" t="s">
        <v>79</v>
      </c>
      <c r="P4" s="244" t="s">
        <v>80</v>
      </c>
      <c r="Q4" s="245" t="s">
        <v>79</v>
      </c>
      <c r="R4" s="243" t="s">
        <v>80</v>
      </c>
    </row>
    <row r="5" spans="1:32" ht="17.25" customHeight="1" x14ac:dyDescent="0.25">
      <c r="A5" s="66" t="s">
        <v>16</v>
      </c>
      <c r="B5" s="296">
        <v>328612</v>
      </c>
      <c r="C5" s="296">
        <v>342521</v>
      </c>
      <c r="D5" s="296">
        <v>354340</v>
      </c>
      <c r="E5" s="296">
        <v>363568</v>
      </c>
      <c r="F5" s="296">
        <v>367603</v>
      </c>
      <c r="G5" s="296">
        <v>367361</v>
      </c>
      <c r="H5" s="296">
        <v>362653</v>
      </c>
      <c r="I5" s="296">
        <v>362756</v>
      </c>
      <c r="J5" s="292">
        <v>363776</v>
      </c>
      <c r="K5" s="292">
        <v>364909</v>
      </c>
      <c r="L5" s="299">
        <v>357598</v>
      </c>
      <c r="M5" s="149">
        <f>L5-K5</f>
        <v>-7311</v>
      </c>
      <c r="N5" s="167">
        <f>L5/K5-1</f>
        <v>-2.0035132046619886E-2</v>
      </c>
      <c r="O5" s="148">
        <f>L5-G5</f>
        <v>-9763</v>
      </c>
      <c r="P5" s="167">
        <f>L5/G5-1</f>
        <v>-2.6576038283867898E-2</v>
      </c>
      <c r="Q5" s="171">
        <f>L5-B5</f>
        <v>28986</v>
      </c>
      <c r="R5" s="162">
        <f>L5/B5-1</f>
        <v>8.820736917702332E-2</v>
      </c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ht="17.25" customHeight="1" x14ac:dyDescent="0.25">
      <c r="A6" s="68" t="s">
        <v>17</v>
      </c>
      <c r="B6" s="294">
        <v>35264</v>
      </c>
      <c r="C6" s="294">
        <v>37078</v>
      </c>
      <c r="D6" s="294">
        <v>38457</v>
      </c>
      <c r="E6" s="294">
        <v>40405</v>
      </c>
      <c r="F6" s="294">
        <v>41637</v>
      </c>
      <c r="G6" s="294">
        <v>42371</v>
      </c>
      <c r="H6" s="294">
        <v>42711</v>
      </c>
      <c r="I6" s="294">
        <v>43147</v>
      </c>
      <c r="J6" s="297">
        <v>43288</v>
      </c>
      <c r="K6" s="297">
        <v>43260</v>
      </c>
      <c r="L6" s="298">
        <v>42578</v>
      </c>
      <c r="M6" s="153">
        <f t="shared" ref="M6:M19" si="0">L6-K6</f>
        <v>-682</v>
      </c>
      <c r="N6" s="140">
        <f t="shared" ref="N6:N19" si="1">L6/K6-1</f>
        <v>-1.5765141007859418E-2</v>
      </c>
      <c r="O6" s="151">
        <f t="shared" ref="O6:O19" si="2">L6-G6</f>
        <v>207</v>
      </c>
      <c r="P6" s="361">
        <f t="shared" ref="P6:P19" si="3">L6/G6-1</f>
        <v>4.885416912510987E-3</v>
      </c>
      <c r="Q6" s="151">
        <f t="shared" ref="Q6:Q19" si="4">L6-B6</f>
        <v>7314</v>
      </c>
      <c r="R6" s="164">
        <f t="shared" ref="R6:R19" si="5">L6/B6-1</f>
        <v>0.20740698729582574</v>
      </c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ht="17.25" customHeight="1" x14ac:dyDescent="0.25">
      <c r="A7" s="68" t="s">
        <v>18</v>
      </c>
      <c r="B7" s="294">
        <v>39420</v>
      </c>
      <c r="C7" s="294">
        <v>42317</v>
      </c>
      <c r="D7" s="294">
        <v>44430</v>
      </c>
      <c r="E7" s="294">
        <v>46815</v>
      </c>
      <c r="F7" s="294">
        <v>48455</v>
      </c>
      <c r="G7" s="294">
        <v>49663</v>
      </c>
      <c r="H7" s="294">
        <v>49771</v>
      </c>
      <c r="I7" s="294">
        <v>50315</v>
      </c>
      <c r="J7" s="297">
        <v>50797</v>
      </c>
      <c r="K7" s="297">
        <v>51347</v>
      </c>
      <c r="L7" s="298">
        <v>51197</v>
      </c>
      <c r="M7" s="153">
        <f t="shared" si="0"/>
        <v>-150</v>
      </c>
      <c r="N7" s="140">
        <f t="shared" si="1"/>
        <v>-2.9213001733304766E-3</v>
      </c>
      <c r="O7" s="151">
        <f t="shared" si="2"/>
        <v>1534</v>
      </c>
      <c r="P7" s="361">
        <f t="shared" si="3"/>
        <v>3.0888186376175408E-2</v>
      </c>
      <c r="Q7" s="151">
        <f t="shared" si="4"/>
        <v>11777</v>
      </c>
      <c r="R7" s="164">
        <f t="shared" si="5"/>
        <v>0.29875697615423635</v>
      </c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ht="17.25" customHeight="1" x14ac:dyDescent="0.25">
      <c r="A8" s="68" t="s">
        <v>19</v>
      </c>
      <c r="B8" s="294">
        <v>21430</v>
      </c>
      <c r="C8" s="294">
        <v>22055</v>
      </c>
      <c r="D8" s="294">
        <v>22942</v>
      </c>
      <c r="E8" s="294">
        <v>23292</v>
      </c>
      <c r="F8" s="294">
        <v>23419</v>
      </c>
      <c r="G8" s="294">
        <v>23351</v>
      </c>
      <c r="H8" s="294">
        <v>23065</v>
      </c>
      <c r="I8" s="294">
        <v>23045</v>
      </c>
      <c r="J8" s="297">
        <v>23060</v>
      </c>
      <c r="K8" s="297">
        <v>23017</v>
      </c>
      <c r="L8" s="298">
        <v>22651</v>
      </c>
      <c r="M8" s="153">
        <f t="shared" si="0"/>
        <v>-366</v>
      </c>
      <c r="N8" s="140">
        <f t="shared" si="1"/>
        <v>-1.5901290350610386E-2</v>
      </c>
      <c r="O8" s="151">
        <f t="shared" si="2"/>
        <v>-700</v>
      </c>
      <c r="P8" s="361">
        <f t="shared" si="3"/>
        <v>-2.9977302899233393E-2</v>
      </c>
      <c r="Q8" s="151">
        <f t="shared" si="4"/>
        <v>1221</v>
      </c>
      <c r="R8" s="164">
        <f t="shared" si="5"/>
        <v>5.6976201586560915E-2</v>
      </c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ht="17.25" customHeight="1" x14ac:dyDescent="0.25">
      <c r="A9" s="68" t="s">
        <v>20</v>
      </c>
      <c r="B9" s="294">
        <v>17818</v>
      </c>
      <c r="C9" s="294">
        <v>18549</v>
      </c>
      <c r="D9" s="294">
        <v>19055</v>
      </c>
      <c r="E9" s="294">
        <v>19429</v>
      </c>
      <c r="F9" s="294">
        <v>19650</v>
      </c>
      <c r="G9" s="294">
        <v>19399</v>
      </c>
      <c r="H9" s="294">
        <v>18853</v>
      </c>
      <c r="I9" s="294">
        <v>18704</v>
      </c>
      <c r="J9" s="297">
        <v>18863</v>
      </c>
      <c r="K9" s="297">
        <v>18845</v>
      </c>
      <c r="L9" s="298">
        <v>18789</v>
      </c>
      <c r="M9" s="153">
        <f t="shared" si="0"/>
        <v>-56</v>
      </c>
      <c r="N9" s="140">
        <f t="shared" si="1"/>
        <v>-2.9716105067657539E-3</v>
      </c>
      <c r="O9" s="151">
        <f t="shared" si="2"/>
        <v>-610</v>
      </c>
      <c r="P9" s="361">
        <f t="shared" si="3"/>
        <v>-3.144491984122888E-2</v>
      </c>
      <c r="Q9" s="151">
        <f t="shared" si="4"/>
        <v>971</v>
      </c>
      <c r="R9" s="164">
        <f t="shared" si="5"/>
        <v>5.4495454035245361E-2</v>
      </c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ht="17.25" customHeight="1" x14ac:dyDescent="0.25">
      <c r="A10" s="68" t="s">
        <v>21</v>
      </c>
      <c r="B10" s="294">
        <v>8916</v>
      </c>
      <c r="C10" s="294">
        <v>9278</v>
      </c>
      <c r="D10" s="294">
        <v>9542</v>
      </c>
      <c r="E10" s="294">
        <v>9565</v>
      </c>
      <c r="F10" s="294">
        <v>9454</v>
      </c>
      <c r="G10" s="294">
        <v>9271</v>
      </c>
      <c r="H10" s="294">
        <v>8856</v>
      </c>
      <c r="I10" s="294">
        <v>8927</v>
      </c>
      <c r="J10" s="297">
        <v>8954</v>
      </c>
      <c r="K10" s="297">
        <v>8766</v>
      </c>
      <c r="L10" s="298">
        <v>8341</v>
      </c>
      <c r="M10" s="153">
        <f t="shared" si="0"/>
        <v>-425</v>
      </c>
      <c r="N10" s="140">
        <f t="shared" si="1"/>
        <v>-4.8482774355464331E-2</v>
      </c>
      <c r="O10" s="151">
        <f t="shared" si="2"/>
        <v>-930</v>
      </c>
      <c r="P10" s="361">
        <f t="shared" si="3"/>
        <v>-0.10031280336533277</v>
      </c>
      <c r="Q10" s="151">
        <f t="shared" si="4"/>
        <v>-575</v>
      </c>
      <c r="R10" s="164">
        <f t="shared" si="5"/>
        <v>-6.4490803050695433E-2</v>
      </c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ht="17.25" customHeight="1" x14ac:dyDescent="0.25">
      <c r="A11" s="68" t="s">
        <v>22</v>
      </c>
      <c r="B11" s="294">
        <v>24631</v>
      </c>
      <c r="C11" s="294">
        <v>25322</v>
      </c>
      <c r="D11" s="294">
        <v>26063</v>
      </c>
      <c r="E11" s="294">
        <v>26453</v>
      </c>
      <c r="F11" s="294">
        <v>26489</v>
      </c>
      <c r="G11" s="294">
        <v>25979</v>
      </c>
      <c r="H11" s="294">
        <v>25348</v>
      </c>
      <c r="I11" s="294">
        <v>25424</v>
      </c>
      <c r="J11" s="297">
        <v>25122</v>
      </c>
      <c r="K11" s="297">
        <v>25071</v>
      </c>
      <c r="L11" s="298">
        <v>24230</v>
      </c>
      <c r="M11" s="153">
        <f t="shared" si="0"/>
        <v>-841</v>
      </c>
      <c r="N11" s="140">
        <f t="shared" si="1"/>
        <v>-3.3544732958398105E-2</v>
      </c>
      <c r="O11" s="151">
        <f t="shared" si="2"/>
        <v>-1749</v>
      </c>
      <c r="P11" s="361">
        <f t="shared" si="3"/>
        <v>-6.7323607529158114E-2</v>
      </c>
      <c r="Q11" s="151">
        <f t="shared" si="4"/>
        <v>-401</v>
      </c>
      <c r="R11" s="164">
        <f t="shared" si="5"/>
        <v>-1.6280297186472281E-2</v>
      </c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ht="17.25" customHeight="1" x14ac:dyDescent="0.25">
      <c r="A12" s="68" t="s">
        <v>23</v>
      </c>
      <c r="B12" s="294">
        <v>14329</v>
      </c>
      <c r="C12" s="294">
        <v>14866</v>
      </c>
      <c r="D12" s="294">
        <v>15400</v>
      </c>
      <c r="E12" s="294">
        <v>15675</v>
      </c>
      <c r="F12" s="294">
        <v>15745</v>
      </c>
      <c r="G12" s="294">
        <v>15510</v>
      </c>
      <c r="H12" s="294">
        <v>15178</v>
      </c>
      <c r="I12" s="294">
        <v>14992</v>
      </c>
      <c r="J12" s="297">
        <v>15078</v>
      </c>
      <c r="K12" s="297">
        <v>15228</v>
      </c>
      <c r="L12" s="298">
        <v>14962</v>
      </c>
      <c r="M12" s="153">
        <f t="shared" si="0"/>
        <v>-266</v>
      </c>
      <c r="N12" s="140">
        <f t="shared" si="1"/>
        <v>-1.7467822432361446E-2</v>
      </c>
      <c r="O12" s="151">
        <f t="shared" si="2"/>
        <v>-548</v>
      </c>
      <c r="P12" s="361">
        <f t="shared" si="3"/>
        <v>-3.5332043842682181E-2</v>
      </c>
      <c r="Q12" s="151">
        <f t="shared" si="4"/>
        <v>633</v>
      </c>
      <c r="R12" s="164">
        <f t="shared" si="5"/>
        <v>4.4176146276781347E-2</v>
      </c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ht="17.25" customHeight="1" x14ac:dyDescent="0.25">
      <c r="A13" s="68" t="s">
        <v>24</v>
      </c>
      <c r="B13" s="294">
        <v>18308</v>
      </c>
      <c r="C13" s="294">
        <v>19036</v>
      </c>
      <c r="D13" s="294">
        <v>19548</v>
      </c>
      <c r="E13" s="294">
        <v>19859</v>
      </c>
      <c r="F13" s="294">
        <v>19986</v>
      </c>
      <c r="G13" s="294">
        <v>19876</v>
      </c>
      <c r="H13" s="294">
        <v>19340</v>
      </c>
      <c r="I13" s="294">
        <v>19222</v>
      </c>
      <c r="J13" s="297">
        <v>19009</v>
      </c>
      <c r="K13" s="297">
        <v>19137</v>
      </c>
      <c r="L13" s="298">
        <v>18311</v>
      </c>
      <c r="M13" s="153">
        <f t="shared" si="0"/>
        <v>-826</v>
      </c>
      <c r="N13" s="140">
        <f t="shared" si="1"/>
        <v>-4.316246015571934E-2</v>
      </c>
      <c r="O13" s="151">
        <f t="shared" si="2"/>
        <v>-1565</v>
      </c>
      <c r="P13" s="361">
        <f t="shared" si="3"/>
        <v>-7.8738176695512196E-2</v>
      </c>
      <c r="Q13" s="151">
        <f t="shared" si="4"/>
        <v>3</v>
      </c>
      <c r="R13" s="164">
        <f t="shared" si="5"/>
        <v>1.6386279222202482E-4</v>
      </c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ht="17.25" customHeight="1" x14ac:dyDescent="0.25">
      <c r="A14" s="68" t="s">
        <v>25</v>
      </c>
      <c r="B14" s="294">
        <v>17490</v>
      </c>
      <c r="C14" s="294">
        <v>17994</v>
      </c>
      <c r="D14" s="294">
        <v>18572</v>
      </c>
      <c r="E14" s="294">
        <v>18976</v>
      </c>
      <c r="F14" s="294">
        <v>19059</v>
      </c>
      <c r="G14" s="294">
        <v>18915</v>
      </c>
      <c r="H14" s="294">
        <v>18562</v>
      </c>
      <c r="I14" s="294">
        <v>18387</v>
      </c>
      <c r="J14" s="297">
        <v>18398</v>
      </c>
      <c r="K14" s="297">
        <v>18391</v>
      </c>
      <c r="L14" s="298">
        <v>17897</v>
      </c>
      <c r="M14" s="153">
        <f t="shared" si="0"/>
        <v>-494</v>
      </c>
      <c r="N14" s="140">
        <f t="shared" si="1"/>
        <v>-2.686096460225107E-2</v>
      </c>
      <c r="O14" s="151">
        <f t="shared" si="2"/>
        <v>-1018</v>
      </c>
      <c r="P14" s="361">
        <f t="shared" si="3"/>
        <v>-5.3819719799101273E-2</v>
      </c>
      <c r="Q14" s="151">
        <f t="shared" si="4"/>
        <v>407</v>
      </c>
      <c r="R14" s="164">
        <f t="shared" si="5"/>
        <v>2.3270440251572433E-2</v>
      </c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ht="17.25" customHeight="1" x14ac:dyDescent="0.25">
      <c r="A15" s="68" t="s">
        <v>26</v>
      </c>
      <c r="B15" s="294">
        <v>16520</v>
      </c>
      <c r="C15" s="294">
        <v>17001</v>
      </c>
      <c r="D15" s="294">
        <v>17677</v>
      </c>
      <c r="E15" s="294">
        <v>18032</v>
      </c>
      <c r="F15" s="294">
        <v>17996</v>
      </c>
      <c r="G15" s="294">
        <v>17982</v>
      </c>
      <c r="H15" s="294">
        <v>17821</v>
      </c>
      <c r="I15" s="294">
        <v>17866</v>
      </c>
      <c r="J15" s="297">
        <v>17770</v>
      </c>
      <c r="K15" s="297">
        <v>17965</v>
      </c>
      <c r="L15" s="298">
        <v>17527</v>
      </c>
      <c r="M15" s="153">
        <f t="shared" si="0"/>
        <v>-438</v>
      </c>
      <c r="N15" s="140">
        <f t="shared" si="1"/>
        <v>-2.4380740328416417E-2</v>
      </c>
      <c r="O15" s="151">
        <f t="shared" si="2"/>
        <v>-455</v>
      </c>
      <c r="P15" s="361">
        <f t="shared" si="3"/>
        <v>-2.5303080858636418E-2</v>
      </c>
      <c r="Q15" s="151">
        <f t="shared" si="4"/>
        <v>1007</v>
      </c>
      <c r="R15" s="164">
        <f t="shared" si="5"/>
        <v>6.0956416464891028E-2</v>
      </c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ht="17.25" customHeight="1" x14ac:dyDescent="0.25">
      <c r="A16" s="68" t="s">
        <v>27</v>
      </c>
      <c r="B16" s="294">
        <v>36377</v>
      </c>
      <c r="C16" s="294">
        <v>38072</v>
      </c>
      <c r="D16" s="294">
        <v>39489</v>
      </c>
      <c r="E16" s="294">
        <v>40498</v>
      </c>
      <c r="F16" s="294">
        <v>41330</v>
      </c>
      <c r="G16" s="294">
        <v>41519</v>
      </c>
      <c r="H16" s="294">
        <v>41129</v>
      </c>
      <c r="I16" s="294">
        <v>41301</v>
      </c>
      <c r="J16" s="297">
        <v>41618</v>
      </c>
      <c r="K16" s="297">
        <v>41796</v>
      </c>
      <c r="L16" s="298">
        <v>41058</v>
      </c>
      <c r="M16" s="153">
        <f t="shared" si="0"/>
        <v>-738</v>
      </c>
      <c r="N16" s="140">
        <f t="shared" si="1"/>
        <v>-1.7657192075796746E-2</v>
      </c>
      <c r="O16" s="151">
        <f t="shared" si="2"/>
        <v>-461</v>
      </c>
      <c r="P16" s="361">
        <f t="shared" si="3"/>
        <v>-1.1103350273368839E-2</v>
      </c>
      <c r="Q16" s="151">
        <f t="shared" si="4"/>
        <v>4681</v>
      </c>
      <c r="R16" s="164">
        <f t="shared" si="5"/>
        <v>0.1286802100228166</v>
      </c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ht="17.25" customHeight="1" x14ac:dyDescent="0.25">
      <c r="A17" s="68" t="s">
        <v>28</v>
      </c>
      <c r="B17" s="294">
        <v>21037</v>
      </c>
      <c r="C17" s="294">
        <v>22028</v>
      </c>
      <c r="D17" s="294">
        <v>22878</v>
      </c>
      <c r="E17" s="294">
        <v>23340</v>
      </c>
      <c r="F17" s="294">
        <v>23298</v>
      </c>
      <c r="G17" s="294">
        <v>22980</v>
      </c>
      <c r="H17" s="294">
        <v>22628</v>
      </c>
      <c r="I17" s="294">
        <v>22350</v>
      </c>
      <c r="J17" s="297">
        <v>22667</v>
      </c>
      <c r="K17" s="297">
        <v>22931</v>
      </c>
      <c r="L17" s="298">
        <v>22249</v>
      </c>
      <c r="M17" s="153">
        <f t="shared" si="0"/>
        <v>-682</v>
      </c>
      <c r="N17" s="140">
        <f t="shared" si="1"/>
        <v>-2.9741398107365535E-2</v>
      </c>
      <c r="O17" s="151">
        <f t="shared" si="2"/>
        <v>-731</v>
      </c>
      <c r="P17" s="361">
        <f t="shared" si="3"/>
        <v>-3.181026979982593E-2</v>
      </c>
      <c r="Q17" s="151">
        <f t="shared" si="4"/>
        <v>1212</v>
      </c>
      <c r="R17" s="164">
        <f t="shared" si="5"/>
        <v>5.7612777487284328E-2</v>
      </c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ht="17.25" customHeight="1" x14ac:dyDescent="0.25">
      <c r="A18" s="68" t="s">
        <v>29</v>
      </c>
      <c r="B18" s="294">
        <v>18936</v>
      </c>
      <c r="C18" s="294">
        <v>19592</v>
      </c>
      <c r="D18" s="294">
        <v>19989</v>
      </c>
      <c r="E18" s="294">
        <v>20384</v>
      </c>
      <c r="F18" s="294">
        <v>20330</v>
      </c>
      <c r="G18" s="294">
        <v>20278</v>
      </c>
      <c r="H18" s="294">
        <v>19972</v>
      </c>
      <c r="I18" s="294">
        <v>19890</v>
      </c>
      <c r="J18" s="297">
        <v>19912</v>
      </c>
      <c r="K18" s="297">
        <v>19999</v>
      </c>
      <c r="L18" s="298">
        <v>19735</v>
      </c>
      <c r="M18" s="153">
        <f t="shared" si="0"/>
        <v>-264</v>
      </c>
      <c r="N18" s="140">
        <f t="shared" si="1"/>
        <v>-1.3200660033001688E-2</v>
      </c>
      <c r="O18" s="151">
        <f t="shared" si="2"/>
        <v>-543</v>
      </c>
      <c r="P18" s="152">
        <f t="shared" si="3"/>
        <v>-2.6777788736561781E-2</v>
      </c>
      <c r="Q18" s="153">
        <f t="shared" si="4"/>
        <v>799</v>
      </c>
      <c r="R18" s="164">
        <f t="shared" si="5"/>
        <v>4.2194761301225236E-2</v>
      </c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ht="17.25" customHeight="1" thickBot="1" x14ac:dyDescent="0.3">
      <c r="A19" s="67" t="s">
        <v>30</v>
      </c>
      <c r="B19" s="88">
        <v>38136</v>
      </c>
      <c r="C19" s="88">
        <v>39333</v>
      </c>
      <c r="D19" s="88">
        <v>40298</v>
      </c>
      <c r="E19" s="88">
        <v>40845</v>
      </c>
      <c r="F19" s="88">
        <v>40755</v>
      </c>
      <c r="G19" s="88">
        <v>40267</v>
      </c>
      <c r="H19" s="88">
        <v>39419</v>
      </c>
      <c r="I19" s="88">
        <v>39186</v>
      </c>
      <c r="J19" s="293">
        <v>39240</v>
      </c>
      <c r="K19" s="293">
        <v>39156</v>
      </c>
      <c r="L19" s="122">
        <v>38073</v>
      </c>
      <c r="M19" s="157">
        <f t="shared" si="0"/>
        <v>-1083</v>
      </c>
      <c r="N19" s="141">
        <f t="shared" si="1"/>
        <v>-2.7658596383695944E-2</v>
      </c>
      <c r="O19" s="155">
        <f t="shared" si="2"/>
        <v>-2194</v>
      </c>
      <c r="P19" s="141">
        <f t="shared" si="3"/>
        <v>-5.4486303921325141E-2</v>
      </c>
      <c r="Q19" s="155">
        <f t="shared" si="4"/>
        <v>-63</v>
      </c>
      <c r="R19" s="166">
        <f t="shared" si="5"/>
        <v>-1.6519823788546661E-3</v>
      </c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s="14" customFormat="1" ht="17.25" customHeight="1" x14ac:dyDescent="0.25">
      <c r="A20" s="74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C23" s="42"/>
    </row>
    <row r="27" spans="1:32" x14ac:dyDescent="0.25">
      <c r="P27" s="42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3"/>
  <dimension ref="A1:Y22"/>
  <sheetViews>
    <sheetView zoomScaleNormal="100" workbookViewId="0"/>
  </sheetViews>
  <sheetFormatPr defaultColWidth="9.140625" defaultRowHeight="15" x14ac:dyDescent="0.25"/>
  <cols>
    <col min="1" max="1" width="18" style="78" customWidth="1"/>
    <col min="2" max="12" width="6.7109375" style="78" customWidth="1"/>
    <col min="13" max="18" width="6.42578125" style="78" customWidth="1"/>
    <col min="19" max="16384" width="9.140625" style="78"/>
  </cols>
  <sheetData>
    <row r="1" spans="1:25" s="17" customFormat="1" ht="17.25" customHeight="1" x14ac:dyDescent="0.2">
      <c r="A1" s="48" t="s">
        <v>152</v>
      </c>
      <c r="B1" s="52"/>
      <c r="C1" s="52"/>
      <c r="D1" s="52"/>
      <c r="E1" s="23"/>
      <c r="F1" s="23"/>
      <c r="G1" s="23"/>
      <c r="H1" s="23"/>
      <c r="I1" s="23"/>
      <c r="O1" s="177"/>
    </row>
    <row r="2" spans="1:25" s="277" customFormat="1" ht="17.25" customHeight="1" thickBot="1" x14ac:dyDescent="0.3">
      <c r="A2" s="120" t="s">
        <v>81</v>
      </c>
      <c r="B2" s="276"/>
      <c r="C2" s="276"/>
    </row>
    <row r="3" spans="1:25" ht="24" customHeight="1" x14ac:dyDescent="0.25">
      <c r="A3" s="548" t="s">
        <v>78</v>
      </c>
      <c r="B3" s="550" t="s">
        <v>87</v>
      </c>
      <c r="C3" s="551"/>
      <c r="D3" s="551"/>
      <c r="E3" s="551"/>
      <c r="F3" s="551"/>
      <c r="G3" s="551"/>
      <c r="H3" s="551"/>
      <c r="I3" s="551"/>
      <c r="J3" s="551"/>
      <c r="K3" s="551"/>
      <c r="L3" s="562"/>
      <c r="M3" s="553" t="s">
        <v>144</v>
      </c>
      <c r="N3" s="559"/>
      <c r="O3" s="560" t="s">
        <v>145</v>
      </c>
      <c r="P3" s="561"/>
      <c r="Q3" s="553" t="s">
        <v>146</v>
      </c>
      <c r="R3" s="558"/>
    </row>
    <row r="4" spans="1:25" ht="17.25" customHeight="1" thickBot="1" x14ac:dyDescent="0.3">
      <c r="A4" s="549"/>
      <c r="B4" s="237" t="s">
        <v>7</v>
      </c>
      <c r="C4" s="237" t="s">
        <v>8</v>
      </c>
      <c r="D4" s="237" t="s">
        <v>9</v>
      </c>
      <c r="E4" s="237" t="s">
        <v>10</v>
      </c>
      <c r="F4" s="237" t="s">
        <v>11</v>
      </c>
      <c r="G4" s="237" t="s">
        <v>12</v>
      </c>
      <c r="H4" s="237" t="s">
        <v>13</v>
      </c>
      <c r="I4" s="237" t="s">
        <v>51</v>
      </c>
      <c r="J4" s="340" t="s">
        <v>77</v>
      </c>
      <c r="K4" s="340" t="s">
        <v>116</v>
      </c>
      <c r="L4" s="341" t="s">
        <v>143</v>
      </c>
      <c r="M4" s="242" t="s">
        <v>79</v>
      </c>
      <c r="N4" s="244" t="s">
        <v>80</v>
      </c>
      <c r="O4" s="242" t="s">
        <v>79</v>
      </c>
      <c r="P4" s="244" t="s">
        <v>80</v>
      </c>
      <c r="Q4" s="242" t="s">
        <v>79</v>
      </c>
      <c r="R4" s="243" t="s">
        <v>80</v>
      </c>
    </row>
    <row r="5" spans="1:25" ht="17.25" customHeight="1" x14ac:dyDescent="0.25">
      <c r="A5" s="66" t="s">
        <v>16</v>
      </c>
      <c r="B5" s="296">
        <v>25736.799999999999</v>
      </c>
      <c r="C5" s="296">
        <v>26780.6</v>
      </c>
      <c r="D5" s="296">
        <v>27739.200000000001</v>
      </c>
      <c r="E5" s="296">
        <v>28583</v>
      </c>
      <c r="F5" s="296">
        <v>30679</v>
      </c>
      <c r="G5" s="296">
        <v>30864</v>
      </c>
      <c r="H5" s="296">
        <v>31002</v>
      </c>
      <c r="I5" s="296">
        <v>32024</v>
      </c>
      <c r="J5" s="292">
        <v>30580.799999999999</v>
      </c>
      <c r="K5" s="292">
        <v>32372.6</v>
      </c>
      <c r="L5" s="299">
        <v>33156.699999999997</v>
      </c>
      <c r="M5" s="149">
        <f>L5-K5</f>
        <v>784.09999999999854</v>
      </c>
      <c r="N5" s="167">
        <f>L5/K5-1</f>
        <v>2.4221100560350317E-2</v>
      </c>
      <c r="O5" s="161">
        <f>L5-G5</f>
        <v>2292.6999999999971</v>
      </c>
      <c r="P5" s="167">
        <f>L5/G5-1</f>
        <v>7.4283955417314473E-2</v>
      </c>
      <c r="Q5" s="161">
        <f>L5-B5</f>
        <v>7419.8999999999978</v>
      </c>
      <c r="R5" s="162">
        <f>L5/B5-1</f>
        <v>0.28829924466134083</v>
      </c>
      <c r="T5" s="339"/>
      <c r="U5" s="112"/>
      <c r="V5" s="339"/>
      <c r="W5" s="112"/>
      <c r="X5" s="339"/>
      <c r="Y5" s="112"/>
    </row>
    <row r="6" spans="1:25" ht="17.25" customHeight="1" x14ac:dyDescent="0.25">
      <c r="A6" s="68" t="s">
        <v>17</v>
      </c>
      <c r="B6" s="294">
        <v>2818.4</v>
      </c>
      <c r="C6" s="294">
        <v>2980.4</v>
      </c>
      <c r="D6" s="294">
        <v>3105.1</v>
      </c>
      <c r="E6" s="294">
        <v>3292</v>
      </c>
      <c r="F6" s="294">
        <v>3581</v>
      </c>
      <c r="G6" s="294">
        <v>3644</v>
      </c>
      <c r="H6" s="294">
        <v>3669</v>
      </c>
      <c r="I6" s="294">
        <v>3831</v>
      </c>
      <c r="J6" s="297">
        <v>3746.1</v>
      </c>
      <c r="K6" s="297">
        <v>3821.2</v>
      </c>
      <c r="L6" s="298">
        <v>3892.6</v>
      </c>
      <c r="M6" s="153">
        <f t="shared" ref="M6:M19" si="0">L6-K6</f>
        <v>71.400000000000091</v>
      </c>
      <c r="N6" s="140">
        <f t="shared" ref="N6:N19" si="1">L6/K6-1</f>
        <v>1.8685229770752709E-2</v>
      </c>
      <c r="O6" s="163">
        <f t="shared" ref="O6:O19" si="2">L6-G6</f>
        <v>248.59999999999991</v>
      </c>
      <c r="P6" s="140">
        <f t="shared" ref="P6:P19" si="3">L6/G6-1</f>
        <v>6.8221734357848396E-2</v>
      </c>
      <c r="Q6" s="163">
        <f t="shared" ref="Q6:Q19" si="4">L6-B6</f>
        <v>1074.1999999999998</v>
      </c>
      <c r="R6" s="164">
        <f t="shared" ref="R6:R19" si="5">L6/B6-1</f>
        <v>0.38113823445926753</v>
      </c>
      <c r="T6" s="339"/>
      <c r="U6" s="112"/>
      <c r="V6" s="339"/>
      <c r="W6" s="112"/>
      <c r="X6" s="339"/>
      <c r="Y6" s="112"/>
    </row>
    <row r="7" spans="1:25" ht="17.25" customHeight="1" x14ac:dyDescent="0.25">
      <c r="A7" s="68" t="s">
        <v>18</v>
      </c>
      <c r="B7" s="294">
        <v>3048.7</v>
      </c>
      <c r="C7" s="294">
        <v>3255.5</v>
      </c>
      <c r="D7" s="294">
        <v>3464.2</v>
      </c>
      <c r="E7" s="294">
        <v>3658.8</v>
      </c>
      <c r="F7" s="294">
        <v>4052</v>
      </c>
      <c r="G7" s="294">
        <v>4195</v>
      </c>
      <c r="H7" s="294">
        <v>4252</v>
      </c>
      <c r="I7" s="294">
        <v>4542</v>
      </c>
      <c r="J7" s="297">
        <v>4324.3999999999996</v>
      </c>
      <c r="K7" s="297">
        <v>4585.5</v>
      </c>
      <c r="L7" s="298">
        <v>4767.1000000000004</v>
      </c>
      <c r="M7" s="153">
        <f t="shared" si="0"/>
        <v>181.60000000000036</v>
      </c>
      <c r="N7" s="140">
        <f t="shared" si="1"/>
        <v>3.9603096717915287E-2</v>
      </c>
      <c r="O7" s="163">
        <f t="shared" si="2"/>
        <v>572.10000000000036</v>
      </c>
      <c r="P7" s="140">
        <f t="shared" si="3"/>
        <v>0.13637663885578077</v>
      </c>
      <c r="Q7" s="163">
        <f t="shared" si="4"/>
        <v>1718.4000000000005</v>
      </c>
      <c r="R7" s="164">
        <f t="shared" si="5"/>
        <v>0.56365008036212183</v>
      </c>
      <c r="T7" s="339"/>
      <c r="U7" s="112"/>
      <c r="V7" s="339"/>
      <c r="W7" s="112"/>
      <c r="X7" s="339"/>
      <c r="Y7" s="112"/>
    </row>
    <row r="8" spans="1:25" ht="17.25" customHeight="1" x14ac:dyDescent="0.25">
      <c r="A8" s="68" t="s">
        <v>19</v>
      </c>
      <c r="B8" s="294">
        <v>1576.5</v>
      </c>
      <c r="C8" s="294">
        <v>1620</v>
      </c>
      <c r="D8" s="294">
        <v>1678.7</v>
      </c>
      <c r="E8" s="294">
        <v>1713.3</v>
      </c>
      <c r="F8" s="294">
        <v>1820</v>
      </c>
      <c r="G8" s="294">
        <v>1838</v>
      </c>
      <c r="H8" s="294">
        <v>1861</v>
      </c>
      <c r="I8" s="294">
        <v>1907</v>
      </c>
      <c r="J8" s="297">
        <v>1834.3</v>
      </c>
      <c r="K8" s="297">
        <v>2015.2</v>
      </c>
      <c r="L8" s="298">
        <v>2061.6999999999998</v>
      </c>
      <c r="M8" s="153">
        <f t="shared" si="0"/>
        <v>46.499999999999773</v>
      </c>
      <c r="N8" s="140">
        <f t="shared" si="1"/>
        <v>2.3074632790789806E-2</v>
      </c>
      <c r="O8" s="163">
        <f t="shared" si="2"/>
        <v>223.69999999999982</v>
      </c>
      <c r="P8" s="140">
        <f t="shared" si="3"/>
        <v>0.12170837867246997</v>
      </c>
      <c r="Q8" s="163">
        <f t="shared" si="4"/>
        <v>485.19999999999982</v>
      </c>
      <c r="R8" s="164">
        <f t="shared" si="5"/>
        <v>0.30777037741833158</v>
      </c>
      <c r="T8" s="339"/>
      <c r="U8" s="112"/>
      <c r="V8" s="339"/>
      <c r="W8" s="112"/>
      <c r="X8" s="339"/>
      <c r="Y8" s="112"/>
    </row>
    <row r="9" spans="1:25" ht="17.25" customHeight="1" x14ac:dyDescent="0.25">
      <c r="A9" s="68" t="s">
        <v>20</v>
      </c>
      <c r="B9" s="294">
        <v>1396</v>
      </c>
      <c r="C9" s="294">
        <v>1446.3</v>
      </c>
      <c r="D9" s="294">
        <v>1498.7</v>
      </c>
      <c r="E9" s="294">
        <v>1541.5</v>
      </c>
      <c r="F9" s="294">
        <v>1642</v>
      </c>
      <c r="G9" s="294">
        <v>1627</v>
      </c>
      <c r="H9" s="294">
        <v>1623</v>
      </c>
      <c r="I9" s="294">
        <v>1723</v>
      </c>
      <c r="J9" s="297">
        <v>1617.5</v>
      </c>
      <c r="K9" s="297">
        <v>1705.6</v>
      </c>
      <c r="L9" s="298">
        <v>1738.3</v>
      </c>
      <c r="M9" s="153">
        <f t="shared" si="0"/>
        <v>32.700000000000045</v>
      </c>
      <c r="N9" s="140">
        <f t="shared" si="1"/>
        <v>1.9172138836772934E-2</v>
      </c>
      <c r="O9" s="163">
        <f t="shared" si="2"/>
        <v>111.29999999999995</v>
      </c>
      <c r="P9" s="140">
        <f t="shared" si="3"/>
        <v>6.8408113091579459E-2</v>
      </c>
      <c r="Q9" s="163">
        <f t="shared" si="4"/>
        <v>342.29999999999995</v>
      </c>
      <c r="R9" s="164">
        <f t="shared" si="5"/>
        <v>0.24520057306590259</v>
      </c>
      <c r="T9" s="339"/>
      <c r="U9" s="112"/>
      <c r="V9" s="339"/>
      <c r="W9" s="112"/>
      <c r="X9" s="339"/>
      <c r="Y9" s="112"/>
    </row>
    <row r="10" spans="1:25" ht="17.25" customHeight="1" x14ac:dyDescent="0.25">
      <c r="A10" s="68" t="s">
        <v>21</v>
      </c>
      <c r="B10" s="294">
        <v>681.3</v>
      </c>
      <c r="C10" s="294">
        <v>708.9</v>
      </c>
      <c r="D10" s="294">
        <v>732.4</v>
      </c>
      <c r="E10" s="294">
        <v>738.5</v>
      </c>
      <c r="F10" s="294">
        <v>769</v>
      </c>
      <c r="G10" s="294">
        <v>765</v>
      </c>
      <c r="H10" s="294">
        <v>756</v>
      </c>
      <c r="I10" s="294">
        <v>793</v>
      </c>
      <c r="J10" s="297">
        <v>747.8</v>
      </c>
      <c r="K10" s="297">
        <v>775.8</v>
      </c>
      <c r="L10" s="298">
        <v>774.6</v>
      </c>
      <c r="M10" s="153">
        <f t="shared" si="0"/>
        <v>-1.1999999999999318</v>
      </c>
      <c r="N10" s="140">
        <f t="shared" si="1"/>
        <v>-1.5467904098993568E-3</v>
      </c>
      <c r="O10" s="163">
        <f t="shared" si="2"/>
        <v>9.6000000000000227</v>
      </c>
      <c r="P10" s="140">
        <f t="shared" si="3"/>
        <v>1.254901960784327E-2</v>
      </c>
      <c r="Q10" s="163">
        <f t="shared" si="4"/>
        <v>93.300000000000068</v>
      </c>
      <c r="R10" s="164">
        <f t="shared" si="5"/>
        <v>0.13694407749889925</v>
      </c>
      <c r="T10" s="339"/>
      <c r="U10" s="112"/>
      <c r="V10" s="339"/>
      <c r="W10" s="112"/>
      <c r="X10" s="339"/>
      <c r="Y10" s="112"/>
    </row>
    <row r="11" spans="1:25" ht="17.25" customHeight="1" x14ac:dyDescent="0.25">
      <c r="A11" s="68" t="s">
        <v>22</v>
      </c>
      <c r="B11" s="294">
        <v>1949.6</v>
      </c>
      <c r="C11" s="294">
        <v>1995.3</v>
      </c>
      <c r="D11" s="294">
        <v>2057</v>
      </c>
      <c r="E11" s="294">
        <v>2102.6999999999998</v>
      </c>
      <c r="F11" s="294">
        <v>2192</v>
      </c>
      <c r="G11" s="294">
        <v>2188</v>
      </c>
      <c r="H11" s="294">
        <v>2211</v>
      </c>
      <c r="I11" s="294">
        <v>2305</v>
      </c>
      <c r="J11" s="297">
        <v>2220.4</v>
      </c>
      <c r="K11" s="297">
        <v>2317.1</v>
      </c>
      <c r="L11" s="298">
        <v>2354.1</v>
      </c>
      <c r="M11" s="153">
        <f t="shared" si="0"/>
        <v>37</v>
      </c>
      <c r="N11" s="140">
        <f t="shared" si="1"/>
        <v>1.5968236157265503E-2</v>
      </c>
      <c r="O11" s="163">
        <f t="shared" si="2"/>
        <v>166.09999999999991</v>
      </c>
      <c r="P11" s="140">
        <f t="shared" si="3"/>
        <v>7.5914076782449769E-2</v>
      </c>
      <c r="Q11" s="163">
        <f t="shared" si="4"/>
        <v>404.5</v>
      </c>
      <c r="R11" s="164">
        <f t="shared" si="5"/>
        <v>0.20747845711940904</v>
      </c>
      <c r="T11" s="339"/>
      <c r="U11" s="112"/>
      <c r="V11" s="339"/>
      <c r="W11" s="112"/>
      <c r="X11" s="339"/>
      <c r="Y11" s="112"/>
    </row>
    <row r="12" spans="1:25" ht="17.25" customHeight="1" x14ac:dyDescent="0.25">
      <c r="A12" s="68" t="s">
        <v>23</v>
      </c>
      <c r="B12" s="294">
        <v>1150.3</v>
      </c>
      <c r="C12" s="294">
        <v>1199.0999999999999</v>
      </c>
      <c r="D12" s="294">
        <v>1231.8</v>
      </c>
      <c r="E12" s="294">
        <v>1262.8</v>
      </c>
      <c r="F12" s="294">
        <v>1343</v>
      </c>
      <c r="G12" s="294">
        <v>1331</v>
      </c>
      <c r="H12" s="294">
        <v>1322</v>
      </c>
      <c r="I12" s="294">
        <v>1320</v>
      </c>
      <c r="J12" s="297">
        <v>1259.2</v>
      </c>
      <c r="K12" s="297">
        <v>1389.3</v>
      </c>
      <c r="L12" s="298">
        <v>1419</v>
      </c>
      <c r="M12" s="153">
        <f t="shared" si="0"/>
        <v>29.700000000000045</v>
      </c>
      <c r="N12" s="140">
        <f t="shared" si="1"/>
        <v>2.1377672209026199E-2</v>
      </c>
      <c r="O12" s="153">
        <f t="shared" si="2"/>
        <v>88</v>
      </c>
      <c r="P12" s="140">
        <f t="shared" si="3"/>
        <v>6.6115702479338845E-2</v>
      </c>
      <c r="Q12" s="163">
        <f t="shared" si="4"/>
        <v>268.70000000000005</v>
      </c>
      <c r="R12" s="164">
        <f t="shared" si="5"/>
        <v>0.23359123706859086</v>
      </c>
      <c r="T12" s="339"/>
      <c r="U12" s="112"/>
      <c r="V12" s="339"/>
      <c r="W12" s="112"/>
      <c r="X12" s="339"/>
      <c r="Y12" s="112"/>
    </row>
    <row r="13" spans="1:25" ht="17.25" customHeight="1" x14ac:dyDescent="0.25">
      <c r="A13" s="68" t="s">
        <v>24</v>
      </c>
      <c r="B13" s="294">
        <v>1460.9</v>
      </c>
      <c r="C13" s="294">
        <v>1522.7</v>
      </c>
      <c r="D13" s="294">
        <v>1550.1</v>
      </c>
      <c r="E13" s="294">
        <v>1575.7</v>
      </c>
      <c r="F13" s="294">
        <v>1673</v>
      </c>
      <c r="G13" s="294">
        <v>1685</v>
      </c>
      <c r="H13" s="294">
        <v>1669</v>
      </c>
      <c r="I13" s="294">
        <v>1715</v>
      </c>
      <c r="J13" s="297">
        <v>1582.7</v>
      </c>
      <c r="K13" s="297">
        <v>1692.9</v>
      </c>
      <c r="L13" s="298">
        <v>1737.7</v>
      </c>
      <c r="M13" s="153">
        <f t="shared" si="0"/>
        <v>44.799999999999955</v>
      </c>
      <c r="N13" s="140">
        <f t="shared" si="1"/>
        <v>2.6463465059956226E-2</v>
      </c>
      <c r="O13" s="163">
        <f t="shared" si="2"/>
        <v>52.700000000000045</v>
      </c>
      <c r="P13" s="140">
        <f t="shared" si="3"/>
        <v>3.1275964391691335E-2</v>
      </c>
      <c r="Q13" s="163">
        <f t="shared" si="4"/>
        <v>276.79999999999995</v>
      </c>
      <c r="R13" s="164">
        <f t="shared" si="5"/>
        <v>0.18947224313779176</v>
      </c>
      <c r="T13" s="339"/>
      <c r="U13" s="112"/>
      <c r="V13" s="339"/>
      <c r="W13" s="112"/>
      <c r="X13" s="339"/>
      <c r="Y13" s="112"/>
    </row>
    <row r="14" spans="1:25" ht="17.25" customHeight="1" x14ac:dyDescent="0.25">
      <c r="A14" s="68" t="s">
        <v>25</v>
      </c>
      <c r="B14" s="294">
        <v>1365</v>
      </c>
      <c r="C14" s="294">
        <v>1394.3</v>
      </c>
      <c r="D14" s="294">
        <v>1423.6</v>
      </c>
      <c r="E14" s="294">
        <v>1462.8</v>
      </c>
      <c r="F14" s="294">
        <v>1561</v>
      </c>
      <c r="G14" s="294">
        <v>1549</v>
      </c>
      <c r="H14" s="294">
        <v>1541</v>
      </c>
      <c r="I14" s="294">
        <v>1606</v>
      </c>
      <c r="J14" s="297">
        <v>1520.2</v>
      </c>
      <c r="K14" s="297">
        <v>1603.5</v>
      </c>
      <c r="L14" s="298">
        <v>1643.7</v>
      </c>
      <c r="M14" s="153">
        <f t="shared" si="0"/>
        <v>40.200000000000045</v>
      </c>
      <c r="N14" s="140">
        <f t="shared" si="1"/>
        <v>2.507015902712828E-2</v>
      </c>
      <c r="O14" s="163">
        <f t="shared" si="2"/>
        <v>94.700000000000045</v>
      </c>
      <c r="P14" s="140">
        <f t="shared" si="3"/>
        <v>6.1136216914138286E-2</v>
      </c>
      <c r="Q14" s="163">
        <f t="shared" si="4"/>
        <v>278.70000000000005</v>
      </c>
      <c r="R14" s="164">
        <f t="shared" si="5"/>
        <v>0.20417582417582425</v>
      </c>
      <c r="T14" s="339"/>
      <c r="U14" s="112"/>
      <c r="V14" s="339"/>
      <c r="W14" s="112"/>
      <c r="X14" s="339"/>
      <c r="Y14" s="112"/>
    </row>
    <row r="15" spans="1:25" ht="17.25" customHeight="1" x14ac:dyDescent="0.25">
      <c r="A15" s="68" t="s">
        <v>26</v>
      </c>
      <c r="B15" s="294">
        <v>1295.8</v>
      </c>
      <c r="C15" s="294">
        <v>1331.6</v>
      </c>
      <c r="D15" s="294">
        <v>1379.8</v>
      </c>
      <c r="E15" s="294">
        <v>1417.7</v>
      </c>
      <c r="F15" s="294">
        <v>1513</v>
      </c>
      <c r="G15" s="294">
        <v>1514</v>
      </c>
      <c r="H15" s="294">
        <v>1530</v>
      </c>
      <c r="I15" s="294">
        <v>1574</v>
      </c>
      <c r="J15" s="297">
        <v>1504.7</v>
      </c>
      <c r="K15" s="297">
        <v>1595.6</v>
      </c>
      <c r="L15" s="298">
        <v>1633</v>
      </c>
      <c r="M15" s="153">
        <f t="shared" si="0"/>
        <v>37.400000000000091</v>
      </c>
      <c r="N15" s="140">
        <f t="shared" si="1"/>
        <v>2.3439458510905009E-2</v>
      </c>
      <c r="O15" s="163">
        <f t="shared" si="2"/>
        <v>119</v>
      </c>
      <c r="P15" s="140">
        <f t="shared" si="3"/>
        <v>7.8599735799207426E-2</v>
      </c>
      <c r="Q15" s="163">
        <f t="shared" si="4"/>
        <v>337.20000000000005</v>
      </c>
      <c r="R15" s="164">
        <f t="shared" si="5"/>
        <v>0.26022534341719417</v>
      </c>
      <c r="T15" s="339"/>
      <c r="U15" s="112"/>
      <c r="V15" s="339"/>
      <c r="W15" s="112"/>
      <c r="X15" s="339"/>
      <c r="Y15" s="112"/>
    </row>
    <row r="16" spans="1:25" ht="17.25" customHeight="1" x14ac:dyDescent="0.25">
      <c r="A16" s="68" t="s">
        <v>27</v>
      </c>
      <c r="B16" s="294">
        <v>2841.8</v>
      </c>
      <c r="C16" s="294">
        <v>2954.9</v>
      </c>
      <c r="D16" s="294">
        <v>3061.8</v>
      </c>
      <c r="E16" s="294">
        <v>3132.2</v>
      </c>
      <c r="F16" s="294">
        <v>3464</v>
      </c>
      <c r="G16" s="294">
        <v>3490</v>
      </c>
      <c r="H16" s="294">
        <v>3532</v>
      </c>
      <c r="I16" s="294">
        <v>3599</v>
      </c>
      <c r="J16" s="297">
        <v>3426.8</v>
      </c>
      <c r="K16" s="297">
        <v>3651.6</v>
      </c>
      <c r="L16" s="298">
        <v>3743.5</v>
      </c>
      <c r="M16" s="153">
        <f t="shared" si="0"/>
        <v>91.900000000000091</v>
      </c>
      <c r="N16" s="140">
        <f t="shared" si="1"/>
        <v>2.5167050060247664E-2</v>
      </c>
      <c r="O16" s="163">
        <f t="shared" si="2"/>
        <v>253.5</v>
      </c>
      <c r="P16" s="140">
        <f t="shared" si="3"/>
        <v>7.263610315186253E-2</v>
      </c>
      <c r="Q16" s="163">
        <f t="shared" si="4"/>
        <v>901.69999999999982</v>
      </c>
      <c r="R16" s="164">
        <f t="shared" si="5"/>
        <v>0.31729889506650699</v>
      </c>
      <c r="T16" s="339"/>
      <c r="U16" s="112"/>
      <c r="V16" s="339"/>
      <c r="W16" s="112"/>
      <c r="X16" s="339"/>
      <c r="Y16" s="112"/>
    </row>
    <row r="17" spans="1:25" ht="17.25" customHeight="1" x14ac:dyDescent="0.25">
      <c r="A17" s="68" t="s">
        <v>28</v>
      </c>
      <c r="B17" s="294">
        <v>1641.3</v>
      </c>
      <c r="C17" s="294">
        <v>1717.5</v>
      </c>
      <c r="D17" s="294">
        <v>1788.8</v>
      </c>
      <c r="E17" s="294">
        <v>1823.3</v>
      </c>
      <c r="F17" s="294">
        <v>1939</v>
      </c>
      <c r="G17" s="294">
        <v>1937</v>
      </c>
      <c r="H17" s="294">
        <v>1941</v>
      </c>
      <c r="I17" s="294">
        <v>1953</v>
      </c>
      <c r="J17" s="297">
        <v>1869.7</v>
      </c>
      <c r="K17" s="297">
        <v>2015.9</v>
      </c>
      <c r="L17" s="298">
        <v>2093.6</v>
      </c>
      <c r="M17" s="153">
        <f t="shared" si="0"/>
        <v>77.699999999999818</v>
      </c>
      <c r="N17" s="140">
        <f t="shared" si="1"/>
        <v>3.8543578550523261E-2</v>
      </c>
      <c r="O17" s="163">
        <f t="shared" si="2"/>
        <v>156.59999999999991</v>
      </c>
      <c r="P17" s="140">
        <f t="shared" si="3"/>
        <v>8.0846670108414953E-2</v>
      </c>
      <c r="Q17" s="163">
        <f t="shared" si="4"/>
        <v>452.29999999999995</v>
      </c>
      <c r="R17" s="164">
        <f t="shared" si="5"/>
        <v>0.27557423993176133</v>
      </c>
      <c r="T17" s="339"/>
      <c r="U17" s="112"/>
      <c r="V17" s="339"/>
      <c r="W17" s="112"/>
      <c r="X17" s="339"/>
      <c r="Y17" s="112"/>
    </row>
    <row r="18" spans="1:25" ht="17.25" customHeight="1" x14ac:dyDescent="0.25">
      <c r="A18" s="68" t="s">
        <v>29</v>
      </c>
      <c r="B18" s="294">
        <v>1463.4</v>
      </c>
      <c r="C18" s="294">
        <v>1506</v>
      </c>
      <c r="D18" s="294">
        <v>1549.3</v>
      </c>
      <c r="E18" s="294">
        <v>1591.6</v>
      </c>
      <c r="F18" s="294">
        <v>1664</v>
      </c>
      <c r="G18" s="294">
        <v>1677</v>
      </c>
      <c r="H18" s="294">
        <v>1680</v>
      </c>
      <c r="I18" s="294">
        <v>1691</v>
      </c>
      <c r="J18" s="297">
        <v>1634</v>
      </c>
      <c r="K18" s="297">
        <v>1714.5</v>
      </c>
      <c r="L18" s="298">
        <v>1747.3</v>
      </c>
      <c r="M18" s="153">
        <f t="shared" si="0"/>
        <v>32.799999999999955</v>
      </c>
      <c r="N18" s="140">
        <f t="shared" si="1"/>
        <v>1.9130941965587622E-2</v>
      </c>
      <c r="O18" s="163">
        <f t="shared" si="2"/>
        <v>70.299999999999955</v>
      </c>
      <c r="P18" s="140">
        <f t="shared" si="3"/>
        <v>4.1920095408467528E-2</v>
      </c>
      <c r="Q18" s="163">
        <f t="shared" si="4"/>
        <v>283.89999999999986</v>
      </c>
      <c r="R18" s="164">
        <f t="shared" si="5"/>
        <v>0.19400027333606662</v>
      </c>
      <c r="T18" s="339"/>
      <c r="U18" s="112"/>
      <c r="V18" s="339"/>
      <c r="W18" s="112"/>
      <c r="X18" s="339"/>
      <c r="Y18" s="112"/>
    </row>
    <row r="19" spans="1:25" ht="17.25" customHeight="1" thickBot="1" x14ac:dyDescent="0.3">
      <c r="A19" s="67" t="s">
        <v>30</v>
      </c>
      <c r="B19" s="88">
        <v>3047.8</v>
      </c>
      <c r="C19" s="88">
        <v>3148.1</v>
      </c>
      <c r="D19" s="88">
        <v>3217.9</v>
      </c>
      <c r="E19" s="88">
        <v>3270.1</v>
      </c>
      <c r="F19" s="88">
        <v>3466</v>
      </c>
      <c r="G19" s="88">
        <v>3424</v>
      </c>
      <c r="H19" s="88">
        <v>3415</v>
      </c>
      <c r="I19" s="88">
        <v>3465</v>
      </c>
      <c r="J19" s="293">
        <v>3293</v>
      </c>
      <c r="K19" s="293">
        <v>3488.9</v>
      </c>
      <c r="L19" s="122">
        <v>3550.5</v>
      </c>
      <c r="M19" s="157">
        <f t="shared" si="0"/>
        <v>61.599999999999909</v>
      </c>
      <c r="N19" s="141">
        <f t="shared" si="1"/>
        <v>1.7655994726131441E-2</v>
      </c>
      <c r="O19" s="165">
        <f t="shared" si="2"/>
        <v>126.5</v>
      </c>
      <c r="P19" s="141">
        <f t="shared" si="3"/>
        <v>3.6945093457943834E-2</v>
      </c>
      <c r="Q19" s="165">
        <f t="shared" si="4"/>
        <v>502.69999999999982</v>
      </c>
      <c r="R19" s="166">
        <f t="shared" si="5"/>
        <v>0.16493864426799654</v>
      </c>
      <c r="T19" s="339"/>
      <c r="U19" s="112"/>
      <c r="V19" s="339"/>
      <c r="W19" s="112"/>
      <c r="X19" s="339"/>
      <c r="Y19" s="112"/>
    </row>
    <row r="20" spans="1:25" s="14" customFormat="1" ht="17.25" customHeight="1" x14ac:dyDescent="0.25">
      <c r="A20" s="38" t="s">
        <v>14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1:25" x14ac:dyDescent="0.2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25" x14ac:dyDescent="0.25">
      <c r="B22" s="339"/>
      <c r="C22" s="339"/>
      <c r="D22" s="339"/>
      <c r="E22" s="339"/>
      <c r="F22" s="339"/>
      <c r="G22" s="339"/>
      <c r="H22" s="339"/>
      <c r="I22" s="339"/>
      <c r="J22" s="339"/>
      <c r="K22" s="339"/>
      <c r="L22" s="339"/>
      <c r="M22" s="339"/>
      <c r="N22" s="339"/>
      <c r="O22" s="339"/>
      <c r="P22" s="339"/>
      <c r="Q22" s="339"/>
      <c r="R22" s="339"/>
    </row>
  </sheetData>
  <mergeCells count="5">
    <mergeCell ref="Q3:R3"/>
    <mergeCell ref="A3:A4"/>
    <mergeCell ref="B3:L3"/>
    <mergeCell ref="M3:N3"/>
    <mergeCell ref="O3:P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22</vt:i4>
      </vt:variant>
      <vt:variant>
        <vt:lpstr>Pojmenované oblasti</vt:lpstr>
      </vt:variant>
      <vt:variant>
        <vt:i4>5</vt:i4>
      </vt:variant>
    </vt:vector>
  </HeadingPairs>
  <TitlesOfParts>
    <vt:vector size="27" baseType="lpstr">
      <vt:lpstr>OBSAH</vt:lpstr>
      <vt:lpstr>ZNAČKY</vt:lpstr>
      <vt:lpstr>1.1.1</vt:lpstr>
      <vt:lpstr>1.1.2</vt:lpstr>
      <vt:lpstr>1.1.3</vt:lpstr>
      <vt:lpstr>1.1.4</vt:lpstr>
      <vt:lpstr>1.1.5</vt:lpstr>
      <vt:lpstr>1.1.6</vt:lpstr>
      <vt:lpstr>1.1.7</vt:lpstr>
      <vt:lpstr>1.1.8</vt:lpstr>
      <vt:lpstr>1.1.9</vt:lpstr>
      <vt:lpstr>1.1.10</vt:lpstr>
      <vt:lpstr>1.1.11</vt:lpstr>
      <vt:lpstr>1.1.12</vt:lpstr>
      <vt:lpstr>1.1.13</vt:lpstr>
      <vt:lpstr> 1.1.14</vt:lpstr>
      <vt:lpstr>1.1.15</vt:lpstr>
      <vt:lpstr>1.1.16</vt:lpstr>
      <vt:lpstr>1.1.17</vt:lpstr>
      <vt:lpstr>1.1.18</vt:lpstr>
      <vt:lpstr>1.1.19</vt:lpstr>
      <vt:lpstr>1.1.20</vt:lpstr>
      <vt:lpstr>'1.1.1'!Oblast_tisku</vt:lpstr>
      <vt:lpstr>'1.1.10'!Oblast_tisku</vt:lpstr>
      <vt:lpstr>'1.1.2'!Oblast_tisku</vt:lpstr>
      <vt:lpstr>'1.1.8'!Oblast_tisku</vt:lpstr>
      <vt:lpstr>'1.1.9'!Oblast_tisku</vt:lpstr>
    </vt:vector>
  </TitlesOfParts>
  <Company>ČSÚ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pubalova6594</dc:creator>
  <cp:lastModifiedBy>kasparova3676</cp:lastModifiedBy>
  <cp:lastPrinted>2020-08-21T00:04:09Z</cp:lastPrinted>
  <dcterms:created xsi:type="dcterms:W3CDTF">2017-08-18T09:41:49Z</dcterms:created>
  <dcterms:modified xsi:type="dcterms:W3CDTF">2021-08-26T14:54:40Z</dcterms:modified>
</cp:coreProperties>
</file>