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264" windowWidth="27780" windowHeight="11520"/>
  </bookViews>
  <sheets>
    <sheet name="Authorship Information" sheetId="8" r:id="rId1"/>
    <sheet name="data _S3" sheetId="7" r:id="rId2"/>
    <sheet name="data_S4" sheetId="6" r:id="rId3"/>
    <sheet name="data_meta1" sheetId="4" r:id="rId4"/>
  </sheets>
  <externalReferences>
    <externalReference r:id="rId5"/>
  </externalReferences>
  <definedNames>
    <definedName name="_d2">data_meta1!$AA$1:$AG$884</definedName>
    <definedName name="test1">data_meta1!$A$1:$Z$884</definedName>
  </definedNames>
  <calcPr calcId="144525" iterateDelta="1E-4"/>
</workbook>
</file>

<file path=xl/calcChain.xml><?xml version="1.0" encoding="utf-8"?>
<calcChain xmlns="http://schemas.openxmlformats.org/spreadsheetml/2006/main">
  <c r="AB841" i="6" l="1"/>
  <c r="AB842" i="6"/>
  <c r="AB843" i="6"/>
  <c r="AB844" i="6"/>
  <c r="AB845" i="6"/>
  <c r="AB846" i="6"/>
  <c r="AB847" i="6"/>
  <c r="AB848" i="6"/>
  <c r="AB849" i="6"/>
  <c r="AB850" i="6"/>
  <c r="AB851" i="6"/>
  <c r="AB852" i="6"/>
  <c r="AB853" i="6"/>
  <c r="AB854" i="6"/>
  <c r="AB855" i="6"/>
  <c r="AB856" i="6"/>
  <c r="AB857" i="6"/>
  <c r="AB858" i="6"/>
  <c r="AB859" i="6"/>
  <c r="AB860" i="6"/>
  <c r="AB861" i="6"/>
  <c r="AB862" i="6"/>
  <c r="AB863" i="6"/>
  <c r="AB864" i="6"/>
  <c r="AB865" i="6"/>
  <c r="AB866" i="6"/>
  <c r="AB867" i="6"/>
  <c r="AB868" i="6"/>
  <c r="AB869" i="6"/>
  <c r="AB870" i="6"/>
  <c r="AB871" i="6"/>
  <c r="AB872" i="6"/>
  <c r="AB873" i="6"/>
  <c r="AB874" i="6"/>
  <c r="AB875" i="6"/>
  <c r="AB876" i="6"/>
  <c r="AB877" i="6"/>
  <c r="AB878" i="6"/>
  <c r="AB879" i="6"/>
  <c r="AB880" i="6"/>
  <c r="AB881" i="6"/>
  <c r="AB882" i="6"/>
  <c r="AB883" i="6"/>
  <c r="AB884" i="6"/>
  <c r="AB885" i="6"/>
  <c r="AB886"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877" i="6"/>
  <c r="AA878" i="6"/>
  <c r="AA879" i="6"/>
  <c r="AA880" i="6"/>
  <c r="AA881" i="6"/>
  <c r="AA882" i="6"/>
  <c r="AA883" i="6"/>
  <c r="AA884" i="6"/>
  <c r="AA885" i="6"/>
  <c r="AA886"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Z877" i="6"/>
  <c r="Z878" i="6"/>
  <c r="Z879" i="6"/>
  <c r="Z880" i="6"/>
  <c r="Z881" i="6"/>
  <c r="Z882" i="6"/>
  <c r="Z883" i="6"/>
  <c r="Z884" i="6"/>
  <c r="Z885" i="6"/>
  <c r="Z886"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77" i="6"/>
  <c r="Y878" i="6"/>
  <c r="Y879" i="6"/>
  <c r="Y880" i="6"/>
  <c r="Y881" i="6"/>
  <c r="Y882" i="6"/>
  <c r="Y883" i="6"/>
  <c r="Y884" i="6"/>
  <c r="Y885" i="6"/>
  <c r="Y886" i="6"/>
  <c r="Y840" i="6"/>
  <c r="G886" i="6" l="1"/>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AK840" i="6"/>
  <c r="AJ840" i="6"/>
  <c r="AI840" i="6"/>
  <c r="AH840" i="6"/>
  <c r="AB840" i="6"/>
  <c r="AA840" i="6"/>
  <c r="Z840" i="6"/>
  <c r="G840" i="6"/>
  <c r="AK839" i="6"/>
  <c r="AJ839" i="6"/>
  <c r="AI839" i="6"/>
  <c r="AH839" i="6"/>
  <c r="AB839" i="6"/>
  <c r="AA839" i="6"/>
  <c r="Z839" i="6"/>
  <c r="Y839" i="6"/>
  <c r="G839" i="6"/>
  <c r="AK838" i="6"/>
  <c r="AJ838" i="6"/>
  <c r="AI838" i="6"/>
  <c r="AH838" i="6"/>
  <c r="AB838" i="6"/>
  <c r="AA838" i="6"/>
  <c r="Z838" i="6"/>
  <c r="Y838" i="6"/>
  <c r="G838" i="6"/>
  <c r="AK837" i="6"/>
  <c r="AJ837" i="6"/>
  <c r="AI837" i="6"/>
  <c r="AH837" i="6"/>
  <c r="AB837" i="6"/>
  <c r="AA837" i="6"/>
  <c r="Z837" i="6"/>
  <c r="Y837" i="6"/>
  <c r="G837" i="6"/>
  <c r="AK836" i="6"/>
  <c r="AJ836" i="6"/>
  <c r="AI836" i="6"/>
  <c r="AH836" i="6"/>
  <c r="AB836" i="6"/>
  <c r="AA836" i="6"/>
  <c r="Z836" i="6"/>
  <c r="Y836" i="6"/>
  <c r="G836" i="6"/>
  <c r="AK835" i="6"/>
  <c r="AJ835" i="6"/>
  <c r="AI835" i="6"/>
  <c r="AH835" i="6"/>
  <c r="AB835" i="6"/>
  <c r="AA835" i="6"/>
  <c r="Z835" i="6"/>
  <c r="Y835" i="6"/>
  <c r="G835" i="6"/>
  <c r="AK834" i="6"/>
  <c r="AJ834" i="6"/>
  <c r="AI834" i="6"/>
  <c r="AH834" i="6"/>
  <c r="AB834" i="6"/>
  <c r="AA834" i="6"/>
  <c r="Z834" i="6"/>
  <c r="Y834" i="6"/>
  <c r="G834" i="6"/>
  <c r="AK833" i="6"/>
  <c r="AJ833" i="6"/>
  <c r="AI833" i="6"/>
  <c r="AH833" i="6"/>
  <c r="AB833" i="6"/>
  <c r="AA833" i="6"/>
  <c r="Z833" i="6"/>
  <c r="Y833" i="6"/>
  <c r="G833" i="6"/>
  <c r="AK832" i="6"/>
  <c r="AJ832" i="6"/>
  <c r="AI832" i="6"/>
  <c r="AH832" i="6"/>
  <c r="AB832" i="6"/>
  <c r="AA832" i="6"/>
  <c r="Z832" i="6"/>
  <c r="Y832" i="6"/>
  <c r="G832" i="6"/>
  <c r="AK831" i="6"/>
  <c r="AJ831" i="6"/>
  <c r="AI831" i="6"/>
  <c r="AH831" i="6"/>
  <c r="AB831" i="6"/>
  <c r="AA831" i="6"/>
  <c r="Z831" i="6"/>
  <c r="Y831" i="6"/>
  <c r="G831" i="6"/>
  <c r="AK830" i="6"/>
  <c r="AJ830" i="6"/>
  <c r="AI830" i="6"/>
  <c r="AH830" i="6"/>
  <c r="AB830" i="6"/>
  <c r="AA830" i="6"/>
  <c r="Z830" i="6"/>
  <c r="Y830" i="6"/>
  <c r="G830" i="6"/>
  <c r="AK829" i="6"/>
  <c r="AJ829" i="6"/>
  <c r="AI829" i="6"/>
  <c r="AH829" i="6"/>
  <c r="AB829" i="6"/>
  <c r="AA829" i="6"/>
  <c r="Z829" i="6"/>
  <c r="Y829" i="6"/>
  <c r="G829" i="6"/>
  <c r="AK828" i="6"/>
  <c r="AJ828" i="6"/>
  <c r="AI828" i="6"/>
  <c r="AH828" i="6"/>
  <c r="AB828" i="6"/>
  <c r="AA828" i="6"/>
  <c r="Z828" i="6"/>
  <c r="Y828" i="6"/>
  <c r="G828" i="6"/>
  <c r="AK827" i="6"/>
  <c r="AJ827" i="6"/>
  <c r="AI827" i="6"/>
  <c r="AH827" i="6"/>
  <c r="AB827" i="6"/>
  <c r="AA827" i="6"/>
  <c r="Z827" i="6"/>
  <c r="Y827" i="6"/>
  <c r="G827" i="6"/>
  <c r="AK826" i="6"/>
  <c r="AJ826" i="6"/>
  <c r="AI826" i="6"/>
  <c r="AH826" i="6"/>
  <c r="AB826" i="6"/>
  <c r="AA826" i="6"/>
  <c r="Z826" i="6"/>
  <c r="Y826" i="6"/>
  <c r="G826" i="6"/>
  <c r="AK825" i="6"/>
  <c r="AJ825" i="6"/>
  <c r="AI825" i="6"/>
  <c r="AH825" i="6"/>
  <c r="AB825" i="6"/>
  <c r="AA825" i="6"/>
  <c r="Z825" i="6"/>
  <c r="Y825" i="6"/>
  <c r="G825" i="6"/>
  <c r="AK824" i="6"/>
  <c r="AJ824" i="6"/>
  <c r="AI824" i="6"/>
  <c r="AH824" i="6"/>
  <c r="AB824" i="6"/>
  <c r="AA824" i="6"/>
  <c r="Z824" i="6"/>
  <c r="Y824" i="6"/>
  <c r="G824" i="6"/>
  <c r="AK823" i="6"/>
  <c r="AJ823" i="6"/>
  <c r="AI823" i="6"/>
  <c r="AH823" i="6"/>
  <c r="AB823" i="6"/>
  <c r="AA823" i="6"/>
  <c r="Z823" i="6"/>
  <c r="Y823" i="6"/>
  <c r="G823" i="6"/>
  <c r="AK822" i="6"/>
  <c r="AJ822" i="6"/>
  <c r="AI822" i="6"/>
  <c r="AH822" i="6"/>
  <c r="AB822" i="6"/>
  <c r="AA822" i="6"/>
  <c r="Z822" i="6"/>
  <c r="Y822" i="6"/>
  <c r="G822" i="6"/>
  <c r="AK821" i="6"/>
  <c r="AJ821" i="6"/>
  <c r="AI821" i="6"/>
  <c r="AH821" i="6"/>
  <c r="AB821" i="6"/>
  <c r="AA821" i="6"/>
  <c r="Z821" i="6"/>
  <c r="Y821" i="6"/>
  <c r="G821" i="6"/>
  <c r="AK820" i="6"/>
  <c r="AJ820" i="6"/>
  <c r="AI820" i="6"/>
  <c r="AH820" i="6"/>
  <c r="AB820" i="6"/>
  <c r="AA820" i="6"/>
  <c r="Z820" i="6"/>
  <c r="Y820" i="6"/>
  <c r="G820" i="6"/>
  <c r="AK819" i="6"/>
  <c r="AJ819" i="6"/>
  <c r="AI819" i="6"/>
  <c r="AH819" i="6"/>
  <c r="AB819" i="6"/>
  <c r="AA819" i="6"/>
  <c r="Z819" i="6"/>
  <c r="Y819" i="6"/>
  <c r="G819" i="6"/>
  <c r="AK818" i="6"/>
  <c r="AJ818" i="6"/>
  <c r="AI818" i="6"/>
  <c r="AH818" i="6"/>
  <c r="AB818" i="6"/>
  <c r="AA818" i="6"/>
  <c r="Z818" i="6"/>
  <c r="Y818" i="6"/>
  <c r="G818" i="6"/>
  <c r="AK817" i="6"/>
  <c r="AJ817" i="6"/>
  <c r="AI817" i="6"/>
  <c r="AH817" i="6"/>
  <c r="AB817" i="6"/>
  <c r="AA817" i="6"/>
  <c r="Z817" i="6"/>
  <c r="Y817" i="6"/>
  <c r="G817" i="6"/>
  <c r="AK816" i="6"/>
  <c r="AJ816" i="6"/>
  <c r="AI816" i="6"/>
  <c r="AH816" i="6"/>
  <c r="AB816" i="6"/>
  <c r="AA816" i="6"/>
  <c r="Z816" i="6"/>
  <c r="Y816" i="6"/>
  <c r="G816" i="6"/>
  <c r="AK815" i="6"/>
  <c r="AJ815" i="6"/>
  <c r="AI815" i="6"/>
  <c r="AH815" i="6"/>
  <c r="AB815" i="6"/>
  <c r="AA815" i="6"/>
  <c r="Z815" i="6"/>
  <c r="Y815" i="6"/>
  <c r="G815" i="6"/>
  <c r="AK814" i="6"/>
  <c r="AJ814" i="6"/>
  <c r="AI814" i="6"/>
  <c r="AH814" i="6"/>
  <c r="AB814" i="6"/>
  <c r="AA814" i="6"/>
  <c r="Z814" i="6"/>
  <c r="Y814" i="6"/>
  <c r="G814" i="6"/>
  <c r="AK813" i="6"/>
  <c r="AJ813" i="6"/>
  <c r="AI813" i="6"/>
  <c r="AH813" i="6"/>
  <c r="AB813" i="6"/>
  <c r="AA813" i="6"/>
  <c r="Z813" i="6"/>
  <c r="Y813" i="6"/>
  <c r="G813" i="6"/>
  <c r="AK812" i="6"/>
  <c r="AJ812" i="6"/>
  <c r="AI812" i="6"/>
  <c r="AH812" i="6"/>
  <c r="AB812" i="6"/>
  <c r="AA812" i="6"/>
  <c r="Z812" i="6"/>
  <c r="Y812" i="6"/>
  <c r="G812" i="6"/>
  <c r="AK811" i="6"/>
  <c r="AJ811" i="6"/>
  <c r="AI811" i="6"/>
  <c r="AH811" i="6"/>
  <c r="AB811" i="6"/>
  <c r="AA811" i="6"/>
  <c r="Z811" i="6"/>
  <c r="Y811" i="6"/>
  <c r="G811" i="6"/>
  <c r="AK810" i="6"/>
  <c r="AJ810" i="6"/>
  <c r="AI810" i="6"/>
  <c r="AH810" i="6"/>
  <c r="AB810" i="6"/>
  <c r="AA810" i="6"/>
  <c r="Z810" i="6"/>
  <c r="Y810" i="6"/>
  <c r="G810" i="6"/>
  <c r="AK809" i="6"/>
  <c r="AJ809" i="6"/>
  <c r="AI809" i="6"/>
  <c r="AH809" i="6"/>
  <c r="AB809" i="6"/>
  <c r="AA809" i="6"/>
  <c r="Z809" i="6"/>
  <c r="Y809" i="6"/>
  <c r="G809" i="6"/>
  <c r="AK808" i="6"/>
  <c r="AJ808" i="6"/>
  <c r="AI808" i="6"/>
  <c r="AH808" i="6"/>
  <c r="AB808" i="6"/>
  <c r="AA808" i="6"/>
  <c r="Z808" i="6"/>
  <c r="Y808" i="6"/>
  <c r="G808" i="6"/>
  <c r="AK807" i="6"/>
  <c r="AJ807" i="6"/>
  <c r="AI807" i="6"/>
  <c r="AH807" i="6"/>
  <c r="AB807" i="6"/>
  <c r="AA807" i="6"/>
  <c r="Z807" i="6"/>
  <c r="Y807" i="6"/>
  <c r="G807" i="6"/>
  <c r="AK806" i="6"/>
  <c r="AJ806" i="6"/>
  <c r="AI806" i="6"/>
  <c r="AH806" i="6"/>
  <c r="AB806" i="6"/>
  <c r="AA806" i="6"/>
  <c r="Z806" i="6"/>
  <c r="Y806" i="6"/>
  <c r="G806" i="6"/>
  <c r="AK805" i="6"/>
  <c r="AJ805" i="6"/>
  <c r="AI805" i="6"/>
  <c r="AH805" i="6"/>
  <c r="AB805" i="6"/>
  <c r="AA805" i="6"/>
  <c r="Z805" i="6"/>
  <c r="Y805" i="6"/>
  <c r="G805" i="6"/>
  <c r="AK804" i="6"/>
  <c r="AJ804" i="6"/>
  <c r="AI804" i="6"/>
  <c r="AH804" i="6"/>
  <c r="AB804" i="6"/>
  <c r="AA804" i="6"/>
  <c r="Z804" i="6"/>
  <c r="Y804" i="6"/>
  <c r="G804" i="6"/>
  <c r="AK803" i="6"/>
  <c r="AJ803" i="6"/>
  <c r="AI803" i="6"/>
  <c r="AH803" i="6"/>
  <c r="AB803" i="6"/>
  <c r="AA803" i="6"/>
  <c r="Z803" i="6"/>
  <c r="Y803" i="6"/>
  <c r="G803" i="6"/>
  <c r="AK802" i="6"/>
  <c r="AJ802" i="6"/>
  <c r="AI802" i="6"/>
  <c r="AH802" i="6"/>
  <c r="AB802" i="6"/>
  <c r="AA802" i="6"/>
  <c r="Z802" i="6"/>
  <c r="Y802" i="6"/>
  <c r="G802" i="6"/>
  <c r="AK801" i="6"/>
  <c r="AJ801" i="6"/>
  <c r="AI801" i="6"/>
  <c r="AH801" i="6"/>
  <c r="AB801" i="6"/>
  <c r="AA801" i="6"/>
  <c r="Z801" i="6"/>
  <c r="Y801" i="6"/>
  <c r="G801" i="6"/>
  <c r="AK800" i="6"/>
  <c r="AJ800" i="6"/>
  <c r="AI800" i="6"/>
  <c r="AH800" i="6"/>
  <c r="AB800" i="6"/>
  <c r="AA800" i="6"/>
  <c r="Z800" i="6"/>
  <c r="Y800" i="6"/>
  <c r="G800" i="6"/>
  <c r="AK799" i="6"/>
  <c r="AJ799" i="6"/>
  <c r="AI799" i="6"/>
  <c r="AH799" i="6"/>
  <c r="AB799" i="6"/>
  <c r="AA799" i="6"/>
  <c r="Z799" i="6"/>
  <c r="Y799" i="6"/>
  <c r="G799" i="6"/>
  <c r="AK798" i="6"/>
  <c r="AJ798" i="6"/>
  <c r="AI798" i="6"/>
  <c r="AH798" i="6"/>
  <c r="AB798" i="6"/>
  <c r="AA798" i="6"/>
  <c r="Z798" i="6"/>
  <c r="Y798" i="6"/>
  <c r="G798" i="6"/>
  <c r="AK797" i="6"/>
  <c r="AJ797" i="6"/>
  <c r="AI797" i="6"/>
  <c r="AH797" i="6"/>
  <c r="AB797" i="6"/>
  <c r="AA797" i="6"/>
  <c r="Z797" i="6"/>
  <c r="Y797" i="6"/>
  <c r="G797" i="6"/>
  <c r="AK796" i="6"/>
  <c r="AJ796" i="6"/>
  <c r="AI796" i="6"/>
  <c r="AH796" i="6"/>
  <c r="AB796" i="6"/>
  <c r="AA796" i="6"/>
  <c r="Z796" i="6"/>
  <c r="Y796" i="6"/>
  <c r="G796" i="6"/>
  <c r="AK795" i="6"/>
  <c r="AJ795" i="6"/>
  <c r="AI795" i="6"/>
  <c r="AH795" i="6"/>
  <c r="AB795" i="6"/>
  <c r="AA795" i="6"/>
  <c r="Z795" i="6"/>
  <c r="Y795" i="6"/>
  <c r="G795" i="6"/>
  <c r="AK794" i="6"/>
  <c r="AJ794" i="6"/>
  <c r="AI794" i="6"/>
  <c r="AH794" i="6"/>
  <c r="AB794" i="6"/>
  <c r="AA794" i="6"/>
  <c r="Z794" i="6"/>
  <c r="Y794" i="6"/>
  <c r="G794" i="6"/>
  <c r="AK793" i="6"/>
  <c r="AJ793" i="6"/>
  <c r="AI793" i="6"/>
  <c r="AH793" i="6"/>
  <c r="AB793" i="6"/>
  <c r="AA793" i="6"/>
  <c r="Z793" i="6"/>
  <c r="Y793" i="6"/>
  <c r="G793" i="6"/>
  <c r="AK792" i="6"/>
  <c r="AJ792" i="6"/>
  <c r="AI792" i="6"/>
  <c r="AH792" i="6"/>
  <c r="AB792" i="6"/>
  <c r="AA792" i="6"/>
  <c r="Z792" i="6"/>
  <c r="Y792" i="6"/>
  <c r="G792" i="6"/>
  <c r="AK791" i="6"/>
  <c r="AJ791" i="6"/>
  <c r="AI791" i="6"/>
  <c r="AH791" i="6"/>
  <c r="AB791" i="6"/>
  <c r="AA791" i="6"/>
  <c r="Z791" i="6"/>
  <c r="Y791" i="6"/>
  <c r="G791" i="6"/>
  <c r="AK790" i="6"/>
  <c r="AJ790" i="6"/>
  <c r="AI790" i="6"/>
  <c r="AH790" i="6"/>
  <c r="AB790" i="6"/>
  <c r="AA790" i="6"/>
  <c r="Z790" i="6"/>
  <c r="Y790" i="6"/>
  <c r="G790" i="6"/>
  <c r="AK789" i="6"/>
  <c r="AJ789" i="6"/>
  <c r="AI789" i="6"/>
  <c r="AH789" i="6"/>
  <c r="AB789" i="6"/>
  <c r="AA789" i="6"/>
  <c r="Z789" i="6"/>
  <c r="Y789" i="6"/>
  <c r="G789" i="6"/>
  <c r="AK788" i="6"/>
  <c r="AJ788" i="6"/>
  <c r="AI788" i="6"/>
  <c r="AH788" i="6"/>
  <c r="AB788" i="6"/>
  <c r="AA788" i="6"/>
  <c r="Z788" i="6"/>
  <c r="Y788" i="6"/>
  <c r="G788" i="6"/>
  <c r="AK787" i="6"/>
  <c r="AJ787" i="6"/>
  <c r="AI787" i="6"/>
  <c r="AH787" i="6"/>
  <c r="AB787" i="6"/>
  <c r="AA787" i="6"/>
  <c r="Z787" i="6"/>
  <c r="Y787" i="6"/>
  <c r="G787" i="6"/>
  <c r="AK786" i="6"/>
  <c r="AJ786" i="6"/>
  <c r="AI786" i="6"/>
  <c r="AH786" i="6"/>
  <c r="AB786" i="6"/>
  <c r="AA786" i="6"/>
  <c r="Z786" i="6"/>
  <c r="Y786" i="6"/>
  <c r="G786" i="6"/>
  <c r="AK785" i="6"/>
  <c r="AJ785" i="6"/>
  <c r="AI785" i="6"/>
  <c r="AH785" i="6"/>
  <c r="AB785" i="6"/>
  <c r="AA785" i="6"/>
  <c r="Z785" i="6"/>
  <c r="Y785" i="6"/>
  <c r="G785" i="6"/>
  <c r="AK784" i="6"/>
  <c r="AJ784" i="6"/>
  <c r="AI784" i="6"/>
  <c r="AH784" i="6"/>
  <c r="AB784" i="6"/>
  <c r="AA784" i="6"/>
  <c r="Z784" i="6"/>
  <c r="Y784" i="6"/>
  <c r="G784" i="6"/>
  <c r="AK783" i="6"/>
  <c r="AJ783" i="6"/>
  <c r="AI783" i="6"/>
  <c r="AH783" i="6"/>
  <c r="AB783" i="6"/>
  <c r="AA783" i="6"/>
  <c r="Z783" i="6"/>
  <c r="Y783" i="6"/>
  <c r="G783" i="6"/>
  <c r="AK782" i="6"/>
  <c r="AJ782" i="6"/>
  <c r="AI782" i="6"/>
  <c r="AH782" i="6"/>
  <c r="AB782" i="6"/>
  <c r="AA782" i="6"/>
  <c r="Z782" i="6"/>
  <c r="Y782" i="6"/>
  <c r="G782" i="6"/>
  <c r="AK781" i="6"/>
  <c r="AJ781" i="6"/>
  <c r="AI781" i="6"/>
  <c r="AH781" i="6"/>
  <c r="AB781" i="6"/>
  <c r="AA781" i="6"/>
  <c r="Z781" i="6"/>
  <c r="Y781" i="6"/>
  <c r="G781" i="6"/>
  <c r="AK780" i="6"/>
  <c r="AJ780" i="6"/>
  <c r="AI780" i="6"/>
  <c r="AH780" i="6"/>
  <c r="AB780" i="6"/>
  <c r="AA780" i="6"/>
  <c r="Z780" i="6"/>
  <c r="Y780" i="6"/>
  <c r="G780" i="6"/>
  <c r="AK779" i="6"/>
  <c r="AJ779" i="6"/>
  <c r="AI779" i="6"/>
  <c r="AH779" i="6"/>
  <c r="AB779" i="6"/>
  <c r="AA779" i="6"/>
  <c r="Z779" i="6"/>
  <c r="Y779" i="6"/>
  <c r="G779" i="6"/>
  <c r="AK778" i="6"/>
  <c r="AJ778" i="6"/>
  <c r="AI778" i="6"/>
  <c r="AH778" i="6"/>
  <c r="AB778" i="6"/>
  <c r="AA778" i="6"/>
  <c r="Z778" i="6"/>
  <c r="Y778" i="6"/>
  <c r="G778" i="6"/>
  <c r="AK777" i="6"/>
  <c r="AJ777" i="6"/>
  <c r="AI777" i="6"/>
  <c r="AH777" i="6"/>
  <c r="AB777" i="6"/>
  <c r="AA777" i="6"/>
  <c r="Z777" i="6"/>
  <c r="Y777" i="6"/>
  <c r="G777" i="6"/>
  <c r="AK776" i="6"/>
  <c r="AJ776" i="6"/>
  <c r="AI776" i="6"/>
  <c r="AH776" i="6"/>
  <c r="AB776" i="6"/>
  <c r="AA776" i="6"/>
  <c r="Z776" i="6"/>
  <c r="Y776" i="6"/>
  <c r="G776" i="6"/>
  <c r="AK775" i="6"/>
  <c r="AJ775" i="6"/>
  <c r="AI775" i="6"/>
  <c r="AH775" i="6"/>
  <c r="AB775" i="6"/>
  <c r="AA775" i="6"/>
  <c r="Z775" i="6"/>
  <c r="Y775" i="6"/>
  <c r="G775" i="6"/>
  <c r="AK774" i="6"/>
  <c r="AJ774" i="6"/>
  <c r="AI774" i="6"/>
  <c r="AH774" i="6"/>
  <c r="AB774" i="6"/>
  <c r="AA774" i="6"/>
  <c r="Z774" i="6"/>
  <c r="Y774" i="6"/>
  <c r="G774" i="6"/>
  <c r="AK773" i="6"/>
  <c r="AJ773" i="6"/>
  <c r="AI773" i="6"/>
  <c r="AH773" i="6"/>
  <c r="AB773" i="6"/>
  <c r="AA773" i="6"/>
  <c r="Z773" i="6"/>
  <c r="Y773" i="6"/>
  <c r="G773" i="6"/>
  <c r="AK772" i="6"/>
  <c r="AJ772" i="6"/>
  <c r="AI772" i="6"/>
  <c r="AH772" i="6"/>
  <c r="AB772" i="6"/>
  <c r="AA772" i="6"/>
  <c r="Z772" i="6"/>
  <c r="Y772" i="6"/>
  <c r="G772" i="6"/>
  <c r="AK771" i="6"/>
  <c r="AJ771" i="6"/>
  <c r="AI771" i="6"/>
  <c r="AH771" i="6"/>
  <c r="AB771" i="6"/>
  <c r="AA771" i="6"/>
  <c r="Z771" i="6"/>
  <c r="Y771" i="6"/>
  <c r="G771" i="6"/>
  <c r="AK770" i="6"/>
  <c r="AJ770" i="6"/>
  <c r="AI770" i="6"/>
  <c r="AH770" i="6"/>
  <c r="AB770" i="6"/>
  <c r="AA770" i="6"/>
  <c r="Z770" i="6"/>
  <c r="Y770" i="6"/>
  <c r="G770" i="6"/>
  <c r="AK769" i="6"/>
  <c r="AJ769" i="6"/>
  <c r="AI769" i="6"/>
  <c r="AH769" i="6"/>
  <c r="AB769" i="6"/>
  <c r="AA769" i="6"/>
  <c r="Z769" i="6"/>
  <c r="Y769" i="6"/>
  <c r="G769" i="6"/>
  <c r="AK768" i="6"/>
  <c r="AJ768" i="6"/>
  <c r="AI768" i="6"/>
  <c r="AH768" i="6"/>
  <c r="AB768" i="6"/>
  <c r="AA768" i="6"/>
  <c r="Z768" i="6"/>
  <c r="Y768" i="6"/>
  <c r="G768" i="6"/>
  <c r="AK767" i="6"/>
  <c r="AJ767" i="6"/>
  <c r="AI767" i="6"/>
  <c r="AH767" i="6"/>
  <c r="AB767" i="6"/>
  <c r="AA767" i="6"/>
  <c r="Z767" i="6"/>
  <c r="Y767" i="6"/>
  <c r="G767" i="6"/>
  <c r="AK766" i="6"/>
  <c r="AJ766" i="6"/>
  <c r="AI766" i="6"/>
  <c r="AH766" i="6"/>
  <c r="AB766" i="6"/>
  <c r="AA766" i="6"/>
  <c r="Z766" i="6"/>
  <c r="Y766" i="6"/>
  <c r="G766" i="6"/>
  <c r="AK765" i="6"/>
  <c r="AJ765" i="6"/>
  <c r="AI765" i="6"/>
  <c r="AH765" i="6"/>
  <c r="AB765" i="6"/>
  <c r="AA765" i="6"/>
  <c r="Z765" i="6"/>
  <c r="Y765" i="6"/>
  <c r="G765" i="6"/>
  <c r="AK764" i="6"/>
  <c r="AJ764" i="6"/>
  <c r="AI764" i="6"/>
  <c r="AH764" i="6"/>
  <c r="AB764" i="6"/>
  <c r="AA764" i="6"/>
  <c r="Z764" i="6"/>
  <c r="Y764" i="6"/>
  <c r="G764" i="6"/>
  <c r="AK763" i="6"/>
  <c r="AJ763" i="6"/>
  <c r="AI763" i="6"/>
  <c r="AH763" i="6"/>
  <c r="AB763" i="6"/>
  <c r="AA763" i="6"/>
  <c r="Z763" i="6"/>
  <c r="Y763" i="6"/>
  <c r="G763" i="6"/>
  <c r="AK762" i="6"/>
  <c r="AJ762" i="6"/>
  <c r="AI762" i="6"/>
  <c r="AH762" i="6"/>
  <c r="AB762" i="6"/>
  <c r="AA762" i="6"/>
  <c r="Z762" i="6"/>
  <c r="Y762" i="6"/>
  <c r="G762" i="6"/>
  <c r="AK761" i="6"/>
  <c r="AJ761" i="6"/>
  <c r="AI761" i="6"/>
  <c r="AH761" i="6"/>
  <c r="AB761" i="6"/>
  <c r="AA761" i="6"/>
  <c r="Z761" i="6"/>
  <c r="Y761" i="6"/>
  <c r="G761" i="6"/>
  <c r="AK760" i="6"/>
  <c r="AJ760" i="6"/>
  <c r="AI760" i="6"/>
  <c r="AH760" i="6"/>
  <c r="AB760" i="6"/>
  <c r="AA760" i="6"/>
  <c r="Z760" i="6"/>
  <c r="Y760" i="6"/>
  <c r="G760" i="6"/>
  <c r="AK759" i="6"/>
  <c r="AJ759" i="6"/>
  <c r="AI759" i="6"/>
  <c r="AH759" i="6"/>
  <c r="AB759" i="6"/>
  <c r="AA759" i="6"/>
  <c r="Z759" i="6"/>
  <c r="Y759" i="6"/>
  <c r="G759" i="6"/>
  <c r="AK758" i="6"/>
  <c r="AJ758" i="6"/>
  <c r="AI758" i="6"/>
  <c r="AH758" i="6"/>
  <c r="AB758" i="6"/>
  <c r="AA758" i="6"/>
  <c r="Z758" i="6"/>
  <c r="Y758" i="6"/>
  <c r="G758" i="6"/>
  <c r="AK757" i="6"/>
  <c r="AJ757" i="6"/>
  <c r="AI757" i="6"/>
  <c r="AH757" i="6"/>
  <c r="AB757" i="6"/>
  <c r="AA757" i="6"/>
  <c r="Z757" i="6"/>
  <c r="Y757" i="6"/>
  <c r="G757" i="6"/>
  <c r="AK756" i="6"/>
  <c r="AJ756" i="6"/>
  <c r="AI756" i="6"/>
  <c r="AH756" i="6"/>
  <c r="AB756" i="6"/>
  <c r="AA756" i="6"/>
  <c r="Z756" i="6"/>
  <c r="Y756" i="6"/>
  <c r="G756" i="6"/>
  <c r="AK755" i="6"/>
  <c r="AJ755" i="6"/>
  <c r="AI755" i="6"/>
  <c r="AH755" i="6"/>
  <c r="AB755" i="6"/>
  <c r="AA755" i="6"/>
  <c r="Z755" i="6"/>
  <c r="Y755" i="6"/>
  <c r="G755" i="6"/>
  <c r="AK754" i="6"/>
  <c r="AJ754" i="6"/>
  <c r="AI754" i="6"/>
  <c r="AH754" i="6"/>
  <c r="AB754" i="6"/>
  <c r="AA754" i="6"/>
  <c r="Z754" i="6"/>
  <c r="Y754" i="6"/>
  <c r="G754" i="6"/>
  <c r="AK753" i="6"/>
  <c r="AJ753" i="6"/>
  <c r="AI753" i="6"/>
  <c r="AH753" i="6"/>
  <c r="AB753" i="6"/>
  <c r="AA753" i="6"/>
  <c r="Z753" i="6"/>
  <c r="Y753" i="6"/>
  <c r="G753" i="6"/>
  <c r="AK752" i="6"/>
  <c r="AJ752" i="6"/>
  <c r="AI752" i="6"/>
  <c r="AH752" i="6"/>
  <c r="AB752" i="6"/>
  <c r="AA752" i="6"/>
  <c r="Z752" i="6"/>
  <c r="Y752" i="6"/>
  <c r="G752" i="6"/>
  <c r="AK751" i="6"/>
  <c r="AJ751" i="6"/>
  <c r="AI751" i="6"/>
  <c r="AH751" i="6"/>
  <c r="AB751" i="6"/>
  <c r="AA751" i="6"/>
  <c r="Z751" i="6"/>
  <c r="Y751" i="6"/>
  <c r="G751" i="6"/>
  <c r="AK750" i="6"/>
  <c r="AJ750" i="6"/>
  <c r="AI750" i="6"/>
  <c r="AH750" i="6"/>
  <c r="AB750" i="6"/>
  <c r="AA750" i="6"/>
  <c r="Z750" i="6"/>
  <c r="Y750" i="6"/>
  <c r="G750" i="6"/>
  <c r="AK749" i="6"/>
  <c r="AJ749" i="6"/>
  <c r="AI749" i="6"/>
  <c r="AH749" i="6"/>
  <c r="AB749" i="6"/>
  <c r="AA749" i="6"/>
  <c r="Z749" i="6"/>
  <c r="Y749" i="6"/>
  <c r="G749" i="6"/>
  <c r="AK748" i="6"/>
  <c r="AJ748" i="6"/>
  <c r="AI748" i="6"/>
  <c r="AH748" i="6"/>
  <c r="AB748" i="6"/>
  <c r="AA748" i="6"/>
  <c r="Z748" i="6"/>
  <c r="Y748" i="6"/>
  <c r="G748" i="6"/>
  <c r="AK747" i="6"/>
  <c r="AJ747" i="6"/>
  <c r="AI747" i="6"/>
  <c r="AH747" i="6"/>
  <c r="AB747" i="6"/>
  <c r="AA747" i="6"/>
  <c r="Z747" i="6"/>
  <c r="Y747" i="6"/>
  <c r="G747" i="6"/>
  <c r="AK746" i="6"/>
  <c r="AJ746" i="6"/>
  <c r="AI746" i="6"/>
  <c r="AH746" i="6"/>
  <c r="AB746" i="6"/>
  <c r="AA746" i="6"/>
  <c r="Z746" i="6"/>
  <c r="Y746" i="6"/>
  <c r="G746" i="6"/>
  <c r="AK745" i="6"/>
  <c r="AJ745" i="6"/>
  <c r="AI745" i="6"/>
  <c r="AH745" i="6"/>
  <c r="AB745" i="6"/>
  <c r="AA745" i="6"/>
  <c r="Z745" i="6"/>
  <c r="Y745" i="6"/>
  <c r="G745" i="6"/>
  <c r="AK744" i="6"/>
  <c r="AJ744" i="6"/>
  <c r="AI744" i="6"/>
  <c r="AH744" i="6"/>
  <c r="AB744" i="6"/>
  <c r="AA744" i="6"/>
  <c r="Z744" i="6"/>
  <c r="Y744" i="6"/>
  <c r="G744" i="6"/>
  <c r="AK743" i="6"/>
  <c r="AJ743" i="6"/>
  <c r="AI743" i="6"/>
  <c r="AH743" i="6"/>
  <c r="AB743" i="6"/>
  <c r="AA743" i="6"/>
  <c r="Z743" i="6"/>
  <c r="Y743" i="6"/>
  <c r="G743" i="6"/>
  <c r="AK742" i="6"/>
  <c r="AJ742" i="6"/>
  <c r="AI742" i="6"/>
  <c r="AH742" i="6"/>
  <c r="AB742" i="6"/>
  <c r="AA742" i="6"/>
  <c r="Z742" i="6"/>
  <c r="Y742" i="6"/>
  <c r="G742" i="6"/>
  <c r="AK741" i="6"/>
  <c r="AJ741" i="6"/>
  <c r="AI741" i="6"/>
  <c r="AH741" i="6"/>
  <c r="AB741" i="6"/>
  <c r="AA741" i="6"/>
  <c r="Z741" i="6"/>
  <c r="Y741" i="6"/>
  <c r="G741" i="6"/>
  <c r="AK740" i="6"/>
  <c r="AJ740" i="6"/>
  <c r="AI740" i="6"/>
  <c r="AH740" i="6"/>
  <c r="AB740" i="6"/>
  <c r="AA740" i="6"/>
  <c r="Z740" i="6"/>
  <c r="Y740" i="6"/>
  <c r="G740" i="6"/>
  <c r="AK739" i="6"/>
  <c r="AJ739" i="6"/>
  <c r="AI739" i="6"/>
  <c r="AH739" i="6"/>
  <c r="AB739" i="6"/>
  <c r="AA739" i="6"/>
  <c r="Z739" i="6"/>
  <c r="Y739" i="6"/>
  <c r="G739" i="6"/>
  <c r="AK738" i="6"/>
  <c r="AJ738" i="6"/>
  <c r="AI738" i="6"/>
  <c r="AH738" i="6"/>
  <c r="AB738" i="6"/>
  <c r="AA738" i="6"/>
  <c r="Z738" i="6"/>
  <c r="Y738" i="6"/>
  <c r="G738" i="6"/>
  <c r="AK737" i="6"/>
  <c r="AJ737" i="6"/>
  <c r="AI737" i="6"/>
  <c r="AH737" i="6"/>
  <c r="AB737" i="6"/>
  <c r="AA737" i="6"/>
  <c r="Z737" i="6"/>
  <c r="Y737" i="6"/>
  <c r="G737" i="6"/>
  <c r="AK736" i="6"/>
  <c r="AJ736" i="6"/>
  <c r="AI736" i="6"/>
  <c r="AH736" i="6"/>
  <c r="AB736" i="6"/>
  <c r="AA736" i="6"/>
  <c r="Z736" i="6"/>
  <c r="Y736" i="6"/>
  <c r="G736" i="6"/>
  <c r="AK735" i="6"/>
  <c r="AJ735" i="6"/>
  <c r="AI735" i="6"/>
  <c r="AH735" i="6"/>
  <c r="AB735" i="6"/>
  <c r="AA735" i="6"/>
  <c r="Z735" i="6"/>
  <c r="Y735" i="6"/>
  <c r="G735" i="6"/>
  <c r="AK734" i="6"/>
  <c r="AJ734" i="6"/>
  <c r="AI734" i="6"/>
  <c r="AH734" i="6"/>
  <c r="AB734" i="6"/>
  <c r="AA734" i="6"/>
  <c r="Z734" i="6"/>
  <c r="Y734" i="6"/>
  <c r="G734" i="6"/>
  <c r="AK733" i="6"/>
  <c r="AJ733" i="6"/>
  <c r="AI733" i="6"/>
  <c r="AH733" i="6"/>
  <c r="AB733" i="6"/>
  <c r="AA733" i="6"/>
  <c r="Z733" i="6"/>
  <c r="Y733" i="6"/>
  <c r="G733" i="6"/>
  <c r="AK732" i="6"/>
  <c r="AJ732" i="6"/>
  <c r="AI732" i="6"/>
  <c r="AH732" i="6"/>
  <c r="AB732" i="6"/>
  <c r="AA732" i="6"/>
  <c r="Z732" i="6"/>
  <c r="Y732" i="6"/>
  <c r="G732" i="6"/>
  <c r="AK731" i="6"/>
  <c r="AJ731" i="6"/>
  <c r="AI731" i="6"/>
  <c r="AH731" i="6"/>
  <c r="AB731" i="6"/>
  <c r="AA731" i="6"/>
  <c r="Z731" i="6"/>
  <c r="Y731" i="6"/>
  <c r="G731" i="6"/>
  <c r="AK730" i="6"/>
  <c r="AJ730" i="6"/>
  <c r="AI730" i="6"/>
  <c r="AH730" i="6"/>
  <c r="AB730" i="6"/>
  <c r="AA730" i="6"/>
  <c r="Z730" i="6"/>
  <c r="Y730" i="6"/>
  <c r="G730" i="6"/>
  <c r="AK729" i="6"/>
  <c r="AJ729" i="6"/>
  <c r="AI729" i="6"/>
  <c r="AH729" i="6"/>
  <c r="AB729" i="6"/>
  <c r="AA729" i="6"/>
  <c r="Z729" i="6"/>
  <c r="Y729" i="6"/>
  <c r="G729" i="6"/>
  <c r="AK728" i="6"/>
  <c r="AJ728" i="6"/>
  <c r="AI728" i="6"/>
  <c r="AH728" i="6"/>
  <c r="AB728" i="6"/>
  <c r="AA728" i="6"/>
  <c r="Z728" i="6"/>
  <c r="Y728" i="6"/>
  <c r="G728" i="6"/>
  <c r="AK727" i="6"/>
  <c r="AJ727" i="6"/>
  <c r="AI727" i="6"/>
  <c r="AH727" i="6"/>
  <c r="AB727" i="6"/>
  <c r="AA727" i="6"/>
  <c r="Z727" i="6"/>
  <c r="Y727" i="6"/>
  <c r="G727" i="6"/>
  <c r="AK726" i="6"/>
  <c r="AJ726" i="6"/>
  <c r="AI726" i="6"/>
  <c r="AH726" i="6"/>
  <c r="AB726" i="6"/>
  <c r="AA726" i="6"/>
  <c r="Z726" i="6"/>
  <c r="Y726" i="6"/>
  <c r="G726" i="6"/>
  <c r="AK725" i="6"/>
  <c r="AJ725" i="6"/>
  <c r="AI725" i="6"/>
  <c r="AH725" i="6"/>
  <c r="AB725" i="6"/>
  <c r="AA725" i="6"/>
  <c r="Z725" i="6"/>
  <c r="Y725" i="6"/>
  <c r="G725" i="6"/>
  <c r="AK724" i="6"/>
  <c r="AJ724" i="6"/>
  <c r="AI724" i="6"/>
  <c r="AH724" i="6"/>
  <c r="AB724" i="6"/>
  <c r="AA724" i="6"/>
  <c r="Z724" i="6"/>
  <c r="Y724" i="6"/>
  <c r="G724" i="6"/>
  <c r="AK723" i="6"/>
  <c r="AJ723" i="6"/>
  <c r="AI723" i="6"/>
  <c r="AH723" i="6"/>
  <c r="AB723" i="6"/>
  <c r="AA723" i="6"/>
  <c r="Z723" i="6"/>
  <c r="Y723" i="6"/>
  <c r="G723" i="6"/>
  <c r="AK722" i="6"/>
  <c r="AJ722" i="6"/>
  <c r="AI722" i="6"/>
  <c r="AH722" i="6"/>
  <c r="AB722" i="6"/>
  <c r="AA722" i="6"/>
  <c r="Z722" i="6"/>
  <c r="Y722" i="6"/>
  <c r="G722" i="6"/>
  <c r="AK721" i="6"/>
  <c r="AJ721" i="6"/>
  <c r="AI721" i="6"/>
  <c r="AH721" i="6"/>
  <c r="AB721" i="6"/>
  <c r="AA721" i="6"/>
  <c r="Z721" i="6"/>
  <c r="Y721" i="6"/>
  <c r="G721" i="6"/>
  <c r="AK720" i="6"/>
  <c r="AJ720" i="6"/>
  <c r="AI720" i="6"/>
  <c r="AH720" i="6"/>
  <c r="AB720" i="6"/>
  <c r="AA720" i="6"/>
  <c r="Z720" i="6"/>
  <c r="Y720" i="6"/>
  <c r="G720" i="6"/>
  <c r="AK719" i="6"/>
  <c r="AJ719" i="6"/>
  <c r="AI719" i="6"/>
  <c r="AH719" i="6"/>
  <c r="AB719" i="6"/>
  <c r="AA719" i="6"/>
  <c r="Z719" i="6"/>
  <c r="Y719" i="6"/>
  <c r="G719" i="6"/>
  <c r="AK718" i="6"/>
  <c r="AJ718" i="6"/>
  <c r="AI718" i="6"/>
  <c r="AH718" i="6"/>
  <c r="AB718" i="6"/>
  <c r="AA718" i="6"/>
  <c r="Z718" i="6"/>
  <c r="Y718" i="6"/>
  <c r="G718" i="6"/>
  <c r="AK717" i="6"/>
  <c r="AJ717" i="6"/>
  <c r="AI717" i="6"/>
  <c r="AH717" i="6"/>
  <c r="AB717" i="6"/>
  <c r="AA717" i="6"/>
  <c r="Z717" i="6"/>
  <c r="Y717" i="6"/>
  <c r="G717" i="6"/>
  <c r="AK716" i="6"/>
  <c r="AJ716" i="6"/>
  <c r="AI716" i="6"/>
  <c r="AH716" i="6"/>
  <c r="AB716" i="6"/>
  <c r="AA716" i="6"/>
  <c r="Z716" i="6"/>
  <c r="Y716" i="6"/>
  <c r="G716" i="6"/>
  <c r="AK715" i="6"/>
  <c r="AJ715" i="6"/>
  <c r="AI715" i="6"/>
  <c r="AH715" i="6"/>
  <c r="AB715" i="6"/>
  <c r="AA715" i="6"/>
  <c r="Z715" i="6"/>
  <c r="Y715" i="6"/>
  <c r="G715" i="6"/>
  <c r="AK714" i="6"/>
  <c r="AJ714" i="6"/>
  <c r="AI714" i="6"/>
  <c r="AH714" i="6"/>
  <c r="AB714" i="6"/>
  <c r="AA714" i="6"/>
  <c r="Z714" i="6"/>
  <c r="Y714" i="6"/>
  <c r="G714" i="6"/>
  <c r="AK713" i="6"/>
  <c r="AJ713" i="6"/>
  <c r="AI713" i="6"/>
  <c r="AH713" i="6"/>
  <c r="AB713" i="6"/>
  <c r="AA713" i="6"/>
  <c r="Z713" i="6"/>
  <c r="Y713" i="6"/>
  <c r="G713" i="6"/>
  <c r="AK712" i="6"/>
  <c r="AJ712" i="6"/>
  <c r="AI712" i="6"/>
  <c r="AH712" i="6"/>
  <c r="AB712" i="6"/>
  <c r="AA712" i="6"/>
  <c r="Z712" i="6"/>
  <c r="Y712" i="6"/>
  <c r="G712" i="6"/>
  <c r="AK711" i="6"/>
  <c r="AJ711" i="6"/>
  <c r="AI711" i="6"/>
  <c r="AH711" i="6"/>
  <c r="AB711" i="6"/>
  <c r="AA711" i="6"/>
  <c r="Z711" i="6"/>
  <c r="Y711" i="6"/>
  <c r="G711" i="6"/>
  <c r="AK710" i="6"/>
  <c r="AJ710" i="6"/>
  <c r="AI710" i="6"/>
  <c r="AH710" i="6"/>
  <c r="AB710" i="6"/>
  <c r="AA710" i="6"/>
  <c r="Z710" i="6"/>
  <c r="Y710" i="6"/>
  <c r="G710" i="6"/>
  <c r="AK709" i="6"/>
  <c r="AJ709" i="6"/>
  <c r="AI709" i="6"/>
  <c r="AH709" i="6"/>
  <c r="AB709" i="6"/>
  <c r="AA709" i="6"/>
  <c r="Z709" i="6"/>
  <c r="Y709" i="6"/>
  <c r="G709" i="6"/>
  <c r="AK708" i="6"/>
  <c r="AJ708" i="6"/>
  <c r="AI708" i="6"/>
  <c r="AH708" i="6"/>
  <c r="AB708" i="6"/>
  <c r="AA708" i="6"/>
  <c r="Z708" i="6"/>
  <c r="Y708" i="6"/>
  <c r="G708" i="6"/>
  <c r="AK707" i="6"/>
  <c r="AJ707" i="6"/>
  <c r="AI707" i="6"/>
  <c r="AH707" i="6"/>
  <c r="AB707" i="6"/>
  <c r="AA707" i="6"/>
  <c r="Z707" i="6"/>
  <c r="Y707" i="6"/>
  <c r="G707" i="6"/>
  <c r="AK706" i="6"/>
  <c r="AJ706" i="6"/>
  <c r="AI706" i="6"/>
  <c r="AH706" i="6"/>
  <c r="AB706" i="6"/>
  <c r="AA706" i="6"/>
  <c r="Z706" i="6"/>
  <c r="Y706" i="6"/>
  <c r="G706" i="6"/>
  <c r="AK705" i="6"/>
  <c r="AJ705" i="6"/>
  <c r="AI705" i="6"/>
  <c r="AH705" i="6"/>
  <c r="AB705" i="6"/>
  <c r="AA705" i="6"/>
  <c r="Z705" i="6"/>
  <c r="Y705" i="6"/>
  <c r="G705" i="6"/>
  <c r="AK704" i="6"/>
  <c r="AJ704" i="6"/>
  <c r="AI704" i="6"/>
  <c r="AH704" i="6"/>
  <c r="AB704" i="6"/>
  <c r="AA704" i="6"/>
  <c r="Z704" i="6"/>
  <c r="Y704" i="6"/>
  <c r="G704" i="6"/>
  <c r="AK703" i="6"/>
  <c r="AJ703" i="6"/>
  <c r="AI703" i="6"/>
  <c r="AH703" i="6"/>
  <c r="AB703" i="6"/>
  <c r="AA703" i="6"/>
  <c r="Z703" i="6"/>
  <c r="Y703" i="6"/>
  <c r="G703" i="6"/>
  <c r="AK702" i="6"/>
  <c r="AJ702" i="6"/>
  <c r="AI702" i="6"/>
  <c r="AH702" i="6"/>
  <c r="AB702" i="6"/>
  <c r="AA702" i="6"/>
  <c r="Z702" i="6"/>
  <c r="Y702" i="6"/>
  <c r="G702" i="6"/>
  <c r="AK701" i="6"/>
  <c r="AJ701" i="6"/>
  <c r="AI701" i="6"/>
  <c r="AH701" i="6"/>
  <c r="AB701" i="6"/>
  <c r="AA701" i="6"/>
  <c r="Z701" i="6"/>
  <c r="Y701" i="6"/>
  <c r="G701" i="6"/>
  <c r="AK700" i="6"/>
  <c r="AJ700" i="6"/>
  <c r="AI700" i="6"/>
  <c r="AH700" i="6"/>
  <c r="AB700" i="6"/>
  <c r="AA700" i="6"/>
  <c r="Z700" i="6"/>
  <c r="Y700" i="6"/>
  <c r="G700" i="6"/>
  <c r="AK699" i="6"/>
  <c r="AJ699" i="6"/>
  <c r="AI699" i="6"/>
  <c r="AH699" i="6"/>
  <c r="AB699" i="6"/>
  <c r="AA699" i="6"/>
  <c r="Z699" i="6"/>
  <c r="Y699" i="6"/>
  <c r="G699" i="6"/>
  <c r="AK698" i="6"/>
  <c r="AJ698" i="6"/>
  <c r="AI698" i="6"/>
  <c r="AH698" i="6"/>
  <c r="AB698" i="6"/>
  <c r="AA698" i="6"/>
  <c r="Z698" i="6"/>
  <c r="Y698" i="6"/>
  <c r="G698" i="6"/>
  <c r="AK697" i="6"/>
  <c r="AJ697" i="6"/>
  <c r="AI697" i="6"/>
  <c r="AH697" i="6"/>
  <c r="AB697" i="6"/>
  <c r="AA697" i="6"/>
  <c r="Z697" i="6"/>
  <c r="Y697" i="6"/>
  <c r="G697" i="6"/>
  <c r="AK696" i="6"/>
  <c r="AJ696" i="6"/>
  <c r="AI696" i="6"/>
  <c r="AH696" i="6"/>
  <c r="AB696" i="6"/>
  <c r="AA696" i="6"/>
  <c r="Z696" i="6"/>
  <c r="Y696" i="6"/>
  <c r="G696" i="6"/>
  <c r="AK695" i="6"/>
  <c r="AJ695" i="6"/>
  <c r="AI695" i="6"/>
  <c r="AH695" i="6"/>
  <c r="AB695" i="6"/>
  <c r="AA695" i="6"/>
  <c r="Z695" i="6"/>
  <c r="Y695" i="6"/>
  <c r="G695" i="6"/>
  <c r="AK694" i="6"/>
  <c r="AJ694" i="6"/>
  <c r="AI694" i="6"/>
  <c r="AH694" i="6"/>
  <c r="AB694" i="6"/>
  <c r="AA694" i="6"/>
  <c r="Z694" i="6"/>
  <c r="Y694" i="6"/>
  <c r="G694" i="6"/>
  <c r="AK693" i="6"/>
  <c r="AJ693" i="6"/>
  <c r="AI693" i="6"/>
  <c r="AH693" i="6"/>
  <c r="AB693" i="6"/>
  <c r="AA693" i="6"/>
  <c r="Z693" i="6"/>
  <c r="Y693" i="6"/>
  <c r="G693" i="6"/>
  <c r="AK692" i="6"/>
  <c r="AJ692" i="6"/>
  <c r="AI692" i="6"/>
  <c r="AH692" i="6"/>
  <c r="AB692" i="6"/>
  <c r="AA692" i="6"/>
  <c r="Z692" i="6"/>
  <c r="Y692" i="6"/>
  <c r="G692" i="6"/>
  <c r="AK691" i="6"/>
  <c r="AJ691" i="6"/>
  <c r="AI691" i="6"/>
  <c r="AH691" i="6"/>
  <c r="AB691" i="6"/>
  <c r="AA691" i="6"/>
  <c r="Z691" i="6"/>
  <c r="Y691" i="6"/>
  <c r="G691" i="6"/>
  <c r="AK690" i="6"/>
  <c r="AJ690" i="6"/>
  <c r="AI690" i="6"/>
  <c r="AH690" i="6"/>
  <c r="AB690" i="6"/>
  <c r="AA690" i="6"/>
  <c r="Z690" i="6"/>
  <c r="Y690" i="6"/>
  <c r="G690" i="6"/>
  <c r="AK689" i="6"/>
  <c r="AJ689" i="6"/>
  <c r="AI689" i="6"/>
  <c r="AH689" i="6"/>
  <c r="AB689" i="6"/>
  <c r="AA689" i="6"/>
  <c r="Z689" i="6"/>
  <c r="Y689" i="6"/>
  <c r="G689" i="6"/>
  <c r="AK688" i="6"/>
  <c r="AJ688" i="6"/>
  <c r="AI688" i="6"/>
  <c r="AH688" i="6"/>
  <c r="AB688" i="6"/>
  <c r="AA688" i="6"/>
  <c r="Z688" i="6"/>
  <c r="Y688" i="6"/>
  <c r="G688" i="6"/>
  <c r="AK687" i="6"/>
  <c r="AJ687" i="6"/>
  <c r="AI687" i="6"/>
  <c r="AH687" i="6"/>
  <c r="AB687" i="6"/>
  <c r="AA687" i="6"/>
  <c r="Z687" i="6"/>
  <c r="Y687" i="6"/>
  <c r="G687" i="6"/>
  <c r="AK686" i="6"/>
  <c r="AJ686" i="6"/>
  <c r="AI686" i="6"/>
  <c r="AH686" i="6"/>
  <c r="AB686" i="6"/>
  <c r="AA686" i="6"/>
  <c r="Z686" i="6"/>
  <c r="Y686" i="6"/>
  <c r="G686" i="6"/>
  <c r="AK685" i="6"/>
  <c r="AJ685" i="6"/>
  <c r="AI685" i="6"/>
  <c r="AH685" i="6"/>
  <c r="AB685" i="6"/>
  <c r="AA685" i="6"/>
  <c r="Z685" i="6"/>
  <c r="Y685" i="6"/>
  <c r="G685" i="6"/>
  <c r="AK684" i="6"/>
  <c r="AJ684" i="6"/>
  <c r="AI684" i="6"/>
  <c r="AH684" i="6"/>
  <c r="AB684" i="6"/>
  <c r="AA684" i="6"/>
  <c r="Z684" i="6"/>
  <c r="Y684" i="6"/>
  <c r="G684" i="6"/>
  <c r="AK683" i="6"/>
  <c r="AJ683" i="6"/>
  <c r="AI683" i="6"/>
  <c r="AH683" i="6"/>
  <c r="AB683" i="6"/>
  <c r="AA683" i="6"/>
  <c r="Z683" i="6"/>
  <c r="Y683" i="6"/>
  <c r="G683" i="6"/>
  <c r="AK682" i="6"/>
  <c r="AJ682" i="6"/>
  <c r="AI682" i="6"/>
  <c r="AH682" i="6"/>
  <c r="AB682" i="6"/>
  <c r="AA682" i="6"/>
  <c r="Z682" i="6"/>
  <c r="Y682" i="6"/>
  <c r="G682" i="6"/>
  <c r="AK681" i="6"/>
  <c r="AJ681" i="6"/>
  <c r="AI681" i="6"/>
  <c r="AH681" i="6"/>
  <c r="AB681" i="6"/>
  <c r="AA681" i="6"/>
  <c r="Z681" i="6"/>
  <c r="Y681" i="6"/>
  <c r="G681" i="6"/>
  <c r="AK680" i="6"/>
  <c r="AJ680" i="6"/>
  <c r="AI680" i="6"/>
  <c r="AH680" i="6"/>
  <c r="AB680" i="6"/>
  <c r="AA680" i="6"/>
  <c r="Z680" i="6"/>
  <c r="Y680" i="6"/>
  <c r="G680" i="6"/>
  <c r="AK679" i="6"/>
  <c r="AJ679" i="6"/>
  <c r="AI679" i="6"/>
  <c r="AH679" i="6"/>
  <c r="AB679" i="6"/>
  <c r="AA679" i="6"/>
  <c r="Z679" i="6"/>
  <c r="Y679" i="6"/>
  <c r="G679" i="6"/>
  <c r="AK678" i="6"/>
  <c r="AJ678" i="6"/>
  <c r="AI678" i="6"/>
  <c r="AH678" i="6"/>
  <c r="AB678" i="6"/>
  <c r="AA678" i="6"/>
  <c r="Z678" i="6"/>
  <c r="Y678" i="6"/>
  <c r="G678" i="6"/>
  <c r="AK677" i="6"/>
  <c r="AJ677" i="6"/>
  <c r="AI677" i="6"/>
  <c r="AH677" i="6"/>
  <c r="AB677" i="6"/>
  <c r="AA677" i="6"/>
  <c r="Z677" i="6"/>
  <c r="Y677" i="6"/>
  <c r="G677" i="6"/>
  <c r="AK676" i="6"/>
  <c r="AJ676" i="6"/>
  <c r="AI676" i="6"/>
  <c r="AH676" i="6"/>
  <c r="AB676" i="6"/>
  <c r="AA676" i="6"/>
  <c r="Z676" i="6"/>
  <c r="Y676" i="6"/>
  <c r="G676" i="6"/>
  <c r="AK675" i="6"/>
  <c r="AJ675" i="6"/>
  <c r="AI675" i="6"/>
  <c r="AH675" i="6"/>
  <c r="AB675" i="6"/>
  <c r="AA675" i="6"/>
  <c r="Z675" i="6"/>
  <c r="Y675" i="6"/>
  <c r="G675" i="6"/>
  <c r="AK674" i="6"/>
  <c r="AJ674" i="6"/>
  <c r="AI674" i="6"/>
  <c r="AH674" i="6"/>
  <c r="AB674" i="6"/>
  <c r="AA674" i="6"/>
  <c r="Z674" i="6"/>
  <c r="Y674" i="6"/>
  <c r="G674" i="6"/>
  <c r="AK673" i="6"/>
  <c r="AJ673" i="6"/>
  <c r="AI673" i="6"/>
  <c r="AH673" i="6"/>
  <c r="AB673" i="6"/>
  <c r="AA673" i="6"/>
  <c r="Z673" i="6"/>
  <c r="Y673" i="6"/>
  <c r="G673" i="6"/>
  <c r="AK672" i="6"/>
  <c r="AJ672" i="6"/>
  <c r="AI672" i="6"/>
  <c r="AH672" i="6"/>
  <c r="AB672" i="6"/>
  <c r="AA672" i="6"/>
  <c r="Z672" i="6"/>
  <c r="Y672" i="6"/>
  <c r="G672" i="6"/>
  <c r="AK671" i="6"/>
  <c r="AJ671" i="6"/>
  <c r="AI671" i="6"/>
  <c r="AH671" i="6"/>
  <c r="AB671" i="6"/>
  <c r="AA671" i="6"/>
  <c r="Z671" i="6"/>
  <c r="Y671" i="6"/>
  <c r="G671" i="6"/>
  <c r="AK670" i="6"/>
  <c r="AJ670" i="6"/>
  <c r="AI670" i="6"/>
  <c r="AH670" i="6"/>
  <c r="AB670" i="6"/>
  <c r="AA670" i="6"/>
  <c r="Z670" i="6"/>
  <c r="Y670" i="6"/>
  <c r="G670" i="6"/>
  <c r="AK669" i="6"/>
  <c r="AJ669" i="6"/>
  <c r="AI669" i="6"/>
  <c r="AH669" i="6"/>
  <c r="AB669" i="6"/>
  <c r="AA669" i="6"/>
  <c r="Z669" i="6"/>
  <c r="Y669" i="6"/>
  <c r="G669" i="6"/>
  <c r="AK668" i="6"/>
  <c r="AJ668" i="6"/>
  <c r="AI668" i="6"/>
  <c r="AH668" i="6"/>
  <c r="AB668" i="6"/>
  <c r="AA668" i="6"/>
  <c r="Z668" i="6"/>
  <c r="Y668" i="6"/>
  <c r="G668" i="6"/>
  <c r="AK667" i="6"/>
  <c r="AJ667" i="6"/>
  <c r="AI667" i="6"/>
  <c r="AH667" i="6"/>
  <c r="AB667" i="6"/>
  <c r="AA667" i="6"/>
  <c r="Z667" i="6"/>
  <c r="Y667" i="6"/>
  <c r="G667" i="6"/>
  <c r="AK666" i="6"/>
  <c r="AJ666" i="6"/>
  <c r="AI666" i="6"/>
  <c r="AH666" i="6"/>
  <c r="AB666" i="6"/>
  <c r="AA666" i="6"/>
  <c r="Z666" i="6"/>
  <c r="Y666" i="6"/>
  <c r="G666" i="6"/>
  <c r="AK665" i="6"/>
  <c r="AJ665" i="6"/>
  <c r="AI665" i="6"/>
  <c r="AH665" i="6"/>
  <c r="AB665" i="6"/>
  <c r="AA665" i="6"/>
  <c r="Z665" i="6"/>
  <c r="Y665" i="6"/>
  <c r="G665" i="6"/>
  <c r="AK664" i="6"/>
  <c r="AJ664" i="6"/>
  <c r="AI664" i="6"/>
  <c r="AH664" i="6"/>
  <c r="AB664" i="6"/>
  <c r="AA664" i="6"/>
  <c r="Z664" i="6"/>
  <c r="Y664" i="6"/>
  <c r="G664" i="6"/>
  <c r="AK663" i="6"/>
  <c r="AJ663" i="6"/>
  <c r="AI663" i="6"/>
  <c r="AH663" i="6"/>
  <c r="AB663" i="6"/>
  <c r="AA663" i="6"/>
  <c r="Z663" i="6"/>
  <c r="Y663" i="6"/>
  <c r="G663" i="6"/>
  <c r="AK662" i="6"/>
  <c r="AJ662" i="6"/>
  <c r="AI662" i="6"/>
  <c r="AH662" i="6"/>
  <c r="AB662" i="6"/>
  <c r="AA662" i="6"/>
  <c r="Z662" i="6"/>
  <c r="Y662" i="6"/>
  <c r="G662" i="6"/>
  <c r="AK661" i="6"/>
  <c r="AJ661" i="6"/>
  <c r="AI661" i="6"/>
  <c r="AH661" i="6"/>
  <c r="AB661" i="6"/>
  <c r="AA661" i="6"/>
  <c r="Z661" i="6"/>
  <c r="Y661" i="6"/>
  <c r="G661" i="6"/>
  <c r="AK660" i="6"/>
  <c r="AJ660" i="6"/>
  <c r="AI660" i="6"/>
  <c r="AH660" i="6"/>
  <c r="AB660" i="6"/>
  <c r="AA660" i="6"/>
  <c r="Z660" i="6"/>
  <c r="Y660" i="6"/>
  <c r="G660" i="6"/>
  <c r="AK659" i="6"/>
  <c r="AJ659" i="6"/>
  <c r="AI659" i="6"/>
  <c r="AH659" i="6"/>
  <c r="AB659" i="6"/>
  <c r="AA659" i="6"/>
  <c r="Z659" i="6"/>
  <c r="Y659" i="6"/>
  <c r="G659" i="6"/>
  <c r="AK658" i="6"/>
  <c r="AJ658" i="6"/>
  <c r="AI658" i="6"/>
  <c r="AH658" i="6"/>
  <c r="AB658" i="6"/>
  <c r="AA658" i="6"/>
  <c r="Z658" i="6"/>
  <c r="Y658" i="6"/>
  <c r="G658" i="6"/>
  <c r="AK657" i="6"/>
  <c r="AJ657" i="6"/>
  <c r="AI657" i="6"/>
  <c r="AH657" i="6"/>
  <c r="AB657" i="6"/>
  <c r="AA657" i="6"/>
  <c r="Z657" i="6"/>
  <c r="Y657" i="6"/>
  <c r="G657" i="6"/>
  <c r="AK656" i="6"/>
  <c r="AJ656" i="6"/>
  <c r="AI656" i="6"/>
  <c r="AH656" i="6"/>
  <c r="AB656" i="6"/>
  <c r="AA656" i="6"/>
  <c r="Z656" i="6"/>
  <c r="Y656" i="6"/>
  <c r="G656" i="6"/>
  <c r="AK655" i="6"/>
  <c r="AJ655" i="6"/>
  <c r="AI655" i="6"/>
  <c r="AH655" i="6"/>
  <c r="AB655" i="6"/>
  <c r="AA655" i="6"/>
  <c r="Z655" i="6"/>
  <c r="Y655" i="6"/>
  <c r="G655" i="6"/>
  <c r="AK654" i="6"/>
  <c r="AJ654" i="6"/>
  <c r="AI654" i="6"/>
  <c r="AH654" i="6"/>
  <c r="AB654" i="6"/>
  <c r="AA654" i="6"/>
  <c r="Z654" i="6"/>
  <c r="Y654" i="6"/>
  <c r="G654" i="6"/>
  <c r="AK653" i="6"/>
  <c r="AJ653" i="6"/>
  <c r="AI653" i="6"/>
  <c r="AH653" i="6"/>
  <c r="AB653" i="6"/>
  <c r="AA653" i="6"/>
  <c r="Z653" i="6"/>
  <c r="Y653" i="6"/>
  <c r="G653" i="6"/>
  <c r="AK652" i="6"/>
  <c r="AJ652" i="6"/>
  <c r="AI652" i="6"/>
  <c r="AH652" i="6"/>
  <c r="AB652" i="6"/>
  <c r="AA652" i="6"/>
  <c r="Z652" i="6"/>
  <c r="Y652" i="6"/>
  <c r="G652" i="6"/>
  <c r="AK651" i="6"/>
  <c r="AJ651" i="6"/>
  <c r="AI651" i="6"/>
  <c r="AH651" i="6"/>
  <c r="AB651" i="6"/>
  <c r="AA651" i="6"/>
  <c r="Z651" i="6"/>
  <c r="Y651" i="6"/>
  <c r="G651" i="6"/>
  <c r="AK650" i="6"/>
  <c r="AJ650" i="6"/>
  <c r="AI650" i="6"/>
  <c r="AH650" i="6"/>
  <c r="AB650" i="6"/>
  <c r="AA650" i="6"/>
  <c r="Z650" i="6"/>
  <c r="Y650" i="6"/>
  <c r="G650" i="6"/>
  <c r="AK649" i="6"/>
  <c r="AJ649" i="6"/>
  <c r="AI649" i="6"/>
  <c r="AH649" i="6"/>
  <c r="AB649" i="6"/>
  <c r="AA649" i="6"/>
  <c r="Z649" i="6"/>
  <c r="Y649" i="6"/>
  <c r="G649" i="6"/>
  <c r="AK648" i="6"/>
  <c r="AJ648" i="6"/>
  <c r="AI648" i="6"/>
  <c r="AH648" i="6"/>
  <c r="AB648" i="6"/>
  <c r="AA648" i="6"/>
  <c r="Z648" i="6"/>
  <c r="Y648" i="6"/>
  <c r="G648" i="6"/>
  <c r="AK647" i="6"/>
  <c r="AJ647" i="6"/>
  <c r="AI647" i="6"/>
  <c r="AH647" i="6"/>
  <c r="AB647" i="6"/>
  <c r="AA647" i="6"/>
  <c r="Z647" i="6"/>
  <c r="Y647" i="6"/>
  <c r="G647" i="6"/>
  <c r="AK646" i="6"/>
  <c r="AJ646" i="6"/>
  <c r="AI646" i="6"/>
  <c r="AH646" i="6"/>
  <c r="AB646" i="6"/>
  <c r="AA646" i="6"/>
  <c r="Z646" i="6"/>
  <c r="Y646" i="6"/>
  <c r="G646" i="6"/>
  <c r="AK645" i="6"/>
  <c r="AJ645" i="6"/>
  <c r="AI645" i="6"/>
  <c r="AH645" i="6"/>
  <c r="AB645" i="6"/>
  <c r="AA645" i="6"/>
  <c r="Z645" i="6"/>
  <c r="Y645" i="6"/>
  <c r="G645" i="6"/>
  <c r="AK644" i="6"/>
  <c r="AJ644" i="6"/>
  <c r="AI644" i="6"/>
  <c r="AH644" i="6"/>
  <c r="AB644" i="6"/>
  <c r="AA644" i="6"/>
  <c r="Z644" i="6"/>
  <c r="Y644" i="6"/>
  <c r="G644" i="6"/>
  <c r="AK643" i="6"/>
  <c r="AJ643" i="6"/>
  <c r="AI643" i="6"/>
  <c r="AH643" i="6"/>
  <c r="AB643" i="6"/>
  <c r="AA643" i="6"/>
  <c r="Z643" i="6"/>
  <c r="Y643" i="6"/>
  <c r="G643" i="6"/>
  <c r="AK642" i="6"/>
  <c r="AJ642" i="6"/>
  <c r="AI642" i="6"/>
  <c r="AH642" i="6"/>
  <c r="AB642" i="6"/>
  <c r="AA642" i="6"/>
  <c r="Z642" i="6"/>
  <c r="Y642" i="6"/>
  <c r="G642" i="6"/>
  <c r="AK641" i="6"/>
  <c r="AJ641" i="6"/>
  <c r="AI641" i="6"/>
  <c r="AH641" i="6"/>
  <c r="AB641" i="6"/>
  <c r="AA641" i="6"/>
  <c r="Z641" i="6"/>
  <c r="Y641" i="6"/>
  <c r="G641" i="6"/>
  <c r="AK640" i="6"/>
  <c r="AJ640" i="6"/>
  <c r="AI640" i="6"/>
  <c r="AH640" i="6"/>
  <c r="AB640" i="6"/>
  <c r="AA640" i="6"/>
  <c r="Z640" i="6"/>
  <c r="Y640" i="6"/>
  <c r="G640" i="6"/>
  <c r="AK639" i="6"/>
  <c r="AJ639" i="6"/>
  <c r="AI639" i="6"/>
  <c r="AH639" i="6"/>
  <c r="AB639" i="6"/>
  <c r="AA639" i="6"/>
  <c r="Z639" i="6"/>
  <c r="Y639" i="6"/>
  <c r="G639" i="6"/>
  <c r="AK638" i="6"/>
  <c r="AJ638" i="6"/>
  <c r="AI638" i="6"/>
  <c r="AH638" i="6"/>
  <c r="AB638" i="6"/>
  <c r="AA638" i="6"/>
  <c r="Z638" i="6"/>
  <c r="Y638" i="6"/>
  <c r="G638" i="6"/>
  <c r="AK637" i="6"/>
  <c r="AJ637" i="6"/>
  <c r="AI637" i="6"/>
  <c r="AH637" i="6"/>
  <c r="AB637" i="6"/>
  <c r="AA637" i="6"/>
  <c r="Z637" i="6"/>
  <c r="Y637" i="6"/>
  <c r="G637" i="6"/>
  <c r="AK636" i="6"/>
  <c r="AJ636" i="6"/>
  <c r="AI636" i="6"/>
  <c r="AH636" i="6"/>
  <c r="AB636" i="6"/>
  <c r="AA636" i="6"/>
  <c r="Z636" i="6"/>
  <c r="Y636" i="6"/>
  <c r="G636" i="6"/>
  <c r="AK635" i="6"/>
  <c r="AJ635" i="6"/>
  <c r="AI635" i="6"/>
  <c r="AH635" i="6"/>
  <c r="AB635" i="6"/>
  <c r="AA635" i="6"/>
  <c r="Z635" i="6"/>
  <c r="Y635" i="6"/>
  <c r="G635" i="6"/>
  <c r="AK634" i="6"/>
  <c r="AJ634" i="6"/>
  <c r="AI634" i="6"/>
  <c r="AH634" i="6"/>
  <c r="AB634" i="6"/>
  <c r="AA634" i="6"/>
  <c r="Z634" i="6"/>
  <c r="Y634" i="6"/>
  <c r="G634" i="6"/>
  <c r="AK633" i="6"/>
  <c r="AJ633" i="6"/>
  <c r="AI633" i="6"/>
  <c r="AH633" i="6"/>
  <c r="AB633" i="6"/>
  <c r="AA633" i="6"/>
  <c r="Z633" i="6"/>
  <c r="Y633" i="6"/>
  <c r="G633" i="6"/>
  <c r="AK632" i="6"/>
  <c r="AJ632" i="6"/>
  <c r="AI632" i="6"/>
  <c r="AH632" i="6"/>
  <c r="AB632" i="6"/>
  <c r="AA632" i="6"/>
  <c r="Z632" i="6"/>
  <c r="Y632" i="6"/>
  <c r="G632" i="6"/>
  <c r="AK631" i="6"/>
  <c r="AJ631" i="6"/>
  <c r="AI631" i="6"/>
  <c r="AH631" i="6"/>
  <c r="AB631" i="6"/>
  <c r="AA631" i="6"/>
  <c r="Z631" i="6"/>
  <c r="Y631" i="6"/>
  <c r="G631" i="6"/>
  <c r="AK630" i="6"/>
  <c r="AJ630" i="6"/>
  <c r="AI630" i="6"/>
  <c r="AH630" i="6"/>
  <c r="AB630" i="6"/>
  <c r="AA630" i="6"/>
  <c r="Z630" i="6"/>
  <c r="Y630" i="6"/>
  <c r="G630" i="6"/>
  <c r="AK629" i="6"/>
  <c r="AJ629" i="6"/>
  <c r="AI629" i="6"/>
  <c r="AH629" i="6"/>
  <c r="AB629" i="6"/>
  <c r="AA629" i="6"/>
  <c r="Z629" i="6"/>
  <c r="Y629" i="6"/>
  <c r="G629" i="6"/>
  <c r="AK628" i="6"/>
  <c r="AJ628" i="6"/>
  <c r="AI628" i="6"/>
  <c r="AH628" i="6"/>
  <c r="AB628" i="6"/>
  <c r="AA628" i="6"/>
  <c r="Z628" i="6"/>
  <c r="Y628" i="6"/>
  <c r="G628" i="6"/>
  <c r="AK627" i="6"/>
  <c r="AJ627" i="6"/>
  <c r="AI627" i="6"/>
  <c r="AH627" i="6"/>
  <c r="AB627" i="6"/>
  <c r="AA627" i="6"/>
  <c r="Z627" i="6"/>
  <c r="Y627" i="6"/>
  <c r="G627" i="6"/>
  <c r="AK626" i="6"/>
  <c r="AJ626" i="6"/>
  <c r="AI626" i="6"/>
  <c r="AH626" i="6"/>
  <c r="AB626" i="6"/>
  <c r="AA626" i="6"/>
  <c r="Z626" i="6"/>
  <c r="Y626" i="6"/>
  <c r="G626" i="6"/>
  <c r="AK625" i="6"/>
  <c r="AJ625" i="6"/>
  <c r="AI625" i="6"/>
  <c r="AH625" i="6"/>
  <c r="AB625" i="6"/>
  <c r="AA625" i="6"/>
  <c r="Z625" i="6"/>
  <c r="Y625" i="6"/>
  <c r="G625" i="6"/>
  <c r="AK624" i="6"/>
  <c r="AJ624" i="6"/>
  <c r="AI624" i="6"/>
  <c r="AH624" i="6"/>
  <c r="AB624" i="6"/>
  <c r="AA624" i="6"/>
  <c r="Z624" i="6"/>
  <c r="Y624" i="6"/>
  <c r="G624" i="6"/>
  <c r="AK623" i="6"/>
  <c r="AJ623" i="6"/>
  <c r="AI623" i="6"/>
  <c r="AH623" i="6"/>
  <c r="AB623" i="6"/>
  <c r="AA623" i="6"/>
  <c r="Z623" i="6"/>
  <c r="Y623" i="6"/>
  <c r="G623" i="6"/>
  <c r="AK622" i="6"/>
  <c r="AJ622" i="6"/>
  <c r="AI622" i="6"/>
  <c r="AH622" i="6"/>
  <c r="AB622" i="6"/>
  <c r="AA622" i="6"/>
  <c r="Z622" i="6"/>
  <c r="Y622" i="6"/>
  <c r="G622" i="6"/>
  <c r="AK621" i="6"/>
  <c r="AJ621" i="6"/>
  <c r="AI621" i="6"/>
  <c r="AH621" i="6"/>
  <c r="AB621" i="6"/>
  <c r="AA621" i="6"/>
  <c r="Z621" i="6"/>
  <c r="Y621" i="6"/>
  <c r="G621" i="6"/>
  <c r="AK620" i="6"/>
  <c r="AJ620" i="6"/>
  <c r="AI620" i="6"/>
  <c r="AH620" i="6"/>
  <c r="AB620" i="6"/>
  <c r="AA620" i="6"/>
  <c r="Z620" i="6"/>
  <c r="Y620" i="6"/>
  <c r="G620" i="6"/>
  <c r="AK619" i="6"/>
  <c r="AJ619" i="6"/>
  <c r="AI619" i="6"/>
  <c r="AH619" i="6"/>
  <c r="AB619" i="6"/>
  <c r="AA619" i="6"/>
  <c r="Z619" i="6"/>
  <c r="Y619" i="6"/>
  <c r="G619" i="6"/>
  <c r="AK618" i="6"/>
  <c r="AJ618" i="6"/>
  <c r="AI618" i="6"/>
  <c r="AH618" i="6"/>
  <c r="AB618" i="6"/>
  <c r="AA618" i="6"/>
  <c r="Z618" i="6"/>
  <c r="Y618" i="6"/>
  <c r="G618" i="6"/>
  <c r="AK617" i="6"/>
  <c r="AJ617" i="6"/>
  <c r="AI617" i="6"/>
  <c r="AH617" i="6"/>
  <c r="AB617" i="6"/>
  <c r="AA617" i="6"/>
  <c r="Z617" i="6"/>
  <c r="Y617" i="6"/>
  <c r="G617" i="6"/>
  <c r="AK616" i="6"/>
  <c r="AJ616" i="6"/>
  <c r="AI616" i="6"/>
  <c r="AH616" i="6"/>
  <c r="AB616" i="6"/>
  <c r="AA616" i="6"/>
  <c r="Z616" i="6"/>
  <c r="Y616" i="6"/>
  <c r="G616" i="6"/>
  <c r="AK615" i="6"/>
  <c r="AJ615" i="6"/>
  <c r="AI615" i="6"/>
  <c r="AH615" i="6"/>
  <c r="AB615" i="6"/>
  <c r="AA615" i="6"/>
  <c r="Z615" i="6"/>
  <c r="Y615" i="6"/>
  <c r="G615" i="6"/>
  <c r="AK614" i="6"/>
  <c r="AJ614" i="6"/>
  <c r="AI614" i="6"/>
  <c r="AH614" i="6"/>
  <c r="AB614" i="6"/>
  <c r="AA614" i="6"/>
  <c r="Z614" i="6"/>
  <c r="Y614" i="6"/>
  <c r="G614" i="6"/>
  <c r="AK613" i="6"/>
  <c r="AJ613" i="6"/>
  <c r="AI613" i="6"/>
  <c r="AH613" i="6"/>
  <c r="AB613" i="6"/>
  <c r="AA613" i="6"/>
  <c r="Z613" i="6"/>
  <c r="Y613" i="6"/>
  <c r="G613" i="6"/>
  <c r="AK612" i="6"/>
  <c r="AJ612" i="6"/>
  <c r="AI612" i="6"/>
  <c r="AH612" i="6"/>
  <c r="AB612" i="6"/>
  <c r="AA612" i="6"/>
  <c r="Z612" i="6"/>
  <c r="Y612" i="6"/>
  <c r="G612" i="6"/>
  <c r="AK611" i="6"/>
  <c r="AJ611" i="6"/>
  <c r="AI611" i="6"/>
  <c r="AH611" i="6"/>
  <c r="AB611" i="6"/>
  <c r="AA611" i="6"/>
  <c r="Z611" i="6"/>
  <c r="Y611" i="6"/>
  <c r="G611" i="6"/>
  <c r="AK610" i="6"/>
  <c r="AJ610" i="6"/>
  <c r="AI610" i="6"/>
  <c r="AH610" i="6"/>
  <c r="AB610" i="6"/>
  <c r="AA610" i="6"/>
  <c r="Z610" i="6"/>
  <c r="Y610" i="6"/>
  <c r="G610" i="6"/>
  <c r="AK609" i="6"/>
  <c r="AJ609" i="6"/>
  <c r="AI609" i="6"/>
  <c r="AH609" i="6"/>
  <c r="AB609" i="6"/>
  <c r="AA609" i="6"/>
  <c r="Z609" i="6"/>
  <c r="Y609" i="6"/>
  <c r="G609" i="6"/>
  <c r="AK608" i="6"/>
  <c r="AJ608" i="6"/>
  <c r="AI608" i="6"/>
  <c r="AH608" i="6"/>
  <c r="AB608" i="6"/>
  <c r="AA608" i="6"/>
  <c r="Z608" i="6"/>
  <c r="Y608" i="6"/>
  <c r="G608" i="6"/>
  <c r="AK607" i="6"/>
  <c r="AJ607" i="6"/>
  <c r="AI607" i="6"/>
  <c r="AH607" i="6"/>
  <c r="AB607" i="6"/>
  <c r="AA607" i="6"/>
  <c r="Z607" i="6"/>
  <c r="Y607" i="6"/>
  <c r="G607" i="6"/>
  <c r="AK606" i="6"/>
  <c r="AJ606" i="6"/>
  <c r="AI606" i="6"/>
  <c r="AH606" i="6"/>
  <c r="AB606" i="6"/>
  <c r="AA606" i="6"/>
  <c r="Z606" i="6"/>
  <c r="Y606" i="6"/>
  <c r="G606" i="6"/>
  <c r="AK605" i="6"/>
  <c r="AJ605" i="6"/>
  <c r="AI605" i="6"/>
  <c r="AH605" i="6"/>
  <c r="AB605" i="6"/>
  <c r="AA605" i="6"/>
  <c r="Z605" i="6"/>
  <c r="Y605" i="6"/>
  <c r="G605" i="6"/>
  <c r="AK604" i="6"/>
  <c r="AJ604" i="6"/>
  <c r="AI604" i="6"/>
  <c r="AH604" i="6"/>
  <c r="AB604" i="6"/>
  <c r="AA604" i="6"/>
  <c r="Z604" i="6"/>
  <c r="Y604" i="6"/>
  <c r="G604" i="6"/>
  <c r="AK603" i="6"/>
  <c r="AJ603" i="6"/>
  <c r="AI603" i="6"/>
  <c r="AH603" i="6"/>
  <c r="AB603" i="6"/>
  <c r="AA603" i="6"/>
  <c r="Z603" i="6"/>
  <c r="Y603" i="6"/>
  <c r="G603" i="6"/>
  <c r="AK602" i="6"/>
  <c r="AJ602" i="6"/>
  <c r="AI602" i="6"/>
  <c r="AH602" i="6"/>
  <c r="AB602" i="6"/>
  <c r="AA602" i="6"/>
  <c r="Z602" i="6"/>
  <c r="Y602" i="6"/>
  <c r="G602" i="6"/>
  <c r="AK601" i="6"/>
  <c r="AJ601" i="6"/>
  <c r="AI601" i="6"/>
  <c r="AH601" i="6"/>
  <c r="AB601" i="6"/>
  <c r="AA601" i="6"/>
  <c r="Z601" i="6"/>
  <c r="Y601" i="6"/>
  <c r="G601" i="6"/>
  <c r="AK600" i="6"/>
  <c r="AJ600" i="6"/>
  <c r="AI600" i="6"/>
  <c r="AH600" i="6"/>
  <c r="AB600" i="6"/>
  <c r="AA600" i="6"/>
  <c r="Z600" i="6"/>
  <c r="Y600" i="6"/>
  <c r="G600" i="6"/>
  <c r="AK599" i="6"/>
  <c r="AJ599" i="6"/>
  <c r="AI599" i="6"/>
  <c r="AH599" i="6"/>
  <c r="AB599" i="6"/>
  <c r="AA599" i="6"/>
  <c r="Z599" i="6"/>
  <c r="Y599" i="6"/>
  <c r="G599" i="6"/>
  <c r="AK598" i="6"/>
  <c r="AJ598" i="6"/>
  <c r="AI598" i="6"/>
  <c r="AH598" i="6"/>
  <c r="AB598" i="6"/>
  <c r="AA598" i="6"/>
  <c r="Z598" i="6"/>
  <c r="Y598" i="6"/>
  <c r="G598" i="6"/>
  <c r="AK597" i="6"/>
  <c r="AJ597" i="6"/>
  <c r="AI597" i="6"/>
  <c r="AH597" i="6"/>
  <c r="AB597" i="6"/>
  <c r="AA597" i="6"/>
  <c r="Z597" i="6"/>
  <c r="Y597" i="6"/>
  <c r="G597" i="6"/>
  <c r="AK596" i="6"/>
  <c r="AJ596" i="6"/>
  <c r="AI596" i="6"/>
  <c r="AH596" i="6"/>
  <c r="AB596" i="6"/>
  <c r="AA596" i="6"/>
  <c r="Z596" i="6"/>
  <c r="Y596" i="6"/>
  <c r="G596" i="6"/>
  <c r="AK595" i="6"/>
  <c r="AJ595" i="6"/>
  <c r="AI595" i="6"/>
  <c r="AH595" i="6"/>
  <c r="AB595" i="6"/>
  <c r="AA595" i="6"/>
  <c r="Z595" i="6"/>
  <c r="Y595" i="6"/>
  <c r="G595" i="6"/>
  <c r="AK594" i="6"/>
  <c r="AJ594" i="6"/>
  <c r="AI594" i="6"/>
  <c r="AH594" i="6"/>
  <c r="AB594" i="6"/>
  <c r="AA594" i="6"/>
  <c r="Z594" i="6"/>
  <c r="Y594" i="6"/>
  <c r="G594" i="6"/>
  <c r="AK593" i="6"/>
  <c r="AJ593" i="6"/>
  <c r="AI593" i="6"/>
  <c r="AH593" i="6"/>
  <c r="AB593" i="6"/>
  <c r="AA593" i="6"/>
  <c r="Z593" i="6"/>
  <c r="Y593" i="6"/>
  <c r="G593" i="6"/>
  <c r="AK592" i="6"/>
  <c r="AJ592" i="6"/>
  <c r="AI592" i="6"/>
  <c r="AH592" i="6"/>
  <c r="AB592" i="6"/>
  <c r="AA592" i="6"/>
  <c r="Z592" i="6"/>
  <c r="Y592" i="6"/>
  <c r="G592" i="6"/>
  <c r="AK591" i="6"/>
  <c r="AJ591" i="6"/>
  <c r="AI591" i="6"/>
  <c r="AH591" i="6"/>
  <c r="AB591" i="6"/>
  <c r="AA591" i="6"/>
  <c r="Z591" i="6"/>
  <c r="Y591" i="6"/>
  <c r="G591" i="6"/>
  <c r="AK590" i="6"/>
  <c r="AJ590" i="6"/>
  <c r="AI590" i="6"/>
  <c r="AH590" i="6"/>
  <c r="AB590" i="6"/>
  <c r="AA590" i="6"/>
  <c r="Z590" i="6"/>
  <c r="Y590" i="6"/>
  <c r="G590" i="6"/>
  <c r="AK589" i="6"/>
  <c r="AJ589" i="6"/>
  <c r="AI589" i="6"/>
  <c r="AH589" i="6"/>
  <c r="AB589" i="6"/>
  <c r="AA589" i="6"/>
  <c r="Z589" i="6"/>
  <c r="Y589" i="6"/>
  <c r="G589" i="6"/>
  <c r="AK588" i="6"/>
  <c r="AJ588" i="6"/>
  <c r="AI588" i="6"/>
  <c r="AH588" i="6"/>
  <c r="AB588" i="6"/>
  <c r="AA588" i="6"/>
  <c r="Z588" i="6"/>
  <c r="Y588" i="6"/>
  <c r="G588" i="6"/>
  <c r="AK587" i="6"/>
  <c r="AJ587" i="6"/>
  <c r="AI587" i="6"/>
  <c r="AH587" i="6"/>
  <c r="AB587" i="6"/>
  <c r="AA587" i="6"/>
  <c r="Z587" i="6"/>
  <c r="Y587" i="6"/>
  <c r="G587" i="6"/>
  <c r="AK586" i="6"/>
  <c r="AJ586" i="6"/>
  <c r="AI586" i="6"/>
  <c r="AH586" i="6"/>
  <c r="AB586" i="6"/>
  <c r="AA586" i="6"/>
  <c r="Z586" i="6"/>
  <c r="Y586" i="6"/>
  <c r="G586" i="6"/>
  <c r="AK585" i="6"/>
  <c r="AJ585" i="6"/>
  <c r="AI585" i="6"/>
  <c r="AH585" i="6"/>
  <c r="AB585" i="6"/>
  <c r="AA585" i="6"/>
  <c r="Z585" i="6"/>
  <c r="Y585" i="6"/>
  <c r="G585" i="6"/>
  <c r="AK584" i="6"/>
  <c r="AJ584" i="6"/>
  <c r="AI584" i="6"/>
  <c r="AH584" i="6"/>
  <c r="AB584" i="6"/>
  <c r="AA584" i="6"/>
  <c r="Z584" i="6"/>
  <c r="Y584" i="6"/>
  <c r="G584" i="6"/>
  <c r="AK583" i="6"/>
  <c r="AJ583" i="6"/>
  <c r="AI583" i="6"/>
  <c r="AH583" i="6"/>
  <c r="AB583" i="6"/>
  <c r="AA583" i="6"/>
  <c r="Z583" i="6"/>
  <c r="Y583" i="6"/>
  <c r="G583" i="6"/>
  <c r="AK582" i="6"/>
  <c r="AJ582" i="6"/>
  <c r="AI582" i="6"/>
  <c r="AH582" i="6"/>
  <c r="AB582" i="6"/>
  <c r="AA582" i="6"/>
  <c r="Z582" i="6"/>
  <c r="Y582" i="6"/>
  <c r="G582" i="6"/>
  <c r="AK581" i="6"/>
  <c r="AJ581" i="6"/>
  <c r="AI581" i="6"/>
  <c r="AH581" i="6"/>
  <c r="AB581" i="6"/>
  <c r="AA581" i="6"/>
  <c r="Z581" i="6"/>
  <c r="Y581" i="6"/>
  <c r="G581" i="6"/>
  <c r="AK580" i="6"/>
  <c r="AJ580" i="6"/>
  <c r="AI580" i="6"/>
  <c r="AH580" i="6"/>
  <c r="AB580" i="6"/>
  <c r="AA580" i="6"/>
  <c r="Z580" i="6"/>
  <c r="Y580" i="6"/>
  <c r="G580" i="6"/>
  <c r="AK579" i="6"/>
  <c r="AJ579" i="6"/>
  <c r="AI579" i="6"/>
  <c r="AH579" i="6"/>
  <c r="AB579" i="6"/>
  <c r="AA579" i="6"/>
  <c r="Z579" i="6"/>
  <c r="Y579" i="6"/>
  <c r="G579" i="6"/>
  <c r="AK578" i="6"/>
  <c r="AJ578" i="6"/>
  <c r="AI578" i="6"/>
  <c r="AH578" i="6"/>
  <c r="AB578" i="6"/>
  <c r="AA578" i="6"/>
  <c r="Z578" i="6"/>
  <c r="Y578" i="6"/>
  <c r="G578" i="6"/>
  <c r="AK577" i="6"/>
  <c r="AJ577" i="6"/>
  <c r="AI577" i="6"/>
  <c r="AH577" i="6"/>
  <c r="AB577" i="6"/>
  <c r="AA577" i="6"/>
  <c r="Z577" i="6"/>
  <c r="Y577" i="6"/>
  <c r="G577" i="6"/>
  <c r="AK576" i="6"/>
  <c r="AJ576" i="6"/>
  <c r="AI576" i="6"/>
  <c r="AH576" i="6"/>
  <c r="AB576" i="6"/>
  <c r="AA576" i="6"/>
  <c r="Z576" i="6"/>
  <c r="Y576" i="6"/>
  <c r="G576" i="6"/>
  <c r="AK575" i="6"/>
  <c r="AJ575" i="6"/>
  <c r="AI575" i="6"/>
  <c r="AH575" i="6"/>
  <c r="AB575" i="6"/>
  <c r="AA575" i="6"/>
  <c r="Z575" i="6"/>
  <c r="Y575" i="6"/>
  <c r="G575" i="6"/>
  <c r="AK574" i="6"/>
  <c r="AJ574" i="6"/>
  <c r="AI574" i="6"/>
  <c r="AH574" i="6"/>
  <c r="AB574" i="6"/>
  <c r="AA574" i="6"/>
  <c r="Z574" i="6"/>
  <c r="Y574" i="6"/>
  <c r="G574" i="6"/>
  <c r="AK573" i="6"/>
  <c r="AJ573" i="6"/>
  <c r="AI573" i="6"/>
  <c r="AH573" i="6"/>
  <c r="AB573" i="6"/>
  <c r="AA573" i="6"/>
  <c r="Z573" i="6"/>
  <c r="Y573" i="6"/>
  <c r="G573" i="6"/>
  <c r="AK572" i="6"/>
  <c r="AJ572" i="6"/>
  <c r="AI572" i="6"/>
  <c r="AH572" i="6"/>
  <c r="AB572" i="6"/>
  <c r="AA572" i="6"/>
  <c r="Z572" i="6"/>
  <c r="Y572" i="6"/>
  <c r="G572" i="6"/>
  <c r="AK571" i="6"/>
  <c r="AJ571" i="6"/>
  <c r="AI571" i="6"/>
  <c r="AH571" i="6"/>
  <c r="AB571" i="6"/>
  <c r="AA571" i="6"/>
  <c r="Z571" i="6"/>
  <c r="Y571" i="6"/>
  <c r="G571" i="6"/>
  <c r="AK570" i="6"/>
  <c r="AJ570" i="6"/>
  <c r="AI570" i="6"/>
  <c r="AH570" i="6"/>
  <c r="AB570" i="6"/>
  <c r="AA570" i="6"/>
  <c r="Z570" i="6"/>
  <c r="Y570" i="6"/>
  <c r="G570" i="6"/>
  <c r="AK569" i="6"/>
  <c r="AJ569" i="6"/>
  <c r="AI569" i="6"/>
  <c r="AH569" i="6"/>
  <c r="AB569" i="6"/>
  <c r="AA569" i="6"/>
  <c r="Z569" i="6"/>
  <c r="Y569" i="6"/>
  <c r="G569" i="6"/>
  <c r="AK568" i="6"/>
  <c r="AJ568" i="6"/>
  <c r="AI568" i="6"/>
  <c r="AH568" i="6"/>
  <c r="AB568" i="6"/>
  <c r="AA568" i="6"/>
  <c r="Z568" i="6"/>
  <c r="Y568" i="6"/>
  <c r="G568" i="6"/>
  <c r="AK567" i="6"/>
  <c r="AJ567" i="6"/>
  <c r="AI567" i="6"/>
  <c r="AH567" i="6"/>
  <c r="AB567" i="6"/>
  <c r="AA567" i="6"/>
  <c r="Z567" i="6"/>
  <c r="Y567" i="6"/>
  <c r="G567" i="6"/>
  <c r="AK566" i="6"/>
  <c r="AJ566" i="6"/>
  <c r="AI566" i="6"/>
  <c r="AH566" i="6"/>
  <c r="AB566" i="6"/>
  <c r="AA566" i="6"/>
  <c r="Z566" i="6"/>
  <c r="Y566" i="6"/>
  <c r="G566" i="6"/>
  <c r="AK565" i="6"/>
  <c r="AJ565" i="6"/>
  <c r="AI565" i="6"/>
  <c r="AH565" i="6"/>
  <c r="AB565" i="6"/>
  <c r="AA565" i="6"/>
  <c r="Z565" i="6"/>
  <c r="Y565" i="6"/>
  <c r="G565" i="6"/>
  <c r="AK564" i="6"/>
  <c r="AJ564" i="6"/>
  <c r="AI564" i="6"/>
  <c r="AH564" i="6"/>
  <c r="AB564" i="6"/>
  <c r="AA564" i="6"/>
  <c r="Z564" i="6"/>
  <c r="Y564" i="6"/>
  <c r="G564" i="6"/>
  <c r="AK563" i="6"/>
  <c r="AJ563" i="6"/>
  <c r="AI563" i="6"/>
  <c r="AH563" i="6"/>
  <c r="AB563" i="6"/>
  <c r="AA563" i="6"/>
  <c r="Z563" i="6"/>
  <c r="Y563" i="6"/>
  <c r="G563" i="6"/>
  <c r="AK562" i="6"/>
  <c r="AJ562" i="6"/>
  <c r="AI562" i="6"/>
  <c r="AH562" i="6"/>
  <c r="AB562" i="6"/>
  <c r="AA562" i="6"/>
  <c r="Z562" i="6"/>
  <c r="Y562" i="6"/>
  <c r="G562" i="6"/>
  <c r="AK561" i="6"/>
  <c r="AJ561" i="6"/>
  <c r="AI561" i="6"/>
  <c r="AH561" i="6"/>
  <c r="AB561" i="6"/>
  <c r="AA561" i="6"/>
  <c r="Z561" i="6"/>
  <c r="Y561" i="6"/>
  <c r="G561" i="6"/>
  <c r="AK560" i="6"/>
  <c r="AJ560" i="6"/>
  <c r="AI560" i="6"/>
  <c r="AH560" i="6"/>
  <c r="AB560" i="6"/>
  <c r="AA560" i="6"/>
  <c r="Z560" i="6"/>
  <c r="Y560" i="6"/>
  <c r="G560" i="6"/>
  <c r="AK559" i="6"/>
  <c r="AJ559" i="6"/>
  <c r="AI559" i="6"/>
  <c r="AH559" i="6"/>
  <c r="AB559" i="6"/>
  <c r="AA559" i="6"/>
  <c r="Z559" i="6"/>
  <c r="Y559" i="6"/>
  <c r="G559" i="6"/>
  <c r="AK558" i="6"/>
  <c r="AJ558" i="6"/>
  <c r="AI558" i="6"/>
  <c r="AH558" i="6"/>
  <c r="AB558" i="6"/>
  <c r="AA558" i="6"/>
  <c r="Z558" i="6"/>
  <c r="Y558" i="6"/>
  <c r="G558" i="6"/>
  <c r="AK557" i="6"/>
  <c r="AJ557" i="6"/>
  <c r="AI557" i="6"/>
  <c r="AH557" i="6"/>
  <c r="AB557" i="6"/>
  <c r="AA557" i="6"/>
  <c r="Z557" i="6"/>
  <c r="Y557" i="6"/>
  <c r="G557" i="6"/>
  <c r="AK556" i="6"/>
  <c r="AJ556" i="6"/>
  <c r="AI556" i="6"/>
  <c r="AH556" i="6"/>
  <c r="AB556" i="6"/>
  <c r="AA556" i="6"/>
  <c r="Z556" i="6"/>
  <c r="Y556" i="6"/>
  <c r="G556" i="6"/>
  <c r="AK555" i="6"/>
  <c r="AJ555" i="6"/>
  <c r="AI555" i="6"/>
  <c r="AH555" i="6"/>
  <c r="AB555" i="6"/>
  <c r="AA555" i="6"/>
  <c r="Z555" i="6"/>
  <c r="Y555" i="6"/>
  <c r="G555" i="6"/>
  <c r="AK554" i="6"/>
  <c r="AJ554" i="6"/>
  <c r="AI554" i="6"/>
  <c r="AH554" i="6"/>
  <c r="AB554" i="6"/>
  <c r="AA554" i="6"/>
  <c r="Z554" i="6"/>
  <c r="Y554" i="6"/>
  <c r="G554" i="6"/>
  <c r="AK553" i="6"/>
  <c r="AJ553" i="6"/>
  <c r="AI553" i="6"/>
  <c r="AH553" i="6"/>
  <c r="AB553" i="6"/>
  <c r="AA553" i="6"/>
  <c r="Z553" i="6"/>
  <c r="Y553" i="6"/>
  <c r="G553" i="6"/>
  <c r="AK552" i="6"/>
  <c r="AJ552" i="6"/>
  <c r="AI552" i="6"/>
  <c r="AH552" i="6"/>
  <c r="AB552" i="6"/>
  <c r="AA552" i="6"/>
  <c r="Z552" i="6"/>
  <c r="Y552" i="6"/>
  <c r="G552" i="6"/>
  <c r="AK551" i="6"/>
  <c r="AJ551" i="6"/>
  <c r="AI551" i="6"/>
  <c r="AH551" i="6"/>
  <c r="AB551" i="6"/>
  <c r="AA551" i="6"/>
  <c r="Z551" i="6"/>
  <c r="Y551" i="6"/>
  <c r="G551" i="6"/>
  <c r="AK550" i="6"/>
  <c r="AJ550" i="6"/>
  <c r="AI550" i="6"/>
  <c r="AH550" i="6"/>
  <c r="AB550" i="6"/>
  <c r="AA550" i="6"/>
  <c r="Z550" i="6"/>
  <c r="Y550" i="6"/>
  <c r="G550" i="6"/>
  <c r="AK549" i="6"/>
  <c r="AJ549" i="6"/>
  <c r="AI549" i="6"/>
  <c r="AH549" i="6"/>
  <c r="AB549" i="6"/>
  <c r="AA549" i="6"/>
  <c r="Z549" i="6"/>
  <c r="Y549" i="6"/>
  <c r="G549" i="6"/>
  <c r="AK548" i="6"/>
  <c r="AJ548" i="6"/>
  <c r="AI548" i="6"/>
  <c r="AH548" i="6"/>
  <c r="AB548" i="6"/>
  <c r="AA548" i="6"/>
  <c r="Z548" i="6"/>
  <c r="Y548" i="6"/>
  <c r="G548" i="6"/>
  <c r="AK547" i="6"/>
  <c r="AJ547" i="6"/>
  <c r="AI547" i="6"/>
  <c r="AH547" i="6"/>
  <c r="AB547" i="6"/>
  <c r="AA547" i="6"/>
  <c r="Z547" i="6"/>
  <c r="Y547" i="6"/>
  <c r="G547" i="6"/>
  <c r="AK546" i="6"/>
  <c r="AJ546" i="6"/>
  <c r="AI546" i="6"/>
  <c r="AH546" i="6"/>
  <c r="AB546" i="6"/>
  <c r="AA546" i="6"/>
  <c r="Z546" i="6"/>
  <c r="Y546" i="6"/>
  <c r="G546" i="6"/>
  <c r="AK545" i="6"/>
  <c r="AJ545" i="6"/>
  <c r="AI545" i="6"/>
  <c r="AH545" i="6"/>
  <c r="AB545" i="6"/>
  <c r="AA545" i="6"/>
  <c r="Z545" i="6"/>
  <c r="Y545" i="6"/>
  <c r="G545" i="6"/>
  <c r="AK544" i="6"/>
  <c r="AJ544" i="6"/>
  <c r="AI544" i="6"/>
  <c r="AH544" i="6"/>
  <c r="AB544" i="6"/>
  <c r="AA544" i="6"/>
  <c r="Z544" i="6"/>
  <c r="Y544" i="6"/>
  <c r="G544" i="6"/>
  <c r="AK543" i="6"/>
  <c r="AJ543" i="6"/>
  <c r="AI543" i="6"/>
  <c r="AH543" i="6"/>
  <c r="AB543" i="6"/>
  <c r="AA543" i="6"/>
  <c r="Z543" i="6"/>
  <c r="Y543" i="6"/>
  <c r="G543" i="6"/>
  <c r="AK542" i="6"/>
  <c r="AJ542" i="6"/>
  <c r="AI542" i="6"/>
  <c r="AH542" i="6"/>
  <c r="AB542" i="6"/>
  <c r="AA542" i="6"/>
  <c r="Z542" i="6"/>
  <c r="Y542" i="6"/>
  <c r="G542" i="6"/>
  <c r="AK541" i="6"/>
  <c r="AJ541" i="6"/>
  <c r="AI541" i="6"/>
  <c r="AH541" i="6"/>
  <c r="AB541" i="6"/>
  <c r="AA541" i="6"/>
  <c r="Z541" i="6"/>
  <c r="Y541" i="6"/>
  <c r="G541" i="6"/>
  <c r="AK540" i="6"/>
  <c r="AJ540" i="6"/>
  <c r="AI540" i="6"/>
  <c r="AH540" i="6"/>
  <c r="AB540" i="6"/>
  <c r="AA540" i="6"/>
  <c r="Z540" i="6"/>
  <c r="Y540" i="6"/>
  <c r="G540" i="6"/>
  <c r="AK539" i="6"/>
  <c r="AJ539" i="6"/>
  <c r="AI539" i="6"/>
  <c r="AH539" i="6"/>
  <c r="AB539" i="6"/>
  <c r="AA539" i="6"/>
  <c r="Z539" i="6"/>
  <c r="Y539" i="6"/>
  <c r="G539" i="6"/>
  <c r="AK538" i="6"/>
  <c r="AJ538" i="6"/>
  <c r="AI538" i="6"/>
  <c r="AH538" i="6"/>
  <c r="AB538" i="6"/>
  <c r="AA538" i="6"/>
  <c r="Z538" i="6"/>
  <c r="Y538" i="6"/>
  <c r="G538" i="6"/>
  <c r="AK537" i="6"/>
  <c r="AJ537" i="6"/>
  <c r="AI537" i="6"/>
  <c r="AH537" i="6"/>
  <c r="AB537" i="6"/>
  <c r="AA537" i="6"/>
  <c r="Z537" i="6"/>
  <c r="Y537" i="6"/>
  <c r="G537" i="6"/>
  <c r="AK536" i="6"/>
  <c r="AJ536" i="6"/>
  <c r="AI536" i="6"/>
  <c r="AH536" i="6"/>
  <c r="AB536" i="6"/>
  <c r="AA536" i="6"/>
  <c r="Z536" i="6"/>
  <c r="Y536" i="6"/>
  <c r="G536" i="6"/>
  <c r="AK535" i="6"/>
  <c r="AJ535" i="6"/>
  <c r="AI535" i="6"/>
  <c r="AH535" i="6"/>
  <c r="AB535" i="6"/>
  <c r="AA535" i="6"/>
  <c r="Z535" i="6"/>
  <c r="Y535" i="6"/>
  <c r="G535" i="6"/>
  <c r="AK534" i="6"/>
  <c r="AJ534" i="6"/>
  <c r="AI534" i="6"/>
  <c r="AH534" i="6"/>
  <c r="AB534" i="6"/>
  <c r="AA534" i="6"/>
  <c r="Z534" i="6"/>
  <c r="Y534" i="6"/>
  <c r="G534" i="6"/>
  <c r="AK533" i="6"/>
  <c r="AJ533" i="6"/>
  <c r="AI533" i="6"/>
  <c r="AH533" i="6"/>
  <c r="AB533" i="6"/>
  <c r="AA533" i="6"/>
  <c r="Z533" i="6"/>
  <c r="Y533" i="6"/>
  <c r="G533" i="6"/>
  <c r="AK532" i="6"/>
  <c r="AJ532" i="6"/>
  <c r="AI532" i="6"/>
  <c r="AH532" i="6"/>
  <c r="AB532" i="6"/>
  <c r="AA532" i="6"/>
  <c r="Z532" i="6"/>
  <c r="Y532" i="6"/>
  <c r="G532" i="6"/>
  <c r="AK531" i="6"/>
  <c r="AJ531" i="6"/>
  <c r="AI531" i="6"/>
  <c r="AH531" i="6"/>
  <c r="AB531" i="6"/>
  <c r="AA531" i="6"/>
  <c r="Z531" i="6"/>
  <c r="Y531" i="6"/>
  <c r="G531" i="6"/>
  <c r="AK530" i="6"/>
  <c r="AJ530" i="6"/>
  <c r="AI530" i="6"/>
  <c r="AH530" i="6"/>
  <c r="AB530" i="6"/>
  <c r="AA530" i="6"/>
  <c r="Z530" i="6"/>
  <c r="Y530" i="6"/>
  <c r="G530" i="6"/>
  <c r="AK529" i="6"/>
  <c r="AJ529" i="6"/>
  <c r="AI529" i="6"/>
  <c r="AH529" i="6"/>
  <c r="AB529" i="6"/>
  <c r="AA529" i="6"/>
  <c r="Z529" i="6"/>
  <c r="Y529" i="6"/>
  <c r="G529" i="6"/>
  <c r="AK528" i="6"/>
  <c r="AJ528" i="6"/>
  <c r="AI528" i="6"/>
  <c r="AH528" i="6"/>
  <c r="AB528" i="6"/>
  <c r="AA528" i="6"/>
  <c r="Z528" i="6"/>
  <c r="Y528" i="6"/>
  <c r="G528" i="6"/>
  <c r="AK527" i="6"/>
  <c r="AJ527" i="6"/>
  <c r="AI527" i="6"/>
  <c r="AH527" i="6"/>
  <c r="AB527" i="6"/>
  <c r="AA527" i="6"/>
  <c r="Z527" i="6"/>
  <c r="Y527" i="6"/>
  <c r="G527" i="6"/>
  <c r="AK526" i="6"/>
  <c r="AJ526" i="6"/>
  <c r="AI526" i="6"/>
  <c r="AH526" i="6"/>
  <c r="AB526" i="6"/>
  <c r="AA526" i="6"/>
  <c r="Z526" i="6"/>
  <c r="Y526" i="6"/>
  <c r="G526" i="6"/>
  <c r="AK525" i="6"/>
  <c r="AJ525" i="6"/>
  <c r="AI525" i="6"/>
  <c r="AH525" i="6"/>
  <c r="AB525" i="6"/>
  <c r="AA525" i="6"/>
  <c r="Z525" i="6"/>
  <c r="Y525" i="6"/>
  <c r="G525" i="6"/>
  <c r="AK524" i="6"/>
  <c r="AJ524" i="6"/>
  <c r="AI524" i="6"/>
  <c r="AH524" i="6"/>
  <c r="AB524" i="6"/>
  <c r="AA524" i="6"/>
  <c r="Z524" i="6"/>
  <c r="Y524" i="6"/>
  <c r="G524" i="6"/>
  <c r="AK523" i="6"/>
  <c r="AJ523" i="6"/>
  <c r="AI523" i="6"/>
  <c r="AH523" i="6"/>
  <c r="AB523" i="6"/>
  <c r="AA523" i="6"/>
  <c r="Z523" i="6"/>
  <c r="Y523" i="6"/>
  <c r="G523" i="6"/>
  <c r="AK522" i="6"/>
  <c r="AJ522" i="6"/>
  <c r="AI522" i="6"/>
  <c r="AH522" i="6"/>
  <c r="AB522" i="6"/>
  <c r="AA522" i="6"/>
  <c r="Z522" i="6"/>
  <c r="Y522" i="6"/>
  <c r="G522" i="6"/>
  <c r="AK521" i="6"/>
  <c r="AJ521" i="6"/>
  <c r="AI521" i="6"/>
  <c r="AH521" i="6"/>
  <c r="AB521" i="6"/>
  <c r="AA521" i="6"/>
  <c r="Z521" i="6"/>
  <c r="Y521" i="6"/>
  <c r="G521" i="6"/>
  <c r="AK520" i="6"/>
  <c r="AJ520" i="6"/>
  <c r="AI520" i="6"/>
  <c r="AH520" i="6"/>
  <c r="AB520" i="6"/>
  <c r="AA520" i="6"/>
  <c r="Z520" i="6"/>
  <c r="Y520" i="6"/>
  <c r="G520" i="6"/>
  <c r="AK519" i="6"/>
  <c r="AJ519" i="6"/>
  <c r="AI519" i="6"/>
  <c r="AH519" i="6"/>
  <c r="AB519" i="6"/>
  <c r="AA519" i="6"/>
  <c r="Z519" i="6"/>
  <c r="Y519" i="6"/>
  <c r="G519" i="6"/>
  <c r="AK518" i="6"/>
  <c r="AJ518" i="6"/>
  <c r="AI518" i="6"/>
  <c r="AH518" i="6"/>
  <c r="AB518" i="6"/>
  <c r="AA518" i="6"/>
  <c r="Z518" i="6"/>
  <c r="Y518" i="6"/>
  <c r="G518" i="6"/>
  <c r="AK517" i="6"/>
  <c r="AJ517" i="6"/>
  <c r="AI517" i="6"/>
  <c r="AH517" i="6"/>
  <c r="AB517" i="6"/>
  <c r="AA517" i="6"/>
  <c r="Z517" i="6"/>
  <c r="Y517" i="6"/>
  <c r="G517" i="6"/>
  <c r="AK516" i="6"/>
  <c r="AJ516" i="6"/>
  <c r="AI516" i="6"/>
  <c r="AH516" i="6"/>
  <c r="AB516" i="6"/>
  <c r="AA516" i="6"/>
  <c r="Z516" i="6"/>
  <c r="Y516" i="6"/>
  <c r="G516" i="6"/>
  <c r="AK515" i="6"/>
  <c r="AJ515" i="6"/>
  <c r="AI515" i="6"/>
  <c r="AH515" i="6"/>
  <c r="AB515" i="6"/>
  <c r="AA515" i="6"/>
  <c r="Z515" i="6"/>
  <c r="Y515" i="6"/>
  <c r="G515" i="6"/>
  <c r="AK514" i="6"/>
  <c r="AJ514" i="6"/>
  <c r="AI514" i="6"/>
  <c r="AH514" i="6"/>
  <c r="AB514" i="6"/>
  <c r="AA514" i="6"/>
  <c r="Z514" i="6"/>
  <c r="Y514" i="6"/>
  <c r="G514" i="6"/>
  <c r="AK513" i="6"/>
  <c r="AJ513" i="6"/>
  <c r="AI513" i="6"/>
  <c r="AH513" i="6"/>
  <c r="AB513" i="6"/>
  <c r="AA513" i="6"/>
  <c r="Z513" i="6"/>
  <c r="Y513" i="6"/>
  <c r="G513" i="6"/>
  <c r="AK512" i="6"/>
  <c r="AJ512" i="6"/>
  <c r="AI512" i="6"/>
  <c r="AH512" i="6"/>
  <c r="AB512" i="6"/>
  <c r="AA512" i="6"/>
  <c r="Z512" i="6"/>
  <c r="Y512" i="6"/>
  <c r="G512" i="6"/>
  <c r="AK511" i="6"/>
  <c r="AJ511" i="6"/>
  <c r="AI511" i="6"/>
  <c r="AH511" i="6"/>
  <c r="AB511" i="6"/>
  <c r="AA511" i="6"/>
  <c r="Z511" i="6"/>
  <c r="Y511" i="6"/>
  <c r="G511" i="6"/>
  <c r="AK510" i="6"/>
  <c r="AJ510" i="6"/>
  <c r="AI510" i="6"/>
  <c r="AH510" i="6"/>
  <c r="AB510" i="6"/>
  <c r="AA510" i="6"/>
  <c r="Z510" i="6"/>
  <c r="Y510" i="6"/>
  <c r="G510" i="6"/>
  <c r="AK509" i="6"/>
  <c r="AJ509" i="6"/>
  <c r="AI509" i="6"/>
  <c r="AH509" i="6"/>
  <c r="AB509" i="6"/>
  <c r="AA509" i="6"/>
  <c r="Z509" i="6"/>
  <c r="Y509" i="6"/>
  <c r="G509" i="6"/>
  <c r="AK508" i="6"/>
  <c r="AJ508" i="6"/>
  <c r="AI508" i="6"/>
  <c r="AH508" i="6"/>
  <c r="AB508" i="6"/>
  <c r="AA508" i="6"/>
  <c r="Z508" i="6"/>
  <c r="Y508" i="6"/>
  <c r="G508" i="6"/>
  <c r="AK507" i="6"/>
  <c r="AJ507" i="6"/>
  <c r="AI507" i="6"/>
  <c r="AH507" i="6"/>
  <c r="AB507" i="6"/>
  <c r="AA507" i="6"/>
  <c r="Z507" i="6"/>
  <c r="Y507" i="6"/>
  <c r="G507" i="6"/>
  <c r="AK506" i="6"/>
  <c r="AJ506" i="6"/>
  <c r="AI506" i="6"/>
  <c r="AH506" i="6"/>
  <c r="AB506" i="6"/>
  <c r="AA506" i="6"/>
  <c r="Z506" i="6"/>
  <c r="Y506" i="6"/>
  <c r="G506" i="6"/>
  <c r="AK505" i="6"/>
  <c r="AJ505" i="6"/>
  <c r="AI505" i="6"/>
  <c r="AH505" i="6"/>
  <c r="AB505" i="6"/>
  <c r="AA505" i="6"/>
  <c r="Z505" i="6"/>
  <c r="Y505" i="6"/>
  <c r="G505" i="6"/>
  <c r="AK504" i="6"/>
  <c r="AJ504" i="6"/>
  <c r="AI504" i="6"/>
  <c r="AH504" i="6"/>
  <c r="AB504" i="6"/>
  <c r="AA504" i="6"/>
  <c r="Z504" i="6"/>
  <c r="Y504" i="6"/>
  <c r="G504" i="6"/>
  <c r="AK503" i="6"/>
  <c r="AJ503" i="6"/>
  <c r="AI503" i="6"/>
  <c r="AH503" i="6"/>
  <c r="AB503" i="6"/>
  <c r="AA503" i="6"/>
  <c r="Z503" i="6"/>
  <c r="Y503" i="6"/>
  <c r="G503" i="6"/>
  <c r="AK502" i="6"/>
  <c r="AJ502" i="6"/>
  <c r="AI502" i="6"/>
  <c r="AH502" i="6"/>
  <c r="AB502" i="6"/>
  <c r="AA502" i="6"/>
  <c r="Z502" i="6"/>
  <c r="Y502" i="6"/>
  <c r="G502" i="6"/>
  <c r="AK501" i="6"/>
  <c r="AJ501" i="6"/>
  <c r="AI501" i="6"/>
  <c r="AH501" i="6"/>
  <c r="AB501" i="6"/>
  <c r="AA501" i="6"/>
  <c r="Z501" i="6"/>
  <c r="Y501" i="6"/>
  <c r="G501" i="6"/>
  <c r="AK500" i="6"/>
  <c r="AJ500" i="6"/>
  <c r="AI500" i="6"/>
  <c r="AH500" i="6"/>
  <c r="AB500" i="6"/>
  <c r="AA500" i="6"/>
  <c r="Z500" i="6"/>
  <c r="Y500" i="6"/>
  <c r="G500" i="6"/>
  <c r="AK499" i="6"/>
  <c r="AJ499" i="6"/>
  <c r="AI499" i="6"/>
  <c r="AH499" i="6"/>
  <c r="AB499" i="6"/>
  <c r="AA499" i="6"/>
  <c r="Z499" i="6"/>
  <c r="Y499" i="6"/>
  <c r="G499" i="6"/>
  <c r="AK498" i="6"/>
  <c r="AJ498" i="6"/>
  <c r="AI498" i="6"/>
  <c r="AH498" i="6"/>
  <c r="AB498" i="6"/>
  <c r="AA498" i="6"/>
  <c r="Z498" i="6"/>
  <c r="Y498" i="6"/>
  <c r="G498" i="6"/>
  <c r="AK497" i="6"/>
  <c r="AJ497" i="6"/>
  <c r="AI497" i="6"/>
  <c r="AH497" i="6"/>
  <c r="AB497" i="6"/>
  <c r="AA497" i="6"/>
  <c r="Z497" i="6"/>
  <c r="Y497" i="6"/>
  <c r="G497" i="6"/>
  <c r="AK496" i="6"/>
  <c r="AJ496" i="6"/>
  <c r="AI496" i="6"/>
  <c r="AH496" i="6"/>
  <c r="AB496" i="6"/>
  <c r="AA496" i="6"/>
  <c r="Z496" i="6"/>
  <c r="Y496" i="6"/>
  <c r="G496" i="6"/>
  <c r="AK495" i="6"/>
  <c r="AJ495" i="6"/>
  <c r="AI495" i="6"/>
  <c r="AH495" i="6"/>
  <c r="AB495" i="6"/>
  <c r="AA495" i="6"/>
  <c r="Z495" i="6"/>
  <c r="Y495" i="6"/>
  <c r="G495" i="6"/>
  <c r="AK494" i="6"/>
  <c r="AJ494" i="6"/>
  <c r="AI494" i="6"/>
  <c r="AH494" i="6"/>
  <c r="AB494" i="6"/>
  <c r="AA494" i="6"/>
  <c r="Z494" i="6"/>
  <c r="Y494" i="6"/>
  <c r="G494" i="6"/>
  <c r="AK493" i="6"/>
  <c r="AJ493" i="6"/>
  <c r="AI493" i="6"/>
  <c r="AH493" i="6"/>
  <c r="AB493" i="6"/>
  <c r="AA493" i="6"/>
  <c r="Z493" i="6"/>
  <c r="Y493" i="6"/>
  <c r="G493" i="6"/>
  <c r="AK492" i="6"/>
  <c r="AJ492" i="6"/>
  <c r="AI492" i="6"/>
  <c r="AH492" i="6"/>
  <c r="AB492" i="6"/>
  <c r="AA492" i="6"/>
  <c r="Z492" i="6"/>
  <c r="Y492" i="6"/>
  <c r="G492" i="6"/>
  <c r="AK491" i="6"/>
  <c r="AJ491" i="6"/>
  <c r="AI491" i="6"/>
  <c r="AH491" i="6"/>
  <c r="AB491" i="6"/>
  <c r="AA491" i="6"/>
  <c r="Z491" i="6"/>
  <c r="Y491" i="6"/>
  <c r="G491" i="6"/>
  <c r="AK490" i="6"/>
  <c r="AJ490" i="6"/>
  <c r="AI490" i="6"/>
  <c r="AH490" i="6"/>
  <c r="AB490" i="6"/>
  <c r="AA490" i="6"/>
  <c r="Z490" i="6"/>
  <c r="Y490" i="6"/>
  <c r="G490" i="6"/>
  <c r="AK489" i="6"/>
  <c r="AJ489" i="6"/>
  <c r="AI489" i="6"/>
  <c r="AH489" i="6"/>
  <c r="AB489" i="6"/>
  <c r="AA489" i="6"/>
  <c r="Z489" i="6"/>
  <c r="Y489" i="6"/>
  <c r="G489" i="6"/>
  <c r="AK488" i="6"/>
  <c r="AJ488" i="6"/>
  <c r="AI488" i="6"/>
  <c r="AH488" i="6"/>
  <c r="AB488" i="6"/>
  <c r="AA488" i="6"/>
  <c r="Z488" i="6"/>
  <c r="Y488" i="6"/>
  <c r="G488" i="6"/>
  <c r="AK487" i="6"/>
  <c r="AJ487" i="6"/>
  <c r="AI487" i="6"/>
  <c r="AH487" i="6"/>
  <c r="AB487" i="6"/>
  <c r="AA487" i="6"/>
  <c r="Z487" i="6"/>
  <c r="Y487" i="6"/>
  <c r="G487" i="6"/>
  <c r="AK486" i="6"/>
  <c r="AJ486" i="6"/>
  <c r="AI486" i="6"/>
  <c r="AH486" i="6"/>
  <c r="AB486" i="6"/>
  <c r="AA486" i="6"/>
  <c r="Z486" i="6"/>
  <c r="Y486" i="6"/>
  <c r="G486" i="6"/>
  <c r="AK485" i="6"/>
  <c r="AJ485" i="6"/>
  <c r="AI485" i="6"/>
  <c r="AH485" i="6"/>
  <c r="AB485" i="6"/>
  <c r="AA485" i="6"/>
  <c r="Z485" i="6"/>
  <c r="Y485" i="6"/>
  <c r="G485" i="6"/>
  <c r="AK484" i="6"/>
  <c r="AJ484" i="6"/>
  <c r="AI484" i="6"/>
  <c r="AH484" i="6"/>
  <c r="AB484" i="6"/>
  <c r="AA484" i="6"/>
  <c r="Z484" i="6"/>
  <c r="Y484" i="6"/>
  <c r="G484" i="6"/>
  <c r="AK483" i="6"/>
  <c r="AJ483" i="6"/>
  <c r="AI483" i="6"/>
  <c r="AH483" i="6"/>
  <c r="AB483" i="6"/>
  <c r="AA483" i="6"/>
  <c r="Z483" i="6"/>
  <c r="Y483" i="6"/>
  <c r="G483" i="6"/>
  <c r="AK482" i="6"/>
  <c r="AJ482" i="6"/>
  <c r="AI482" i="6"/>
  <c r="AH482" i="6"/>
  <c r="AB482" i="6"/>
  <c r="AA482" i="6"/>
  <c r="Z482" i="6"/>
  <c r="Y482" i="6"/>
  <c r="G482" i="6"/>
  <c r="AK481" i="6"/>
  <c r="AJ481" i="6"/>
  <c r="AI481" i="6"/>
  <c r="AH481" i="6"/>
  <c r="AB481" i="6"/>
  <c r="AA481" i="6"/>
  <c r="Z481" i="6"/>
  <c r="Y481" i="6"/>
  <c r="G481" i="6"/>
  <c r="AK480" i="6"/>
  <c r="AJ480" i="6"/>
  <c r="AI480" i="6"/>
  <c r="AH480" i="6"/>
  <c r="AB480" i="6"/>
  <c r="AA480" i="6"/>
  <c r="Z480" i="6"/>
  <c r="Y480" i="6"/>
  <c r="G480" i="6"/>
  <c r="AK479" i="6"/>
  <c r="AJ479" i="6"/>
  <c r="AI479" i="6"/>
  <c r="AH479" i="6"/>
  <c r="AB479" i="6"/>
  <c r="AA479" i="6"/>
  <c r="Z479" i="6"/>
  <c r="Y479" i="6"/>
  <c r="G479" i="6"/>
  <c r="AK478" i="6"/>
  <c r="AJ478" i="6"/>
  <c r="AI478" i="6"/>
  <c r="AH478" i="6"/>
  <c r="AB478" i="6"/>
  <c r="AA478" i="6"/>
  <c r="Z478" i="6"/>
  <c r="Y478" i="6"/>
  <c r="G478" i="6"/>
  <c r="AK477" i="6"/>
  <c r="AJ477" i="6"/>
  <c r="AI477" i="6"/>
  <c r="AH477" i="6"/>
  <c r="AB477" i="6"/>
  <c r="AA477" i="6"/>
  <c r="Z477" i="6"/>
  <c r="Y477" i="6"/>
  <c r="G477" i="6"/>
  <c r="AK476" i="6"/>
  <c r="AJ476" i="6"/>
  <c r="AI476" i="6"/>
  <c r="AH476" i="6"/>
  <c r="AB476" i="6"/>
  <c r="AA476" i="6"/>
  <c r="Z476" i="6"/>
  <c r="Y476" i="6"/>
  <c r="G476" i="6"/>
  <c r="AK475" i="6"/>
  <c r="AJ475" i="6"/>
  <c r="AI475" i="6"/>
  <c r="AH475" i="6"/>
  <c r="AB475" i="6"/>
  <c r="AA475" i="6"/>
  <c r="Z475" i="6"/>
  <c r="Y475" i="6"/>
  <c r="G475" i="6"/>
  <c r="AK474" i="6"/>
  <c r="AJ474" i="6"/>
  <c r="AI474" i="6"/>
  <c r="AH474" i="6"/>
  <c r="AB474" i="6"/>
  <c r="AA474" i="6"/>
  <c r="Z474" i="6"/>
  <c r="Y474" i="6"/>
  <c r="G474" i="6"/>
  <c r="AK473" i="6"/>
  <c r="AJ473" i="6"/>
  <c r="AI473" i="6"/>
  <c r="AH473" i="6"/>
  <c r="AB473" i="6"/>
  <c r="AA473" i="6"/>
  <c r="Z473" i="6"/>
  <c r="Y473" i="6"/>
  <c r="G473" i="6"/>
  <c r="AK472" i="6"/>
  <c r="AJ472" i="6"/>
  <c r="AI472" i="6"/>
  <c r="AH472" i="6"/>
  <c r="AB472" i="6"/>
  <c r="AA472" i="6"/>
  <c r="Z472" i="6"/>
  <c r="Y472" i="6"/>
  <c r="G472" i="6"/>
  <c r="AK471" i="6"/>
  <c r="AJ471" i="6"/>
  <c r="AI471" i="6"/>
  <c r="AH471" i="6"/>
  <c r="AB471" i="6"/>
  <c r="AA471" i="6"/>
  <c r="Z471" i="6"/>
  <c r="Y471" i="6"/>
  <c r="G471" i="6"/>
  <c r="AK470" i="6"/>
  <c r="AJ470" i="6"/>
  <c r="AI470" i="6"/>
  <c r="AH470" i="6"/>
  <c r="AB470" i="6"/>
  <c r="AA470" i="6"/>
  <c r="Z470" i="6"/>
  <c r="Y470" i="6"/>
  <c r="G470" i="6"/>
  <c r="AK469" i="6"/>
  <c r="AJ469" i="6"/>
  <c r="AI469" i="6"/>
  <c r="AH469" i="6"/>
  <c r="AB469" i="6"/>
  <c r="AA469" i="6"/>
  <c r="Z469" i="6"/>
  <c r="Y469" i="6"/>
  <c r="G469" i="6"/>
  <c r="AK468" i="6"/>
  <c r="AJ468" i="6"/>
  <c r="AI468" i="6"/>
  <c r="AH468" i="6"/>
  <c r="AB468" i="6"/>
  <c r="AA468" i="6"/>
  <c r="Z468" i="6"/>
  <c r="Y468" i="6"/>
  <c r="G468" i="6"/>
  <c r="AK467" i="6"/>
  <c r="AJ467" i="6"/>
  <c r="AI467" i="6"/>
  <c r="AH467" i="6"/>
  <c r="AB467" i="6"/>
  <c r="AA467" i="6"/>
  <c r="Z467" i="6"/>
  <c r="Y467" i="6"/>
  <c r="G467" i="6"/>
  <c r="AK466" i="6"/>
  <c r="AJ466" i="6"/>
  <c r="AI466" i="6"/>
  <c r="AH466" i="6"/>
  <c r="AB466" i="6"/>
  <c r="AA466" i="6"/>
  <c r="Z466" i="6"/>
  <c r="Y466" i="6"/>
  <c r="G466" i="6"/>
  <c r="AK465" i="6"/>
  <c r="AJ465" i="6"/>
  <c r="AI465" i="6"/>
  <c r="AH465" i="6"/>
  <c r="AB465" i="6"/>
  <c r="AA465" i="6"/>
  <c r="Z465" i="6"/>
  <c r="Y465" i="6"/>
  <c r="G465" i="6"/>
  <c r="AK464" i="6"/>
  <c r="AJ464" i="6"/>
  <c r="AI464" i="6"/>
  <c r="AH464" i="6"/>
  <c r="AB464" i="6"/>
  <c r="AA464" i="6"/>
  <c r="Z464" i="6"/>
  <c r="Y464" i="6"/>
  <c r="G464" i="6"/>
  <c r="AK463" i="6"/>
  <c r="AJ463" i="6"/>
  <c r="AI463" i="6"/>
  <c r="AH463" i="6"/>
  <c r="AB463" i="6"/>
  <c r="AA463" i="6"/>
  <c r="Z463" i="6"/>
  <c r="Y463" i="6"/>
  <c r="G463" i="6"/>
  <c r="AK462" i="6"/>
  <c r="AJ462" i="6"/>
  <c r="AI462" i="6"/>
  <c r="AH462" i="6"/>
  <c r="AB462" i="6"/>
  <c r="AA462" i="6"/>
  <c r="Z462" i="6"/>
  <c r="Y462" i="6"/>
  <c r="G462" i="6"/>
  <c r="AK461" i="6"/>
  <c r="AJ461" i="6"/>
  <c r="AI461" i="6"/>
  <c r="AH461" i="6"/>
  <c r="AB461" i="6"/>
  <c r="AA461" i="6"/>
  <c r="Z461" i="6"/>
  <c r="Y461" i="6"/>
  <c r="G461" i="6"/>
  <c r="AK460" i="6"/>
  <c r="AJ460" i="6"/>
  <c r="AI460" i="6"/>
  <c r="AH460" i="6"/>
  <c r="AB460" i="6"/>
  <c r="AA460" i="6"/>
  <c r="Z460" i="6"/>
  <c r="Y460" i="6"/>
  <c r="G460" i="6"/>
  <c r="AK459" i="6"/>
  <c r="AJ459" i="6"/>
  <c r="AI459" i="6"/>
  <c r="AH459" i="6"/>
  <c r="AB459" i="6"/>
  <c r="AA459" i="6"/>
  <c r="Z459" i="6"/>
  <c r="Y459" i="6"/>
  <c r="G459" i="6"/>
  <c r="AK458" i="6"/>
  <c r="AJ458" i="6"/>
  <c r="AI458" i="6"/>
  <c r="AH458" i="6"/>
  <c r="AB458" i="6"/>
  <c r="AA458" i="6"/>
  <c r="Z458" i="6"/>
  <c r="Y458" i="6"/>
  <c r="G458" i="6"/>
  <c r="AK457" i="6"/>
  <c r="AJ457" i="6"/>
  <c r="AI457" i="6"/>
  <c r="AH457" i="6"/>
  <c r="AB457" i="6"/>
  <c r="AA457" i="6"/>
  <c r="Z457" i="6"/>
  <c r="Y457" i="6"/>
  <c r="G457" i="6"/>
  <c r="AK456" i="6"/>
  <c r="AJ456" i="6"/>
  <c r="AI456" i="6"/>
  <c r="AH456" i="6"/>
  <c r="AB456" i="6"/>
  <c r="AA456" i="6"/>
  <c r="Z456" i="6"/>
  <c r="Y456" i="6"/>
  <c r="G456" i="6"/>
  <c r="AK455" i="6"/>
  <c r="AJ455" i="6"/>
  <c r="AI455" i="6"/>
  <c r="AH455" i="6"/>
  <c r="AB455" i="6"/>
  <c r="AA455" i="6"/>
  <c r="Z455" i="6"/>
  <c r="Y455" i="6"/>
  <c r="G455" i="6"/>
  <c r="AK454" i="6"/>
  <c r="AJ454" i="6"/>
  <c r="AI454" i="6"/>
  <c r="AH454" i="6"/>
  <c r="AB454" i="6"/>
  <c r="AA454" i="6"/>
  <c r="Z454" i="6"/>
  <c r="Y454" i="6"/>
  <c r="G454" i="6"/>
  <c r="AK453" i="6"/>
  <c r="AJ453" i="6"/>
  <c r="AI453" i="6"/>
  <c r="AH453" i="6"/>
  <c r="AB453" i="6"/>
  <c r="AA453" i="6"/>
  <c r="Z453" i="6"/>
  <c r="Y453" i="6"/>
  <c r="G453" i="6"/>
  <c r="AK452" i="6"/>
  <c r="AJ452" i="6"/>
  <c r="AI452" i="6"/>
  <c r="AH452" i="6"/>
  <c r="AB452" i="6"/>
  <c r="AA452" i="6"/>
  <c r="Z452" i="6"/>
  <c r="Y452" i="6"/>
  <c r="G452" i="6"/>
  <c r="AK451" i="6"/>
  <c r="AJ451" i="6"/>
  <c r="AI451" i="6"/>
  <c r="AH451" i="6"/>
  <c r="AB451" i="6"/>
  <c r="AA451" i="6"/>
  <c r="Z451" i="6"/>
  <c r="Y451" i="6"/>
  <c r="G451" i="6"/>
  <c r="AK450" i="6"/>
  <c r="AJ450" i="6"/>
  <c r="AI450" i="6"/>
  <c r="AH450" i="6"/>
  <c r="AB450" i="6"/>
  <c r="AA450" i="6"/>
  <c r="Z450" i="6"/>
  <c r="Y450" i="6"/>
  <c r="G450" i="6"/>
  <c r="AK449" i="6"/>
  <c r="AJ449" i="6"/>
  <c r="AI449" i="6"/>
  <c r="AH449" i="6"/>
  <c r="AB449" i="6"/>
  <c r="AA449" i="6"/>
  <c r="Z449" i="6"/>
  <c r="Y449" i="6"/>
  <c r="G449" i="6"/>
  <c r="AK448" i="6"/>
  <c r="AJ448" i="6"/>
  <c r="AI448" i="6"/>
  <c r="AH448" i="6"/>
  <c r="AB448" i="6"/>
  <c r="AA448" i="6"/>
  <c r="Z448" i="6"/>
  <c r="Y448" i="6"/>
  <c r="G448" i="6"/>
  <c r="AK447" i="6"/>
  <c r="AJ447" i="6"/>
  <c r="AI447" i="6"/>
  <c r="AH447" i="6"/>
  <c r="AB447" i="6"/>
  <c r="AA447" i="6"/>
  <c r="Z447" i="6"/>
  <c r="Y447" i="6"/>
  <c r="G447" i="6"/>
  <c r="AK446" i="6"/>
  <c r="AJ446" i="6"/>
  <c r="AI446" i="6"/>
  <c r="AH446" i="6"/>
  <c r="AB446" i="6"/>
  <c r="AA446" i="6"/>
  <c r="Z446" i="6"/>
  <c r="Y446" i="6"/>
  <c r="G446" i="6"/>
  <c r="AK445" i="6"/>
  <c r="AJ445" i="6"/>
  <c r="AI445" i="6"/>
  <c r="AH445" i="6"/>
  <c r="AB445" i="6"/>
  <c r="AA445" i="6"/>
  <c r="Z445" i="6"/>
  <c r="Y445" i="6"/>
  <c r="G445" i="6"/>
  <c r="AK444" i="6"/>
  <c r="AJ444" i="6"/>
  <c r="AI444" i="6"/>
  <c r="AH444" i="6"/>
  <c r="AB444" i="6"/>
  <c r="AA444" i="6"/>
  <c r="Z444" i="6"/>
  <c r="Y444" i="6"/>
  <c r="G444" i="6"/>
  <c r="AK443" i="6"/>
  <c r="AJ443" i="6"/>
  <c r="AI443" i="6"/>
  <c r="AH443" i="6"/>
  <c r="AB443" i="6"/>
  <c r="AA443" i="6"/>
  <c r="Z443" i="6"/>
  <c r="Y443" i="6"/>
  <c r="G443" i="6"/>
  <c r="AK442" i="6"/>
  <c r="AJ442" i="6"/>
  <c r="AI442" i="6"/>
  <c r="AH442" i="6"/>
  <c r="AB442" i="6"/>
  <c r="AA442" i="6"/>
  <c r="Z442" i="6"/>
  <c r="Y442" i="6"/>
  <c r="G442" i="6"/>
  <c r="AK441" i="6"/>
  <c r="AJ441" i="6"/>
  <c r="AI441" i="6"/>
  <c r="AH441" i="6"/>
  <c r="AB441" i="6"/>
  <c r="AA441" i="6"/>
  <c r="Z441" i="6"/>
  <c r="Y441" i="6"/>
  <c r="G441" i="6"/>
  <c r="AK440" i="6"/>
  <c r="AJ440" i="6"/>
  <c r="AI440" i="6"/>
  <c r="AH440" i="6"/>
  <c r="AB440" i="6"/>
  <c r="AA440" i="6"/>
  <c r="Z440" i="6"/>
  <c r="Y440" i="6"/>
  <c r="G440" i="6"/>
  <c r="AK439" i="6"/>
  <c r="AJ439" i="6"/>
  <c r="AI439" i="6"/>
  <c r="AH439" i="6"/>
  <c r="AB439" i="6"/>
  <c r="AA439" i="6"/>
  <c r="Z439" i="6"/>
  <c r="Y439" i="6"/>
  <c r="G439" i="6"/>
  <c r="AK438" i="6"/>
  <c r="AJ438" i="6"/>
  <c r="AI438" i="6"/>
  <c r="AH438" i="6"/>
  <c r="AB438" i="6"/>
  <c r="AA438" i="6"/>
  <c r="Z438" i="6"/>
  <c r="Y438" i="6"/>
  <c r="G438" i="6"/>
  <c r="AK437" i="6"/>
  <c r="AJ437" i="6"/>
  <c r="AI437" i="6"/>
  <c r="AH437" i="6"/>
  <c r="AB437" i="6"/>
  <c r="AA437" i="6"/>
  <c r="Z437" i="6"/>
  <c r="Y437" i="6"/>
  <c r="G437" i="6"/>
  <c r="AK436" i="6"/>
  <c r="AJ436" i="6"/>
  <c r="AI436" i="6"/>
  <c r="AH436" i="6"/>
  <c r="AB436" i="6"/>
  <c r="AA436" i="6"/>
  <c r="Z436" i="6"/>
  <c r="Y436" i="6"/>
  <c r="G436" i="6"/>
  <c r="AK435" i="6"/>
  <c r="AJ435" i="6"/>
  <c r="AI435" i="6"/>
  <c r="AH435" i="6"/>
  <c r="AB435" i="6"/>
  <c r="AA435" i="6"/>
  <c r="Z435" i="6"/>
  <c r="Y435" i="6"/>
  <c r="G435" i="6"/>
  <c r="AK434" i="6"/>
  <c r="AJ434" i="6"/>
  <c r="AI434" i="6"/>
  <c r="AH434" i="6"/>
  <c r="AB434" i="6"/>
  <c r="AA434" i="6"/>
  <c r="Z434" i="6"/>
  <c r="Y434" i="6"/>
  <c r="G434" i="6"/>
  <c r="AK433" i="6"/>
  <c r="AJ433" i="6"/>
  <c r="AI433" i="6"/>
  <c r="AH433" i="6"/>
  <c r="AB433" i="6"/>
  <c r="AA433" i="6"/>
  <c r="Z433" i="6"/>
  <c r="Y433" i="6"/>
  <c r="G433" i="6"/>
  <c r="AK432" i="6"/>
  <c r="AJ432" i="6"/>
  <c r="AI432" i="6"/>
  <c r="AH432" i="6"/>
  <c r="AB432" i="6"/>
  <c r="AA432" i="6"/>
  <c r="Z432" i="6"/>
  <c r="Y432" i="6"/>
  <c r="G432" i="6"/>
  <c r="AK431" i="6"/>
  <c r="AJ431" i="6"/>
  <c r="AI431" i="6"/>
  <c r="AH431" i="6"/>
  <c r="AB431" i="6"/>
  <c r="AA431" i="6"/>
  <c r="Z431" i="6"/>
  <c r="Y431" i="6"/>
  <c r="G431" i="6"/>
  <c r="AK430" i="6"/>
  <c r="AJ430" i="6"/>
  <c r="AI430" i="6"/>
  <c r="AH430" i="6"/>
  <c r="AB430" i="6"/>
  <c r="AA430" i="6"/>
  <c r="Z430" i="6"/>
  <c r="Y430" i="6"/>
  <c r="G430" i="6"/>
  <c r="AK429" i="6"/>
  <c r="AJ429" i="6"/>
  <c r="AI429" i="6"/>
  <c r="AH429" i="6"/>
  <c r="AB429" i="6"/>
  <c r="AA429" i="6"/>
  <c r="Z429" i="6"/>
  <c r="Y429" i="6"/>
  <c r="G429" i="6"/>
  <c r="AK428" i="6"/>
  <c r="AJ428" i="6"/>
  <c r="AI428" i="6"/>
  <c r="AH428" i="6"/>
  <c r="AB428" i="6"/>
  <c r="AA428" i="6"/>
  <c r="Z428" i="6"/>
  <c r="Y428" i="6"/>
  <c r="G428" i="6"/>
  <c r="AK427" i="6"/>
  <c r="AJ427" i="6"/>
  <c r="AI427" i="6"/>
  <c r="AH427" i="6"/>
  <c r="AB427" i="6"/>
  <c r="AA427" i="6"/>
  <c r="Z427" i="6"/>
  <c r="Y427" i="6"/>
  <c r="G427" i="6"/>
  <c r="AK426" i="6"/>
  <c r="AJ426" i="6"/>
  <c r="AI426" i="6"/>
  <c r="AH426" i="6"/>
  <c r="AB426" i="6"/>
  <c r="AA426" i="6"/>
  <c r="Z426" i="6"/>
  <c r="Y426" i="6"/>
  <c r="G426" i="6"/>
  <c r="AK425" i="6"/>
  <c r="AJ425" i="6"/>
  <c r="AI425" i="6"/>
  <c r="AH425" i="6"/>
  <c r="AB425" i="6"/>
  <c r="AA425" i="6"/>
  <c r="Z425" i="6"/>
  <c r="Y425" i="6"/>
  <c r="G425" i="6"/>
  <c r="AK424" i="6"/>
  <c r="AJ424" i="6"/>
  <c r="AI424" i="6"/>
  <c r="AH424" i="6"/>
  <c r="AB424" i="6"/>
  <c r="AA424" i="6"/>
  <c r="Z424" i="6"/>
  <c r="Y424" i="6"/>
  <c r="G424" i="6"/>
  <c r="AK423" i="6"/>
  <c r="AJ423" i="6"/>
  <c r="AI423" i="6"/>
  <c r="AH423" i="6"/>
  <c r="AB423" i="6"/>
  <c r="AA423" i="6"/>
  <c r="Z423" i="6"/>
  <c r="Y423" i="6"/>
  <c r="G423" i="6"/>
  <c r="AK422" i="6"/>
  <c r="AJ422" i="6"/>
  <c r="AI422" i="6"/>
  <c r="AH422" i="6"/>
  <c r="AB422" i="6"/>
  <c r="AA422" i="6"/>
  <c r="Z422" i="6"/>
  <c r="Y422" i="6"/>
  <c r="G422" i="6"/>
  <c r="AK421" i="6"/>
  <c r="AJ421" i="6"/>
  <c r="AI421" i="6"/>
  <c r="AH421" i="6"/>
  <c r="AB421" i="6"/>
  <c r="AA421" i="6"/>
  <c r="Z421" i="6"/>
  <c r="Y421" i="6"/>
  <c r="G421" i="6"/>
  <c r="AK420" i="6"/>
  <c r="AJ420" i="6"/>
  <c r="AI420" i="6"/>
  <c r="AH420" i="6"/>
  <c r="AB420" i="6"/>
  <c r="AA420" i="6"/>
  <c r="Z420" i="6"/>
  <c r="Y420" i="6"/>
  <c r="G420" i="6"/>
  <c r="AK419" i="6"/>
  <c r="AJ419" i="6"/>
  <c r="AI419" i="6"/>
  <c r="AH419" i="6"/>
  <c r="AB419" i="6"/>
  <c r="AA419" i="6"/>
  <c r="Z419" i="6"/>
  <c r="Y419" i="6"/>
  <c r="G419" i="6"/>
  <c r="AK418" i="6"/>
  <c r="AJ418" i="6"/>
  <c r="AI418" i="6"/>
  <c r="AH418" i="6"/>
  <c r="AB418" i="6"/>
  <c r="AA418" i="6"/>
  <c r="Z418" i="6"/>
  <c r="Y418" i="6"/>
  <c r="G418" i="6"/>
  <c r="AK417" i="6"/>
  <c r="AJ417" i="6"/>
  <c r="AI417" i="6"/>
  <c r="AH417" i="6"/>
  <c r="AB417" i="6"/>
  <c r="AA417" i="6"/>
  <c r="Z417" i="6"/>
  <c r="Y417" i="6"/>
  <c r="G417" i="6"/>
  <c r="AK416" i="6"/>
  <c r="AJ416" i="6"/>
  <c r="AI416" i="6"/>
  <c r="AH416" i="6"/>
  <c r="AB416" i="6"/>
  <c r="AA416" i="6"/>
  <c r="Z416" i="6"/>
  <c r="Y416" i="6"/>
  <c r="G416" i="6"/>
  <c r="AK415" i="6"/>
  <c r="AJ415" i="6"/>
  <c r="AI415" i="6"/>
  <c r="AH415" i="6"/>
  <c r="AB415" i="6"/>
  <c r="AA415" i="6"/>
  <c r="Z415" i="6"/>
  <c r="Y415" i="6"/>
  <c r="G415" i="6"/>
  <c r="AK414" i="6"/>
  <c r="AJ414" i="6"/>
  <c r="AI414" i="6"/>
  <c r="AH414" i="6"/>
  <c r="AB414" i="6"/>
  <c r="AA414" i="6"/>
  <c r="Z414" i="6"/>
  <c r="Y414" i="6"/>
  <c r="G414" i="6"/>
  <c r="AK413" i="6"/>
  <c r="AJ413" i="6"/>
  <c r="AI413" i="6"/>
  <c r="AH413" i="6"/>
  <c r="AB413" i="6"/>
  <c r="AA413" i="6"/>
  <c r="Z413" i="6"/>
  <c r="Y413" i="6"/>
  <c r="G413" i="6"/>
  <c r="AK412" i="6"/>
  <c r="AJ412" i="6"/>
  <c r="AI412" i="6"/>
  <c r="AH412" i="6"/>
  <c r="AB412" i="6"/>
  <c r="AA412" i="6"/>
  <c r="Z412" i="6"/>
  <c r="Y412" i="6"/>
  <c r="G412" i="6"/>
  <c r="AK411" i="6"/>
  <c r="AJ411" i="6"/>
  <c r="AI411" i="6"/>
  <c r="AH411" i="6"/>
  <c r="AB411" i="6"/>
  <c r="AA411" i="6"/>
  <c r="Z411" i="6"/>
  <c r="Y411" i="6"/>
  <c r="G411" i="6"/>
  <c r="AK410" i="6"/>
  <c r="AJ410" i="6"/>
  <c r="AI410" i="6"/>
  <c r="AH410" i="6"/>
  <c r="AB410" i="6"/>
  <c r="AA410" i="6"/>
  <c r="Z410" i="6"/>
  <c r="Y410" i="6"/>
  <c r="G410" i="6"/>
  <c r="AK409" i="6"/>
  <c r="AJ409" i="6"/>
  <c r="AI409" i="6"/>
  <c r="AH409" i="6"/>
  <c r="AB409" i="6"/>
  <c r="AA409" i="6"/>
  <c r="Z409" i="6"/>
  <c r="Y409" i="6"/>
  <c r="G409" i="6"/>
  <c r="AK408" i="6"/>
  <c r="AJ408" i="6"/>
  <c r="AI408" i="6"/>
  <c r="AH408" i="6"/>
  <c r="AB408" i="6"/>
  <c r="AA408" i="6"/>
  <c r="Z408" i="6"/>
  <c r="Y408" i="6"/>
  <c r="G408" i="6"/>
  <c r="AK407" i="6"/>
  <c r="AJ407" i="6"/>
  <c r="AI407" i="6"/>
  <c r="AH407" i="6"/>
  <c r="AB407" i="6"/>
  <c r="AA407" i="6"/>
  <c r="Z407" i="6"/>
  <c r="Y407" i="6"/>
  <c r="G407" i="6"/>
  <c r="AK406" i="6"/>
  <c r="AJ406" i="6"/>
  <c r="AI406" i="6"/>
  <c r="AH406" i="6"/>
  <c r="AB406" i="6"/>
  <c r="AA406" i="6"/>
  <c r="Z406" i="6"/>
  <c r="Y406" i="6"/>
  <c r="G406" i="6"/>
  <c r="AK405" i="6"/>
  <c r="AJ405" i="6"/>
  <c r="AI405" i="6"/>
  <c r="AH405" i="6"/>
  <c r="AB405" i="6"/>
  <c r="AA405" i="6"/>
  <c r="Z405" i="6"/>
  <c r="Y405" i="6"/>
  <c r="G405" i="6"/>
  <c r="AK404" i="6"/>
  <c r="AJ404" i="6"/>
  <c r="AI404" i="6"/>
  <c r="AH404" i="6"/>
  <c r="AB404" i="6"/>
  <c r="AA404" i="6"/>
  <c r="Z404" i="6"/>
  <c r="Y404" i="6"/>
  <c r="G404" i="6"/>
  <c r="AK403" i="6"/>
  <c r="AJ403" i="6"/>
  <c r="AI403" i="6"/>
  <c r="AH403" i="6"/>
  <c r="AB403" i="6"/>
  <c r="AA403" i="6"/>
  <c r="Z403" i="6"/>
  <c r="Y403" i="6"/>
  <c r="G403" i="6"/>
  <c r="AK402" i="6"/>
  <c r="AJ402" i="6"/>
  <c r="AI402" i="6"/>
  <c r="AH402" i="6"/>
  <c r="AB402" i="6"/>
  <c r="AA402" i="6"/>
  <c r="Z402" i="6"/>
  <c r="Y402" i="6"/>
  <c r="G402" i="6"/>
  <c r="AK401" i="6"/>
  <c r="AJ401" i="6"/>
  <c r="AI401" i="6"/>
  <c r="AH401" i="6"/>
  <c r="AB401" i="6"/>
  <c r="AA401" i="6"/>
  <c r="Z401" i="6"/>
  <c r="Y401" i="6"/>
  <c r="G401" i="6"/>
  <c r="AK400" i="6"/>
  <c r="AJ400" i="6"/>
  <c r="AI400" i="6"/>
  <c r="AH400" i="6"/>
  <c r="AB400" i="6"/>
  <c r="AA400" i="6"/>
  <c r="Z400" i="6"/>
  <c r="Y400" i="6"/>
  <c r="G400" i="6"/>
  <c r="AK399" i="6"/>
  <c r="AJ399" i="6"/>
  <c r="AI399" i="6"/>
  <c r="AH399" i="6"/>
  <c r="AB399" i="6"/>
  <c r="AA399" i="6"/>
  <c r="Z399" i="6"/>
  <c r="Y399" i="6"/>
  <c r="G399" i="6"/>
  <c r="AK398" i="6"/>
  <c r="AJ398" i="6"/>
  <c r="AI398" i="6"/>
  <c r="AH398" i="6"/>
  <c r="AB398" i="6"/>
  <c r="AA398" i="6"/>
  <c r="Z398" i="6"/>
  <c r="Y398" i="6"/>
  <c r="G398" i="6"/>
  <c r="AK397" i="6"/>
  <c r="AJ397" i="6"/>
  <c r="AI397" i="6"/>
  <c r="AH397" i="6"/>
  <c r="AB397" i="6"/>
  <c r="AA397" i="6"/>
  <c r="Z397" i="6"/>
  <c r="Y397" i="6"/>
  <c r="G397" i="6"/>
  <c r="AK396" i="6"/>
  <c r="AJ396" i="6"/>
  <c r="AI396" i="6"/>
  <c r="AH396" i="6"/>
  <c r="AB396" i="6"/>
  <c r="AA396" i="6"/>
  <c r="Z396" i="6"/>
  <c r="Y396" i="6"/>
  <c r="G396" i="6"/>
  <c r="AK395" i="6"/>
  <c r="AJ395" i="6"/>
  <c r="AI395" i="6"/>
  <c r="AH395" i="6"/>
  <c r="AB395" i="6"/>
  <c r="AA395" i="6"/>
  <c r="Z395" i="6"/>
  <c r="Y395" i="6"/>
  <c r="G395" i="6"/>
  <c r="AK394" i="6"/>
  <c r="AJ394" i="6"/>
  <c r="AI394" i="6"/>
  <c r="AH394" i="6"/>
  <c r="AB394" i="6"/>
  <c r="AA394" i="6"/>
  <c r="Z394" i="6"/>
  <c r="Y394" i="6"/>
  <c r="G394" i="6"/>
  <c r="AK393" i="6"/>
  <c r="AJ393" i="6"/>
  <c r="AI393" i="6"/>
  <c r="AH393" i="6"/>
  <c r="AB393" i="6"/>
  <c r="AA393" i="6"/>
  <c r="Z393" i="6"/>
  <c r="Y393" i="6"/>
  <c r="G393" i="6"/>
  <c r="AK392" i="6"/>
  <c r="AJ392" i="6"/>
  <c r="AI392" i="6"/>
  <c r="AH392" i="6"/>
  <c r="AB392" i="6"/>
  <c r="AA392" i="6"/>
  <c r="Z392" i="6"/>
  <c r="Y392" i="6"/>
  <c r="G392" i="6"/>
  <c r="AK391" i="6"/>
  <c r="AJ391" i="6"/>
  <c r="AI391" i="6"/>
  <c r="AH391" i="6"/>
  <c r="AB391" i="6"/>
  <c r="AA391" i="6"/>
  <c r="Z391" i="6"/>
  <c r="Y391" i="6"/>
  <c r="G391" i="6"/>
  <c r="AK390" i="6"/>
  <c r="AJ390" i="6"/>
  <c r="AI390" i="6"/>
  <c r="AH390" i="6"/>
  <c r="AB390" i="6"/>
  <c r="AA390" i="6"/>
  <c r="Z390" i="6"/>
  <c r="Y390" i="6"/>
  <c r="G390" i="6"/>
  <c r="AK389" i="6"/>
  <c r="AJ389" i="6"/>
  <c r="AI389" i="6"/>
  <c r="AH389" i="6"/>
  <c r="AB389" i="6"/>
  <c r="AA389" i="6"/>
  <c r="Z389" i="6"/>
  <c r="Y389" i="6"/>
  <c r="G389" i="6"/>
  <c r="AK388" i="6"/>
  <c r="AJ388" i="6"/>
  <c r="AI388" i="6"/>
  <c r="AH388" i="6"/>
  <c r="AB388" i="6"/>
  <c r="AA388" i="6"/>
  <c r="Z388" i="6"/>
  <c r="Y388" i="6"/>
  <c r="G388" i="6"/>
  <c r="AK387" i="6"/>
  <c r="AJ387" i="6"/>
  <c r="AI387" i="6"/>
  <c r="AH387" i="6"/>
  <c r="AB387" i="6"/>
  <c r="AA387" i="6"/>
  <c r="Z387" i="6"/>
  <c r="Y387" i="6"/>
  <c r="G387" i="6"/>
  <c r="AK386" i="6"/>
  <c r="AJ386" i="6"/>
  <c r="AI386" i="6"/>
  <c r="AH386" i="6"/>
  <c r="AB386" i="6"/>
  <c r="AA386" i="6"/>
  <c r="Z386" i="6"/>
  <c r="Y386" i="6"/>
  <c r="G386" i="6"/>
  <c r="AK385" i="6"/>
  <c r="AJ385" i="6"/>
  <c r="AI385" i="6"/>
  <c r="AH385" i="6"/>
  <c r="AB385" i="6"/>
  <c r="AA385" i="6"/>
  <c r="Z385" i="6"/>
  <c r="Y385" i="6"/>
  <c r="G385" i="6"/>
  <c r="AK384" i="6"/>
  <c r="AJ384" i="6"/>
  <c r="AI384" i="6"/>
  <c r="AH384" i="6"/>
  <c r="AB384" i="6"/>
  <c r="AA384" i="6"/>
  <c r="Z384" i="6"/>
  <c r="Y384" i="6"/>
  <c r="G384" i="6"/>
  <c r="AK383" i="6"/>
  <c r="AJ383" i="6"/>
  <c r="AI383" i="6"/>
  <c r="AH383" i="6"/>
  <c r="AB383" i="6"/>
  <c r="AA383" i="6"/>
  <c r="Z383" i="6"/>
  <c r="Y383" i="6"/>
  <c r="G383" i="6"/>
  <c r="AK382" i="6"/>
  <c r="AJ382" i="6"/>
  <c r="AI382" i="6"/>
  <c r="AH382" i="6"/>
  <c r="AB382" i="6"/>
  <c r="AA382" i="6"/>
  <c r="Z382" i="6"/>
  <c r="Y382" i="6"/>
  <c r="G382" i="6"/>
  <c r="AK381" i="6"/>
  <c r="AJ381" i="6"/>
  <c r="AI381" i="6"/>
  <c r="AH381" i="6"/>
  <c r="AB381" i="6"/>
  <c r="AA381" i="6"/>
  <c r="Z381" i="6"/>
  <c r="Y381" i="6"/>
  <c r="G381" i="6"/>
  <c r="AK380" i="6"/>
  <c r="AJ380" i="6"/>
  <c r="AI380" i="6"/>
  <c r="AH380" i="6"/>
  <c r="AB380" i="6"/>
  <c r="AA380" i="6"/>
  <c r="Z380" i="6"/>
  <c r="Y380" i="6"/>
  <c r="G380" i="6"/>
  <c r="AK379" i="6"/>
  <c r="AJ379" i="6"/>
  <c r="AI379" i="6"/>
  <c r="AH379" i="6"/>
  <c r="AB379" i="6"/>
  <c r="AA379" i="6"/>
  <c r="Z379" i="6"/>
  <c r="Y379" i="6"/>
  <c r="G379" i="6"/>
  <c r="AK378" i="6"/>
  <c r="AJ378" i="6"/>
  <c r="AI378" i="6"/>
  <c r="AH378" i="6"/>
  <c r="AB378" i="6"/>
  <c r="AA378" i="6"/>
  <c r="Z378" i="6"/>
  <c r="Y378" i="6"/>
  <c r="G378" i="6"/>
  <c r="AK377" i="6"/>
  <c r="AJ377" i="6"/>
  <c r="AI377" i="6"/>
  <c r="AH377" i="6"/>
  <c r="AB377" i="6"/>
  <c r="AA377" i="6"/>
  <c r="Z377" i="6"/>
  <c r="Y377" i="6"/>
  <c r="G377" i="6"/>
  <c r="AK376" i="6"/>
  <c r="AJ376" i="6"/>
  <c r="AI376" i="6"/>
  <c r="AH376" i="6"/>
  <c r="AB376" i="6"/>
  <c r="AA376" i="6"/>
  <c r="Z376" i="6"/>
  <c r="Y376" i="6"/>
  <c r="G376" i="6"/>
  <c r="AK375" i="6"/>
  <c r="AJ375" i="6"/>
  <c r="AI375" i="6"/>
  <c r="AH375" i="6"/>
  <c r="AB375" i="6"/>
  <c r="AA375" i="6"/>
  <c r="Z375" i="6"/>
  <c r="Y375" i="6"/>
  <c r="G375" i="6"/>
  <c r="AK374" i="6"/>
  <c r="AJ374" i="6"/>
  <c r="AI374" i="6"/>
  <c r="AH374" i="6"/>
  <c r="AB374" i="6"/>
  <c r="AA374" i="6"/>
  <c r="Z374" i="6"/>
  <c r="Y374" i="6"/>
  <c r="G374" i="6"/>
  <c r="AK373" i="6"/>
  <c r="AJ373" i="6"/>
  <c r="AI373" i="6"/>
  <c r="AH373" i="6"/>
  <c r="AB373" i="6"/>
  <c r="AA373" i="6"/>
  <c r="Z373" i="6"/>
  <c r="Y373" i="6"/>
  <c r="G373" i="6"/>
  <c r="AK372" i="6"/>
  <c r="AJ372" i="6"/>
  <c r="AI372" i="6"/>
  <c r="AH372" i="6"/>
  <c r="AB372" i="6"/>
  <c r="AA372" i="6"/>
  <c r="Z372" i="6"/>
  <c r="Y372" i="6"/>
  <c r="G372" i="6"/>
  <c r="AK371" i="6"/>
  <c r="AJ371" i="6"/>
  <c r="AI371" i="6"/>
  <c r="AH371" i="6"/>
  <c r="AB371" i="6"/>
  <c r="AA371" i="6"/>
  <c r="Z371" i="6"/>
  <c r="Y371" i="6"/>
  <c r="G371" i="6"/>
  <c r="AK370" i="6"/>
  <c r="AJ370" i="6"/>
  <c r="AI370" i="6"/>
  <c r="AH370" i="6"/>
  <c r="AB370" i="6"/>
  <c r="AA370" i="6"/>
  <c r="Z370" i="6"/>
  <c r="Y370" i="6"/>
  <c r="G370" i="6"/>
  <c r="AK369" i="6"/>
  <c r="AJ369" i="6"/>
  <c r="AI369" i="6"/>
  <c r="AH369" i="6"/>
  <c r="AB369" i="6"/>
  <c r="AA369" i="6"/>
  <c r="Z369" i="6"/>
  <c r="Y369" i="6"/>
  <c r="G369" i="6"/>
  <c r="AK368" i="6"/>
  <c r="AJ368" i="6"/>
  <c r="AI368" i="6"/>
  <c r="AH368" i="6"/>
  <c r="AB368" i="6"/>
  <c r="AA368" i="6"/>
  <c r="Z368" i="6"/>
  <c r="Y368" i="6"/>
  <c r="G368" i="6"/>
  <c r="AK367" i="6"/>
  <c r="AJ367" i="6"/>
  <c r="AI367" i="6"/>
  <c r="AH367" i="6"/>
  <c r="AB367" i="6"/>
  <c r="AA367" i="6"/>
  <c r="Z367" i="6"/>
  <c r="Y367" i="6"/>
  <c r="G367" i="6"/>
  <c r="AK366" i="6"/>
  <c r="AJ366" i="6"/>
  <c r="AI366" i="6"/>
  <c r="AH366" i="6"/>
  <c r="AB366" i="6"/>
  <c r="AA366" i="6"/>
  <c r="Z366" i="6"/>
  <c r="Y366" i="6"/>
  <c r="G366" i="6"/>
  <c r="AK365" i="6"/>
  <c r="AJ365" i="6"/>
  <c r="AI365" i="6"/>
  <c r="AH365" i="6"/>
  <c r="AB365" i="6"/>
  <c r="AA365" i="6"/>
  <c r="Z365" i="6"/>
  <c r="Y365" i="6"/>
  <c r="G365" i="6"/>
  <c r="AK364" i="6"/>
  <c r="AJ364" i="6"/>
  <c r="AI364" i="6"/>
  <c r="AH364" i="6"/>
  <c r="AB364" i="6"/>
  <c r="AA364" i="6"/>
  <c r="Z364" i="6"/>
  <c r="Y364" i="6"/>
  <c r="G364" i="6"/>
  <c r="AK363" i="6"/>
  <c r="AJ363" i="6"/>
  <c r="AI363" i="6"/>
  <c r="AH363" i="6"/>
  <c r="AB363" i="6"/>
  <c r="AA363" i="6"/>
  <c r="Z363" i="6"/>
  <c r="Y363" i="6"/>
  <c r="G363" i="6"/>
  <c r="AK362" i="6"/>
  <c r="AJ362" i="6"/>
  <c r="AI362" i="6"/>
  <c r="AH362" i="6"/>
  <c r="AB362" i="6"/>
  <c r="AA362" i="6"/>
  <c r="Z362" i="6"/>
  <c r="Y362" i="6"/>
  <c r="G362" i="6"/>
  <c r="AK361" i="6"/>
  <c r="AJ361" i="6"/>
  <c r="AI361" i="6"/>
  <c r="AH361" i="6"/>
  <c r="AB361" i="6"/>
  <c r="AA361" i="6"/>
  <c r="Z361" i="6"/>
  <c r="Y361" i="6"/>
  <c r="G361" i="6"/>
  <c r="AK360" i="6"/>
  <c r="AJ360" i="6"/>
  <c r="AI360" i="6"/>
  <c r="AH360" i="6"/>
  <c r="AB360" i="6"/>
  <c r="AA360" i="6"/>
  <c r="Z360" i="6"/>
  <c r="Y360" i="6"/>
  <c r="G360" i="6"/>
  <c r="AK359" i="6"/>
  <c r="AJ359" i="6"/>
  <c r="AI359" i="6"/>
  <c r="AH359" i="6"/>
  <c r="AB359" i="6"/>
  <c r="AA359" i="6"/>
  <c r="Z359" i="6"/>
  <c r="Y359" i="6"/>
  <c r="G359" i="6"/>
  <c r="AK358" i="6"/>
  <c r="AJ358" i="6"/>
  <c r="AI358" i="6"/>
  <c r="AH358" i="6"/>
  <c r="AB358" i="6"/>
  <c r="AA358" i="6"/>
  <c r="Z358" i="6"/>
  <c r="Y358" i="6"/>
  <c r="G358" i="6"/>
  <c r="AK357" i="6"/>
  <c r="AJ357" i="6"/>
  <c r="AI357" i="6"/>
  <c r="AH357" i="6"/>
  <c r="AB357" i="6"/>
  <c r="AA357" i="6"/>
  <c r="Z357" i="6"/>
  <c r="Y357" i="6"/>
  <c r="G357" i="6"/>
  <c r="AK356" i="6"/>
  <c r="AJ356" i="6"/>
  <c r="AI356" i="6"/>
  <c r="AH356" i="6"/>
  <c r="AB356" i="6"/>
  <c r="AA356" i="6"/>
  <c r="Z356" i="6"/>
  <c r="Y356" i="6"/>
  <c r="G356" i="6"/>
  <c r="AK355" i="6"/>
  <c r="AJ355" i="6"/>
  <c r="AI355" i="6"/>
  <c r="AH355" i="6"/>
  <c r="AB355" i="6"/>
  <c r="AA355" i="6"/>
  <c r="Z355" i="6"/>
  <c r="Y355" i="6"/>
  <c r="G355" i="6"/>
  <c r="AK354" i="6"/>
  <c r="AJ354" i="6"/>
  <c r="AI354" i="6"/>
  <c r="AH354" i="6"/>
  <c r="AB354" i="6"/>
  <c r="AA354" i="6"/>
  <c r="Z354" i="6"/>
  <c r="Y354" i="6"/>
  <c r="G354" i="6"/>
  <c r="AK353" i="6"/>
  <c r="AJ353" i="6"/>
  <c r="AI353" i="6"/>
  <c r="AH353" i="6"/>
  <c r="AB353" i="6"/>
  <c r="AA353" i="6"/>
  <c r="Z353" i="6"/>
  <c r="Y353" i="6"/>
  <c r="G353" i="6"/>
  <c r="AK352" i="6"/>
  <c r="AJ352" i="6"/>
  <c r="AI352" i="6"/>
  <c r="AH352" i="6"/>
  <c r="AB352" i="6"/>
  <c r="AA352" i="6"/>
  <c r="Z352" i="6"/>
  <c r="Y352" i="6"/>
  <c r="G352" i="6"/>
  <c r="AK351" i="6"/>
  <c r="AJ351" i="6"/>
  <c r="AI351" i="6"/>
  <c r="AH351" i="6"/>
  <c r="AB351" i="6"/>
  <c r="AA351" i="6"/>
  <c r="Z351" i="6"/>
  <c r="Y351" i="6"/>
  <c r="G351" i="6"/>
  <c r="AK350" i="6"/>
  <c r="AJ350" i="6"/>
  <c r="AI350" i="6"/>
  <c r="AH350" i="6"/>
  <c r="AB350" i="6"/>
  <c r="AA350" i="6"/>
  <c r="Z350" i="6"/>
  <c r="Y350" i="6"/>
  <c r="G350" i="6"/>
  <c r="AK349" i="6"/>
  <c r="AJ349" i="6"/>
  <c r="AI349" i="6"/>
  <c r="AH349" i="6"/>
  <c r="AB349" i="6"/>
  <c r="AA349" i="6"/>
  <c r="Z349" i="6"/>
  <c r="Y349" i="6"/>
  <c r="G349" i="6"/>
  <c r="AK348" i="6"/>
  <c r="AJ348" i="6"/>
  <c r="AI348" i="6"/>
  <c r="AH348" i="6"/>
  <c r="AB348" i="6"/>
  <c r="AA348" i="6"/>
  <c r="Z348" i="6"/>
  <c r="Y348" i="6"/>
  <c r="G348" i="6"/>
  <c r="AK347" i="6"/>
  <c r="AJ347" i="6"/>
  <c r="AI347" i="6"/>
  <c r="AH347" i="6"/>
  <c r="AB347" i="6"/>
  <c r="AA347" i="6"/>
  <c r="Z347" i="6"/>
  <c r="Y347" i="6"/>
  <c r="G347" i="6"/>
  <c r="AK346" i="6"/>
  <c r="AJ346" i="6"/>
  <c r="AI346" i="6"/>
  <c r="AH346" i="6"/>
  <c r="AB346" i="6"/>
  <c r="AA346" i="6"/>
  <c r="Z346" i="6"/>
  <c r="Y346" i="6"/>
  <c r="G346" i="6"/>
  <c r="AK345" i="6"/>
  <c r="AJ345" i="6"/>
  <c r="AI345" i="6"/>
  <c r="AH345" i="6"/>
  <c r="AB345" i="6"/>
  <c r="AA345" i="6"/>
  <c r="Z345" i="6"/>
  <c r="Y345" i="6"/>
  <c r="G345" i="6"/>
  <c r="AK344" i="6"/>
  <c r="AJ344" i="6"/>
  <c r="AI344" i="6"/>
  <c r="AH344" i="6"/>
  <c r="AB344" i="6"/>
  <c r="AA344" i="6"/>
  <c r="Z344" i="6"/>
  <c r="Y344" i="6"/>
  <c r="G344" i="6"/>
  <c r="AK343" i="6"/>
  <c r="AJ343" i="6"/>
  <c r="AI343" i="6"/>
  <c r="AH343" i="6"/>
  <c r="AB343" i="6"/>
  <c r="AA343" i="6"/>
  <c r="Z343" i="6"/>
  <c r="Y343" i="6"/>
  <c r="G343" i="6"/>
  <c r="AK342" i="6"/>
  <c r="AJ342" i="6"/>
  <c r="AI342" i="6"/>
  <c r="AH342" i="6"/>
  <c r="AB342" i="6"/>
  <c r="AA342" i="6"/>
  <c r="Z342" i="6"/>
  <c r="Y342" i="6"/>
  <c r="G342" i="6"/>
  <c r="AK341" i="6"/>
  <c r="AJ341" i="6"/>
  <c r="AI341" i="6"/>
  <c r="AH341" i="6"/>
  <c r="AB341" i="6"/>
  <c r="AA341" i="6"/>
  <c r="Z341" i="6"/>
  <c r="Y341" i="6"/>
  <c r="G341" i="6"/>
  <c r="AK340" i="6"/>
  <c r="AJ340" i="6"/>
  <c r="AI340" i="6"/>
  <c r="AH340" i="6"/>
  <c r="AB340" i="6"/>
  <c r="AA340" i="6"/>
  <c r="Z340" i="6"/>
  <c r="Y340" i="6"/>
  <c r="G340" i="6"/>
  <c r="AK339" i="6"/>
  <c r="AJ339" i="6"/>
  <c r="AI339" i="6"/>
  <c r="AH339" i="6"/>
  <c r="AB339" i="6"/>
  <c r="AA339" i="6"/>
  <c r="Z339" i="6"/>
  <c r="Y339" i="6"/>
  <c r="G339" i="6"/>
  <c r="AK338" i="6"/>
  <c r="AJ338" i="6"/>
  <c r="AI338" i="6"/>
  <c r="AH338" i="6"/>
  <c r="AB338" i="6"/>
  <c r="AA338" i="6"/>
  <c r="Z338" i="6"/>
  <c r="Y338" i="6"/>
  <c r="G338" i="6"/>
  <c r="AK337" i="6"/>
  <c r="AJ337" i="6"/>
  <c r="AI337" i="6"/>
  <c r="AH337" i="6"/>
  <c r="AB337" i="6"/>
  <c r="AA337" i="6"/>
  <c r="Z337" i="6"/>
  <c r="Y337" i="6"/>
  <c r="G337" i="6"/>
  <c r="AK336" i="6"/>
  <c r="AJ336" i="6"/>
  <c r="AI336" i="6"/>
  <c r="AH336" i="6"/>
  <c r="AB336" i="6"/>
  <c r="AA336" i="6"/>
  <c r="Z336" i="6"/>
  <c r="Y336" i="6"/>
  <c r="G336" i="6"/>
  <c r="AK335" i="6"/>
  <c r="AJ335" i="6"/>
  <c r="AI335" i="6"/>
  <c r="AH335" i="6"/>
  <c r="AB335" i="6"/>
  <c r="AA335" i="6"/>
  <c r="Z335" i="6"/>
  <c r="Y335" i="6"/>
  <c r="G335" i="6"/>
  <c r="AK334" i="6"/>
  <c r="AJ334" i="6"/>
  <c r="AI334" i="6"/>
  <c r="AH334" i="6"/>
  <c r="AB334" i="6"/>
  <c r="AA334" i="6"/>
  <c r="Z334" i="6"/>
  <c r="Y334" i="6"/>
  <c r="G334" i="6"/>
  <c r="AK333" i="6"/>
  <c r="AJ333" i="6"/>
  <c r="AI333" i="6"/>
  <c r="AH333" i="6"/>
  <c r="AB333" i="6"/>
  <c r="AA333" i="6"/>
  <c r="Z333" i="6"/>
  <c r="Y333" i="6"/>
  <c r="G333" i="6"/>
  <c r="AK332" i="6"/>
  <c r="AJ332" i="6"/>
  <c r="AI332" i="6"/>
  <c r="AH332" i="6"/>
  <c r="AB332" i="6"/>
  <c r="AA332" i="6"/>
  <c r="Z332" i="6"/>
  <c r="Y332" i="6"/>
  <c r="G332" i="6"/>
  <c r="AK331" i="6"/>
  <c r="AJ331" i="6"/>
  <c r="AI331" i="6"/>
  <c r="AH331" i="6"/>
  <c r="AB331" i="6"/>
  <c r="AA331" i="6"/>
  <c r="Z331" i="6"/>
  <c r="Y331" i="6"/>
  <c r="G331" i="6"/>
  <c r="AK330" i="6"/>
  <c r="AJ330" i="6"/>
  <c r="AI330" i="6"/>
  <c r="AH330" i="6"/>
  <c r="AB330" i="6"/>
  <c r="AA330" i="6"/>
  <c r="Z330" i="6"/>
  <c r="Y330" i="6"/>
  <c r="G330" i="6"/>
  <c r="AK329" i="6"/>
  <c r="AJ329" i="6"/>
  <c r="AI329" i="6"/>
  <c r="AH329" i="6"/>
  <c r="AB329" i="6"/>
  <c r="AA329" i="6"/>
  <c r="Z329" i="6"/>
  <c r="Y329" i="6"/>
  <c r="G329" i="6"/>
  <c r="AK328" i="6"/>
  <c r="AJ328" i="6"/>
  <c r="AI328" i="6"/>
  <c r="AH328" i="6"/>
  <c r="AB328" i="6"/>
  <c r="AA328" i="6"/>
  <c r="Z328" i="6"/>
  <c r="Y328" i="6"/>
  <c r="G328" i="6"/>
  <c r="AK327" i="6"/>
  <c r="AJ327" i="6"/>
  <c r="AI327" i="6"/>
  <c r="AH327" i="6"/>
  <c r="AB327" i="6"/>
  <c r="AA327" i="6"/>
  <c r="Z327" i="6"/>
  <c r="Y327" i="6"/>
  <c r="G327" i="6"/>
  <c r="AK326" i="6"/>
  <c r="AJ326" i="6"/>
  <c r="AI326" i="6"/>
  <c r="AH326" i="6"/>
  <c r="AB326" i="6"/>
  <c r="AA326" i="6"/>
  <c r="Z326" i="6"/>
  <c r="Y326" i="6"/>
  <c r="G326" i="6"/>
  <c r="AK325" i="6"/>
  <c r="AJ325" i="6"/>
  <c r="AI325" i="6"/>
  <c r="AH325" i="6"/>
  <c r="AB325" i="6"/>
  <c r="AA325" i="6"/>
  <c r="Z325" i="6"/>
  <c r="Y325" i="6"/>
  <c r="G325" i="6"/>
  <c r="AK324" i="6"/>
  <c r="AJ324" i="6"/>
  <c r="AI324" i="6"/>
  <c r="AH324" i="6"/>
  <c r="AB324" i="6"/>
  <c r="AA324" i="6"/>
  <c r="Z324" i="6"/>
  <c r="Y324" i="6"/>
  <c r="G324" i="6"/>
  <c r="AK323" i="6"/>
  <c r="AJ323" i="6"/>
  <c r="AI323" i="6"/>
  <c r="AH323" i="6"/>
  <c r="AB323" i="6"/>
  <c r="AA323" i="6"/>
  <c r="Z323" i="6"/>
  <c r="Y323" i="6"/>
  <c r="G323" i="6"/>
  <c r="AK322" i="6"/>
  <c r="AJ322" i="6"/>
  <c r="AI322" i="6"/>
  <c r="AH322" i="6"/>
  <c r="AB322" i="6"/>
  <c r="AA322" i="6"/>
  <c r="Z322" i="6"/>
  <c r="Y322" i="6"/>
  <c r="G322" i="6"/>
  <c r="AK321" i="6"/>
  <c r="AJ321" i="6"/>
  <c r="AI321" i="6"/>
  <c r="AH321" i="6"/>
  <c r="AB321" i="6"/>
  <c r="AA321" i="6"/>
  <c r="Z321" i="6"/>
  <c r="Y321" i="6"/>
  <c r="G321" i="6"/>
  <c r="AK320" i="6"/>
  <c r="AJ320" i="6"/>
  <c r="AI320" i="6"/>
  <c r="AH320" i="6"/>
  <c r="AB320" i="6"/>
  <c r="AA320" i="6"/>
  <c r="Z320" i="6"/>
  <c r="Y320" i="6"/>
  <c r="G320" i="6"/>
  <c r="AK319" i="6"/>
  <c r="AJ319" i="6"/>
  <c r="AI319" i="6"/>
  <c r="AH319" i="6"/>
  <c r="AB319" i="6"/>
  <c r="AA319" i="6"/>
  <c r="Z319" i="6"/>
  <c r="Y319" i="6"/>
  <c r="G319" i="6"/>
  <c r="AK318" i="6"/>
  <c r="AJ318" i="6"/>
  <c r="AI318" i="6"/>
  <c r="AH318" i="6"/>
  <c r="AB318" i="6"/>
  <c r="AA318" i="6"/>
  <c r="Z318" i="6"/>
  <c r="Y318" i="6"/>
  <c r="G318" i="6"/>
  <c r="AK317" i="6"/>
  <c r="AJ317" i="6"/>
  <c r="AI317" i="6"/>
  <c r="AH317" i="6"/>
  <c r="AB317" i="6"/>
  <c r="AA317" i="6"/>
  <c r="Z317" i="6"/>
  <c r="Y317" i="6"/>
  <c r="G317" i="6"/>
  <c r="AK316" i="6"/>
  <c r="AJ316" i="6"/>
  <c r="AI316" i="6"/>
  <c r="AH316" i="6"/>
  <c r="AB316" i="6"/>
  <c r="AA316" i="6"/>
  <c r="Z316" i="6"/>
  <c r="Y316" i="6"/>
  <c r="G316" i="6"/>
  <c r="AK315" i="6"/>
  <c r="AJ315" i="6"/>
  <c r="AI315" i="6"/>
  <c r="AH315" i="6"/>
  <c r="AB315" i="6"/>
  <c r="AA315" i="6"/>
  <c r="Z315" i="6"/>
  <c r="Y315" i="6"/>
  <c r="G315" i="6"/>
  <c r="AK314" i="6"/>
  <c r="AJ314" i="6"/>
  <c r="AI314" i="6"/>
  <c r="AH314" i="6"/>
  <c r="AB314" i="6"/>
  <c r="AA314" i="6"/>
  <c r="Z314" i="6"/>
  <c r="Y314" i="6"/>
  <c r="G314" i="6"/>
  <c r="AK313" i="6"/>
  <c r="AJ313" i="6"/>
  <c r="AI313" i="6"/>
  <c r="AH313" i="6"/>
  <c r="AB313" i="6"/>
  <c r="AA313" i="6"/>
  <c r="Z313" i="6"/>
  <c r="Y313" i="6"/>
  <c r="G313" i="6"/>
  <c r="AK312" i="6"/>
  <c r="AJ312" i="6"/>
  <c r="AI312" i="6"/>
  <c r="AH312" i="6"/>
  <c r="AB312" i="6"/>
  <c r="AA312" i="6"/>
  <c r="Z312" i="6"/>
  <c r="Y312" i="6"/>
  <c r="G312" i="6"/>
  <c r="AK311" i="6"/>
  <c r="AJ311" i="6"/>
  <c r="AI311" i="6"/>
  <c r="AH311" i="6"/>
  <c r="AB311" i="6"/>
  <c r="AA311" i="6"/>
  <c r="Z311" i="6"/>
  <c r="Y311" i="6"/>
  <c r="G311" i="6"/>
  <c r="AK310" i="6"/>
  <c r="AJ310" i="6"/>
  <c r="AI310" i="6"/>
  <c r="AH310" i="6"/>
  <c r="AB310" i="6"/>
  <c r="AA310" i="6"/>
  <c r="Z310" i="6"/>
  <c r="Y310" i="6"/>
  <c r="G310" i="6"/>
  <c r="AK309" i="6"/>
  <c r="AJ309" i="6"/>
  <c r="AI309" i="6"/>
  <c r="AH309" i="6"/>
  <c r="AB309" i="6"/>
  <c r="AA309" i="6"/>
  <c r="Z309" i="6"/>
  <c r="Y309" i="6"/>
  <c r="G309" i="6"/>
  <c r="AK308" i="6"/>
  <c r="AJ308" i="6"/>
  <c r="AI308" i="6"/>
  <c r="AH308" i="6"/>
  <c r="AB308" i="6"/>
  <c r="AA308" i="6"/>
  <c r="Z308" i="6"/>
  <c r="Y308" i="6"/>
  <c r="G308" i="6"/>
  <c r="AK307" i="6"/>
  <c r="AJ307" i="6"/>
  <c r="AI307" i="6"/>
  <c r="AH307" i="6"/>
  <c r="AB307" i="6"/>
  <c r="AA307" i="6"/>
  <c r="Z307" i="6"/>
  <c r="Y307" i="6"/>
  <c r="G307" i="6"/>
  <c r="AK306" i="6"/>
  <c r="AJ306" i="6"/>
  <c r="AI306" i="6"/>
  <c r="AH306" i="6"/>
  <c r="AB306" i="6"/>
  <c r="AA306" i="6"/>
  <c r="Z306" i="6"/>
  <c r="Y306" i="6"/>
  <c r="G306" i="6"/>
  <c r="AK305" i="6"/>
  <c r="AJ305" i="6"/>
  <c r="AI305" i="6"/>
  <c r="AH305" i="6"/>
  <c r="AB305" i="6"/>
  <c r="AA305" i="6"/>
  <c r="Z305" i="6"/>
  <c r="Y305" i="6"/>
  <c r="G305" i="6"/>
  <c r="AK304" i="6"/>
  <c r="AJ304" i="6"/>
  <c r="AI304" i="6"/>
  <c r="AH304" i="6"/>
  <c r="AB304" i="6"/>
  <c r="AA304" i="6"/>
  <c r="Z304" i="6"/>
  <c r="Y304" i="6"/>
  <c r="G304" i="6"/>
  <c r="AK303" i="6"/>
  <c r="AJ303" i="6"/>
  <c r="AI303" i="6"/>
  <c r="AH303" i="6"/>
  <c r="AB303" i="6"/>
  <c r="AA303" i="6"/>
  <c r="Z303" i="6"/>
  <c r="Y303" i="6"/>
  <c r="G303" i="6"/>
  <c r="AK302" i="6"/>
  <c r="AJ302" i="6"/>
  <c r="AI302" i="6"/>
  <c r="AH302" i="6"/>
  <c r="AB302" i="6"/>
  <c r="AA302" i="6"/>
  <c r="Z302" i="6"/>
  <c r="Y302" i="6"/>
  <c r="G302" i="6"/>
  <c r="AK301" i="6"/>
  <c r="AJ301" i="6"/>
  <c r="AI301" i="6"/>
  <c r="AH301" i="6"/>
  <c r="AB301" i="6"/>
  <c r="AA301" i="6"/>
  <c r="Z301" i="6"/>
  <c r="Y301" i="6"/>
  <c r="G301" i="6"/>
  <c r="AK300" i="6"/>
  <c r="AJ300" i="6"/>
  <c r="AI300" i="6"/>
  <c r="AH300" i="6"/>
  <c r="AB300" i="6"/>
  <c r="AA300" i="6"/>
  <c r="Z300" i="6"/>
  <c r="Y300" i="6"/>
  <c r="G300" i="6"/>
  <c r="AK299" i="6"/>
  <c r="AJ299" i="6"/>
  <c r="AI299" i="6"/>
  <c r="AH299" i="6"/>
  <c r="AB299" i="6"/>
  <c r="AA299" i="6"/>
  <c r="Z299" i="6"/>
  <c r="Y299" i="6"/>
  <c r="G299" i="6"/>
  <c r="AK298" i="6"/>
  <c r="AJ298" i="6"/>
  <c r="AI298" i="6"/>
  <c r="AH298" i="6"/>
  <c r="AB298" i="6"/>
  <c r="AA298" i="6"/>
  <c r="Z298" i="6"/>
  <c r="Y298" i="6"/>
  <c r="G298" i="6"/>
  <c r="AK297" i="6"/>
  <c r="AJ297" i="6"/>
  <c r="AI297" i="6"/>
  <c r="AH297" i="6"/>
  <c r="AB297" i="6"/>
  <c r="AA297" i="6"/>
  <c r="Z297" i="6"/>
  <c r="Y297" i="6"/>
  <c r="G297" i="6"/>
  <c r="AK296" i="6"/>
  <c r="AJ296" i="6"/>
  <c r="AI296" i="6"/>
  <c r="AH296" i="6"/>
  <c r="AB296" i="6"/>
  <c r="AA296" i="6"/>
  <c r="Z296" i="6"/>
  <c r="Y296" i="6"/>
  <c r="G296" i="6"/>
  <c r="AK295" i="6"/>
  <c r="AJ295" i="6"/>
  <c r="AI295" i="6"/>
  <c r="AH295" i="6"/>
  <c r="AB295" i="6"/>
  <c r="AA295" i="6"/>
  <c r="Z295" i="6"/>
  <c r="Y295" i="6"/>
  <c r="G295" i="6"/>
  <c r="AK294" i="6"/>
  <c r="AJ294" i="6"/>
  <c r="AI294" i="6"/>
  <c r="AH294" i="6"/>
  <c r="AB294" i="6"/>
  <c r="AA294" i="6"/>
  <c r="Z294" i="6"/>
  <c r="Y294" i="6"/>
  <c r="G294" i="6"/>
  <c r="AK293" i="6"/>
  <c r="AJ293" i="6"/>
  <c r="AI293" i="6"/>
  <c r="AH293" i="6"/>
  <c r="AB293" i="6"/>
  <c r="AA293" i="6"/>
  <c r="Z293" i="6"/>
  <c r="Y293" i="6"/>
  <c r="G293" i="6"/>
  <c r="AK292" i="6"/>
  <c r="AJ292" i="6"/>
  <c r="AI292" i="6"/>
  <c r="AH292" i="6"/>
  <c r="AB292" i="6"/>
  <c r="AA292" i="6"/>
  <c r="Z292" i="6"/>
  <c r="Y292" i="6"/>
  <c r="G292" i="6"/>
  <c r="AK291" i="6"/>
  <c r="AJ291" i="6"/>
  <c r="AI291" i="6"/>
  <c r="AH291" i="6"/>
  <c r="AB291" i="6"/>
  <c r="AA291" i="6"/>
  <c r="Z291" i="6"/>
  <c r="Y291" i="6"/>
  <c r="G291" i="6"/>
  <c r="AK290" i="6"/>
  <c r="AJ290" i="6"/>
  <c r="AI290" i="6"/>
  <c r="AH290" i="6"/>
  <c r="AB290" i="6"/>
  <c r="AA290" i="6"/>
  <c r="Z290" i="6"/>
  <c r="Y290" i="6"/>
  <c r="G290" i="6"/>
  <c r="AK289" i="6"/>
  <c r="AJ289" i="6"/>
  <c r="AI289" i="6"/>
  <c r="AH289" i="6"/>
  <c r="AB289" i="6"/>
  <c r="AA289" i="6"/>
  <c r="Z289" i="6"/>
  <c r="Y289" i="6"/>
  <c r="G289" i="6"/>
  <c r="AK288" i="6"/>
  <c r="AJ288" i="6"/>
  <c r="AI288" i="6"/>
  <c r="AH288" i="6"/>
  <c r="AB288" i="6"/>
  <c r="AA288" i="6"/>
  <c r="Z288" i="6"/>
  <c r="Y288" i="6"/>
  <c r="G288" i="6"/>
  <c r="AK287" i="6"/>
  <c r="AJ287" i="6"/>
  <c r="AI287" i="6"/>
  <c r="AH287" i="6"/>
  <c r="AB287" i="6"/>
  <c r="AA287" i="6"/>
  <c r="Z287" i="6"/>
  <c r="Y287" i="6"/>
  <c r="G287" i="6"/>
  <c r="AK286" i="6"/>
  <c r="AJ286" i="6"/>
  <c r="AI286" i="6"/>
  <c r="AH286" i="6"/>
  <c r="AB286" i="6"/>
  <c r="AA286" i="6"/>
  <c r="Z286" i="6"/>
  <c r="Y286" i="6"/>
  <c r="G286" i="6"/>
  <c r="AK285" i="6"/>
  <c r="AJ285" i="6"/>
  <c r="AI285" i="6"/>
  <c r="AH285" i="6"/>
  <c r="AB285" i="6"/>
  <c r="AA285" i="6"/>
  <c r="Z285" i="6"/>
  <c r="Y285" i="6"/>
  <c r="G285" i="6"/>
  <c r="AK284" i="6"/>
  <c r="AJ284" i="6"/>
  <c r="AI284" i="6"/>
  <c r="AH284" i="6"/>
  <c r="AB284" i="6"/>
  <c r="AA284" i="6"/>
  <c r="Z284" i="6"/>
  <c r="Y284" i="6"/>
  <c r="G284" i="6"/>
  <c r="AK283" i="6"/>
  <c r="AJ283" i="6"/>
  <c r="AI283" i="6"/>
  <c r="AH283" i="6"/>
  <c r="AB283" i="6"/>
  <c r="AA283" i="6"/>
  <c r="Z283" i="6"/>
  <c r="Y283" i="6"/>
  <c r="G283" i="6"/>
  <c r="AK282" i="6"/>
  <c r="AJ282" i="6"/>
  <c r="AI282" i="6"/>
  <c r="AH282" i="6"/>
  <c r="AB282" i="6"/>
  <c r="AA282" i="6"/>
  <c r="Z282" i="6"/>
  <c r="Y282" i="6"/>
  <c r="G282" i="6"/>
  <c r="AK281" i="6"/>
  <c r="AJ281" i="6"/>
  <c r="AI281" i="6"/>
  <c r="AH281" i="6"/>
  <c r="AB281" i="6"/>
  <c r="AA281" i="6"/>
  <c r="Z281" i="6"/>
  <c r="Y281" i="6"/>
  <c r="G281" i="6"/>
  <c r="AK280" i="6"/>
  <c r="AJ280" i="6"/>
  <c r="AI280" i="6"/>
  <c r="AH280" i="6"/>
  <c r="AB280" i="6"/>
  <c r="AA280" i="6"/>
  <c r="Z280" i="6"/>
  <c r="Y280" i="6"/>
  <c r="G280" i="6"/>
  <c r="AK279" i="6"/>
  <c r="AJ279" i="6"/>
  <c r="AI279" i="6"/>
  <c r="AH279" i="6"/>
  <c r="AB279" i="6"/>
  <c r="AA279" i="6"/>
  <c r="Z279" i="6"/>
  <c r="Y279" i="6"/>
  <c r="G279" i="6"/>
  <c r="AK278" i="6"/>
  <c r="AJ278" i="6"/>
  <c r="AI278" i="6"/>
  <c r="AH278" i="6"/>
  <c r="AB278" i="6"/>
  <c r="AA278" i="6"/>
  <c r="Z278" i="6"/>
  <c r="Y278" i="6"/>
  <c r="G278" i="6"/>
  <c r="AK277" i="6"/>
  <c r="AJ277" i="6"/>
  <c r="AI277" i="6"/>
  <c r="AH277" i="6"/>
  <c r="AB277" i="6"/>
  <c r="AA277" i="6"/>
  <c r="Z277" i="6"/>
  <c r="Y277" i="6"/>
  <c r="G277" i="6"/>
  <c r="AK276" i="6"/>
  <c r="AJ276" i="6"/>
  <c r="AI276" i="6"/>
  <c r="AH276" i="6"/>
  <c r="AB276" i="6"/>
  <c r="AA276" i="6"/>
  <c r="Z276" i="6"/>
  <c r="Y276" i="6"/>
  <c r="G276" i="6"/>
  <c r="AK275" i="6"/>
  <c r="AJ275" i="6"/>
  <c r="AI275" i="6"/>
  <c r="AH275" i="6"/>
  <c r="AB275" i="6"/>
  <c r="AA275" i="6"/>
  <c r="Z275" i="6"/>
  <c r="Y275" i="6"/>
  <c r="G275" i="6"/>
  <c r="AK274" i="6"/>
  <c r="AJ274" i="6"/>
  <c r="AI274" i="6"/>
  <c r="AH274" i="6"/>
  <c r="AB274" i="6"/>
  <c r="AA274" i="6"/>
  <c r="Z274" i="6"/>
  <c r="Y274" i="6"/>
  <c r="G274" i="6"/>
  <c r="AK273" i="6"/>
  <c r="AJ273" i="6"/>
  <c r="AI273" i="6"/>
  <c r="AH273" i="6"/>
  <c r="AB273" i="6"/>
  <c r="AA273" i="6"/>
  <c r="Z273" i="6"/>
  <c r="Y273" i="6"/>
  <c r="G273" i="6"/>
  <c r="AK272" i="6"/>
  <c r="AJ272" i="6"/>
  <c r="AI272" i="6"/>
  <c r="AH272" i="6"/>
  <c r="AB272" i="6"/>
  <c r="AA272" i="6"/>
  <c r="Z272" i="6"/>
  <c r="Y272" i="6"/>
  <c r="G272" i="6"/>
  <c r="AK271" i="6"/>
  <c r="AJ271" i="6"/>
  <c r="AI271" i="6"/>
  <c r="AH271" i="6"/>
  <c r="AB271" i="6"/>
  <c r="AA271" i="6"/>
  <c r="Z271" i="6"/>
  <c r="Y271" i="6"/>
  <c r="G271" i="6"/>
  <c r="AK270" i="6"/>
  <c r="AJ270" i="6"/>
  <c r="AI270" i="6"/>
  <c r="AH270" i="6"/>
  <c r="AB270" i="6"/>
  <c r="AA270" i="6"/>
  <c r="Z270" i="6"/>
  <c r="Y270" i="6"/>
  <c r="G270" i="6"/>
  <c r="AK269" i="6"/>
  <c r="AJ269" i="6"/>
  <c r="AI269" i="6"/>
  <c r="AH269" i="6"/>
  <c r="AB269" i="6"/>
  <c r="AA269" i="6"/>
  <c r="Z269" i="6"/>
  <c r="Y269" i="6"/>
  <c r="G269" i="6"/>
  <c r="AK268" i="6"/>
  <c r="AJ268" i="6"/>
  <c r="AI268" i="6"/>
  <c r="AH268" i="6"/>
  <c r="AB268" i="6"/>
  <c r="AA268" i="6"/>
  <c r="Z268" i="6"/>
  <c r="Y268" i="6"/>
  <c r="G268" i="6"/>
  <c r="AK267" i="6"/>
  <c r="AJ267" i="6"/>
  <c r="AI267" i="6"/>
  <c r="AH267" i="6"/>
  <c r="AB267" i="6"/>
  <c r="AA267" i="6"/>
  <c r="Z267" i="6"/>
  <c r="Y267" i="6"/>
  <c r="G267" i="6"/>
  <c r="AK266" i="6"/>
  <c r="AJ266" i="6"/>
  <c r="AI266" i="6"/>
  <c r="AH266" i="6"/>
  <c r="AB266" i="6"/>
  <c r="AA266" i="6"/>
  <c r="Z266" i="6"/>
  <c r="Y266" i="6"/>
  <c r="G266" i="6"/>
  <c r="AK265" i="6"/>
  <c r="AJ265" i="6"/>
  <c r="AI265" i="6"/>
  <c r="AH265" i="6"/>
  <c r="AB265" i="6"/>
  <c r="AA265" i="6"/>
  <c r="Z265" i="6"/>
  <c r="Y265" i="6"/>
  <c r="G265" i="6"/>
  <c r="AK264" i="6"/>
  <c r="AJ264" i="6"/>
  <c r="AI264" i="6"/>
  <c r="AH264" i="6"/>
  <c r="AB264" i="6"/>
  <c r="AA264" i="6"/>
  <c r="Z264" i="6"/>
  <c r="Y264" i="6"/>
  <c r="G264" i="6"/>
  <c r="AK263" i="6"/>
  <c r="AJ263" i="6"/>
  <c r="AI263" i="6"/>
  <c r="AH263" i="6"/>
  <c r="AB263" i="6"/>
  <c r="AA263" i="6"/>
  <c r="Z263" i="6"/>
  <c r="Y263" i="6"/>
  <c r="G263" i="6"/>
  <c r="AK262" i="6"/>
  <c r="AJ262" i="6"/>
  <c r="AI262" i="6"/>
  <c r="AH262" i="6"/>
  <c r="AB262" i="6"/>
  <c r="AA262" i="6"/>
  <c r="Z262" i="6"/>
  <c r="Y262" i="6"/>
  <c r="G262" i="6"/>
  <c r="AK261" i="6"/>
  <c r="AJ261" i="6"/>
  <c r="AI261" i="6"/>
  <c r="AH261" i="6"/>
  <c r="AB261" i="6"/>
  <c r="AA261" i="6"/>
  <c r="Z261" i="6"/>
  <c r="Y261" i="6"/>
  <c r="G261" i="6"/>
  <c r="AK260" i="6"/>
  <c r="AJ260" i="6"/>
  <c r="AI260" i="6"/>
  <c r="AH260" i="6"/>
  <c r="AB260" i="6"/>
  <c r="AA260" i="6"/>
  <c r="Z260" i="6"/>
  <c r="Y260" i="6"/>
  <c r="G260" i="6"/>
  <c r="AK259" i="6"/>
  <c r="AJ259" i="6"/>
  <c r="AI259" i="6"/>
  <c r="AH259" i="6"/>
  <c r="AB259" i="6"/>
  <c r="AA259" i="6"/>
  <c r="Z259" i="6"/>
  <c r="Y259" i="6"/>
  <c r="G259" i="6"/>
  <c r="AK258" i="6"/>
  <c r="AJ258" i="6"/>
  <c r="AI258" i="6"/>
  <c r="AH258" i="6"/>
  <c r="AB258" i="6"/>
  <c r="AA258" i="6"/>
  <c r="Z258" i="6"/>
  <c r="Y258" i="6"/>
  <c r="G258" i="6"/>
  <c r="AK257" i="6"/>
  <c r="AJ257" i="6"/>
  <c r="AI257" i="6"/>
  <c r="AH257" i="6"/>
  <c r="AB257" i="6"/>
  <c r="AA257" i="6"/>
  <c r="Z257" i="6"/>
  <c r="Y257" i="6"/>
  <c r="G257" i="6"/>
  <c r="AK256" i="6"/>
  <c r="AJ256" i="6"/>
  <c r="AI256" i="6"/>
  <c r="AH256" i="6"/>
  <c r="AB256" i="6"/>
  <c r="AA256" i="6"/>
  <c r="Z256" i="6"/>
  <c r="Y256" i="6"/>
  <c r="G256" i="6"/>
  <c r="AK255" i="6"/>
  <c r="AJ255" i="6"/>
  <c r="AI255" i="6"/>
  <c r="AH255" i="6"/>
  <c r="AB255" i="6"/>
  <c r="AA255" i="6"/>
  <c r="Z255" i="6"/>
  <c r="Y255" i="6"/>
  <c r="G255" i="6"/>
  <c r="AK254" i="6"/>
  <c r="AJ254" i="6"/>
  <c r="AI254" i="6"/>
  <c r="AH254" i="6"/>
  <c r="AB254" i="6"/>
  <c r="AA254" i="6"/>
  <c r="Z254" i="6"/>
  <c r="Y254" i="6"/>
  <c r="G254" i="6"/>
  <c r="AK253" i="6"/>
  <c r="AJ253" i="6"/>
  <c r="AI253" i="6"/>
  <c r="AH253" i="6"/>
  <c r="AB253" i="6"/>
  <c r="AA253" i="6"/>
  <c r="Z253" i="6"/>
  <c r="Y253" i="6"/>
  <c r="G253" i="6"/>
  <c r="AK252" i="6"/>
  <c r="AJ252" i="6"/>
  <c r="AI252" i="6"/>
  <c r="AH252" i="6"/>
  <c r="AB252" i="6"/>
  <c r="AA252" i="6"/>
  <c r="Z252" i="6"/>
  <c r="Y252" i="6"/>
  <c r="G252" i="6"/>
  <c r="AK251" i="6"/>
  <c r="AJ251" i="6"/>
  <c r="AI251" i="6"/>
  <c r="AH251" i="6"/>
  <c r="AB251" i="6"/>
  <c r="AA251" i="6"/>
  <c r="Z251" i="6"/>
  <c r="Y251" i="6"/>
  <c r="G251" i="6"/>
  <c r="AK250" i="6"/>
  <c r="AJ250" i="6"/>
  <c r="AI250" i="6"/>
  <c r="AH250" i="6"/>
  <c r="AB250" i="6"/>
  <c r="AA250" i="6"/>
  <c r="Z250" i="6"/>
  <c r="Y250" i="6"/>
  <c r="G250" i="6"/>
  <c r="AK249" i="6"/>
  <c r="AJ249" i="6"/>
  <c r="AI249" i="6"/>
  <c r="AH249" i="6"/>
  <c r="AB249" i="6"/>
  <c r="AA249" i="6"/>
  <c r="Z249" i="6"/>
  <c r="Y249" i="6"/>
  <c r="G249" i="6"/>
  <c r="AK248" i="6"/>
  <c r="AJ248" i="6"/>
  <c r="AI248" i="6"/>
  <c r="AH248" i="6"/>
  <c r="AB248" i="6"/>
  <c r="AA248" i="6"/>
  <c r="Z248" i="6"/>
  <c r="Y248" i="6"/>
  <c r="G248" i="6"/>
  <c r="AK247" i="6"/>
  <c r="AJ247" i="6"/>
  <c r="AI247" i="6"/>
  <c r="AH247" i="6"/>
  <c r="AB247" i="6"/>
  <c r="AA247" i="6"/>
  <c r="Z247" i="6"/>
  <c r="Y247" i="6"/>
  <c r="G247" i="6"/>
  <c r="AK246" i="6"/>
  <c r="AJ246" i="6"/>
  <c r="AI246" i="6"/>
  <c r="AH246" i="6"/>
  <c r="AB246" i="6"/>
  <c r="AA246" i="6"/>
  <c r="Z246" i="6"/>
  <c r="Y246" i="6"/>
  <c r="G246" i="6"/>
  <c r="AK245" i="6"/>
  <c r="AJ245" i="6"/>
  <c r="AI245" i="6"/>
  <c r="AH245" i="6"/>
  <c r="AB245" i="6"/>
  <c r="AA245" i="6"/>
  <c r="Z245" i="6"/>
  <c r="Y245" i="6"/>
  <c r="G245" i="6"/>
  <c r="AK244" i="6"/>
  <c r="AJ244" i="6"/>
  <c r="AI244" i="6"/>
  <c r="AH244" i="6"/>
  <c r="AB244" i="6"/>
  <c r="AA244" i="6"/>
  <c r="Z244" i="6"/>
  <c r="Y244" i="6"/>
  <c r="G244" i="6"/>
  <c r="AK243" i="6"/>
  <c r="AJ243" i="6"/>
  <c r="AI243" i="6"/>
  <c r="AH243" i="6"/>
  <c r="AB243" i="6"/>
  <c r="AA243" i="6"/>
  <c r="Z243" i="6"/>
  <c r="Y243" i="6"/>
  <c r="G243" i="6"/>
  <c r="AK242" i="6"/>
  <c r="AJ242" i="6"/>
  <c r="AI242" i="6"/>
  <c r="AH242" i="6"/>
  <c r="AB242" i="6"/>
  <c r="AA242" i="6"/>
  <c r="Z242" i="6"/>
  <c r="Y242" i="6"/>
  <c r="G242" i="6"/>
  <c r="AK241" i="6"/>
  <c r="AJ241" i="6"/>
  <c r="AI241" i="6"/>
  <c r="AH241" i="6"/>
  <c r="AB241" i="6"/>
  <c r="AA241" i="6"/>
  <c r="Z241" i="6"/>
  <c r="Y241" i="6"/>
  <c r="G241" i="6"/>
  <c r="AK240" i="6"/>
  <c r="AJ240" i="6"/>
  <c r="AI240" i="6"/>
  <c r="AH240" i="6"/>
  <c r="AB240" i="6"/>
  <c r="AA240" i="6"/>
  <c r="Z240" i="6"/>
  <c r="Y240" i="6"/>
  <c r="G240" i="6"/>
  <c r="AK239" i="6"/>
  <c r="AJ239" i="6"/>
  <c r="AI239" i="6"/>
  <c r="AH239" i="6"/>
  <c r="AB239" i="6"/>
  <c r="AA239" i="6"/>
  <c r="Z239" i="6"/>
  <c r="Y239" i="6"/>
  <c r="G239" i="6"/>
  <c r="AK238" i="6"/>
  <c r="AJ238" i="6"/>
  <c r="AI238" i="6"/>
  <c r="AH238" i="6"/>
  <c r="AB238" i="6"/>
  <c r="AA238" i="6"/>
  <c r="Z238" i="6"/>
  <c r="Y238" i="6"/>
  <c r="G238" i="6"/>
  <c r="AK237" i="6"/>
  <c r="AJ237" i="6"/>
  <c r="AI237" i="6"/>
  <c r="AH237" i="6"/>
  <c r="AB237" i="6"/>
  <c r="AA237" i="6"/>
  <c r="Z237" i="6"/>
  <c r="Y237" i="6"/>
  <c r="G237" i="6"/>
  <c r="AK236" i="6"/>
  <c r="AJ236" i="6"/>
  <c r="AI236" i="6"/>
  <c r="AH236" i="6"/>
  <c r="AB236" i="6"/>
  <c r="AA236" i="6"/>
  <c r="Z236" i="6"/>
  <c r="Y236" i="6"/>
  <c r="G236" i="6"/>
  <c r="AK235" i="6"/>
  <c r="AJ235" i="6"/>
  <c r="AI235" i="6"/>
  <c r="AH235" i="6"/>
  <c r="AB235" i="6"/>
  <c r="AA235" i="6"/>
  <c r="Z235" i="6"/>
  <c r="Y235" i="6"/>
  <c r="G235" i="6"/>
  <c r="AK234" i="6"/>
  <c r="AJ234" i="6"/>
  <c r="AI234" i="6"/>
  <c r="AH234" i="6"/>
  <c r="AB234" i="6"/>
  <c r="AA234" i="6"/>
  <c r="Z234" i="6"/>
  <c r="Y234" i="6"/>
  <c r="G234" i="6"/>
  <c r="AK233" i="6"/>
  <c r="AJ233" i="6"/>
  <c r="AI233" i="6"/>
  <c r="AH233" i="6"/>
  <c r="AB233" i="6"/>
  <c r="AA233" i="6"/>
  <c r="Z233" i="6"/>
  <c r="Y233" i="6"/>
  <c r="G233" i="6"/>
  <c r="AK232" i="6"/>
  <c r="AJ232" i="6"/>
  <c r="AI232" i="6"/>
  <c r="AH232" i="6"/>
  <c r="AB232" i="6"/>
  <c r="AA232" i="6"/>
  <c r="Z232" i="6"/>
  <c r="Y232" i="6"/>
  <c r="G232" i="6"/>
  <c r="AK231" i="6"/>
  <c r="AJ231" i="6"/>
  <c r="AI231" i="6"/>
  <c r="AH231" i="6"/>
  <c r="AB231" i="6"/>
  <c r="AA231" i="6"/>
  <c r="Z231" i="6"/>
  <c r="Y231" i="6"/>
  <c r="G231" i="6"/>
  <c r="AK230" i="6"/>
  <c r="AJ230" i="6"/>
  <c r="AI230" i="6"/>
  <c r="AH230" i="6"/>
  <c r="AB230" i="6"/>
  <c r="AA230" i="6"/>
  <c r="Z230" i="6"/>
  <c r="Y230" i="6"/>
  <c r="G230" i="6"/>
  <c r="AK229" i="6"/>
  <c r="AJ229" i="6"/>
  <c r="AI229" i="6"/>
  <c r="AH229" i="6"/>
  <c r="AB229" i="6"/>
  <c r="AA229" i="6"/>
  <c r="Z229" i="6"/>
  <c r="Y229" i="6"/>
  <c r="G229" i="6"/>
  <c r="AK228" i="6"/>
  <c r="AJ228" i="6"/>
  <c r="AI228" i="6"/>
  <c r="AH228" i="6"/>
  <c r="AB228" i="6"/>
  <c r="AA228" i="6"/>
  <c r="Z228" i="6"/>
  <c r="Y228" i="6"/>
  <c r="G228" i="6"/>
  <c r="AK227" i="6"/>
  <c r="AJ227" i="6"/>
  <c r="AI227" i="6"/>
  <c r="AH227" i="6"/>
  <c r="AB227" i="6"/>
  <c r="AA227" i="6"/>
  <c r="Z227" i="6"/>
  <c r="Y227" i="6"/>
  <c r="G227" i="6"/>
  <c r="AK226" i="6"/>
  <c r="AJ226" i="6"/>
  <c r="AI226" i="6"/>
  <c r="AH226" i="6"/>
  <c r="AB226" i="6"/>
  <c r="AA226" i="6"/>
  <c r="Z226" i="6"/>
  <c r="Y226" i="6"/>
  <c r="G226" i="6"/>
  <c r="AK225" i="6"/>
  <c r="AJ225" i="6"/>
  <c r="AI225" i="6"/>
  <c r="AH225" i="6"/>
  <c r="AB225" i="6"/>
  <c r="AA225" i="6"/>
  <c r="Z225" i="6"/>
  <c r="Y225" i="6"/>
  <c r="G225" i="6"/>
  <c r="AK224" i="6"/>
  <c r="AJ224" i="6"/>
  <c r="AI224" i="6"/>
  <c r="AH224" i="6"/>
  <c r="AB224" i="6"/>
  <c r="AA224" i="6"/>
  <c r="Z224" i="6"/>
  <c r="Y224" i="6"/>
  <c r="G224" i="6"/>
  <c r="AK223" i="6"/>
  <c r="AJ223" i="6"/>
  <c r="AI223" i="6"/>
  <c r="AH223" i="6"/>
  <c r="AB223" i="6"/>
  <c r="AA223" i="6"/>
  <c r="Z223" i="6"/>
  <c r="Y223" i="6"/>
  <c r="G223" i="6"/>
  <c r="AK222" i="6"/>
  <c r="AJ222" i="6"/>
  <c r="AI222" i="6"/>
  <c r="AH222" i="6"/>
  <c r="AB222" i="6"/>
  <c r="AA222" i="6"/>
  <c r="Z222" i="6"/>
  <c r="Y222" i="6"/>
  <c r="G222" i="6"/>
  <c r="AK221" i="6"/>
  <c r="AJ221" i="6"/>
  <c r="AI221" i="6"/>
  <c r="AH221" i="6"/>
  <c r="AB221" i="6"/>
  <c r="AA221" i="6"/>
  <c r="Z221" i="6"/>
  <c r="Y221" i="6"/>
  <c r="G221" i="6"/>
  <c r="AK220" i="6"/>
  <c r="AJ220" i="6"/>
  <c r="AI220" i="6"/>
  <c r="AH220" i="6"/>
  <c r="AB220" i="6"/>
  <c r="AA220" i="6"/>
  <c r="Z220" i="6"/>
  <c r="Y220" i="6"/>
  <c r="G220" i="6"/>
  <c r="AK219" i="6"/>
  <c r="AJ219" i="6"/>
  <c r="AI219" i="6"/>
  <c r="AH219" i="6"/>
  <c r="AB219" i="6"/>
  <c r="AA219" i="6"/>
  <c r="Z219" i="6"/>
  <c r="Y219" i="6"/>
  <c r="G219" i="6"/>
  <c r="AK218" i="6"/>
  <c r="AJ218" i="6"/>
  <c r="AI218" i="6"/>
  <c r="AH218" i="6"/>
  <c r="AB218" i="6"/>
  <c r="AA218" i="6"/>
  <c r="Z218" i="6"/>
  <c r="Y218" i="6"/>
  <c r="G218" i="6"/>
  <c r="AK217" i="6"/>
  <c r="AJ217" i="6"/>
  <c r="AI217" i="6"/>
  <c r="AH217" i="6"/>
  <c r="AB217" i="6"/>
  <c r="AA217" i="6"/>
  <c r="Z217" i="6"/>
  <c r="Y217" i="6"/>
  <c r="G217" i="6"/>
  <c r="AK216" i="6"/>
  <c r="AJ216" i="6"/>
  <c r="AI216" i="6"/>
  <c r="AH216" i="6"/>
  <c r="AB216" i="6"/>
  <c r="AA216" i="6"/>
  <c r="Z216" i="6"/>
  <c r="Y216" i="6"/>
  <c r="G216" i="6"/>
  <c r="AK215" i="6"/>
  <c r="AJ215" i="6"/>
  <c r="AI215" i="6"/>
  <c r="AH215" i="6"/>
  <c r="AB215" i="6"/>
  <c r="AA215" i="6"/>
  <c r="Z215" i="6"/>
  <c r="Y215" i="6"/>
  <c r="G215" i="6"/>
  <c r="AK214" i="6"/>
  <c r="AJ214" i="6"/>
  <c r="AI214" i="6"/>
  <c r="AH214" i="6"/>
  <c r="AB214" i="6"/>
  <c r="AA214" i="6"/>
  <c r="Z214" i="6"/>
  <c r="Y214" i="6"/>
  <c r="G214" i="6"/>
  <c r="AK213" i="6"/>
  <c r="AJ213" i="6"/>
  <c r="AI213" i="6"/>
  <c r="AH213" i="6"/>
  <c r="AB213" i="6"/>
  <c r="AA213" i="6"/>
  <c r="Z213" i="6"/>
  <c r="Y213" i="6"/>
  <c r="G213" i="6"/>
  <c r="AK212" i="6"/>
  <c r="AJ212" i="6"/>
  <c r="AI212" i="6"/>
  <c r="AH212" i="6"/>
  <c r="AB212" i="6"/>
  <c r="AA212" i="6"/>
  <c r="Z212" i="6"/>
  <c r="Y212" i="6"/>
  <c r="G212" i="6"/>
  <c r="AK211" i="6"/>
  <c r="AJ211" i="6"/>
  <c r="AI211" i="6"/>
  <c r="AH211" i="6"/>
  <c r="AB211" i="6"/>
  <c r="AA211" i="6"/>
  <c r="Z211" i="6"/>
  <c r="Y211" i="6"/>
  <c r="G211" i="6"/>
  <c r="AK210" i="6"/>
  <c r="AJ210" i="6"/>
  <c r="AI210" i="6"/>
  <c r="AH210" i="6"/>
  <c r="AB210" i="6"/>
  <c r="AA210" i="6"/>
  <c r="Z210" i="6"/>
  <c r="Y210" i="6"/>
  <c r="G210" i="6"/>
  <c r="AK209" i="6"/>
  <c r="AJ209" i="6"/>
  <c r="AI209" i="6"/>
  <c r="AH209" i="6"/>
  <c r="AB209" i="6"/>
  <c r="AA209" i="6"/>
  <c r="Z209" i="6"/>
  <c r="Y209" i="6"/>
  <c r="G209" i="6"/>
  <c r="AK208" i="6"/>
  <c r="AJ208" i="6"/>
  <c r="AI208" i="6"/>
  <c r="AH208" i="6"/>
  <c r="AB208" i="6"/>
  <c r="AA208" i="6"/>
  <c r="Z208" i="6"/>
  <c r="Y208" i="6"/>
  <c r="G208" i="6"/>
  <c r="AK207" i="6"/>
  <c r="AJ207" i="6"/>
  <c r="AI207" i="6"/>
  <c r="AH207" i="6"/>
  <c r="AB207" i="6"/>
  <c r="AA207" i="6"/>
  <c r="Z207" i="6"/>
  <c r="Y207" i="6"/>
  <c r="G207" i="6"/>
  <c r="AK206" i="6"/>
  <c r="AJ206" i="6"/>
  <c r="AI206" i="6"/>
  <c r="AH206" i="6"/>
  <c r="AB206" i="6"/>
  <c r="AA206" i="6"/>
  <c r="Z206" i="6"/>
  <c r="Y206" i="6"/>
  <c r="G206" i="6"/>
  <c r="AK205" i="6"/>
  <c r="AJ205" i="6"/>
  <c r="AI205" i="6"/>
  <c r="AH205" i="6"/>
  <c r="AB205" i="6"/>
  <c r="AA205" i="6"/>
  <c r="Z205" i="6"/>
  <c r="Y205" i="6"/>
  <c r="G205" i="6"/>
  <c r="AK204" i="6"/>
  <c r="AJ204" i="6"/>
  <c r="AI204" i="6"/>
  <c r="AH204" i="6"/>
  <c r="AB204" i="6"/>
  <c r="AA204" i="6"/>
  <c r="Z204" i="6"/>
  <c r="Y204" i="6"/>
  <c r="G204" i="6"/>
  <c r="AK203" i="6"/>
  <c r="AJ203" i="6"/>
  <c r="AI203" i="6"/>
  <c r="AH203" i="6"/>
  <c r="AB203" i="6"/>
  <c r="AA203" i="6"/>
  <c r="Z203" i="6"/>
  <c r="Y203" i="6"/>
  <c r="G203" i="6"/>
  <c r="AK202" i="6"/>
  <c r="AJ202" i="6"/>
  <c r="AI202" i="6"/>
  <c r="AH202" i="6"/>
  <c r="AB202" i="6"/>
  <c r="AA202" i="6"/>
  <c r="Z202" i="6"/>
  <c r="Y202" i="6"/>
  <c r="G202" i="6"/>
  <c r="AK201" i="6"/>
  <c r="AJ201" i="6"/>
  <c r="AI201" i="6"/>
  <c r="AH201" i="6"/>
  <c r="AB201" i="6"/>
  <c r="AA201" i="6"/>
  <c r="Z201" i="6"/>
  <c r="Y201" i="6"/>
  <c r="G201" i="6"/>
  <c r="AK200" i="6"/>
  <c r="AJ200" i="6"/>
  <c r="AI200" i="6"/>
  <c r="AH200" i="6"/>
  <c r="AB200" i="6"/>
  <c r="AA200" i="6"/>
  <c r="Z200" i="6"/>
  <c r="Y200" i="6"/>
  <c r="G200" i="6"/>
  <c r="AK199" i="6"/>
  <c r="AJ199" i="6"/>
  <c r="AI199" i="6"/>
  <c r="AH199" i="6"/>
  <c r="AB199" i="6"/>
  <c r="AA199" i="6"/>
  <c r="Z199" i="6"/>
  <c r="Y199" i="6"/>
  <c r="G199" i="6"/>
  <c r="AK198" i="6"/>
  <c r="AJ198" i="6"/>
  <c r="AI198" i="6"/>
  <c r="AH198" i="6"/>
  <c r="AB198" i="6"/>
  <c r="AA198" i="6"/>
  <c r="Z198" i="6"/>
  <c r="Y198" i="6"/>
  <c r="G198" i="6"/>
  <c r="AK197" i="6"/>
  <c r="AJ197" i="6"/>
  <c r="AI197" i="6"/>
  <c r="AH197" i="6"/>
  <c r="AB197" i="6"/>
  <c r="AA197" i="6"/>
  <c r="Z197" i="6"/>
  <c r="Y197" i="6"/>
  <c r="G197" i="6"/>
  <c r="AK196" i="6"/>
  <c r="AJ196" i="6"/>
  <c r="AI196" i="6"/>
  <c r="AH196" i="6"/>
  <c r="AB196" i="6"/>
  <c r="AA196" i="6"/>
  <c r="Z196" i="6"/>
  <c r="Y196" i="6"/>
  <c r="G196" i="6"/>
  <c r="AK195" i="6"/>
  <c r="AJ195" i="6"/>
  <c r="AI195" i="6"/>
  <c r="AH195" i="6"/>
  <c r="AB195" i="6"/>
  <c r="AA195" i="6"/>
  <c r="Z195" i="6"/>
  <c r="Y195" i="6"/>
  <c r="G195" i="6"/>
  <c r="AK194" i="6"/>
  <c r="AJ194" i="6"/>
  <c r="AI194" i="6"/>
  <c r="AH194" i="6"/>
  <c r="AB194" i="6"/>
  <c r="AA194" i="6"/>
  <c r="Z194" i="6"/>
  <c r="Y194" i="6"/>
  <c r="G194" i="6"/>
  <c r="AK193" i="6"/>
  <c r="AJ193" i="6"/>
  <c r="AI193" i="6"/>
  <c r="AH193" i="6"/>
  <c r="AB193" i="6"/>
  <c r="AA193" i="6"/>
  <c r="Z193" i="6"/>
  <c r="Y193" i="6"/>
  <c r="G193" i="6"/>
  <c r="AK192" i="6"/>
  <c r="AJ192" i="6"/>
  <c r="AI192" i="6"/>
  <c r="AH192" i="6"/>
  <c r="AB192" i="6"/>
  <c r="AA192" i="6"/>
  <c r="Z192" i="6"/>
  <c r="Y192" i="6"/>
  <c r="G192" i="6"/>
  <c r="AK191" i="6"/>
  <c r="AJ191" i="6"/>
  <c r="AI191" i="6"/>
  <c r="AH191" i="6"/>
  <c r="AB191" i="6"/>
  <c r="AA191" i="6"/>
  <c r="Z191" i="6"/>
  <c r="Y191" i="6"/>
  <c r="G191" i="6"/>
  <c r="AK190" i="6"/>
  <c r="AJ190" i="6"/>
  <c r="AI190" i="6"/>
  <c r="AH190" i="6"/>
  <c r="AB190" i="6"/>
  <c r="AA190" i="6"/>
  <c r="Z190" i="6"/>
  <c r="Y190" i="6"/>
  <c r="G190" i="6"/>
  <c r="AK189" i="6"/>
  <c r="AJ189" i="6"/>
  <c r="AI189" i="6"/>
  <c r="AH189" i="6"/>
  <c r="AB189" i="6"/>
  <c r="AA189" i="6"/>
  <c r="Z189" i="6"/>
  <c r="Y189" i="6"/>
  <c r="G189" i="6"/>
  <c r="AK188" i="6"/>
  <c r="AJ188" i="6"/>
  <c r="AI188" i="6"/>
  <c r="AH188" i="6"/>
  <c r="AB188" i="6"/>
  <c r="AA188" i="6"/>
  <c r="Z188" i="6"/>
  <c r="Y188" i="6"/>
  <c r="G188" i="6"/>
  <c r="AK187" i="6"/>
  <c r="AJ187" i="6"/>
  <c r="AI187" i="6"/>
  <c r="AH187" i="6"/>
  <c r="AB187" i="6"/>
  <c r="AA187" i="6"/>
  <c r="Z187" i="6"/>
  <c r="Y187" i="6"/>
  <c r="G187" i="6"/>
  <c r="AK186" i="6"/>
  <c r="AJ186" i="6"/>
  <c r="AI186" i="6"/>
  <c r="AH186" i="6"/>
  <c r="AB186" i="6"/>
  <c r="AA186" i="6"/>
  <c r="Z186" i="6"/>
  <c r="Y186" i="6"/>
  <c r="G186" i="6"/>
  <c r="AK185" i="6"/>
  <c r="AJ185" i="6"/>
  <c r="AI185" i="6"/>
  <c r="AH185" i="6"/>
  <c r="AB185" i="6"/>
  <c r="AA185" i="6"/>
  <c r="Z185" i="6"/>
  <c r="Y185" i="6"/>
  <c r="G185" i="6"/>
  <c r="AK184" i="6"/>
  <c r="AJ184" i="6"/>
  <c r="AI184" i="6"/>
  <c r="AH184" i="6"/>
  <c r="AB184" i="6"/>
  <c r="AA184" i="6"/>
  <c r="Z184" i="6"/>
  <c r="Y184" i="6"/>
  <c r="G184" i="6"/>
  <c r="AK183" i="6"/>
  <c r="AJ183" i="6"/>
  <c r="AI183" i="6"/>
  <c r="AH183" i="6"/>
  <c r="AB183" i="6"/>
  <c r="AA183" i="6"/>
  <c r="Z183" i="6"/>
  <c r="Y183" i="6"/>
  <c r="G183" i="6"/>
  <c r="AK182" i="6"/>
  <c r="AJ182" i="6"/>
  <c r="AI182" i="6"/>
  <c r="AH182" i="6"/>
  <c r="AB182" i="6"/>
  <c r="AA182" i="6"/>
  <c r="Z182" i="6"/>
  <c r="Y182" i="6"/>
  <c r="G182" i="6"/>
  <c r="AK181" i="6"/>
  <c r="AJ181" i="6"/>
  <c r="AI181" i="6"/>
  <c r="AH181" i="6"/>
  <c r="AB181" i="6"/>
  <c r="AA181" i="6"/>
  <c r="Z181" i="6"/>
  <c r="Y181" i="6"/>
  <c r="G181" i="6"/>
  <c r="AK180" i="6"/>
  <c r="AJ180" i="6"/>
  <c r="AI180" i="6"/>
  <c r="AH180" i="6"/>
  <c r="AB180" i="6"/>
  <c r="AA180" i="6"/>
  <c r="Z180" i="6"/>
  <c r="Y180" i="6"/>
  <c r="G180" i="6"/>
  <c r="AK179" i="6"/>
  <c r="AJ179" i="6"/>
  <c r="AI179" i="6"/>
  <c r="AH179" i="6"/>
  <c r="AB179" i="6"/>
  <c r="AA179" i="6"/>
  <c r="Z179" i="6"/>
  <c r="Y179" i="6"/>
  <c r="G179" i="6"/>
  <c r="AK178" i="6"/>
  <c r="AJ178" i="6"/>
  <c r="AI178" i="6"/>
  <c r="AH178" i="6"/>
  <c r="AB178" i="6"/>
  <c r="AA178" i="6"/>
  <c r="Z178" i="6"/>
  <c r="Y178" i="6"/>
  <c r="G178" i="6"/>
  <c r="AK177" i="6"/>
  <c r="AJ177" i="6"/>
  <c r="AI177" i="6"/>
  <c r="AH177" i="6"/>
  <c r="AB177" i="6"/>
  <c r="AA177" i="6"/>
  <c r="Z177" i="6"/>
  <c r="Y177" i="6"/>
  <c r="G177" i="6"/>
  <c r="AK176" i="6"/>
  <c r="AJ176" i="6"/>
  <c r="AI176" i="6"/>
  <c r="AH176" i="6"/>
  <c r="AB176" i="6"/>
  <c r="AA176" i="6"/>
  <c r="Z176" i="6"/>
  <c r="Y176" i="6"/>
  <c r="G176" i="6"/>
  <c r="AK175" i="6"/>
  <c r="AJ175" i="6"/>
  <c r="AI175" i="6"/>
  <c r="AH175" i="6"/>
  <c r="AB175" i="6"/>
  <c r="AA175" i="6"/>
  <c r="Z175" i="6"/>
  <c r="Y175" i="6"/>
  <c r="G175" i="6"/>
  <c r="AK174" i="6"/>
  <c r="AJ174" i="6"/>
  <c r="AI174" i="6"/>
  <c r="AH174" i="6"/>
  <c r="AB174" i="6"/>
  <c r="AA174" i="6"/>
  <c r="Z174" i="6"/>
  <c r="Y174" i="6"/>
  <c r="G174" i="6"/>
  <c r="AK173" i="6"/>
  <c r="AJ173" i="6"/>
  <c r="AI173" i="6"/>
  <c r="AH173" i="6"/>
  <c r="AB173" i="6"/>
  <c r="AA173" i="6"/>
  <c r="Z173" i="6"/>
  <c r="Y173" i="6"/>
  <c r="G173" i="6"/>
  <c r="AK172" i="6"/>
  <c r="AJ172" i="6"/>
  <c r="AI172" i="6"/>
  <c r="AH172" i="6"/>
  <c r="AB172" i="6"/>
  <c r="AA172" i="6"/>
  <c r="Z172" i="6"/>
  <c r="Y172" i="6"/>
  <c r="G172" i="6"/>
  <c r="AK171" i="6"/>
  <c r="AJ171" i="6"/>
  <c r="AI171" i="6"/>
  <c r="AH171" i="6"/>
  <c r="AB171" i="6"/>
  <c r="AA171" i="6"/>
  <c r="Z171" i="6"/>
  <c r="Y171" i="6"/>
  <c r="G171" i="6"/>
  <c r="AK170" i="6"/>
  <c r="AJ170" i="6"/>
  <c r="AI170" i="6"/>
  <c r="AH170" i="6"/>
  <c r="AB170" i="6"/>
  <c r="AA170" i="6"/>
  <c r="Z170" i="6"/>
  <c r="Y170" i="6"/>
  <c r="G170" i="6"/>
  <c r="AK169" i="6"/>
  <c r="AJ169" i="6"/>
  <c r="AI169" i="6"/>
  <c r="AH169" i="6"/>
  <c r="AB169" i="6"/>
  <c r="AA169" i="6"/>
  <c r="Z169" i="6"/>
  <c r="Y169" i="6"/>
  <c r="G169" i="6"/>
  <c r="AK168" i="6"/>
  <c r="AJ168" i="6"/>
  <c r="AI168" i="6"/>
  <c r="AH168" i="6"/>
  <c r="AB168" i="6"/>
  <c r="AA168" i="6"/>
  <c r="Z168" i="6"/>
  <c r="Y168" i="6"/>
  <c r="G168" i="6"/>
  <c r="AK167" i="6"/>
  <c r="AJ167" i="6"/>
  <c r="AI167" i="6"/>
  <c r="AH167" i="6"/>
  <c r="AB167" i="6"/>
  <c r="AA167" i="6"/>
  <c r="Z167" i="6"/>
  <c r="Y167" i="6"/>
  <c r="G167" i="6"/>
  <c r="AK166" i="6"/>
  <c r="AJ166" i="6"/>
  <c r="AI166" i="6"/>
  <c r="AH166" i="6"/>
  <c r="AB166" i="6"/>
  <c r="AA166" i="6"/>
  <c r="Z166" i="6"/>
  <c r="Y166" i="6"/>
  <c r="G166" i="6"/>
  <c r="AK165" i="6"/>
  <c r="AJ165" i="6"/>
  <c r="AI165" i="6"/>
  <c r="AH165" i="6"/>
  <c r="AB165" i="6"/>
  <c r="AA165" i="6"/>
  <c r="Z165" i="6"/>
  <c r="Y165" i="6"/>
  <c r="G165" i="6"/>
  <c r="AK164" i="6"/>
  <c r="AJ164" i="6"/>
  <c r="AI164" i="6"/>
  <c r="AH164" i="6"/>
  <c r="AB164" i="6"/>
  <c r="AA164" i="6"/>
  <c r="Z164" i="6"/>
  <c r="Y164" i="6"/>
  <c r="G164" i="6"/>
  <c r="AK163" i="6"/>
  <c r="AJ163" i="6"/>
  <c r="AI163" i="6"/>
  <c r="AH163" i="6"/>
  <c r="AB163" i="6"/>
  <c r="AA163" i="6"/>
  <c r="Z163" i="6"/>
  <c r="Y163" i="6"/>
  <c r="G163" i="6"/>
  <c r="AK162" i="6"/>
  <c r="AJ162" i="6"/>
  <c r="AI162" i="6"/>
  <c r="AH162" i="6"/>
  <c r="AB162" i="6"/>
  <c r="AA162" i="6"/>
  <c r="Z162" i="6"/>
  <c r="Y162" i="6"/>
  <c r="G162" i="6"/>
  <c r="AK161" i="6"/>
  <c r="AJ161" i="6"/>
  <c r="AI161" i="6"/>
  <c r="AH161" i="6"/>
  <c r="AB161" i="6"/>
  <c r="AA161" i="6"/>
  <c r="Z161" i="6"/>
  <c r="Y161" i="6"/>
  <c r="G161" i="6"/>
  <c r="AK160" i="6"/>
  <c r="AJ160" i="6"/>
  <c r="AI160" i="6"/>
  <c r="AH160" i="6"/>
  <c r="AB160" i="6"/>
  <c r="AA160" i="6"/>
  <c r="Z160" i="6"/>
  <c r="Y160" i="6"/>
  <c r="G160" i="6"/>
  <c r="AK159" i="6"/>
  <c r="AJ159" i="6"/>
  <c r="AI159" i="6"/>
  <c r="AH159" i="6"/>
  <c r="AB159" i="6"/>
  <c r="AA159" i="6"/>
  <c r="Z159" i="6"/>
  <c r="Y159" i="6"/>
  <c r="G159" i="6"/>
  <c r="AK158" i="6"/>
  <c r="AJ158" i="6"/>
  <c r="AI158" i="6"/>
  <c r="AH158" i="6"/>
  <c r="AB158" i="6"/>
  <c r="AA158" i="6"/>
  <c r="Z158" i="6"/>
  <c r="Y158" i="6"/>
  <c r="G158" i="6"/>
  <c r="AK157" i="6"/>
  <c r="AJ157" i="6"/>
  <c r="AI157" i="6"/>
  <c r="AH157" i="6"/>
  <c r="AB157" i="6"/>
  <c r="AA157" i="6"/>
  <c r="Z157" i="6"/>
  <c r="Y157" i="6"/>
  <c r="G157" i="6"/>
  <c r="AK156" i="6"/>
  <c r="AJ156" i="6"/>
  <c r="AI156" i="6"/>
  <c r="AH156" i="6"/>
  <c r="AB156" i="6"/>
  <c r="AA156" i="6"/>
  <c r="Z156" i="6"/>
  <c r="Y156" i="6"/>
  <c r="G156" i="6"/>
  <c r="AK155" i="6"/>
  <c r="AJ155" i="6"/>
  <c r="AI155" i="6"/>
  <c r="AH155" i="6"/>
  <c r="AB155" i="6"/>
  <c r="AA155" i="6"/>
  <c r="Z155" i="6"/>
  <c r="Y155" i="6"/>
  <c r="G155" i="6"/>
  <c r="AK154" i="6"/>
  <c r="AJ154" i="6"/>
  <c r="AI154" i="6"/>
  <c r="AH154" i="6"/>
  <c r="AB154" i="6"/>
  <c r="AA154" i="6"/>
  <c r="Z154" i="6"/>
  <c r="Y154" i="6"/>
  <c r="G154" i="6"/>
  <c r="AK153" i="6"/>
  <c r="AJ153" i="6"/>
  <c r="AI153" i="6"/>
  <c r="AH153" i="6"/>
  <c r="AB153" i="6"/>
  <c r="AA153" i="6"/>
  <c r="Z153" i="6"/>
  <c r="Y153" i="6"/>
  <c r="G153" i="6"/>
  <c r="AK152" i="6"/>
  <c r="AJ152" i="6"/>
  <c r="AI152" i="6"/>
  <c r="AH152" i="6"/>
  <c r="AB152" i="6"/>
  <c r="AA152" i="6"/>
  <c r="Z152" i="6"/>
  <c r="Y152" i="6"/>
  <c r="G152" i="6"/>
  <c r="AK151" i="6"/>
  <c r="AJ151" i="6"/>
  <c r="AI151" i="6"/>
  <c r="AH151" i="6"/>
  <c r="AB151" i="6"/>
  <c r="AA151" i="6"/>
  <c r="Z151" i="6"/>
  <c r="Y151" i="6"/>
  <c r="G151" i="6"/>
  <c r="AK150" i="6"/>
  <c r="AJ150" i="6"/>
  <c r="AI150" i="6"/>
  <c r="AH150" i="6"/>
  <c r="AB150" i="6"/>
  <c r="AA150" i="6"/>
  <c r="Z150" i="6"/>
  <c r="Y150" i="6"/>
  <c r="G150" i="6"/>
  <c r="AK149" i="6"/>
  <c r="AJ149" i="6"/>
  <c r="AI149" i="6"/>
  <c r="AH149" i="6"/>
  <c r="AB149" i="6"/>
  <c r="AA149" i="6"/>
  <c r="Z149" i="6"/>
  <c r="Y149" i="6"/>
  <c r="G149" i="6"/>
  <c r="AK148" i="6"/>
  <c r="AJ148" i="6"/>
  <c r="AI148" i="6"/>
  <c r="AH148" i="6"/>
  <c r="AB148" i="6"/>
  <c r="AA148" i="6"/>
  <c r="Z148" i="6"/>
  <c r="Y148" i="6"/>
  <c r="G148" i="6"/>
  <c r="AK147" i="6"/>
  <c r="AJ147" i="6"/>
  <c r="AI147" i="6"/>
  <c r="AH147" i="6"/>
  <c r="AB147" i="6"/>
  <c r="AA147" i="6"/>
  <c r="Z147" i="6"/>
  <c r="Y147" i="6"/>
  <c r="G147" i="6"/>
  <c r="AK146" i="6"/>
  <c r="AJ146" i="6"/>
  <c r="AI146" i="6"/>
  <c r="AH146" i="6"/>
  <c r="AB146" i="6"/>
  <c r="AA146" i="6"/>
  <c r="Z146" i="6"/>
  <c r="Y146" i="6"/>
  <c r="G146" i="6"/>
  <c r="AK145" i="6"/>
  <c r="AJ145" i="6"/>
  <c r="AI145" i="6"/>
  <c r="AH145" i="6"/>
  <c r="AB145" i="6"/>
  <c r="AA145" i="6"/>
  <c r="Z145" i="6"/>
  <c r="Y145" i="6"/>
  <c r="G145" i="6"/>
  <c r="AK144" i="6"/>
  <c r="AJ144" i="6"/>
  <c r="AI144" i="6"/>
  <c r="AH144" i="6"/>
  <c r="AB144" i="6"/>
  <c r="AA144" i="6"/>
  <c r="Z144" i="6"/>
  <c r="Y144" i="6"/>
  <c r="G144" i="6"/>
  <c r="AK143" i="6"/>
  <c r="AJ143" i="6"/>
  <c r="AI143" i="6"/>
  <c r="AH143" i="6"/>
  <c r="AB143" i="6"/>
  <c r="AA143" i="6"/>
  <c r="Z143" i="6"/>
  <c r="Y143" i="6"/>
  <c r="G143" i="6"/>
  <c r="AK142" i="6"/>
  <c r="AJ142" i="6"/>
  <c r="AI142" i="6"/>
  <c r="AH142" i="6"/>
  <c r="AB142" i="6"/>
  <c r="AA142" i="6"/>
  <c r="Z142" i="6"/>
  <c r="Y142" i="6"/>
  <c r="G142" i="6"/>
  <c r="AK141" i="6"/>
  <c r="AJ141" i="6"/>
  <c r="AI141" i="6"/>
  <c r="AH141" i="6"/>
  <c r="AB141" i="6"/>
  <c r="AA141" i="6"/>
  <c r="Z141" i="6"/>
  <c r="Y141" i="6"/>
  <c r="G141" i="6"/>
  <c r="AK140" i="6"/>
  <c r="AJ140" i="6"/>
  <c r="AI140" i="6"/>
  <c r="AH140" i="6"/>
  <c r="AB140" i="6"/>
  <c r="AA140" i="6"/>
  <c r="Z140" i="6"/>
  <c r="Y140" i="6"/>
  <c r="G140" i="6"/>
  <c r="AK139" i="6"/>
  <c r="AJ139" i="6"/>
  <c r="AI139" i="6"/>
  <c r="AH139" i="6"/>
  <c r="AB139" i="6"/>
  <c r="AA139" i="6"/>
  <c r="Z139" i="6"/>
  <c r="Y139" i="6"/>
  <c r="G139" i="6"/>
  <c r="AK138" i="6"/>
  <c r="AJ138" i="6"/>
  <c r="AI138" i="6"/>
  <c r="AH138" i="6"/>
  <c r="AB138" i="6"/>
  <c r="AA138" i="6"/>
  <c r="Z138" i="6"/>
  <c r="Y138" i="6"/>
  <c r="G138" i="6"/>
  <c r="AK137" i="6"/>
  <c r="AJ137" i="6"/>
  <c r="AI137" i="6"/>
  <c r="AH137" i="6"/>
  <c r="AB137" i="6"/>
  <c r="AA137" i="6"/>
  <c r="Z137" i="6"/>
  <c r="Y137" i="6"/>
  <c r="G137" i="6"/>
  <c r="AK136" i="6"/>
  <c r="AJ136" i="6"/>
  <c r="AI136" i="6"/>
  <c r="AH136" i="6"/>
  <c r="AB136" i="6"/>
  <c r="AA136" i="6"/>
  <c r="Z136" i="6"/>
  <c r="Y136" i="6"/>
  <c r="G136" i="6"/>
  <c r="AK135" i="6"/>
  <c r="AJ135" i="6"/>
  <c r="AI135" i="6"/>
  <c r="AH135" i="6"/>
  <c r="AB135" i="6"/>
  <c r="AA135" i="6"/>
  <c r="Z135" i="6"/>
  <c r="Y135" i="6"/>
  <c r="G135" i="6"/>
  <c r="AK134" i="6"/>
  <c r="AJ134" i="6"/>
  <c r="AI134" i="6"/>
  <c r="AH134" i="6"/>
  <c r="AB134" i="6"/>
  <c r="AA134" i="6"/>
  <c r="Z134" i="6"/>
  <c r="Y134" i="6"/>
  <c r="G134" i="6"/>
  <c r="AK133" i="6"/>
  <c r="AJ133" i="6"/>
  <c r="AI133" i="6"/>
  <c r="AH133" i="6"/>
  <c r="AB133" i="6"/>
  <c r="AA133" i="6"/>
  <c r="Z133" i="6"/>
  <c r="Y133" i="6"/>
  <c r="G133" i="6"/>
  <c r="AK132" i="6"/>
  <c r="AJ132" i="6"/>
  <c r="AI132" i="6"/>
  <c r="AH132" i="6"/>
  <c r="AB132" i="6"/>
  <c r="AA132" i="6"/>
  <c r="Z132" i="6"/>
  <c r="Y132" i="6"/>
  <c r="G132" i="6"/>
  <c r="AK131" i="6"/>
  <c r="AJ131" i="6"/>
  <c r="AI131" i="6"/>
  <c r="AH131" i="6"/>
  <c r="AB131" i="6"/>
  <c r="AA131" i="6"/>
  <c r="Z131" i="6"/>
  <c r="Y131" i="6"/>
  <c r="G131" i="6"/>
  <c r="AK130" i="6"/>
  <c r="AJ130" i="6"/>
  <c r="AI130" i="6"/>
  <c r="AH130" i="6"/>
  <c r="AB130" i="6"/>
  <c r="AA130" i="6"/>
  <c r="Z130" i="6"/>
  <c r="Y130" i="6"/>
  <c r="G130" i="6"/>
  <c r="AK129" i="6"/>
  <c r="AJ129" i="6"/>
  <c r="AI129" i="6"/>
  <c r="AH129" i="6"/>
  <c r="AB129" i="6"/>
  <c r="AA129" i="6"/>
  <c r="Z129" i="6"/>
  <c r="Y129" i="6"/>
  <c r="G129" i="6"/>
  <c r="AK128" i="6"/>
  <c r="AJ128" i="6"/>
  <c r="AI128" i="6"/>
  <c r="AH128" i="6"/>
  <c r="AB128" i="6"/>
  <c r="AA128" i="6"/>
  <c r="Z128" i="6"/>
  <c r="Y128" i="6"/>
  <c r="G128" i="6"/>
  <c r="AK127" i="6"/>
  <c r="AJ127" i="6"/>
  <c r="AI127" i="6"/>
  <c r="AH127" i="6"/>
  <c r="AB127" i="6"/>
  <c r="AA127" i="6"/>
  <c r="Z127" i="6"/>
  <c r="Y127" i="6"/>
  <c r="G127" i="6"/>
  <c r="AK126" i="6"/>
  <c r="AJ126" i="6"/>
  <c r="AI126" i="6"/>
  <c r="AH126" i="6"/>
  <c r="AB126" i="6"/>
  <c r="AA126" i="6"/>
  <c r="Z126" i="6"/>
  <c r="Y126" i="6"/>
  <c r="G126" i="6"/>
  <c r="AK125" i="6"/>
  <c r="AJ125" i="6"/>
  <c r="AI125" i="6"/>
  <c r="AH125" i="6"/>
  <c r="AB125" i="6"/>
  <c r="AA125" i="6"/>
  <c r="Z125" i="6"/>
  <c r="Y125" i="6"/>
  <c r="G125" i="6"/>
  <c r="AK124" i="6"/>
  <c r="AJ124" i="6"/>
  <c r="AI124" i="6"/>
  <c r="AH124" i="6"/>
  <c r="AB124" i="6"/>
  <c r="AA124" i="6"/>
  <c r="Z124" i="6"/>
  <c r="Y124" i="6"/>
  <c r="G124" i="6"/>
  <c r="AK123" i="6"/>
  <c r="AJ123" i="6"/>
  <c r="AI123" i="6"/>
  <c r="AH123" i="6"/>
  <c r="AB123" i="6"/>
  <c r="AA123" i="6"/>
  <c r="Z123" i="6"/>
  <c r="Y123" i="6"/>
  <c r="G123" i="6"/>
  <c r="AK122" i="6"/>
  <c r="AJ122" i="6"/>
  <c r="AI122" i="6"/>
  <c r="AH122" i="6"/>
  <c r="AB122" i="6"/>
  <c r="AA122" i="6"/>
  <c r="Z122" i="6"/>
  <c r="Y122" i="6"/>
  <c r="G122" i="6"/>
  <c r="AK121" i="6"/>
  <c r="AJ121" i="6"/>
  <c r="AI121" i="6"/>
  <c r="AH121" i="6"/>
  <c r="AB121" i="6"/>
  <c r="AA121" i="6"/>
  <c r="Z121" i="6"/>
  <c r="Y121" i="6"/>
  <c r="G121" i="6"/>
  <c r="AK120" i="6"/>
  <c r="AJ120" i="6"/>
  <c r="AI120" i="6"/>
  <c r="AH120" i="6"/>
  <c r="AB120" i="6"/>
  <c r="AA120" i="6"/>
  <c r="Z120" i="6"/>
  <c r="Y120" i="6"/>
  <c r="G120" i="6"/>
  <c r="AK119" i="6"/>
  <c r="AJ119" i="6"/>
  <c r="AI119" i="6"/>
  <c r="AH119" i="6"/>
  <c r="AB119" i="6"/>
  <c r="AA119" i="6"/>
  <c r="Z119" i="6"/>
  <c r="Y119" i="6"/>
  <c r="G119" i="6"/>
  <c r="AK118" i="6"/>
  <c r="AJ118" i="6"/>
  <c r="AI118" i="6"/>
  <c r="AH118" i="6"/>
  <c r="AB118" i="6"/>
  <c r="AA118" i="6"/>
  <c r="Z118" i="6"/>
  <c r="Y118" i="6"/>
  <c r="G118" i="6"/>
  <c r="AK117" i="6"/>
  <c r="AJ117" i="6"/>
  <c r="AI117" i="6"/>
  <c r="AH117" i="6"/>
  <c r="AB117" i="6"/>
  <c r="AA117" i="6"/>
  <c r="Z117" i="6"/>
  <c r="Y117" i="6"/>
  <c r="G117" i="6"/>
  <c r="AK116" i="6"/>
  <c r="AJ116" i="6"/>
  <c r="AI116" i="6"/>
  <c r="AH116" i="6"/>
  <c r="AB116" i="6"/>
  <c r="AA116" i="6"/>
  <c r="Z116" i="6"/>
  <c r="Y116" i="6"/>
  <c r="G116" i="6"/>
  <c r="AK115" i="6"/>
  <c r="AJ115" i="6"/>
  <c r="AI115" i="6"/>
  <c r="AH115" i="6"/>
  <c r="AB115" i="6"/>
  <c r="AA115" i="6"/>
  <c r="Z115" i="6"/>
  <c r="Y115" i="6"/>
  <c r="G115" i="6"/>
  <c r="AK114" i="6"/>
  <c r="AJ114" i="6"/>
  <c r="AI114" i="6"/>
  <c r="AH114" i="6"/>
  <c r="AB114" i="6"/>
  <c r="AA114" i="6"/>
  <c r="Z114" i="6"/>
  <c r="Y114" i="6"/>
  <c r="G114" i="6"/>
  <c r="AK113" i="6"/>
  <c r="AJ113" i="6"/>
  <c r="AI113" i="6"/>
  <c r="AH113" i="6"/>
  <c r="AB113" i="6"/>
  <c r="AA113" i="6"/>
  <c r="Z113" i="6"/>
  <c r="Y113" i="6"/>
  <c r="G113" i="6"/>
  <c r="AK112" i="6"/>
  <c r="AJ112" i="6"/>
  <c r="AI112" i="6"/>
  <c r="AH112" i="6"/>
  <c r="AB112" i="6"/>
  <c r="AA112" i="6"/>
  <c r="Z112" i="6"/>
  <c r="Y112" i="6"/>
  <c r="G112" i="6"/>
  <c r="AK111" i="6"/>
  <c r="AJ111" i="6"/>
  <c r="AI111" i="6"/>
  <c r="AH111" i="6"/>
  <c r="AB111" i="6"/>
  <c r="AA111" i="6"/>
  <c r="Z111" i="6"/>
  <c r="Y111" i="6"/>
  <c r="G111" i="6"/>
  <c r="AK110" i="6"/>
  <c r="AJ110" i="6"/>
  <c r="AI110" i="6"/>
  <c r="AH110" i="6"/>
  <c r="AB110" i="6"/>
  <c r="AA110" i="6"/>
  <c r="Z110" i="6"/>
  <c r="Y110" i="6"/>
  <c r="G110" i="6"/>
  <c r="AK109" i="6"/>
  <c r="AJ109" i="6"/>
  <c r="AI109" i="6"/>
  <c r="AH109" i="6"/>
  <c r="AB109" i="6"/>
  <c r="AA109" i="6"/>
  <c r="Z109" i="6"/>
  <c r="Y109" i="6"/>
  <c r="G109" i="6"/>
  <c r="AK108" i="6"/>
  <c r="AJ108" i="6"/>
  <c r="AI108" i="6"/>
  <c r="AH108" i="6"/>
  <c r="AB108" i="6"/>
  <c r="AA108" i="6"/>
  <c r="Z108" i="6"/>
  <c r="Y108" i="6"/>
  <c r="G108" i="6"/>
  <c r="AK107" i="6"/>
  <c r="AJ107" i="6"/>
  <c r="AI107" i="6"/>
  <c r="AH107" i="6"/>
  <c r="AB107" i="6"/>
  <c r="AA107" i="6"/>
  <c r="Z107" i="6"/>
  <c r="Y107" i="6"/>
  <c r="G107" i="6"/>
  <c r="AK106" i="6"/>
  <c r="AJ106" i="6"/>
  <c r="AI106" i="6"/>
  <c r="AH106" i="6"/>
  <c r="AB106" i="6"/>
  <c r="AA106" i="6"/>
  <c r="Z106" i="6"/>
  <c r="Y106" i="6"/>
  <c r="G106" i="6"/>
  <c r="AK105" i="6"/>
  <c r="AJ105" i="6"/>
  <c r="AI105" i="6"/>
  <c r="AH105" i="6"/>
  <c r="AB105" i="6"/>
  <c r="AA105" i="6"/>
  <c r="Z105" i="6"/>
  <c r="Y105" i="6"/>
  <c r="G105" i="6"/>
  <c r="AK104" i="6"/>
  <c r="AJ104" i="6"/>
  <c r="AI104" i="6"/>
  <c r="AH104" i="6"/>
  <c r="AB104" i="6"/>
  <c r="AA104" i="6"/>
  <c r="Z104" i="6"/>
  <c r="Y104" i="6"/>
  <c r="G104" i="6"/>
  <c r="AK103" i="6"/>
  <c r="AJ103" i="6"/>
  <c r="AI103" i="6"/>
  <c r="AH103" i="6"/>
  <c r="AB103" i="6"/>
  <c r="AA103" i="6"/>
  <c r="Z103" i="6"/>
  <c r="Y103" i="6"/>
  <c r="G103" i="6"/>
  <c r="AK102" i="6"/>
  <c r="AJ102" i="6"/>
  <c r="AI102" i="6"/>
  <c r="AH102" i="6"/>
  <c r="AB102" i="6"/>
  <c r="AA102" i="6"/>
  <c r="Z102" i="6"/>
  <c r="Y102" i="6"/>
  <c r="G102" i="6"/>
  <c r="AK101" i="6"/>
  <c r="AJ101" i="6"/>
  <c r="AI101" i="6"/>
  <c r="AH101" i="6"/>
  <c r="AB101" i="6"/>
  <c r="AA101" i="6"/>
  <c r="Z101" i="6"/>
  <c r="Y101" i="6"/>
  <c r="G101" i="6"/>
  <c r="AK100" i="6"/>
  <c r="AJ100" i="6"/>
  <c r="AI100" i="6"/>
  <c r="AH100" i="6"/>
  <c r="AB100" i="6"/>
  <c r="AA100" i="6"/>
  <c r="Z100" i="6"/>
  <c r="Y100" i="6"/>
  <c r="G100" i="6"/>
  <c r="AK99" i="6"/>
  <c r="AJ99" i="6"/>
  <c r="AI99" i="6"/>
  <c r="AH99" i="6"/>
  <c r="AB99" i="6"/>
  <c r="AA99" i="6"/>
  <c r="Z99" i="6"/>
  <c r="Y99" i="6"/>
  <c r="G99" i="6"/>
  <c r="AK98" i="6"/>
  <c r="AJ98" i="6"/>
  <c r="AI98" i="6"/>
  <c r="AH98" i="6"/>
  <c r="AB98" i="6"/>
  <c r="AA98" i="6"/>
  <c r="Z98" i="6"/>
  <c r="Y98" i="6"/>
  <c r="G98" i="6"/>
  <c r="AK97" i="6"/>
  <c r="AJ97" i="6"/>
  <c r="AI97" i="6"/>
  <c r="AH97" i="6"/>
  <c r="AB97" i="6"/>
  <c r="AA97" i="6"/>
  <c r="Z97" i="6"/>
  <c r="Y97" i="6"/>
  <c r="G97" i="6"/>
  <c r="AK96" i="6"/>
  <c r="AJ96" i="6"/>
  <c r="AI96" i="6"/>
  <c r="AH96" i="6"/>
  <c r="AB96" i="6"/>
  <c r="AA96" i="6"/>
  <c r="Z96" i="6"/>
  <c r="Y96" i="6"/>
  <c r="G96" i="6"/>
  <c r="AK95" i="6"/>
  <c r="AJ95" i="6"/>
  <c r="AI95" i="6"/>
  <c r="AH95" i="6"/>
  <c r="AB95" i="6"/>
  <c r="AA95" i="6"/>
  <c r="Z95" i="6"/>
  <c r="Y95" i="6"/>
  <c r="G95" i="6"/>
  <c r="AK94" i="6"/>
  <c r="AJ94" i="6"/>
  <c r="AI94" i="6"/>
  <c r="AH94" i="6"/>
  <c r="AB94" i="6"/>
  <c r="AA94" i="6"/>
  <c r="Z94" i="6"/>
  <c r="Y94" i="6"/>
  <c r="G94" i="6"/>
  <c r="AK93" i="6"/>
  <c r="AJ93" i="6"/>
  <c r="AI93" i="6"/>
  <c r="AH93" i="6"/>
  <c r="AB93" i="6"/>
  <c r="AA93" i="6"/>
  <c r="Z93" i="6"/>
  <c r="Y93" i="6"/>
  <c r="G93" i="6"/>
  <c r="AK92" i="6"/>
  <c r="AJ92" i="6"/>
  <c r="AI92" i="6"/>
  <c r="AH92" i="6"/>
  <c r="AB92" i="6"/>
  <c r="AA92" i="6"/>
  <c r="Z92" i="6"/>
  <c r="Y92" i="6"/>
  <c r="G92" i="6"/>
  <c r="AK91" i="6"/>
  <c r="AJ91" i="6"/>
  <c r="AI91" i="6"/>
  <c r="AH91" i="6"/>
  <c r="AB91" i="6"/>
  <c r="AA91" i="6"/>
  <c r="Z91" i="6"/>
  <c r="Y91" i="6"/>
  <c r="G91" i="6"/>
  <c r="AK90" i="6"/>
  <c r="AJ90" i="6"/>
  <c r="AI90" i="6"/>
  <c r="AH90" i="6"/>
  <c r="AB90" i="6"/>
  <c r="AA90" i="6"/>
  <c r="Z90" i="6"/>
  <c r="Y90" i="6"/>
  <c r="G90" i="6"/>
  <c r="AK89" i="6"/>
  <c r="AJ89" i="6"/>
  <c r="AI89" i="6"/>
  <c r="AH89" i="6"/>
  <c r="AB89" i="6"/>
  <c r="AA89" i="6"/>
  <c r="Z89" i="6"/>
  <c r="Y89" i="6"/>
  <c r="G89" i="6"/>
  <c r="AK88" i="6"/>
  <c r="AJ88" i="6"/>
  <c r="AI88" i="6"/>
  <c r="AH88" i="6"/>
  <c r="AB88" i="6"/>
  <c r="AA88" i="6"/>
  <c r="Z88" i="6"/>
  <c r="Y88" i="6"/>
  <c r="G88" i="6"/>
  <c r="AK87" i="6"/>
  <c r="AJ87" i="6"/>
  <c r="AI87" i="6"/>
  <c r="AH87" i="6"/>
  <c r="AB87" i="6"/>
  <c r="AA87" i="6"/>
  <c r="Z87" i="6"/>
  <c r="Y87" i="6"/>
  <c r="G87" i="6"/>
  <c r="AK86" i="6"/>
  <c r="AJ86" i="6"/>
  <c r="AI86" i="6"/>
  <c r="AH86" i="6"/>
  <c r="AB86" i="6"/>
  <c r="AA86" i="6"/>
  <c r="Z86" i="6"/>
  <c r="Y86" i="6"/>
  <c r="G86" i="6"/>
  <c r="AK85" i="6"/>
  <c r="AJ85" i="6"/>
  <c r="AI85" i="6"/>
  <c r="AH85" i="6"/>
  <c r="AB85" i="6"/>
  <c r="AA85" i="6"/>
  <c r="Z85" i="6"/>
  <c r="Y85" i="6"/>
  <c r="G85" i="6"/>
  <c r="AK84" i="6"/>
  <c r="AJ84" i="6"/>
  <c r="AI84" i="6"/>
  <c r="AH84" i="6"/>
  <c r="AB84" i="6"/>
  <c r="AA84" i="6"/>
  <c r="Z84" i="6"/>
  <c r="Y84" i="6"/>
  <c r="G84" i="6"/>
  <c r="AK83" i="6"/>
  <c r="AJ83" i="6"/>
  <c r="AI83" i="6"/>
  <c r="AH83" i="6"/>
  <c r="AB83" i="6"/>
  <c r="AA83" i="6"/>
  <c r="Z83" i="6"/>
  <c r="Y83" i="6"/>
  <c r="G83" i="6"/>
  <c r="AK82" i="6"/>
  <c r="AJ82" i="6"/>
  <c r="AI82" i="6"/>
  <c r="AH82" i="6"/>
  <c r="AB82" i="6"/>
  <c r="AA82" i="6"/>
  <c r="Z82" i="6"/>
  <c r="Y82" i="6"/>
  <c r="G82" i="6"/>
  <c r="AK81" i="6"/>
  <c r="AJ81" i="6"/>
  <c r="AI81" i="6"/>
  <c r="AH81" i="6"/>
  <c r="AB81" i="6"/>
  <c r="AA81" i="6"/>
  <c r="Z81" i="6"/>
  <c r="Y81" i="6"/>
  <c r="G81" i="6"/>
  <c r="AK80" i="6"/>
  <c r="AJ80" i="6"/>
  <c r="AI80" i="6"/>
  <c r="AH80" i="6"/>
  <c r="AB80" i="6"/>
  <c r="AA80" i="6"/>
  <c r="Z80" i="6"/>
  <c r="Y80" i="6"/>
  <c r="G80" i="6"/>
  <c r="AK79" i="6"/>
  <c r="AJ79" i="6"/>
  <c r="AI79" i="6"/>
  <c r="AH79" i="6"/>
  <c r="AB79" i="6"/>
  <c r="AA79" i="6"/>
  <c r="Z79" i="6"/>
  <c r="Y79" i="6"/>
  <c r="G79" i="6"/>
  <c r="AK78" i="6"/>
  <c r="AJ78" i="6"/>
  <c r="AI78" i="6"/>
  <c r="AH78" i="6"/>
  <c r="AB78" i="6"/>
  <c r="AA78" i="6"/>
  <c r="Z78" i="6"/>
  <c r="Y78" i="6"/>
  <c r="G78" i="6"/>
  <c r="AK77" i="6"/>
  <c r="AJ77" i="6"/>
  <c r="AI77" i="6"/>
  <c r="AH77" i="6"/>
  <c r="AB77" i="6"/>
  <c r="AA77" i="6"/>
  <c r="Z77" i="6"/>
  <c r="Y77" i="6"/>
  <c r="G77" i="6"/>
  <c r="AK76" i="6"/>
  <c r="AJ76" i="6"/>
  <c r="AI76" i="6"/>
  <c r="AH76" i="6"/>
  <c r="AB76" i="6"/>
  <c r="AA76" i="6"/>
  <c r="Z76" i="6"/>
  <c r="Y76" i="6"/>
  <c r="G76" i="6"/>
  <c r="AK75" i="6"/>
  <c r="AJ75" i="6"/>
  <c r="AI75" i="6"/>
  <c r="AH75" i="6"/>
  <c r="AB75" i="6"/>
  <c r="AA75" i="6"/>
  <c r="Z75" i="6"/>
  <c r="Y75" i="6"/>
  <c r="G75" i="6"/>
  <c r="AK74" i="6"/>
  <c r="AJ74" i="6"/>
  <c r="AI74" i="6"/>
  <c r="AH74" i="6"/>
  <c r="AB74" i="6"/>
  <c r="AA74" i="6"/>
  <c r="Z74" i="6"/>
  <c r="Y74" i="6"/>
  <c r="G74" i="6"/>
  <c r="AK73" i="6"/>
  <c r="AJ73" i="6"/>
  <c r="AI73" i="6"/>
  <c r="AH73" i="6"/>
  <c r="AB73" i="6"/>
  <c r="AA73" i="6"/>
  <c r="Z73" i="6"/>
  <c r="Y73" i="6"/>
  <c r="G73" i="6"/>
  <c r="AK72" i="6"/>
  <c r="AJ72" i="6"/>
  <c r="AI72" i="6"/>
  <c r="AH72" i="6"/>
  <c r="AB72" i="6"/>
  <c r="AA72" i="6"/>
  <c r="Z72" i="6"/>
  <c r="Y72" i="6"/>
  <c r="G72" i="6"/>
  <c r="AK71" i="6"/>
  <c r="AJ71" i="6"/>
  <c r="AI71" i="6"/>
  <c r="AH71" i="6"/>
  <c r="AB71" i="6"/>
  <c r="AA71" i="6"/>
  <c r="Z71" i="6"/>
  <c r="Y71" i="6"/>
  <c r="G71" i="6"/>
  <c r="AK70" i="6"/>
  <c r="AJ70" i="6"/>
  <c r="AI70" i="6"/>
  <c r="AH70" i="6"/>
  <c r="AB70" i="6"/>
  <c r="AA70" i="6"/>
  <c r="Z70" i="6"/>
  <c r="Y70" i="6"/>
  <c r="G70" i="6"/>
  <c r="AK69" i="6"/>
  <c r="AJ69" i="6"/>
  <c r="AI69" i="6"/>
  <c r="AH69" i="6"/>
  <c r="AB69" i="6"/>
  <c r="AA69" i="6"/>
  <c r="Z69" i="6"/>
  <c r="Y69" i="6"/>
  <c r="G69" i="6"/>
  <c r="AK68" i="6"/>
  <c r="AJ68" i="6"/>
  <c r="AI68" i="6"/>
  <c r="AH68" i="6"/>
  <c r="AB68" i="6"/>
  <c r="AA68" i="6"/>
  <c r="Z68" i="6"/>
  <c r="Y68" i="6"/>
  <c r="G68" i="6"/>
  <c r="AK67" i="6"/>
  <c r="AJ67" i="6"/>
  <c r="AI67" i="6"/>
  <c r="AH67" i="6"/>
  <c r="AB67" i="6"/>
  <c r="AA67" i="6"/>
  <c r="Z67" i="6"/>
  <c r="Y67" i="6"/>
  <c r="G67" i="6"/>
  <c r="AK66" i="6"/>
  <c r="AJ66" i="6"/>
  <c r="AI66" i="6"/>
  <c r="AH66" i="6"/>
  <c r="AB66" i="6"/>
  <c r="AA66" i="6"/>
  <c r="Z66" i="6"/>
  <c r="Y66" i="6"/>
  <c r="G66" i="6"/>
  <c r="AK65" i="6"/>
  <c r="AJ65" i="6"/>
  <c r="AI65" i="6"/>
  <c r="AH65" i="6"/>
  <c r="AB65" i="6"/>
  <c r="AA65" i="6"/>
  <c r="Z65" i="6"/>
  <c r="Y65" i="6"/>
  <c r="G65" i="6"/>
  <c r="AK64" i="6"/>
  <c r="AJ64" i="6"/>
  <c r="AI64" i="6"/>
  <c r="AH64" i="6"/>
  <c r="AB64" i="6"/>
  <c r="AA64" i="6"/>
  <c r="Z64" i="6"/>
  <c r="Y64" i="6"/>
  <c r="G64" i="6"/>
  <c r="AK63" i="6"/>
  <c r="AJ63" i="6"/>
  <c r="AI63" i="6"/>
  <c r="AH63" i="6"/>
  <c r="AB63" i="6"/>
  <c r="AA63" i="6"/>
  <c r="Z63" i="6"/>
  <c r="Y63" i="6"/>
  <c r="G63" i="6"/>
  <c r="AK62" i="6"/>
  <c r="AJ62" i="6"/>
  <c r="AI62" i="6"/>
  <c r="AH62" i="6"/>
  <c r="AB62" i="6"/>
  <c r="AA62" i="6"/>
  <c r="Z62" i="6"/>
  <c r="Y62" i="6"/>
  <c r="G62" i="6"/>
  <c r="AK61" i="6"/>
  <c r="AJ61" i="6"/>
  <c r="AI61" i="6"/>
  <c r="AH61" i="6"/>
  <c r="AB61" i="6"/>
  <c r="AA61" i="6"/>
  <c r="Z61" i="6"/>
  <c r="Y61" i="6"/>
  <c r="G61" i="6"/>
  <c r="AK60" i="6"/>
  <c r="AJ60" i="6"/>
  <c r="AI60" i="6"/>
  <c r="AH60" i="6"/>
  <c r="AB60" i="6"/>
  <c r="AA60" i="6"/>
  <c r="Z60" i="6"/>
  <c r="Y60" i="6"/>
  <c r="G60" i="6"/>
  <c r="AK59" i="6"/>
  <c r="AJ59" i="6"/>
  <c r="AI59" i="6"/>
  <c r="AH59" i="6"/>
  <c r="AB59" i="6"/>
  <c r="AA59" i="6"/>
  <c r="Z59" i="6"/>
  <c r="Y59" i="6"/>
  <c r="G59" i="6"/>
  <c r="AK58" i="6"/>
  <c r="AJ58" i="6"/>
  <c r="AI58" i="6"/>
  <c r="AH58" i="6"/>
  <c r="AB58" i="6"/>
  <c r="AA58" i="6"/>
  <c r="Z58" i="6"/>
  <c r="Y58" i="6"/>
  <c r="G58" i="6"/>
  <c r="AK57" i="6"/>
  <c r="AJ57" i="6"/>
  <c r="AI57" i="6"/>
  <c r="AH57" i="6"/>
  <c r="AB57" i="6"/>
  <c r="AA57" i="6"/>
  <c r="Z57" i="6"/>
  <c r="Y57" i="6"/>
  <c r="G57" i="6"/>
  <c r="AK56" i="6"/>
  <c r="AJ56" i="6"/>
  <c r="AI56" i="6"/>
  <c r="AH56" i="6"/>
  <c r="AB56" i="6"/>
  <c r="AA56" i="6"/>
  <c r="Z56" i="6"/>
  <c r="Y56" i="6"/>
  <c r="G56" i="6"/>
  <c r="AK55" i="6"/>
  <c r="AJ55" i="6"/>
  <c r="AI55" i="6"/>
  <c r="AH55" i="6"/>
  <c r="AB55" i="6"/>
  <c r="AA55" i="6"/>
  <c r="Z55" i="6"/>
  <c r="Y55" i="6"/>
  <c r="G55" i="6"/>
  <c r="AK54" i="6"/>
  <c r="AJ54" i="6"/>
  <c r="AI54" i="6"/>
  <c r="AH54" i="6"/>
  <c r="AB54" i="6"/>
  <c r="AA54" i="6"/>
  <c r="Z54" i="6"/>
  <c r="Y54" i="6"/>
  <c r="G54" i="6"/>
  <c r="AK53" i="6"/>
  <c r="AJ53" i="6"/>
  <c r="AI53" i="6"/>
  <c r="AH53" i="6"/>
  <c r="AB53" i="6"/>
  <c r="AA53" i="6"/>
  <c r="Z53" i="6"/>
  <c r="Y53" i="6"/>
  <c r="G53" i="6"/>
  <c r="AK52" i="6"/>
  <c r="AJ52" i="6"/>
  <c r="AI52" i="6"/>
  <c r="AH52" i="6"/>
  <c r="AB52" i="6"/>
  <c r="AA52" i="6"/>
  <c r="Z52" i="6"/>
  <c r="Y52" i="6"/>
  <c r="G52" i="6"/>
  <c r="AK51" i="6"/>
  <c r="AJ51" i="6"/>
  <c r="AI51" i="6"/>
  <c r="AH51" i="6"/>
  <c r="AB51" i="6"/>
  <c r="AA51" i="6"/>
  <c r="Z51" i="6"/>
  <c r="Y51" i="6"/>
  <c r="G51" i="6"/>
  <c r="AK50" i="6"/>
  <c r="AJ50" i="6"/>
  <c r="AI50" i="6"/>
  <c r="AH50" i="6"/>
  <c r="AB50" i="6"/>
  <c r="AA50" i="6"/>
  <c r="Z50" i="6"/>
  <c r="Y50" i="6"/>
  <c r="G50" i="6"/>
  <c r="AK49" i="6"/>
  <c r="AJ49" i="6"/>
  <c r="AI49" i="6"/>
  <c r="AH49" i="6"/>
  <c r="AB49" i="6"/>
  <c r="AA49" i="6"/>
  <c r="Z49" i="6"/>
  <c r="Y49" i="6"/>
  <c r="G49" i="6"/>
  <c r="AK48" i="6"/>
  <c r="AJ48" i="6"/>
  <c r="AI48" i="6"/>
  <c r="AH48" i="6"/>
  <c r="AB48" i="6"/>
  <c r="AA48" i="6"/>
  <c r="Z48" i="6"/>
  <c r="Y48" i="6"/>
  <c r="G48" i="6"/>
  <c r="AK47" i="6"/>
  <c r="AJ47" i="6"/>
  <c r="AI47" i="6"/>
  <c r="AH47" i="6"/>
  <c r="AB47" i="6"/>
  <c r="AA47" i="6"/>
  <c r="Z47" i="6"/>
  <c r="Y47" i="6"/>
  <c r="G47" i="6"/>
  <c r="AK46" i="6"/>
  <c r="AJ46" i="6"/>
  <c r="AI46" i="6"/>
  <c r="AH46" i="6"/>
  <c r="AB46" i="6"/>
  <c r="AA46" i="6"/>
  <c r="Z46" i="6"/>
  <c r="Y46" i="6"/>
  <c r="G46" i="6"/>
  <c r="AK45" i="6"/>
  <c r="AJ45" i="6"/>
  <c r="AI45" i="6"/>
  <c r="AH45" i="6"/>
  <c r="AB45" i="6"/>
  <c r="AA45" i="6"/>
  <c r="Z45" i="6"/>
  <c r="Y45" i="6"/>
  <c r="G45" i="6"/>
  <c r="AK44" i="6"/>
  <c r="AJ44" i="6"/>
  <c r="AI44" i="6"/>
  <c r="AH44" i="6"/>
  <c r="AB44" i="6"/>
  <c r="AA44" i="6"/>
  <c r="Z44" i="6"/>
  <c r="Y44" i="6"/>
  <c r="G44" i="6"/>
  <c r="AK43" i="6"/>
  <c r="AJ43" i="6"/>
  <c r="AI43" i="6"/>
  <c r="AH43" i="6"/>
  <c r="AB43" i="6"/>
  <c r="AA43" i="6"/>
  <c r="Z43" i="6"/>
  <c r="Y43" i="6"/>
  <c r="G43" i="6"/>
  <c r="AK42" i="6"/>
  <c r="AJ42" i="6"/>
  <c r="AI42" i="6"/>
  <c r="AH42" i="6"/>
  <c r="AB42" i="6"/>
  <c r="AA42" i="6"/>
  <c r="Z42" i="6"/>
  <c r="Y42" i="6"/>
  <c r="G42" i="6"/>
  <c r="AK41" i="6"/>
  <c r="AJ41" i="6"/>
  <c r="AI41" i="6"/>
  <c r="AH41" i="6"/>
  <c r="AB41" i="6"/>
  <c r="AA41" i="6"/>
  <c r="Z41" i="6"/>
  <c r="Y41" i="6"/>
  <c r="G41" i="6"/>
  <c r="AK40" i="6"/>
  <c r="AJ40" i="6"/>
  <c r="AI40" i="6"/>
  <c r="AH40" i="6"/>
  <c r="AB40" i="6"/>
  <c r="AA40" i="6"/>
  <c r="Z40" i="6"/>
  <c r="Y40" i="6"/>
  <c r="G40" i="6"/>
  <c r="AK39" i="6"/>
  <c r="AJ39" i="6"/>
  <c r="AI39" i="6"/>
  <c r="AH39" i="6"/>
  <c r="AB39" i="6"/>
  <c r="AA39" i="6"/>
  <c r="Z39" i="6"/>
  <c r="Y39" i="6"/>
  <c r="G39" i="6"/>
  <c r="AK38" i="6"/>
  <c r="AJ38" i="6"/>
  <c r="AI38" i="6"/>
  <c r="AH38" i="6"/>
  <c r="AB38" i="6"/>
  <c r="AA38" i="6"/>
  <c r="Z38" i="6"/>
  <c r="Y38" i="6"/>
  <c r="G38" i="6"/>
  <c r="AK37" i="6"/>
  <c r="AJ37" i="6"/>
  <c r="AI37" i="6"/>
  <c r="AH37" i="6"/>
  <c r="AB37" i="6"/>
  <c r="AA37" i="6"/>
  <c r="Z37" i="6"/>
  <c r="Y37" i="6"/>
  <c r="G37" i="6"/>
  <c r="AK36" i="6"/>
  <c r="AJ36" i="6"/>
  <c r="AI36" i="6"/>
  <c r="AH36" i="6"/>
  <c r="AB36" i="6"/>
  <c r="AA36" i="6"/>
  <c r="Z36" i="6"/>
  <c r="Y36" i="6"/>
  <c r="G36" i="6"/>
  <c r="AK35" i="6"/>
  <c r="AJ35" i="6"/>
  <c r="AI35" i="6"/>
  <c r="AH35" i="6"/>
  <c r="AB35" i="6"/>
  <c r="AA35" i="6"/>
  <c r="Z35" i="6"/>
  <c r="Y35" i="6"/>
  <c r="G35" i="6"/>
  <c r="AK34" i="6"/>
  <c r="AJ34" i="6"/>
  <c r="AI34" i="6"/>
  <c r="AH34" i="6"/>
  <c r="AB34" i="6"/>
  <c r="AA34" i="6"/>
  <c r="Z34" i="6"/>
  <c r="Y34" i="6"/>
  <c r="G34" i="6"/>
  <c r="AK33" i="6"/>
  <c r="AJ33" i="6"/>
  <c r="AI33" i="6"/>
  <c r="AH33" i="6"/>
  <c r="AB33" i="6"/>
  <c r="AA33" i="6"/>
  <c r="Z33" i="6"/>
  <c r="Y33" i="6"/>
  <c r="G33" i="6"/>
  <c r="AK32" i="6"/>
  <c r="AJ32" i="6"/>
  <c r="AI32" i="6"/>
  <c r="AH32" i="6"/>
  <c r="AB32" i="6"/>
  <c r="AA32" i="6"/>
  <c r="Z32" i="6"/>
  <c r="Y32" i="6"/>
  <c r="G32" i="6"/>
  <c r="AK31" i="6"/>
  <c r="AJ31" i="6"/>
  <c r="AI31" i="6"/>
  <c r="AH31" i="6"/>
  <c r="AB31" i="6"/>
  <c r="AA31" i="6"/>
  <c r="Z31" i="6"/>
  <c r="Y31" i="6"/>
  <c r="G31" i="6"/>
  <c r="AK30" i="6"/>
  <c r="AJ30" i="6"/>
  <c r="AI30" i="6"/>
  <c r="AH30" i="6"/>
  <c r="AB30" i="6"/>
  <c r="AA30" i="6"/>
  <c r="Z30" i="6"/>
  <c r="Y30" i="6"/>
  <c r="G30" i="6"/>
  <c r="AK29" i="6"/>
  <c r="AJ29" i="6"/>
  <c r="AI29" i="6"/>
  <c r="AH29" i="6"/>
  <c r="AB29" i="6"/>
  <c r="AA29" i="6"/>
  <c r="Z29" i="6"/>
  <c r="Y29" i="6"/>
  <c r="G29" i="6"/>
  <c r="AK28" i="6"/>
  <c r="AJ28" i="6"/>
  <c r="AI28" i="6"/>
  <c r="AH28" i="6"/>
  <c r="AB28" i="6"/>
  <c r="AA28" i="6"/>
  <c r="Z28" i="6"/>
  <c r="Y28" i="6"/>
  <c r="G28" i="6"/>
  <c r="AK27" i="6"/>
  <c r="AJ27" i="6"/>
  <c r="AI27" i="6"/>
  <c r="AH27" i="6"/>
  <c r="AB27" i="6"/>
  <c r="AA27" i="6"/>
  <c r="Z27" i="6"/>
  <c r="Y27" i="6"/>
  <c r="G27" i="6"/>
  <c r="AK26" i="6"/>
  <c r="AJ26" i="6"/>
  <c r="AI26" i="6"/>
  <c r="AH26" i="6"/>
  <c r="AB26" i="6"/>
  <c r="AA26" i="6"/>
  <c r="Z26" i="6"/>
  <c r="Y26" i="6"/>
  <c r="G26" i="6"/>
  <c r="AK25" i="6"/>
  <c r="AJ25" i="6"/>
  <c r="AI25" i="6"/>
  <c r="AH25" i="6"/>
  <c r="AB25" i="6"/>
  <c r="AA25" i="6"/>
  <c r="Z25" i="6"/>
  <c r="Y25" i="6"/>
  <c r="G25" i="6"/>
  <c r="AK24" i="6"/>
  <c r="AJ24" i="6"/>
  <c r="AI24" i="6"/>
  <c r="AH24" i="6"/>
  <c r="AB24" i="6"/>
  <c r="AA24" i="6"/>
  <c r="Z24" i="6"/>
  <c r="Y24" i="6"/>
  <c r="G24" i="6"/>
  <c r="AK23" i="6"/>
  <c r="AJ23" i="6"/>
  <c r="AI23" i="6"/>
  <c r="AH23" i="6"/>
  <c r="AB23" i="6"/>
  <c r="AA23" i="6"/>
  <c r="Z23" i="6"/>
  <c r="Y23" i="6"/>
  <c r="G23" i="6"/>
  <c r="AK22" i="6"/>
  <c r="AJ22" i="6"/>
  <c r="AI22" i="6"/>
  <c r="AH22" i="6"/>
  <c r="AB22" i="6"/>
  <c r="AA22" i="6"/>
  <c r="Z22" i="6"/>
  <c r="Y22" i="6"/>
  <c r="G22" i="6"/>
  <c r="AK21" i="6"/>
  <c r="AJ21" i="6"/>
  <c r="AI21" i="6"/>
  <c r="AH21" i="6"/>
  <c r="AB21" i="6"/>
  <c r="AA21" i="6"/>
  <c r="Z21" i="6"/>
  <c r="Y21" i="6"/>
  <c r="G21" i="6"/>
  <c r="AK20" i="6"/>
  <c r="AJ20" i="6"/>
  <c r="AI20" i="6"/>
  <c r="AH20" i="6"/>
  <c r="AB20" i="6"/>
  <c r="AA20" i="6"/>
  <c r="Z20" i="6"/>
  <c r="Y20" i="6"/>
  <c r="G20" i="6"/>
  <c r="AK19" i="6"/>
  <c r="AJ19" i="6"/>
  <c r="AI19" i="6"/>
  <c r="AH19" i="6"/>
  <c r="AB19" i="6"/>
  <c r="AA19" i="6"/>
  <c r="Z19" i="6"/>
  <c r="Y19" i="6"/>
  <c r="G19" i="6"/>
  <c r="AK18" i="6"/>
  <c r="AJ18" i="6"/>
  <c r="AI18" i="6"/>
  <c r="AH18" i="6"/>
  <c r="AB18" i="6"/>
  <c r="AA18" i="6"/>
  <c r="Z18" i="6"/>
  <c r="Y18" i="6"/>
  <c r="G18" i="6"/>
  <c r="AK17" i="6"/>
  <c r="AJ17" i="6"/>
  <c r="AI17" i="6"/>
  <c r="AH17" i="6"/>
  <c r="AB17" i="6"/>
  <c r="AA17" i="6"/>
  <c r="Z17" i="6"/>
  <c r="Y17" i="6"/>
  <c r="G17" i="6"/>
  <c r="AK16" i="6"/>
  <c r="AJ16" i="6"/>
  <c r="AI16" i="6"/>
  <c r="AH16" i="6"/>
  <c r="AB16" i="6"/>
  <c r="AA16" i="6"/>
  <c r="Z16" i="6"/>
  <c r="Y16" i="6"/>
  <c r="G16" i="6"/>
  <c r="AK15" i="6"/>
  <c r="AJ15" i="6"/>
  <c r="AI15" i="6"/>
  <c r="AH15" i="6"/>
  <c r="AB15" i="6"/>
  <c r="AA15" i="6"/>
  <c r="Z15" i="6"/>
  <c r="Y15" i="6"/>
  <c r="G15" i="6"/>
  <c r="AK14" i="6"/>
  <c r="AJ14" i="6"/>
  <c r="AI14" i="6"/>
  <c r="AH14" i="6"/>
  <c r="AB14" i="6"/>
  <c r="AA14" i="6"/>
  <c r="Z14" i="6"/>
  <c r="Y14" i="6"/>
  <c r="G14" i="6"/>
  <c r="AK13" i="6"/>
  <c r="AJ13" i="6"/>
  <c r="AI13" i="6"/>
  <c r="AH13" i="6"/>
  <c r="AB13" i="6"/>
  <c r="AA13" i="6"/>
  <c r="Z13" i="6"/>
  <c r="Y13" i="6"/>
  <c r="G13" i="6"/>
  <c r="AK12" i="6"/>
  <c r="AJ12" i="6"/>
  <c r="AI12" i="6"/>
  <c r="AH12" i="6"/>
  <c r="AB12" i="6"/>
  <c r="AA12" i="6"/>
  <c r="Z12" i="6"/>
  <c r="Y12" i="6"/>
  <c r="G12" i="6"/>
  <c r="AK11" i="6"/>
  <c r="AJ11" i="6"/>
  <c r="AI11" i="6"/>
  <c r="AH11" i="6"/>
  <c r="AB11" i="6"/>
  <c r="AA11" i="6"/>
  <c r="Z11" i="6"/>
  <c r="Y11" i="6"/>
  <c r="G11" i="6"/>
  <c r="AK10" i="6"/>
  <c r="AJ10" i="6"/>
  <c r="AI10" i="6"/>
  <c r="AH10" i="6"/>
  <c r="AB10" i="6"/>
  <c r="AA10" i="6"/>
  <c r="Z10" i="6"/>
  <c r="Y10" i="6"/>
  <c r="G10" i="6"/>
  <c r="AK9" i="6"/>
  <c r="AJ9" i="6"/>
  <c r="AI9" i="6"/>
  <c r="AH9" i="6"/>
  <c r="AB9" i="6"/>
  <c r="AA9" i="6"/>
  <c r="Z9" i="6"/>
  <c r="Y9" i="6"/>
  <c r="G9" i="6"/>
  <c r="AK8" i="6"/>
  <c r="AJ8" i="6"/>
  <c r="AI8" i="6"/>
  <c r="AH8" i="6"/>
  <c r="AB8" i="6"/>
  <c r="AA8" i="6"/>
  <c r="Z8" i="6"/>
  <c r="Y8" i="6"/>
  <c r="G8" i="6"/>
  <c r="AK7" i="6"/>
  <c r="AJ7" i="6"/>
  <c r="AI7" i="6"/>
  <c r="AH7" i="6"/>
  <c r="AB7" i="6"/>
  <c r="AA7" i="6"/>
  <c r="Z7" i="6"/>
  <c r="Y7" i="6"/>
  <c r="G7" i="6"/>
  <c r="AK6" i="6"/>
  <c r="AJ6" i="6"/>
  <c r="AI6" i="6"/>
  <c r="AH6" i="6"/>
  <c r="AB6" i="6"/>
  <c r="AA6" i="6"/>
  <c r="Z6" i="6"/>
  <c r="Y6" i="6"/>
  <c r="G6" i="6"/>
  <c r="AK5" i="6"/>
  <c r="AJ5" i="6"/>
  <c r="AI5" i="6"/>
  <c r="AH5" i="6"/>
  <c r="AB5" i="6"/>
  <c r="AA5" i="6"/>
  <c r="Z5" i="6"/>
  <c r="Y5" i="6"/>
  <c r="G5" i="6"/>
  <c r="AK4" i="6"/>
  <c r="AJ4" i="6"/>
  <c r="AI4" i="6"/>
  <c r="AH4" i="6"/>
  <c r="AB4" i="6"/>
  <c r="AA4" i="6"/>
  <c r="Z4" i="6"/>
  <c r="Y4" i="6"/>
  <c r="G4" i="6"/>
</calcChain>
</file>

<file path=xl/sharedStrings.xml><?xml version="1.0" encoding="utf-8"?>
<sst xmlns="http://schemas.openxmlformats.org/spreadsheetml/2006/main" count="22228" uniqueCount="1291">
  <si>
    <t>Environment</t>
  </si>
  <si>
    <t>Specificenironment</t>
  </si>
  <si>
    <t>Specificenironment2</t>
  </si>
  <si>
    <t>Location</t>
  </si>
  <si>
    <t>Fishspecies</t>
  </si>
  <si>
    <t>Trophiclevel</t>
  </si>
  <si>
    <t>TrophicLevel_A</t>
  </si>
  <si>
    <t>MPsperfish</t>
  </si>
  <si>
    <t>MPspergflesh</t>
  </si>
  <si>
    <t>MPspergut</t>
  </si>
  <si>
    <t>MPspergills</t>
  </si>
  <si>
    <t>Dryweight</t>
  </si>
  <si>
    <t>Wetweight</t>
  </si>
  <si>
    <t>Bodylength</t>
  </si>
  <si>
    <t>WWofflesh</t>
  </si>
  <si>
    <t>Environmentalconcentration</t>
  </si>
  <si>
    <t>LN_EncConcMP</t>
  </si>
  <si>
    <t>BC_MP_fish</t>
  </si>
  <si>
    <t>BC_MP_GUT</t>
  </si>
  <si>
    <t>BC_MP_flesh</t>
  </si>
  <si>
    <t>BC_MP_gills</t>
  </si>
  <si>
    <t>BC_Env_conc</t>
  </si>
  <si>
    <t>LN_MP_GUT</t>
  </si>
  <si>
    <t>LN_MP_ALLFISH</t>
  </si>
  <si>
    <t>LN_MP_FLESH</t>
  </si>
  <si>
    <t>LN_MP_GILLS</t>
  </si>
  <si>
    <t>Atlantic Ocean</t>
  </si>
  <si>
    <t>Gulf of Guinea</t>
  </si>
  <si>
    <t>Gha</t>
  </si>
  <si>
    <t>Sardinella aurita</t>
  </si>
  <si>
    <t>Planktivorous</t>
  </si>
  <si>
    <t>Sardinella maderensis</t>
  </si>
  <si>
    <t>Dentex angolensis</t>
  </si>
  <si>
    <t>Carnivorous</t>
  </si>
  <si>
    <t>Arabian Sea</t>
  </si>
  <si>
    <t>Persian Gulf</t>
  </si>
  <si>
    <t>Iran</t>
  </si>
  <si>
    <t>Tenualosa ilisha</t>
  </si>
  <si>
    <t>Platycephalus indicus</t>
  </si>
  <si>
    <t>Portunus plagicus</t>
  </si>
  <si>
    <t>Metapeeus affinis</t>
  </si>
  <si>
    <t>Omnivorous</t>
  </si>
  <si>
    <t>Northeast Persian Gulf</t>
  </si>
  <si>
    <t>Alepes djedaba</t>
  </si>
  <si>
    <t>Epinephelus coioides</t>
  </si>
  <si>
    <t>Sphyrae jello</t>
  </si>
  <si>
    <t>Liza klunzingeri</t>
  </si>
  <si>
    <t>North Atlantic</t>
  </si>
  <si>
    <t>Bay of Biscay</t>
  </si>
  <si>
    <t>France</t>
  </si>
  <si>
    <t>Pleuronectes platessa</t>
  </si>
  <si>
    <t>Scomber scombrus</t>
  </si>
  <si>
    <t>Dicentrarchus labrax</t>
  </si>
  <si>
    <t>Melanogrammus aeglefinus</t>
  </si>
  <si>
    <t>Mediterranean Sea</t>
  </si>
  <si>
    <t>Spain (Balearic Islands)</t>
  </si>
  <si>
    <t>Mullus surmuletus</t>
  </si>
  <si>
    <t>Balearic Island</t>
  </si>
  <si>
    <t>Anzali Wetland</t>
  </si>
  <si>
    <t>Chelon saliens</t>
  </si>
  <si>
    <t>Herbivorous</t>
  </si>
  <si>
    <t>Tinca tinca</t>
  </si>
  <si>
    <t>Abramis brama</t>
  </si>
  <si>
    <t>Capoeta razii</t>
  </si>
  <si>
    <t>Cobitis saniae</t>
  </si>
  <si>
    <t>Macrobrachium nipponense</t>
  </si>
  <si>
    <t>Perca fluviatilis</t>
  </si>
  <si>
    <t>Selvampathy Lake</t>
  </si>
  <si>
    <t>India</t>
  </si>
  <si>
    <t>Oreochromis mossambicus</t>
  </si>
  <si>
    <t>Pakistan</t>
  </si>
  <si>
    <t>Terapon jarbua</t>
  </si>
  <si>
    <t>Rhabdosargus sarba</t>
  </si>
  <si>
    <t>Nemipterus japonicus</t>
  </si>
  <si>
    <t>Otolithus ruber</t>
  </si>
  <si>
    <t>Johnius dussumieri</t>
  </si>
  <si>
    <t>Scomberomorus guttatus</t>
  </si>
  <si>
    <t>Epinephelus chlorostigma</t>
  </si>
  <si>
    <t>Black Sea</t>
  </si>
  <si>
    <t>Black Sea (Inceburun, Sinop)</t>
  </si>
  <si>
    <t>Turkey</t>
  </si>
  <si>
    <t>Mullus barbatus</t>
  </si>
  <si>
    <t>Alosa immaculata</t>
  </si>
  <si>
    <t>Lake Van</t>
  </si>
  <si>
    <t>Edremit</t>
  </si>
  <si>
    <t>Türkiye</t>
  </si>
  <si>
    <t>Alburnus tarichi</t>
  </si>
  <si>
    <t>Dagonu</t>
  </si>
  <si>
    <t>Citoren</t>
  </si>
  <si>
    <t>Geva?</t>
  </si>
  <si>
    <t>Lake Ranu</t>
  </si>
  <si>
    <t>Indonesia</t>
  </si>
  <si>
    <t>Oreochromis niloticus</t>
  </si>
  <si>
    <t>Adriatic Sea</t>
  </si>
  <si>
    <t>South Adriatic Sea</t>
  </si>
  <si>
    <t>Italy</t>
  </si>
  <si>
    <t>Central Adriatic Sea</t>
  </si>
  <si>
    <t>Sardi pilchardus</t>
  </si>
  <si>
    <t>North Adriatic Sea</t>
  </si>
  <si>
    <t>Solea solea</t>
  </si>
  <si>
    <t>Spondyliosoma cantharus</t>
  </si>
  <si>
    <t>Pagellus erythrinus</t>
  </si>
  <si>
    <t>Lithogthus mormyrus</t>
  </si>
  <si>
    <t>Diplodus vulgaris</t>
  </si>
  <si>
    <t>Trachurus trachurus</t>
  </si>
  <si>
    <t>Tracinus draco</t>
  </si>
  <si>
    <t>Chelidonichthys lucer</t>
  </si>
  <si>
    <t>Merluccius merluccius</t>
  </si>
  <si>
    <t>Engraulis encrasicolus</t>
  </si>
  <si>
    <t>Mullus barbatus barbatus</t>
  </si>
  <si>
    <t>Trachurus mediterraneus</t>
  </si>
  <si>
    <t>Merlangius merlangus</t>
  </si>
  <si>
    <t>Belone belone</t>
  </si>
  <si>
    <t>Sarda sarda</t>
  </si>
  <si>
    <t>Pomatomus saltatrix</t>
  </si>
  <si>
    <t>South Chi Sea</t>
  </si>
  <si>
    <t>Lower Gulf of Thailand</t>
  </si>
  <si>
    <t>Thailand</t>
  </si>
  <si>
    <t>Sardinella albella</t>
  </si>
  <si>
    <t>Leiogthus splendens</t>
  </si>
  <si>
    <t>Sardinella jussieu</t>
  </si>
  <si>
    <t>Anodontostoma chacunda</t>
  </si>
  <si>
    <t>Sardinella gibbosa</t>
  </si>
  <si>
    <t>Opisthopterus tardoore</t>
  </si>
  <si>
    <t>Leiogthus fasciatus</t>
  </si>
  <si>
    <t>Leiogthus berbis</t>
  </si>
  <si>
    <t>Rastrelliger brachysoma</t>
  </si>
  <si>
    <t>Dasyatis zugei</t>
  </si>
  <si>
    <t>Alepes kleinii</t>
  </si>
  <si>
    <t>Alepes aperc</t>
  </si>
  <si>
    <t>Johnius carou</t>
  </si>
  <si>
    <t>Dendrophysa russellii</t>
  </si>
  <si>
    <t>Alepes melanoptera</t>
  </si>
  <si>
    <t>Drepane longima</t>
  </si>
  <si>
    <t>Alepes vari</t>
  </si>
  <si>
    <t>Johnius borneensis</t>
  </si>
  <si>
    <t>Terapon theraps</t>
  </si>
  <si>
    <t>Scomberoides tol</t>
  </si>
  <si>
    <t>Megalaspis cordyla</t>
  </si>
  <si>
    <t>Scomberoides tala</t>
  </si>
  <si>
    <t>Scomberomorus commerson</t>
  </si>
  <si>
    <t>Red Sea</t>
  </si>
  <si>
    <t>Al-Lith</t>
  </si>
  <si>
    <t>Saudi Arabia</t>
  </si>
  <si>
    <t>Acanthurus sohal</t>
  </si>
  <si>
    <t>Offshore KAUST</t>
  </si>
  <si>
    <t>so unicornis</t>
  </si>
  <si>
    <t>Abudefduf sexfasciatus</t>
  </si>
  <si>
    <t>Jizan</t>
  </si>
  <si>
    <t>Acanthurus gahhm</t>
  </si>
  <si>
    <t>Dascyllus trimaculatus</t>
  </si>
  <si>
    <t>Pygoplites diacanthus</t>
  </si>
  <si>
    <t>Duba</t>
  </si>
  <si>
    <t>Chaetodon austriacus</t>
  </si>
  <si>
    <t>Qahmah</t>
  </si>
  <si>
    <t>Plectorhinchus gaterinus</t>
  </si>
  <si>
    <t>Neoniphon sammara</t>
  </si>
  <si>
    <t>Thalassoma rueppellii</t>
  </si>
  <si>
    <t>Sargocentron spiniferum</t>
  </si>
  <si>
    <t>Epinephelus areolatus</t>
  </si>
  <si>
    <t>Gymnocranius grandoculis</t>
  </si>
  <si>
    <t>Lethrinus microdon</t>
  </si>
  <si>
    <t>Epinephelus radiatus</t>
  </si>
  <si>
    <t>Lipocheilus carnolabrum</t>
  </si>
  <si>
    <t>Lutjanus kasmira</t>
  </si>
  <si>
    <t>Jizan/Qahmah</t>
  </si>
  <si>
    <t>Pristipomoides multidens</t>
  </si>
  <si>
    <t>Parascolopsis eriomma</t>
  </si>
  <si>
    <t>Pristipomoides typus</t>
  </si>
  <si>
    <t>Epinephelus epistictus</t>
  </si>
  <si>
    <t>Yanbu</t>
  </si>
  <si>
    <t>Cephalopholis argus</t>
  </si>
  <si>
    <t>Western Arabian Gulf</t>
  </si>
  <si>
    <t>Siganus caliculatus</t>
  </si>
  <si>
    <t>Liza parsia</t>
  </si>
  <si>
    <t>Gerres acices</t>
  </si>
  <si>
    <t>Rastrelliger kagurta</t>
  </si>
  <si>
    <t>Lethrinus nebulosus</t>
  </si>
  <si>
    <t>Carangoides malabaricus</t>
  </si>
  <si>
    <t>Euthynnus affinis</t>
  </si>
  <si>
    <t>Lake Mead</t>
  </si>
  <si>
    <t>USA</t>
  </si>
  <si>
    <t>Cyprinus carpio</t>
  </si>
  <si>
    <t>Morone saxatilis</t>
  </si>
  <si>
    <t>North-East Atlantic Ocean</t>
  </si>
  <si>
    <t>Portugal</t>
  </si>
  <si>
    <t>Scomber colias</t>
  </si>
  <si>
    <t>Western Mediterranean – Barcelo, Cartage, Málaga, Mahón</t>
  </si>
  <si>
    <t>Spain</t>
  </si>
  <si>
    <t>Sea</t>
  </si>
  <si>
    <t>Several locatios</t>
  </si>
  <si>
    <t>Around Spain</t>
  </si>
  <si>
    <t>NE Atlantic – Galician Coast</t>
  </si>
  <si>
    <t>Scyliorhinus canicula</t>
  </si>
  <si>
    <t>NE Atlantic – Gulf of Cádiz</t>
  </si>
  <si>
    <t>Tyrrhenian Sea</t>
  </si>
  <si>
    <t>Anzio coast</t>
  </si>
  <si>
    <t>Trigla lyra</t>
  </si>
  <si>
    <t>Mahodand Lake</t>
  </si>
  <si>
    <t>Kalam Swat</t>
  </si>
  <si>
    <t>Salmo trutta</t>
  </si>
  <si>
    <t>Pacific Ocean</t>
  </si>
  <si>
    <t>Pacific coast</t>
  </si>
  <si>
    <t>Ecuador</t>
  </si>
  <si>
    <t>Cetengraulis mysticetus</t>
  </si>
  <si>
    <t>Lutjanus argentiventris</t>
  </si>
  <si>
    <t>Sphyr lewini</t>
  </si>
  <si>
    <t>Southern Tyrrhenian Sea</t>
  </si>
  <si>
    <t>Raja miraletus</t>
  </si>
  <si>
    <t>Galeus melastomus</t>
  </si>
  <si>
    <t>Ligurian Sea</t>
  </si>
  <si>
    <t>Hong Kong</t>
  </si>
  <si>
    <t>Mugil cephalus</t>
  </si>
  <si>
    <t>Romanian coast</t>
  </si>
  <si>
    <t>Vancouver island</t>
  </si>
  <si>
    <t>Cada</t>
  </si>
  <si>
    <t>Oncorhynchus tshawytscha</t>
  </si>
  <si>
    <t>Sarasota Bay</t>
  </si>
  <si>
    <t>Brevoortia tyrannus</t>
  </si>
  <si>
    <t>Archosargus probatocephalus</t>
  </si>
  <si>
    <t>Leiostomus xanthurus</t>
  </si>
  <si>
    <t>Lagodon rhomboides</t>
  </si>
  <si>
    <t>Orthopristis chrysoptera</t>
  </si>
  <si>
    <t>Harengula jagua</t>
  </si>
  <si>
    <t>Elops saurus</t>
  </si>
  <si>
    <t>Ariopsis felis</t>
  </si>
  <si>
    <t>Opsanus beta</t>
  </si>
  <si>
    <t>Cynoscion nebulosus</t>
  </si>
  <si>
    <t>Opisthonema oglinum</t>
  </si>
  <si>
    <t>Elk Lake</t>
  </si>
  <si>
    <t>Coregonus artedi</t>
  </si>
  <si>
    <t>Ten Mile Lake</t>
  </si>
  <si>
    <t>White Iron Lake</t>
  </si>
  <si>
    <t>Lepomis macrochirus</t>
  </si>
  <si>
    <t>Peltier Lake</t>
  </si>
  <si>
    <t>Perca flavescens</t>
  </si>
  <si>
    <t>Java Sea</t>
  </si>
  <si>
    <t>Jakarta Bay</t>
  </si>
  <si>
    <t>Coptodon rendalli</t>
  </si>
  <si>
    <t>Labeo cylindricus</t>
  </si>
  <si>
    <t>Chiloglanis paratus</t>
  </si>
  <si>
    <t>Detritivorous</t>
  </si>
  <si>
    <t>Labeobarbus marequensis</t>
  </si>
  <si>
    <t>Tilapia sparrmanii</t>
  </si>
  <si>
    <t>Micropterus punctulatus</t>
  </si>
  <si>
    <t>Micropterus salmoides</t>
  </si>
  <si>
    <t>Coast close to Kerela</t>
  </si>
  <si>
    <t>Thryssa dussumieri</t>
  </si>
  <si>
    <t>Sardinella longiceps</t>
  </si>
  <si>
    <t>Stolephorus indicus</t>
  </si>
  <si>
    <t>Dussumieria acuta</t>
  </si>
  <si>
    <t>Sphyrae obtusata</t>
  </si>
  <si>
    <t>Coral Sea</t>
  </si>
  <si>
    <t>Great Barrier Reef</t>
  </si>
  <si>
    <t>Australia</t>
  </si>
  <si>
    <t>Lates calcarifer</t>
  </si>
  <si>
    <t>Plectropomus leopardus</t>
  </si>
  <si>
    <t>Lake Hawassa</t>
  </si>
  <si>
    <t>Ethiopia</t>
  </si>
  <si>
    <t>Clarias gariepinus</t>
  </si>
  <si>
    <t>Thunnus thynnus</t>
  </si>
  <si>
    <t>Ionian Sea</t>
  </si>
  <si>
    <t>Xiphias gladius</t>
  </si>
  <si>
    <t>Northern Ionian Sea (Mediterranean Sea)</t>
  </si>
  <si>
    <t>Greece</t>
  </si>
  <si>
    <t>Gulf of Izmir (Aegean Sea, eastern Mediterranean</t>
  </si>
  <si>
    <t>Boops boops</t>
  </si>
  <si>
    <t>Diplodus annularis</t>
  </si>
  <si>
    <t>Sparus aurata</t>
  </si>
  <si>
    <t>Yellow Sea</t>
  </si>
  <si>
    <t>Haizhou Bay</t>
  </si>
  <si>
    <t>Chi</t>
  </si>
  <si>
    <t>Thryssa kammalensis</t>
  </si>
  <si>
    <t>Amblychaeturichthys hexanema</t>
  </si>
  <si>
    <t>Chaeturichthys stigmatias</t>
  </si>
  <si>
    <t>Collichthys lucidus</t>
  </si>
  <si>
    <t>Cynoglossus semilaevis</t>
  </si>
  <si>
    <t>Odontamblyopus rubicundus</t>
  </si>
  <si>
    <t>Indian Ocean</t>
  </si>
  <si>
    <t>Northwest Peninsular, Strait of Malacca</t>
  </si>
  <si>
    <t>Malaysia</t>
  </si>
  <si>
    <t>Crenimugil seheli</t>
  </si>
  <si>
    <t>Sardinella fimbriata</t>
  </si>
  <si>
    <t>Atule mate</t>
  </si>
  <si>
    <t>West coast of Sabah</t>
  </si>
  <si>
    <t>Nemipterus bipunctatus</t>
  </si>
  <si>
    <t>Priacanthus macracanthus</t>
  </si>
  <si>
    <t>Saurida tumbil</t>
  </si>
  <si>
    <t>Moorea Island (French Polynesia)</t>
  </si>
  <si>
    <t>French Polynesia</t>
  </si>
  <si>
    <t>Siganus spp,</t>
  </si>
  <si>
    <t>Myripristis spp,</t>
  </si>
  <si>
    <t>Cheilopogon simus</t>
  </si>
  <si>
    <t>Epinephelus merra</t>
  </si>
  <si>
    <t>Bay of Bengal</t>
  </si>
  <si>
    <t>Bangladesh</t>
  </si>
  <si>
    <t>Sardinella brachysoma</t>
  </si>
  <si>
    <t>Coilia neglecta</t>
  </si>
  <si>
    <t>Harpadon nehereus</t>
  </si>
  <si>
    <t>Priacanthus hamrur</t>
  </si>
  <si>
    <t>Sciades so</t>
  </si>
  <si>
    <t>Setipin tenuifilis</t>
  </si>
  <si>
    <t>Otolithoides pama</t>
  </si>
  <si>
    <t>Carangoides chrysophrys</t>
  </si>
  <si>
    <t>Mediterranean sea</t>
  </si>
  <si>
    <t>Liza aurata</t>
  </si>
  <si>
    <t>Symphodus tinca</t>
  </si>
  <si>
    <t>Oblada melanura</t>
  </si>
  <si>
    <t>Serranus cabrilla</t>
  </si>
  <si>
    <t>Lagocephalus spadiceus</t>
  </si>
  <si>
    <t>Scomber japonicus</t>
  </si>
  <si>
    <t>Dentex gibbosus</t>
  </si>
  <si>
    <t>Caranx crysos</t>
  </si>
  <si>
    <t>Argyrosomus regius</t>
  </si>
  <si>
    <t>Dentex dentex</t>
  </si>
  <si>
    <t>North Sea</t>
  </si>
  <si>
    <t>Vindkjeften</t>
  </si>
  <si>
    <t>Norway</t>
  </si>
  <si>
    <t>Gadus morhua</t>
  </si>
  <si>
    <t>Nordre Hola</t>
  </si>
  <si>
    <t>Jingpo Lake</t>
  </si>
  <si>
    <t>Mugil spp,</t>
  </si>
  <si>
    <t>Leiogthus spp,</t>
  </si>
  <si>
    <t>Decapterus russelli</t>
  </si>
  <si>
    <t>Netuma thalassi</t>
  </si>
  <si>
    <t>Chirocentrus dorab</t>
  </si>
  <si>
    <t>Lutjanus malabaricus</t>
  </si>
  <si>
    <t>Siganus fluvescens</t>
  </si>
  <si>
    <t>Siganus javus</t>
  </si>
  <si>
    <t>Gerres oye</t>
  </si>
  <si>
    <t>Etroplus suratensis</t>
  </si>
  <si>
    <t>Scatophagus argus</t>
  </si>
  <si>
    <t>Tenualosa toil</t>
  </si>
  <si>
    <t>Sillago indicus</t>
  </si>
  <si>
    <t>Elops machta</t>
  </si>
  <si>
    <t>Arius arius</t>
  </si>
  <si>
    <t>Lutjanus indicus</t>
  </si>
  <si>
    <t>Trichiurus lepturus</t>
  </si>
  <si>
    <t>Harpadon translucens</t>
  </si>
  <si>
    <t>Hormozgan</t>
  </si>
  <si>
    <t>Sillago sihama</t>
  </si>
  <si>
    <t>Rastreliger kagurta</t>
  </si>
  <si>
    <t>Otolithes ruber</t>
  </si>
  <si>
    <t>Argyrops spinifer</t>
  </si>
  <si>
    <t>Lutjanus fulviflammus</t>
  </si>
  <si>
    <t>Lutjanus johni</t>
  </si>
  <si>
    <t>Thunnus tonggol</t>
  </si>
  <si>
    <t>Sphyrae putmiae</t>
  </si>
  <si>
    <t>Pampus argenteus</t>
  </si>
  <si>
    <t>Straits of Malacca</t>
  </si>
  <si>
    <t>Decapterus punctatus</t>
  </si>
  <si>
    <t>Gerres erythrourus</t>
  </si>
  <si>
    <t>Strait of Malacca</t>
  </si>
  <si>
    <t>Drepane punctata</t>
  </si>
  <si>
    <t>Eubleekeria jonesi</t>
  </si>
  <si>
    <t>Gazza minuta</t>
  </si>
  <si>
    <t>Trachurus japonicus</t>
  </si>
  <si>
    <t>Tripodichthys blochii</t>
  </si>
  <si>
    <t>Triacanthus nieuhofi</t>
  </si>
  <si>
    <t>Pan microdon</t>
  </si>
  <si>
    <t>Carangoides hedlandensis</t>
  </si>
  <si>
    <t>Alectis indica</t>
  </si>
  <si>
    <t>Taihu Lake</t>
  </si>
  <si>
    <t>Megalobrama amblycephala</t>
  </si>
  <si>
    <t>Hypophthalmichthys molitrix</t>
  </si>
  <si>
    <t>Hemiculter bleekeri</t>
  </si>
  <si>
    <t>Carassius auratus</t>
  </si>
  <si>
    <t>Pseudorasbora parva</t>
  </si>
  <si>
    <t>Northern Bay of Bengal</t>
  </si>
  <si>
    <t>Acanthopagrus datnia</t>
  </si>
  <si>
    <t>Pampus chinensis</t>
  </si>
  <si>
    <t>Thunnus obesus</t>
  </si>
  <si>
    <t>Lake Cuitzeo</t>
  </si>
  <si>
    <t>Mexico</t>
  </si>
  <si>
    <t>Chirostoma spp,</t>
  </si>
  <si>
    <t>Lake Pátzcuaro</t>
  </si>
  <si>
    <t>Thoothukudi</t>
  </si>
  <si>
    <t>Leiogthus lineolatus</t>
  </si>
  <si>
    <t>Southern South Chi Sea</t>
  </si>
  <si>
    <t>Stolephorus waitei</t>
  </si>
  <si>
    <t>Chelon subviridis</t>
  </si>
  <si>
    <t>Johnius belangerii</t>
  </si>
  <si>
    <t>Lake (Reservoir)</t>
  </si>
  <si>
    <t>Ubolrata</t>
  </si>
  <si>
    <t>Henicorhynchus siamensis</t>
  </si>
  <si>
    <t>Osteochilus vittatus</t>
  </si>
  <si>
    <t>Barbonymus gonionotus</t>
  </si>
  <si>
    <t>Puntioplites proctozystron</t>
  </si>
  <si>
    <t>Labiobarbus leptocheilus</t>
  </si>
  <si>
    <t>Rasbora aurotaenia</t>
  </si>
  <si>
    <t>Mystacoleucus margitus</t>
  </si>
  <si>
    <t>Cyclocheilichthys repasson</t>
  </si>
  <si>
    <t>Paralaubuca harmandi</t>
  </si>
  <si>
    <t>Mystus mysticetus</t>
  </si>
  <si>
    <t>Clupeichthys aesarnensis</t>
  </si>
  <si>
    <t>Pristolepis fasciatus</t>
  </si>
  <si>
    <t>Parambassis siamensis</t>
  </si>
  <si>
    <t>Hemibagrus spilopterus</t>
  </si>
  <si>
    <t>Lebanon</t>
  </si>
  <si>
    <t>Western Indian Ocean</t>
  </si>
  <si>
    <t>Kenya</t>
  </si>
  <si>
    <t>Leptoscarus vaigiensis</t>
  </si>
  <si>
    <t>Acanthopagrus berda</t>
  </si>
  <si>
    <t>Chi Sea</t>
  </si>
  <si>
    <t>Upper Gulf of Thailand</t>
  </si>
  <si>
    <t>Eubleekeria splendens</t>
  </si>
  <si>
    <t>Caesio cuning</t>
  </si>
  <si>
    <t>Upeneus vittatus</t>
  </si>
  <si>
    <t>Selaroides leptolepis</t>
  </si>
  <si>
    <t>Selar crumenophthalmus</t>
  </si>
  <si>
    <t>Scolopsis taenioptera</t>
  </si>
  <si>
    <t>Nemipterus hexodon</t>
  </si>
  <si>
    <t>Elates ransonnettii</t>
  </si>
  <si>
    <t>Saurida undosquamis</t>
  </si>
  <si>
    <t>Beibu Gulf</t>
  </si>
  <si>
    <t>Formio niger</t>
  </si>
  <si>
    <t>Cryptocentrus filifer</t>
  </si>
  <si>
    <t>Triaenopogon barbatus</t>
  </si>
  <si>
    <t>Synechogobius ommaturus</t>
  </si>
  <si>
    <t>Callionymus richardsoni</t>
  </si>
  <si>
    <t>Thryssa hamiltonii</t>
  </si>
  <si>
    <t>Apogonichthys perdix</t>
  </si>
  <si>
    <t>Branchiostegus argentatus</t>
  </si>
  <si>
    <t>Chorinemus sp,</t>
  </si>
  <si>
    <t>Minous inermis</t>
  </si>
  <si>
    <t>Upeneus sulphureus</t>
  </si>
  <si>
    <t>Trachinotus ovatus</t>
  </si>
  <si>
    <t>Atropus atropos</t>
  </si>
  <si>
    <t>Cynoglossus ropsi</t>
  </si>
  <si>
    <t>Grammoplites scaber</t>
  </si>
  <si>
    <t>Argyrosomus macrocephalus</t>
  </si>
  <si>
    <t>Argyrosomus sp,</t>
  </si>
  <si>
    <t>Chorinemus moadetta</t>
  </si>
  <si>
    <t>Centrobergx lineatus</t>
  </si>
  <si>
    <t>Takifugu oblongus</t>
  </si>
  <si>
    <t>Takifugu poecilonotus</t>
  </si>
  <si>
    <t>Argyrosomus pawak</t>
  </si>
  <si>
    <t>Cathorops steindachneri</t>
  </si>
  <si>
    <t>Gulf of Lions</t>
  </si>
  <si>
    <t>Baltic Sea</t>
  </si>
  <si>
    <t>Denmark/Poland</t>
  </si>
  <si>
    <t>Clupea harengus</t>
  </si>
  <si>
    <t>Denmark</t>
  </si>
  <si>
    <t>North-East Atlantic</t>
  </si>
  <si>
    <t>Portugal/Spain</t>
  </si>
  <si>
    <t>NE Atlantic</t>
  </si>
  <si>
    <t>Lake Simcoe</t>
  </si>
  <si>
    <t>Catostomus commersonii</t>
  </si>
  <si>
    <t>Coregonus clupeaformis</t>
  </si>
  <si>
    <t>Micropterus dolomieu</t>
  </si>
  <si>
    <t>Ameiurus nebulosus</t>
  </si>
  <si>
    <t>Esox lucius</t>
  </si>
  <si>
    <t>Lake Tocagua</t>
  </si>
  <si>
    <t>Colombia</t>
  </si>
  <si>
    <t>Mugil liza</t>
  </si>
  <si>
    <t>Poecilia gillii</t>
  </si>
  <si>
    <t>Caquetaia kraussii</t>
  </si>
  <si>
    <t>Astyax magdalee</t>
  </si>
  <si>
    <t>Andinoacara latifrons</t>
  </si>
  <si>
    <t>Pegusa impar</t>
  </si>
  <si>
    <t>Gobius paganellus</t>
  </si>
  <si>
    <t>Veraval Coast</t>
  </si>
  <si>
    <t>Lutjanus lutjanus</t>
  </si>
  <si>
    <t>Lake Ontario</t>
  </si>
  <si>
    <t>Canda</t>
  </si>
  <si>
    <t>Lake Superior</t>
  </si>
  <si>
    <t>Catostomus catostomus</t>
  </si>
  <si>
    <t>Coastal Scotland</t>
  </si>
  <si>
    <t>Scotland</t>
  </si>
  <si>
    <t>Offshore Scotland</t>
  </si>
  <si>
    <t>Argenti silus</t>
  </si>
  <si>
    <t>Platichthys flesus</t>
  </si>
  <si>
    <t>Limanda limanda</t>
  </si>
  <si>
    <t>Lepidorhombus whiffiagonis</t>
  </si>
  <si>
    <t>Vellalore Lake</t>
  </si>
  <si>
    <t>Irugur Lake</t>
  </si>
  <si>
    <t>Krishmpathy Lake</t>
  </si>
  <si>
    <t>Pallapalayam Lake</t>
  </si>
  <si>
    <t>Sengulam Lake</t>
  </si>
  <si>
    <t>JCHS</t>
  </si>
  <si>
    <t>Telapia</t>
  </si>
  <si>
    <t>DL</t>
  </si>
  <si>
    <t>MST</t>
  </si>
  <si>
    <t>Kaliboush</t>
  </si>
  <si>
    <t>Labeo calbasu</t>
  </si>
  <si>
    <t>Rui</t>
  </si>
  <si>
    <t>Labeo rohita</t>
  </si>
  <si>
    <t>Puti</t>
  </si>
  <si>
    <t>Puntius sophore</t>
  </si>
  <si>
    <t>Katla</t>
  </si>
  <si>
    <t>Catla catla</t>
  </si>
  <si>
    <t>Khailsha</t>
  </si>
  <si>
    <t>Trichogaster fasciata</t>
  </si>
  <si>
    <t>Pholi</t>
  </si>
  <si>
    <t>Notopterus notopterus</t>
  </si>
  <si>
    <t>Trachurus picturatus</t>
  </si>
  <si>
    <t>Trisopterus luscus</t>
  </si>
  <si>
    <t>Helicolenus dactylopterus</t>
  </si>
  <si>
    <t>Lepidorhombus boscii</t>
  </si>
  <si>
    <t>Raja asterias</t>
  </si>
  <si>
    <t>Pagellus acarne</t>
  </si>
  <si>
    <t>Alosa fallax</t>
  </si>
  <si>
    <t>Zeus faber</t>
  </si>
  <si>
    <t>nxun Reef</t>
  </si>
  <si>
    <t>Acanthurus lineatus</t>
  </si>
  <si>
    <t>so brevirostris</t>
  </si>
  <si>
    <t>Acanthurus pyroferus</t>
  </si>
  <si>
    <t>Acanthurus japonicus</t>
  </si>
  <si>
    <t>so lituratus</t>
  </si>
  <si>
    <t>Dasyatis kuhlii</t>
  </si>
  <si>
    <t>Odonus niger</t>
  </si>
  <si>
    <t>Xanthichthys caeruleolineatus</t>
  </si>
  <si>
    <t>Monocentrus japonica</t>
  </si>
  <si>
    <t>Pomacanthus imperator</t>
  </si>
  <si>
    <t>Melichthys vidua</t>
  </si>
  <si>
    <t>Balistapus undulatus</t>
  </si>
  <si>
    <t>Pseudobalistes fuscus</t>
  </si>
  <si>
    <t>Balistes capistratus</t>
  </si>
  <si>
    <t>Cephalopholis urodeta</t>
  </si>
  <si>
    <t>Vembad Lake</t>
  </si>
  <si>
    <t>Etroplus maculatus</t>
  </si>
  <si>
    <t>Arius maculatus</t>
  </si>
  <si>
    <t>Mystus gulio</t>
  </si>
  <si>
    <t>Guangdong Coast</t>
  </si>
  <si>
    <t>Siganus fuscessens</t>
  </si>
  <si>
    <t>Clupanodon thrissa</t>
  </si>
  <si>
    <t>Clupanodon punctatus</t>
  </si>
  <si>
    <t>Leiogthus brevirostris</t>
  </si>
  <si>
    <t>Gerres lucidus</t>
  </si>
  <si>
    <t>Eastern Gulf of Thailand</t>
  </si>
  <si>
    <t>Leiogthus equulus</t>
  </si>
  <si>
    <t>Amblygaster clupeoides</t>
  </si>
  <si>
    <t>Aurigequula fasciata</t>
  </si>
  <si>
    <t>Upeneus tragula</t>
  </si>
  <si>
    <t>Priacanthus tayenus</t>
  </si>
  <si>
    <t>Lutjanus madras</t>
  </si>
  <si>
    <t>Saurida elongata</t>
  </si>
  <si>
    <t>Baltic Sea (southern)</t>
  </si>
  <si>
    <t>Poland</t>
  </si>
  <si>
    <t>Southern Baltic Sea</t>
  </si>
  <si>
    <t>Taurulus baublis</t>
  </si>
  <si>
    <t>Cyclopterus lumpus</t>
  </si>
  <si>
    <t>Scophthalmus maximus</t>
  </si>
  <si>
    <t>Piedulico Lake</t>
  </si>
  <si>
    <t>Rutilus rutilus</t>
  </si>
  <si>
    <t>Trasimeno Lake</t>
  </si>
  <si>
    <t>Anguilla anguilla</t>
  </si>
  <si>
    <t>Caspian Sea</t>
  </si>
  <si>
    <t>Rutilus kutum</t>
  </si>
  <si>
    <t>Chelon aurata</t>
  </si>
  <si>
    <t>Acipenser persicus</t>
  </si>
  <si>
    <t>Iberian Peninsula coast and the Balearic Islands</t>
  </si>
  <si>
    <t>Kerala coast</t>
  </si>
  <si>
    <t>Planiliza macrolepis</t>
  </si>
  <si>
    <t>Hyporhamphus dussumieri</t>
  </si>
  <si>
    <t>Nematalosa sus</t>
  </si>
  <si>
    <t>Ilisha megaloptera</t>
  </si>
  <si>
    <t>Rhynchorhamphus georgii</t>
  </si>
  <si>
    <t>Gerres filamentosus</t>
  </si>
  <si>
    <t>Johnius amblycephalus</t>
  </si>
  <si>
    <t>Penhia anea</t>
  </si>
  <si>
    <t>Pomadasys maculatus</t>
  </si>
  <si>
    <t>Lutjanus vitta</t>
  </si>
  <si>
    <t>Caranx heberi</t>
  </si>
  <si>
    <t>Lutjanus russellii</t>
  </si>
  <si>
    <t>Eolian Islands, Strait of Messi</t>
  </si>
  <si>
    <t>Italia</t>
  </si>
  <si>
    <t>Thunnus alalunga</t>
  </si>
  <si>
    <t>Thunnus thynnu</t>
  </si>
  <si>
    <t>Luciobarbus caspius</t>
  </si>
  <si>
    <t>Northern Baltic Sea</t>
  </si>
  <si>
    <t>Finland</t>
  </si>
  <si>
    <t>Alburnus alburnus (bleak)</t>
  </si>
  <si>
    <t>Gasterosteus aculeatus</t>
  </si>
  <si>
    <t>Lake Mastani</t>
  </si>
  <si>
    <t>Lake Mas</t>
  </si>
  <si>
    <t>Lake Pashan</t>
  </si>
  <si>
    <t>Lake Kasarsai</t>
  </si>
  <si>
    <t>Ligurian Sea, Tyrrhenian Sea</t>
  </si>
  <si>
    <t>Kwan Phayao</t>
  </si>
  <si>
    <t>Trichopodus pectoralis</t>
  </si>
  <si>
    <t>Trichopodus trichopterus</t>
  </si>
  <si>
    <t>Anematichthys repasson</t>
  </si>
  <si>
    <t>Pristolepis fasciata</t>
  </si>
  <si>
    <t>Abas testudineus</t>
  </si>
  <si>
    <t>Oxyeleotris marmorata</t>
  </si>
  <si>
    <t>Lake Nong Leng Sai</t>
  </si>
  <si>
    <t>Monopterus albus</t>
  </si>
  <si>
    <t>Hemibagrus nemurus</t>
  </si>
  <si>
    <t>Chan striata</t>
  </si>
  <si>
    <t>Indian Ocen</t>
  </si>
  <si>
    <t>Huvadu Atoll</t>
  </si>
  <si>
    <t>Maldives</t>
  </si>
  <si>
    <t>Decapterus macarellus</t>
  </si>
  <si>
    <t>East Chi Sea</t>
  </si>
  <si>
    <t>Yangtze Estuary</t>
  </si>
  <si>
    <t>Liza haematocheila</t>
  </si>
  <si>
    <t>Boleophthalmus pectinirostris</t>
  </si>
  <si>
    <t>Konosirus punctatus</t>
  </si>
  <si>
    <t>Coilia mystus</t>
  </si>
  <si>
    <t>Coilia ectenes</t>
  </si>
  <si>
    <t>Cynoglossus robustus</t>
  </si>
  <si>
    <t>Acanthogobius ommaturus</t>
  </si>
  <si>
    <t>Tridentiger barbatus</t>
  </si>
  <si>
    <t>Hemibarbus maculatus</t>
  </si>
  <si>
    <t>Thamconus septentriolis</t>
  </si>
  <si>
    <t>Cynoglossus abbreviatus</t>
  </si>
  <si>
    <t>Harpodon nehereus</t>
  </si>
  <si>
    <t>Ctenotrypauchen microcephalus</t>
  </si>
  <si>
    <t>Chelidonichthys kumu</t>
  </si>
  <si>
    <t>Sebastiscus marmoratus</t>
  </si>
  <si>
    <t>Lateolabrax maculatus</t>
  </si>
  <si>
    <t>Takifugu obscurus</t>
  </si>
  <si>
    <t>Sozopol, Black Sea</t>
  </si>
  <si>
    <t>Bulgaria</t>
  </si>
  <si>
    <t>Mediterranean Sea (multiple sites)</t>
  </si>
  <si>
    <t>–</t>
  </si>
  <si>
    <t>Etmopterus spix</t>
  </si>
  <si>
    <t>Lake Hazar</t>
  </si>
  <si>
    <t>Capoeta umbla</t>
  </si>
  <si>
    <t>Bohai Sea</t>
  </si>
  <si>
    <t>Sardinella zusi</t>
  </si>
  <si>
    <t>Pseudopleuronectes yokohamae</t>
  </si>
  <si>
    <t>Cleisthenes herzensteini</t>
  </si>
  <si>
    <t>Synechogobius hasta</t>
  </si>
  <si>
    <t>Johnius belengerii</t>
  </si>
  <si>
    <t>Hexagrammos otakii</t>
  </si>
  <si>
    <t>Thamconus modestus</t>
  </si>
  <si>
    <t>Thryssa mystax</t>
  </si>
  <si>
    <t>Argyrosomus argentatus</t>
  </si>
  <si>
    <t>Sebastiscus schlegelii</t>
  </si>
  <si>
    <t>Odontamblyopus lacepedii</t>
  </si>
  <si>
    <t>Pneumatophorus japonicus</t>
  </si>
  <si>
    <t>Eupleurogrammus muticus</t>
  </si>
  <si>
    <t>Conge myriaster</t>
  </si>
  <si>
    <t>Scomberomorus niphonius</t>
  </si>
  <si>
    <t>Cynoglossus joyneri</t>
  </si>
  <si>
    <t>Seriola aureovittata</t>
  </si>
  <si>
    <t>Paralichthys olivaceus</t>
  </si>
  <si>
    <t>Northern Atlantic</t>
  </si>
  <si>
    <t>Lampanyctus macdoldi</t>
  </si>
  <si>
    <t>Benthosema glaciale</t>
  </si>
  <si>
    <t>Myctophum punctatum</t>
  </si>
  <si>
    <t>Diaphus rafinesquii</t>
  </si>
  <si>
    <t>Serrivomer beanii</t>
  </si>
  <si>
    <t>Stomias boa</t>
  </si>
  <si>
    <t>Northwest Atlantic</t>
  </si>
  <si>
    <t>Gonostoma denudatum</t>
  </si>
  <si>
    <t>Larimichthys polyactis</t>
  </si>
  <si>
    <t>Decapterus maruadsi</t>
  </si>
  <si>
    <t>Johnius grypotus</t>
  </si>
  <si>
    <t>Hapaloyenys mucrotus</t>
  </si>
  <si>
    <t>Larimichthys crocea</t>
  </si>
  <si>
    <t>Nibea albiflora</t>
  </si>
  <si>
    <t>Sepiella maindroni</t>
  </si>
  <si>
    <t>Lepidotrigla microptera Günther</t>
  </si>
  <si>
    <t>Miichthys miiuy</t>
  </si>
  <si>
    <t>Anguilla japonica</t>
  </si>
  <si>
    <t>Cynoglossus robutus</t>
  </si>
  <si>
    <t>Raja porosa</t>
  </si>
  <si>
    <t>Acanthopagrus latus</t>
  </si>
  <si>
    <t>Conger myriaster</t>
  </si>
  <si>
    <t>Psenopsis anomala</t>
  </si>
  <si>
    <t>Qinghai</t>
  </si>
  <si>
    <t>Gymnocypris przewalskii</t>
  </si>
  <si>
    <t>Gehu Lake</t>
  </si>
  <si>
    <t>Paracanthobrama guichenoti</t>
  </si>
  <si>
    <t>Xenocypris argentea</t>
  </si>
  <si>
    <t>Hemiculter leucisculus</t>
  </si>
  <si>
    <t>Chanodichthys alburnus</t>
  </si>
  <si>
    <t>Carassius carassius</t>
  </si>
  <si>
    <t>Chanodichthys mongolicus</t>
  </si>
  <si>
    <t>Setipin taty</t>
  </si>
  <si>
    <t>Chanodichthys erythropterus</t>
  </si>
  <si>
    <t>Culter mongolicus</t>
  </si>
  <si>
    <t>Culter erythropterus</t>
  </si>
  <si>
    <t>Chanodichthys dabryi</t>
  </si>
  <si>
    <t>Culter alburnus</t>
  </si>
  <si>
    <t>Culter dabryi</t>
  </si>
  <si>
    <t>Clarias batrachus</t>
  </si>
  <si>
    <t>Silurus asotus</t>
  </si>
  <si>
    <t>Siniperca chuatsi</t>
  </si>
  <si>
    <t>Poyang Lake</t>
  </si>
  <si>
    <t>Towuti Lake</t>
  </si>
  <si>
    <t>East Luwu, Sulawesi</t>
  </si>
  <si>
    <t>Glossogobius matanensis</t>
  </si>
  <si>
    <t>Cichlasoma trimaculatum</t>
  </si>
  <si>
    <t>Jiangsu Province</t>
  </si>
  <si>
    <t>Weija Reservoir</t>
  </si>
  <si>
    <t>Xiangshan Bay</t>
  </si>
  <si>
    <t>Lake Mainit</t>
  </si>
  <si>
    <t>Lake Mainit North</t>
  </si>
  <si>
    <t>Philippines</t>
  </si>
  <si>
    <t>Glossogobius giuris</t>
  </si>
  <si>
    <t>Lake Mainit South</t>
  </si>
  <si>
    <t>Lake Panlabuhan</t>
  </si>
  <si>
    <t>Lake Tugno</t>
  </si>
  <si>
    <t>South Pacific</t>
  </si>
  <si>
    <t>Samoa</t>
  </si>
  <si>
    <t>Herbivore</t>
  </si>
  <si>
    <t>Tahiti</t>
  </si>
  <si>
    <t>Caranx papuensis</t>
  </si>
  <si>
    <t>Carnivore</t>
  </si>
  <si>
    <t>Cheilopogon pitcairnensis</t>
  </si>
  <si>
    <t>Auckland</t>
  </si>
  <si>
    <t>Coryphae hippurus</t>
  </si>
  <si>
    <t>Ctenochaetus striatus</t>
  </si>
  <si>
    <t>Decapterus macrosoma</t>
  </si>
  <si>
    <t>Omnivore</t>
  </si>
  <si>
    <t>Rapa Nui</t>
  </si>
  <si>
    <t>Decapterus muroadsi</t>
  </si>
  <si>
    <t>Ellochelon vaigiensis</t>
  </si>
  <si>
    <t>Girella tricuspidata</t>
  </si>
  <si>
    <t>Gthodentex aureolineatus</t>
  </si>
  <si>
    <t>Heteropriacanthus cruentatus</t>
  </si>
  <si>
    <t>Hyporhamphus ihi</t>
  </si>
  <si>
    <t>Katsuwonus pelamis</t>
  </si>
  <si>
    <t>Kyphosus sandwicensis</t>
  </si>
  <si>
    <t>Lethrinus amboinensis</t>
  </si>
  <si>
    <t>Lethrinus obsoletus</t>
  </si>
  <si>
    <t>Lutjanus gibbus</t>
  </si>
  <si>
    <t>Meuschenia scaber</t>
  </si>
  <si>
    <t>Nemadactylus macropterus</t>
  </si>
  <si>
    <t>Pagrus auratus</t>
  </si>
  <si>
    <t>Scarus niger</t>
  </si>
  <si>
    <t>Scarus oviceps</t>
  </si>
  <si>
    <t>Schedophilus velaini</t>
  </si>
  <si>
    <t>Seriola lalandi</t>
  </si>
  <si>
    <t>Siganus punctatus</t>
  </si>
  <si>
    <t>Sphyrae forsteri</t>
  </si>
  <si>
    <t>Thunnus albacares</t>
  </si>
  <si>
    <t>Thyrsites atun</t>
  </si>
  <si>
    <t>Trachurus novaezelandiae</t>
  </si>
  <si>
    <t>ZEnvironmentalconcentration</t>
  </si>
  <si>
    <t>ZBC_MP_fish</t>
  </si>
  <si>
    <t>ZBC_MP_GUT</t>
  </si>
  <si>
    <t>ZBC_MP_flesh</t>
  </si>
  <si>
    <t>ZBC_MP_gills</t>
  </si>
  <si>
    <t>ZBC_Env_conc</t>
  </si>
  <si>
    <t>ZTrofLev</t>
  </si>
  <si>
    <t>Specific enironment)</t>
  </si>
  <si>
    <t>Specific enironment 2</t>
  </si>
  <si>
    <t>Fish species</t>
  </si>
  <si>
    <t>Trophic Level</t>
  </si>
  <si>
    <t>MPs per fish</t>
  </si>
  <si>
    <t>MPs per g flesh</t>
  </si>
  <si>
    <t>MPs per gut</t>
  </si>
  <si>
    <t>MPs per gills</t>
  </si>
  <si>
    <t>Dry weight</t>
  </si>
  <si>
    <t>Wet weight</t>
  </si>
  <si>
    <t>Body length</t>
  </si>
  <si>
    <t>WW of flesh</t>
  </si>
  <si>
    <t>Environmental concentration</t>
  </si>
  <si>
    <t>Vertical locattion of</t>
  </si>
  <si>
    <t>N MPs per KG wet weight</t>
  </si>
  <si>
    <t>Accumulation</t>
  </si>
  <si>
    <t>(lake/sea)</t>
  </si>
  <si>
    <t>lake name/gulf or other detailed location)</t>
  </si>
  <si>
    <t>(country)</t>
  </si>
  <si>
    <t>(n)</t>
  </si>
  <si>
    <t>g</t>
  </si>
  <si>
    <t>cm</t>
  </si>
  <si>
    <t>(particles/L)</t>
  </si>
  <si>
    <t>per fish</t>
  </si>
  <si>
    <t>of flesh</t>
  </si>
  <si>
    <t>in gut</t>
  </si>
  <si>
    <t>in gills</t>
  </si>
  <si>
    <t>total</t>
  </si>
  <si>
    <t>flesh</t>
  </si>
  <si>
    <t>gut</t>
  </si>
  <si>
    <t>gills</t>
  </si>
  <si>
    <t>Freshwater</t>
  </si>
  <si>
    <t>Ubolratana</t>
  </si>
  <si>
    <t>Benthopelagic</t>
  </si>
  <si>
    <t>Subsurface</t>
  </si>
  <si>
    <t>Kasamesiri et al. (2021)</t>
  </si>
  <si>
    <t>Kasamesiri, P,, Meksumpun, C,, Meksumpun, S,, &amp; Ruengsorn, C, (2021), Assessment on microplastics contamination in freshwater fish: A case study of the Ubolratana Reservoir, Thailand, GEOMATE Journal, 20(77), 62-68,</t>
  </si>
  <si>
    <t>Kasamesiri, P,, Panchan, R,, &amp; Thaimuangphol, W, (2023), Spatial–temporal distribution and ecological risk assessment of microplastic pollution of inland fishing ground in the Ubolratana reservoir, Thailand, Water, 15(2), 330,</t>
  </si>
  <si>
    <t>x</t>
  </si>
  <si>
    <t>China</t>
  </si>
  <si>
    <t>Demersal</t>
  </si>
  <si>
    <t>Haitao et al. (2023)</t>
  </si>
  <si>
    <t>Haitao, W,, &amp; Tangbin, H, (2023) Distribution of Mps Pollution and Ecological Risk Assessment in the Surface Water, Fish and Sediments of Jingpo Lake-the World's Second Largest High-Mountain Barrier Lake, Fish and Sediments of Jingpo Lake-the World's Seco</t>
  </si>
  <si>
    <t>Anabas testudineus</t>
  </si>
  <si>
    <t>Yusuf et al. (2021)</t>
  </si>
  <si>
    <t>Yusuf, M, A,, &amp; Tahir, A, (2021), Study of The Abundance and Characteristics of Microplastic Contamination in The Fish of Capture Results of Fishermen in The Lake Towuti Waters, East Luwu, South Sulawesi, Int, J, Sci, Res, Publ, 11, 699-704,</t>
  </si>
  <si>
    <t>Pelagic</t>
  </si>
  <si>
    <t>Xu et al. (2021)</t>
  </si>
  <si>
    <t>Xu, X,, Zhang, L,, Xue, Y,, Gao, Y,, Wang, L,, Peng, M,, ,,, &amp; Zhang, Q, (2021), Microplastic pollution characteristic in surface water and freshwater fish of Gehu Lake, China, Environmental Science and Pollution Research, 28, 67203-67213,</t>
  </si>
  <si>
    <t>Seetapan &amp; Prommi (2023)</t>
  </si>
  <si>
    <t>Seetapan, K,, &amp; Prommi, T, O, (2023), Microplastics in commercial fish digestive tracts from freshwater habitats in Northern Thailand, Ecologica Montenegrina, 68, 48-65,</t>
  </si>
  <si>
    <t>Vembanad Lake</t>
  </si>
  <si>
    <t>Nikki, R,, Jaleel, K, A,, Ragesh, S,, Shini, S,, Saha, M,, &amp; Kumar, P, D, (2021), Abundance and characteristics of microplastics in commercially important bottom dwelling finfishes and shellfish of the Vembanad Lake, India, Marine Pollution Bulletin, 172,</t>
  </si>
  <si>
    <t>Water column</t>
  </si>
  <si>
    <t>Jiménez-Contreras et al. (2024)</t>
  </si>
  <si>
    <t>Jiménez-Contreras, J,, Fernández-Medina, R, I,, &amp; Fernández-Araiza, M, A, (2024), Microplastics pollution in tropical lakes: water, zooplankton, and fish in Central Mexico, Environmental Monitoring and Assessment, 196(9), 813,</t>
  </si>
  <si>
    <t>Benthic</t>
  </si>
  <si>
    <t>Pittura et al. (2022)</t>
  </si>
  <si>
    <t>Pittura, L,, Tavoloni, T,, Ventura, L,, Stramenga, A,, d'Errico, G,, Lo Vaglio, G,, ,,, &amp; Gorbi, S, (2022), Microplastics and Brominated Flame Retardants in Freshwater Fishes From Italian Lakes: Implication for Human Health, Frontiers in Water, 4, 902885,</t>
  </si>
  <si>
    <t>Nath et al. (2024)</t>
  </si>
  <si>
    <t>Nath, J., Parvin, F., &amp; Tareq, S. M. (2024). Bioaccumulation of microplastics in the edible tissues of fish collected from urban lakes of Bangladesh: a potential exposure to public health. Environmental Science and Pollution Research, 31(2), 2067-2078.</t>
  </si>
  <si>
    <t>Conowall et al. (2024)</t>
  </si>
  <si>
    <t>Conowall, P,, Schreiner, K, M,, Marchand, J,, Minor, E, C,, Schoenebeck, C, W,, Maurer-Jones, M, A,, &amp; Hrabik, T, R, (2024), Variability in the drivers of microplastic consumption by fish across four lake ecosystems, Frontiers in Earth Science, 12, 133982</t>
  </si>
  <si>
    <t>Canada</t>
  </si>
  <si>
    <t>McIlwraith et al. (2021)</t>
  </si>
  <si>
    <t>McIlwraith, H. K., Kim, J., Helm, P., Bhavsar, S. P., Metzger, J. S., &amp; Rochman, C. M. (2021). Evidence of microplastic translocation in wild-caught fish and implications for microplastic accumulation dynamics in food webs. Environmental Science &amp; Technology, 55(18), 12372-12382.</t>
  </si>
  <si>
    <t>Munno et al. (2022)</t>
  </si>
  <si>
    <t>Munno, K,, Helm, P, A,, Rochman, C,, George, T,, &amp; Jackson, D, A, (2022), Microplastic contamination in Great Lakes fish, Conservation Biology, 36(1), e13794,</t>
  </si>
  <si>
    <t>Jasmine, T, Y,, Helm, P, A,, &amp; Diamond, M, L, (2024), Source-specific categorization of microplastics in nearshore surface waters of the Great Lakes, Journal of Great Lakes Research, 50(1), 102256,</t>
  </si>
  <si>
    <t>Miranda-Pena et al. (2023)</t>
  </si>
  <si>
    <t>Miranda-Pena, L,, Urquijo, M,, Arana, V, A,, García-Alzate, R,, García-Alzate, C, A,, &amp; Trilleras, J, (2023), Microplastics occurrence in fish from Tocagua Lake, low basin Magdalena River, Colombia, Diversity, 15(7), 821,</t>
  </si>
  <si>
    <t>Nikki et al. (2021)</t>
  </si>
  <si>
    <t>Zhang et al. (2020)</t>
  </si>
  <si>
    <t>Zhang, C., Wang, S., Sun, D., Pan, Z., Zhou, A., Xie, S., ... &amp; Zou, J. (2020). Microplastic pollution in surface water from east coastal areas of Guangdong, South China and preliminary study on microplastics biomonitoring using two marine fish. Chemosphe</t>
  </si>
  <si>
    <t>Channa striata</t>
  </si>
  <si>
    <t>Amini-Birami et al. 2023</t>
  </si>
  <si>
    <t>Amini-Birami, F., Keshavarzi, B., Esmaeili, H. R., Moore, F., Busquets, R., Saemi-Komsari, M., ... &amp; Zarandian, A. (2023). Microplastics in aquatic species of Anzali wetland: An important freshwater biodiversity hotspot in Iran. Environmental Pollution, 330, 121762.</t>
  </si>
  <si>
    <t>Saemi-Komsari (2024)</t>
  </si>
  <si>
    <t>Saemi-Komsari, M., Esmaeili, H. R., Keshavarzi, B., Busquets, R., Abbasi, K., Birami, F. A., &amp; Masoumi, A. (2024). Trophic transfer, bioaccumulation and translocation of microplastics in an international listed wetland on the Montreux record. Environmental Research, 257, 119172.</t>
  </si>
  <si>
    <t>Bilal et al. (2023)</t>
  </si>
  <si>
    <t>Bilal, M,, Ul Hassan, H,, Siddique, M, A, M,, Khan, W,, Gabol, K,, Ullah, I,, ,,, &amp; Arai, T, (2022), Microplastics in the surface water and gastrointestinal tract of Salmo trutta from the Mahodand Lake, Kalam Swat in Pakistan, Toxics, 11(1), 3,</t>
  </si>
  <si>
    <t>Baldwin et al. (2020)</t>
  </si>
  <si>
    <t>Baldwin, A, K,, Spanjer, A, R,, Rosen, M, R,, &amp; Thom, T, (2020), Microplastics in Lake Mead national recreation area, USA: occurrence and biological uptake, PloS one, 15(5), e0228896,</t>
  </si>
  <si>
    <t>Setipinna tenuifilis</t>
  </si>
  <si>
    <t>Jabeen et al. (2017)</t>
  </si>
  <si>
    <t>Jabeen, K., Su, L., Li, J., Yang, D., Tong, C., Mu, J., &amp; Shi, H. (2017). Microplastics and mesoplastics in fish from coastal and fresh waters of China. Environmental pollution, 221, 141-149.</t>
  </si>
  <si>
    <t>Sapkale et al. (2024)</t>
  </si>
  <si>
    <t>Sapkale, D,, Banot, P,, &amp; Pandit, S, (2024), Qualitative and Quantitative Analysis of Microplastics in the Surface Waters and Freshwater Fish from Four Important Lakes in Pune, India, Water, Air, &amp; Soil Pollution, 235(8), 474,</t>
  </si>
  <si>
    <t>Lake Manas</t>
  </si>
  <si>
    <t>Varol et al. (2025)</t>
  </si>
  <si>
    <t>Varol, M,, Karakaya, G,, Arisoy, G,, &amp; Çelik, B, (2025), Comprehensive analysis of microplastics in water, sediment and fish from a large recreational lake, Environmental Research, 121799,</t>
  </si>
  <si>
    <t>Demsie et al. (2024)</t>
  </si>
  <si>
    <t>Jeevanandam, M,, Talelign, W,, Biru, A,, Sakthi, J, S,, Silva, J, D,, Saravanan, P,, &amp; Jonathan, M, P, (2022), Evidences of microplastics in Hawassa Lake, Ethiopia: a first-hand report, Chemosphere, 296, 133979,</t>
  </si>
  <si>
    <t>Nair et al. (2023)</t>
  </si>
  <si>
    <t>Nair, H, T,, &amp; Perumal, S, (2023), Microplastics invasion in freshwater ecosystems of Coimbatore, Tamilnadu: A study on water, sediment and fish species of five major lakes, Journal of Environment Pollution and Human Health, 11(2), 21-32,</t>
  </si>
  <si>
    <t>Krishnampathy Lake</t>
  </si>
  <si>
    <t xml:space="preserve">Lake Ranu </t>
  </si>
  <si>
    <t>Aunurohim et al. (2024)</t>
  </si>
  <si>
    <t>Aunurohim, A., Raufanda, M. S., Saptarini, D., Muzaki, F. K., Prabowo, R. E., Pamungkas, M. S. A., ... &amp; Danilyan, E. (2024). Microplastic-contamination in the flesh and gastrointestinal tract of nile tilapia (Oreochromis niloticus) reared in floating net</t>
  </si>
  <si>
    <t>Mystacoleucus marginatus</t>
  </si>
  <si>
    <t>Xiong et al. (2018)</t>
  </si>
  <si>
    <t>Xiong, X,, Zhang, K,, Chen, X,, Shi, H,, Luo, Z,, &amp; Wu, C, (2018), Sources and distribution of microplastics in China's largest inland lake–Qinghai Lake, Environmental pollution, 235, 899-906,</t>
  </si>
  <si>
    <t>Yuan et al. (2019)</t>
  </si>
  <si>
    <t>Yuan WenKe, Y. W., Liu XiaoNing, L. X., Wang WenFeng, W. W., Di MingXiao, D. M., &amp; Wang Jun, W. J. (2019). Microplastic abundance, distribution and composition in water, sediments, and wild fish from Poyang Lake, China.</t>
  </si>
  <si>
    <t>Anandhan et al. 2024</t>
  </si>
  <si>
    <t>Anandhan, K., Thangal, S. H., Yogeshwaran, A., Kaaran, S., Ajith Kumar, T. T., &amp; Muralisankar, T. (2024). Microplastics Contamination in the Edible Fish Mozambique Tilapia (Oreochromis mossambicus) from the Selvampathy Wetland of Coimbatore, Tamil Nadu, India. Bulletin of Environmental Contamination and Toxicology, 112(1), 7.</t>
  </si>
  <si>
    <t>Atici et al. (2021)</t>
  </si>
  <si>
    <t>Atici, A, A,, Sepil, A,, &amp; Sen, F, (2021), High levels of microplastic ingestion by commercial, planktivorous Alburnus tarichi in Lake Van, Turkey, Food Additives &amp; Contaminants: part a, 38(10), 1767-1777,</t>
  </si>
  <si>
    <t>Atici, A, A,, Sepil, A,, Sen, F,, &amp; Karagoz, M, H, (2022), First evaluation of microplastic pollution in the surface waters of the Van Bay from Van Lake, Turkey, Chemistry and Ecology, 38(1), 1-16,</t>
  </si>
  <si>
    <t>Gevaş</t>
  </si>
  <si>
    <t>Setipinna taty</t>
  </si>
  <si>
    <t>Marine</t>
  </si>
  <si>
    <t>Rummel et al. (2016)</t>
  </si>
  <si>
    <t>Rummel, C, D,, Löder, M, G,, Fricke, N, F,, Lang, T,, Griebeler, E, M,, Janke, M,, &amp; Gerdts, G, (2016), Plastic ingestion by pelagic and demersal fish from the North Sea and Baltic Sea, Marine pollution bulletin, 102(1), 134-141,</t>
  </si>
  <si>
    <t>Lenz, R,, Enders, K,, Beer, S,, Sorensen, T, K,, Stedmon, C, A,, &amp; Reeh, L, (2016), Analysis of microplastic in the stomachs of herring and cod from the North Sea and Baltic Sea, DTU Aqua National Institute of Aquatic Resources, 12(1), 1-21,</t>
  </si>
  <si>
    <t>South China Sea</t>
  </si>
  <si>
    <t>Phaksopa et al. (2021)</t>
  </si>
  <si>
    <t>Phaksopa, J,, Sukhsangchan, R,, Keawsang, R,, Tanapivattanakul, K,, Thamrongnawasawat, T,, Worachananant, S,, &amp; Sreesamran, P, (2021), Presence and characterization of microplastics in coastal fish around the eastern coast of Thailand, Sustainability, 13(</t>
  </si>
  <si>
    <t>Sukhsangchan, R,, Keawsang, R,, Worachananant, S,, Thamrongnawasawat, T,, &amp; Phaksopa, J, (2020), Suspended microplastics during a tidal cycle in sea-surface waters around Chao Phraya River mouth, Thailand, ScienceAsia, 46(6), 724-733,</t>
  </si>
  <si>
    <t>Capillo et al. (2020)</t>
  </si>
  <si>
    <t>Capillo, G,, Savoca, S,, Panarello, G,, Mancuso, M,, Branca, C,, Romano, V,, ,,, &amp; Spano, N, (2020), Quali-quantitative analysis of plastics and synthetic microfibers found in demersal species from Southern Tyrrhenian Sea (Central Mediterranean), Marine P</t>
  </si>
  <si>
    <t>Caldwell, J,, Muff, L, F,, Pham, C, K,, Petri-Fink, A,, Rothen-Rutishauser, B,, &amp; Lehner, R, (2020), Spatial and temporal analysis of meso- and microplastic pollution in the Ligurian and Tyrrhenian Seas, Marine Pollution Bulletin, 159, Article 111515, htt</t>
  </si>
  <si>
    <t>Digka et al. (2018a)</t>
  </si>
  <si>
    <t>Digka, N,, Tsangaris, C,, Torre, M,, Anastasopoulou, A,, &amp; Zeri, C, (2018), Microplastics in mussels and fish from the Northern Ionian Sea, Marine Pollution Bulletin, 135, 30-40,</t>
  </si>
  <si>
    <t>Digka, N,, Tsangaris, C,, Kaberi, H,, Adamopoulou, A,, &amp; Zeri, C, (2018), Microplastic abundance and polymer types in a Mediterranean environment, In Proceedings of the international conference on microplastic pollution in the Mediterranean Sea (pp, 17-24</t>
  </si>
  <si>
    <t>Atamanalp et al. (2021)</t>
  </si>
  <si>
    <t>Atamanalp, M., Köktürk, M., Uçar, A., Duyar, H. A., Özdemir, S., Parlak, V., ... &amp; Alak, G. (2021). Microplastics in tissues (brain, gill, muscle and gastrointestinal) of Mullus barbatus and Alosa immaculata. Archives of Environmental Contamination and Toxicology, 81, 460-469.</t>
  </si>
  <si>
    <t>Bellas et al. (2016)</t>
  </si>
  <si>
    <t>Bellas, J,, Martínez-Armental, J,, Martínez-Cámara, A,, Besada, V,, &amp; Martínez-Gómez, C, (2016), Ingestion of microplastics by demersal fish from the Spanish Atlantic and Mediterranean coasts, Marine Pollution Bulletin, 109(1), 55-60,</t>
  </si>
  <si>
    <t>Mean from: Mediterranean Sea, Cantabrian coast, Galician coast</t>
  </si>
  <si>
    <t>Robin et al. (2020)</t>
  </si>
  <si>
    <t>Robin, R, S,, Karthik, R,, Purvaja, R,, Ganguly, D,, Anandavelu, I,, Mugilarasan, M,, &amp; Ramesh, R, (2020), Holistic assessment of microplastics in various coastal environmental matrices, southwest coast of India, Science of the Total Environment, 703, 134</t>
  </si>
  <si>
    <t>Toschkova, S,, Ibryamova, S,, Bachvarova, D, C,, Koynova, T,, Stanachkova, E,, Ivanov, R,, ,,, &amp; Ignatova-Ivanova, T, (2024), The assessment of the bioaccumulation of microplastics in key fish species from the Bulgarian aquatory of the Black Sea, BioRisk,</t>
  </si>
  <si>
    <t>Georgieva, S, K,, Peteva, Z, V,, &amp; Stancheva, M, D, (2023), Evaluation of abundance of microplastics in the Bulgarian coastal waters, BioRisk, 20, 59-69,</t>
  </si>
  <si>
    <t xml:space="preserve">Thailand </t>
  </si>
  <si>
    <t>Leiognathus fasciatus</t>
  </si>
  <si>
    <t>Azad et al. (2018)</t>
  </si>
  <si>
    <t>Azad, S. M. O., Towatana, P., Pradit, S., Patricia, B. G., Hue, H. T. T., &amp; Jualaong, S. (2018). First evidence of existence of microplastics in stomach of some commercial fishes in the lower Gulf of Thailand. Applied Ecology &amp; Environmental Research, 16(</t>
  </si>
  <si>
    <t>Vibhatabandhu, P., &amp; Srithongouthai, S. (2022). Abundance and characteristics of microplastics contaminating the surface water of the inner Gulf of Thailand. Water, Air, &amp; Soil Pollution, 233(2), 50.</t>
  </si>
  <si>
    <t>Western Mediterranean – Barcelona, Cartagena, Málaga, Mahón</t>
  </si>
  <si>
    <t>Cózar, A,, Sanz-Martín, M,, Martí, E,, González-Gordillo, J, I,, Ubeda, B,, Gálvez, J, Á,, ,,, &amp; Duarte, C, M, (2015), Plastic accumulation in the Mediterranean Sea, PloS one, 10(4), e0121762,</t>
  </si>
  <si>
    <t>Guven et al. (2017)</t>
  </si>
  <si>
    <t>Güven, O., Gökdag, K., Jovanović, B., &amp; Kideyş, A. E. (2017). Microplastic litter composition of the Turkish territorial waters of the Mediterranean Sea, and its occurrence in the gastrointestinal tract of fish. Environmental Pollution, 223, 286–294.</t>
  </si>
  <si>
    <t>Wang et al. (2021)</t>
  </si>
  <si>
    <t>Wang, Q,, Zhu, X,, Hou, C,, Wu, Y,, Teng, J,, Zhang, C,, ,,, &amp; Zhao, J, (2021), Microplastic uptake in commercial fishes from the Bohai Sea, China, Chemosphere, 263, 127962,</t>
  </si>
  <si>
    <t>Zhang, W,, Zhang, S,, Wang, J,, Wang, Y,, Mu, J,, Wang, P,, ,,, &amp; Ma, D, (2017), Microplastic pollution in the surface waters of the Bohai Sea, China, Environmental pollution, 231, 541-548,</t>
  </si>
  <si>
    <t>Eryaşar et al. (2024)</t>
  </si>
  <si>
    <t>Eryaşar, A, R,, Mutlu, T,, Karaoglu, K,, Veske, E,, &amp; Gedik, K, (2024), Assessment of microplastic pollution in eleven commercial fish species in the Gulf of Izmir (Aegean Sea, eastern Mediterranean), Marine Pollution Bulletin, 208, 116932,</t>
  </si>
  <si>
    <t>Drepane longimana</t>
  </si>
  <si>
    <t>Jaafar er al. (2021)</t>
  </si>
  <si>
    <t>Jaafar, N., Azfaralariff, A., Musa, S. M., Mohamed, M., Yusoff, A. H., &amp; Lazim, A. M. (2021). Occurrence, distribution and characteristics of microplastics in gastrointestinal tract and gills of commercial marine fish from Malaysia. Science of the Total E</t>
  </si>
  <si>
    <t>Yu, J., Tang, D., Wang, S., He, L., &amp; Pathira Arachchilage, K. R. L. (2022). Spatial distribution and composition of surface microplastics in the Southwestern South China Sea. Frontiers in Marine Science, 9, 830318.</t>
  </si>
  <si>
    <t xml:space="preserve">Northern Atlantic </t>
  </si>
  <si>
    <t>Lampanyctus macdonaldi</t>
  </si>
  <si>
    <t>Mesopelagic</t>
  </si>
  <si>
    <t>Wieczorek et al. (2018)</t>
  </si>
  <si>
    <t>Wieczorek, A. M., Morrison, L., Croot, P. L., Allcock, A. L., MacLoughlin, E., Savard, O., Brownlow, H., &amp; Doyle, T. K. (2018). Frequency of microplastics in mesopelagic fishes from the Northwest Atlantic. Frontiers in Marine Science, 5, 1–9. https://doi.</t>
  </si>
  <si>
    <t>Akoueson et al. (2020)</t>
  </si>
  <si>
    <t>Akoueson, F., Sheldon, L. M., Danopoulos, E., Morris, S., Hotten, J., Chapman, E., ... &amp; Rotchell, J. M. (2020). A preliminary analysis of microplastics in edible versus non-edible tissues from seafood samples. Environmental pollution, 263, 114452.</t>
  </si>
  <si>
    <t>Koongolla et al. (2022)</t>
  </si>
  <si>
    <t>Koongolla, J, B,, Lin, L,, Yang, C, P,, Pan, Y, F,, Li, H, X,, Liu, S,, &amp; Xu, X, R, (2022), Microplastic prevalence in marine fish from onshore Beibu Gulf, South China Sea, Frontiers in Marine Science, 9, 964461,</t>
  </si>
  <si>
    <t>Aytan et al. (2021)</t>
  </si>
  <si>
    <t>Aytan, U,, Esensoy, F, B,, Senturk, Y,, Arifoglu, E,, Karaoglu, K,, Ceylan, Y,, &amp; Valente, A, (2021), Plastic occurrence in commercial fish species of the Black Sea, Turkish Journal of Fisheries and Aquatic Sciences, 22(7),</t>
  </si>
  <si>
    <t>Öztekin, A,, &amp; Bat, L, (2017), Microlitter pollution in sea water: A preliminary study from Sinop Sarikum Coast of the Southern Black Sea, Turkish Journal of Fisheries and Aquatic Sciences, 17(6), 1431–1440,</t>
  </si>
  <si>
    <t>Eryaşar et al. (2022)</t>
  </si>
  <si>
    <t>Eryaşar, A, R,, Gedik, K,, &amp; Mutlu, T, (2022), Ingestion of microplastics by commercial fish species from the southern Black Sea coast, Marine Pollution Bulletin, 177, 113535,</t>
  </si>
  <si>
    <t>Eryaşar, A, R,, Gedik, K,, Şahin, A,, Öztürk, R, Ç,, &amp; Yilmaz, F, (2021), Characteristics and temporal trends of microplastics in the coastal area in the Southern Black Sea over the past decade, Marine Pollution Bulletin, 173, 112993,</t>
  </si>
  <si>
    <t>Leiognathus berbis</t>
  </si>
  <si>
    <t>Murphy et al. (2017)</t>
  </si>
  <si>
    <t>Murphy, F,, Russell, M,, Ewins, C,, &amp; Quinn, B, (2017), The uptake of macroplastic &amp; microplastic by demersal &amp; pelagic fish in the Northeast Atlantic around Scotland, Marine Pollution Bulletin, 122(1-2), 353-359,</t>
  </si>
  <si>
    <t xml:space="preserve">Adriatic Sea </t>
  </si>
  <si>
    <t xml:space="preserve">North Adriatic Sea </t>
  </si>
  <si>
    <t xml:space="preserve">Italy </t>
  </si>
  <si>
    <t>Avio et al. (2020)</t>
  </si>
  <si>
    <t>Avio, C. G., Pittura, L., d’Errico, G., Abel, S., Amorello, S., Marino, G., ... &amp; Regoli, F. (2020). Distribution and characterization of microplastic particles and textile microfibers in fish and invertebrates from the Mediterranean Sea. Environmental Po</t>
  </si>
  <si>
    <t>Gajšt, T., Bizjak, T., Palatinus, A., Liubartseva, S., &amp; Kržan, A. (2016). Sea surface microplastics in Slovenian part of the Northern Adriatic. Marine Pollution Bulletin, 113, 392–399. https://doi.org/10.1016/j.marpolbul.2016.10.037</t>
  </si>
  <si>
    <t xml:space="preserve">Central Adriatic Sea </t>
  </si>
  <si>
    <t>Capriotti, M., Cocci, P., Bracchetti, L., Cottone, E., Scandiffio, R., Caprioli, G., Sagratini, G., Mosconi, G., Bovolin, P., &amp; Palermo, F. A. (2021). Microplastics and their associated organic pollutants from the coastal waters of the central Adriatic Se</t>
  </si>
  <si>
    <t>Pellini et al. (2018)</t>
  </si>
  <si>
    <t>Pellini, G,, Gomiero, A,, Fortibuoni, T,, Ferra, C,, Grati, F,, Tassetti, A, N,, ,,, &amp; Scarcella, G, (2018), Characterization of microplastic litter in the gastrointestinal tract of Solea solea from the Adriatic Sea, Environmental Pollution, 234, 943-952,</t>
  </si>
  <si>
    <t>Gajšt, T,, Bizjak, T,, Palatinus, A,, Liubartseva, S,, &amp; Kržan, A, (2016), Sea surface microplastics in Slovenian part of the Northern Adriatic, Marine Pollution Bulletin, 113(1-2), 392-399,</t>
  </si>
  <si>
    <t>Mistri et al. (2022)</t>
  </si>
  <si>
    <t>Mistri, M., Sfriso, A. A., Casoni, E., Nicoli, M., Vaccaro, C., &amp; Munari, C. (2022). Microplastic accumulation in commercial fish from the Adriatic Sea. Marine Pollution Bulletin, 174, 113279. https://doi.org/10.1016/j.marpolbul.2021.113282</t>
  </si>
  <si>
    <t>Gajšt, T., Bizjak, T., Palatinus, A., Liubartseva, S., &amp; Kržan, A. (2016). Sea surface microplastics in Slovenian part of the Northern Adriatic. Marine Pollution Bulletin, 113, 392–399. https://doi.org/10.1016/j.marpolbul.2016.10.034</t>
  </si>
  <si>
    <t>Leiognathus spp,</t>
  </si>
  <si>
    <t>Hakim et al. (2024)</t>
  </si>
  <si>
    <t>Hakim, L,, Riani, E,, Iswari, M, Y,, &amp; Cordova, M, R, (2024), Microplastic contamination in the gut and gills of commercial marine fish, Global Journal of Environmental Science &amp; Management (GJESM), 10(4),</t>
  </si>
  <si>
    <t>Syakti, A, D,, Bouhroum, R,, Hidayati, N, V,, Koenawan, C, J,, Boulkamh, A,, Sulistyo, I,, ,,, &amp; Wong-Wah-Chung, P, (2017), Beach macro-litter monitoring and floating microplastic in a coastal area of Indonesia, Marine pollution bulletin, 122(1-2), 217-22</t>
  </si>
  <si>
    <t>Feng et al. (2019)</t>
  </si>
  <si>
    <t>Feng, Z., Zhang, T., Li, Y., He, X., Wang, R., Xu, J., &amp; Gao, G. (2019). The accumulation of microplastics in fish from an important fish farm and mariculture area, Haizhou Bay, China. Science of the Total Environment, 696, 133948.</t>
  </si>
  <si>
    <t>Conger et al. (2024)</t>
  </si>
  <si>
    <t>Conger, E., Dziobak, M., Berens McCabe, E. J., Curtin, T., Gaur, A., Wells, R. S., ... &amp; Hart, L. B. (2024). An analysis of suspected microplastics in the muscle and gastrointestinal tissues of fish from Sarasota Bay, FL: exposure and implications for apex predators and seafood consumers. Environments, 11(9), 185.</t>
  </si>
  <si>
    <t>Shruti, V. C., Pérez-Guevara, F., &amp; Kutralam-Muniasamy, G. (2021). The current state of microplastic pollution in the world's largest gulf and its future directions. Environmental Pollution, 291, 118142.</t>
  </si>
  <si>
    <t xml:space="preserve">Strait of Malacca </t>
  </si>
  <si>
    <t>Argentina silus</t>
  </si>
  <si>
    <t>Sainio et al. (2021)</t>
  </si>
  <si>
    <t>Sainio, E,, Lehtiniemi, M,, &amp; Setälä, O, (2021), Microplastic ingestion by small coastal fish in the northern Baltic Sea, Finland, Marine Pollution Bulletin, 172, 112814,</t>
  </si>
  <si>
    <t xml:space="preserve">Spain (Balearic Islands) </t>
  </si>
  <si>
    <t>Alomar et al. (2017)</t>
  </si>
  <si>
    <t>Alomar, C., Sureda, A., Capó, X., Guijarro, B., Tejada, S., &amp; Deudero, S. (2017). Microplastic ingestion by Mullus surmuletus Linnaeus, 1758 fish and its potential for causing oxidative stress. Environmental research, 159, 135-142.</t>
  </si>
  <si>
    <t>Ruiz-Orejón, L. F., Sardá, R., &amp; Ramis-Pujol, J. (2018). Now, you see me: High concentrations of floating plastic debris in the coastal waters of the Balearic Islands (Spain). Marine Pollution Bulletin, 133, 636–646. https://doi.org/10.1016/j.marpolbul.20</t>
  </si>
  <si>
    <t>Motivarash et al. (2024)</t>
  </si>
  <si>
    <t>Motivarash, Y., Bhatt, A., &amp; Kardani, H. (2024). Microplastic (MP) occurrence in pelagic and demersal fishes of Gujarat, northwest coast of India. Environmental Science and Pollution Research, 31(11), 17239-17255.</t>
  </si>
  <si>
    <t>Goswami, P., Selvakumar, N., Verma, P., Saha, M., Suneel, V., Vinithkumar, N. V., ... &amp; Nayak, J. (2023). Microplastic intrusion into the zooplankton, the base of the marine food chain: Evidence from the Arabian Sea, Indian Ocean. Science of The Total Environment, 864, 160876.</t>
  </si>
  <si>
    <t>Pan et al. (2021)</t>
  </si>
  <si>
    <t>Pan, Z,, Zhang, C,, Wang, S,, Sun, D,, Zhou, A,, Xie, S,, ,,, &amp; Zou, J, (2021), Occurrence of microplastics in the gastrointestinal tract and gills of fish from Guangdong, South China, Journal of Marine Science and Engineering, 9(9), 981,</t>
  </si>
  <si>
    <t>Hosseinpour et al. (2021)</t>
  </si>
  <si>
    <t>Hosseinpour, A., Chamani, A., Mirzaei, R., &amp; Mohebbi-Nozar, S. L. (2021). Occurrence, abundance and characteristics of microplastics in some commercial fish of northern coasts of the Persian Gulf. Marine Pollution Bulletin, 171, 112693.</t>
  </si>
  <si>
    <t>Kor, K., &amp; Mehdinia, A. (2020). Neustonic microplastic pollution in the Persian Gulf. Marine pollution bulletin, 150, 110665.</t>
  </si>
  <si>
    <t>Piskuła et al. (2023)</t>
  </si>
  <si>
    <t>Piskuła, P,, &amp; Astel, A, M, (2023), Microplastics in commercial fishes and by-catch from selected FAO major fishing areas of the Southern Baltic sea, Animals, 13(3), 458,</t>
  </si>
  <si>
    <t>Schernewski, G,, Radtke, H,, Hauk, R,, Baresel, C,, Olshammar, M,, &amp; Oberbeckmann, S, (2021), Urban microplastics emissions: effectiveness of retention measures and consequences for the Baltic Sea, Frontiers in Marine Science, 8, 594415,</t>
  </si>
  <si>
    <t xml:space="preserve">Sillago indicus </t>
  </si>
  <si>
    <t>Harikrishnan et al. (2023)</t>
  </si>
  <si>
    <t>Harikrishnan, T., Janardhanam, M., Sivakumar, P., Sivakumar, R., Rajamanickam, K., Raman, T., Thangavelu, M., Muthusamy, G., &amp; Singaram, G. (2023). Microplastic contamination in commercial fish species in southern coastal region of India. Chemosphere, 313</t>
  </si>
  <si>
    <t>Mia, M. S., Islam, A. R. M. T., Ali, M. M., Siddique, M. A. B., Pal, S. C., Idris, A. M., &amp; Senapathi, V. (2024). Microplastics in sediment and surface water from an island ecosystem in Bay of Bengal. Regional Studies in Marine Science, 69, 103332.</t>
  </si>
  <si>
    <t>Rastrelliger kanagurta</t>
  </si>
  <si>
    <t>Nanxun Reef</t>
  </si>
  <si>
    <t>Nie et al. (2019)</t>
  </si>
  <si>
    <t>Nie, H,, Wang, J,, Xu, K,, Huang, Y,, &amp; Yan, M, (2019), Microplastic pollution in water and fish samples around Nanxun Reef in Nansha Islands, South China Sea, Science of the Total Environment, 696, 134022,</t>
  </si>
  <si>
    <t>Foo et al. (2022)</t>
  </si>
  <si>
    <t>Foo, Y, H,, Ratnam, S,, Lim, E, V,, Abdullah, M,, Molenaar, V, J,, Hwai, A, T, S,, ,,, &amp; Zanuri, N, B, M, (2022), Microplastic ingestion by commercial marine fish from the seawater of Northwest Peninsular Malaysia, PeerJ, 10, e13181,</t>
  </si>
  <si>
    <t>Sulaiman, R, N, R,, Bakar, A, A,, Ngadi, N,, Kahar, I, N, S,, Nordin, A, H,, Ikram, M,, &amp; Nabgan, W, (2023), Microplastics in Malaysia's aquatic environment: current overview and future perspectives, Global Challenges, 7(8), 2300047,</t>
  </si>
  <si>
    <t xml:space="preserve">Portugal </t>
  </si>
  <si>
    <t>Neves et al. (2015)</t>
  </si>
  <si>
    <t>Neves, D., Sobral, P., Ferreira, J. L., &amp; Pereira, T. (2015). Ingestion of microplastics by commercial fish off the Portuguese coast. Marine Pollution Bulletin, 101(1), 119–126. https://doi.org/10.1016/j.marpolbul.2015.09.052</t>
  </si>
  <si>
    <t>La Daana, K. K., Officer, R., Lyashevska, O., Thompson, R. C., &amp; O'Connor, I. (2017). Microplastic abundance, distribution and composition along a latitudinal gradient in the Atlantic Ocean. Marine pollution bulletin, 115(1-2), 307-314.</t>
  </si>
  <si>
    <t>East China Sea</t>
  </si>
  <si>
    <t xml:space="preserve">China </t>
  </si>
  <si>
    <t>Wu et al. (2020)</t>
  </si>
  <si>
    <t>Wu, J., Lai, M., Zhang, Y., Li, J., Zhou, H., Jiang, R., &amp; Zhang, C. (2020). Microplastics in the digestive tracts of commercial fish from the marine ranching in east China sea, China. Case Studies in Chemical and Environmental Engineering, 2, 100066.</t>
  </si>
  <si>
    <t>Mistri, M., Sfriso, A. A., Casoni, E., Nicoli, M., Vaccaro, C., &amp; Munari, C. (2022). Microplastic accumulation in commercial fish from the Adriatic Sea. Marine Pollution Bulletin, 174, 113279. https://doi.org/10.1016/j.marpolbul.2021.113284</t>
  </si>
  <si>
    <t>Gajšt, T., Bizjak, T., Palatinus, A., Liubartseva, S., &amp; Kržan, A. (2016). Sea surface microplastics in Slovenian part of the Northern Adriatic. Marine Pollution Bulletin, 113, 392–399. https://doi.org/10.1016/j.marpolbul.2016.10.036</t>
  </si>
  <si>
    <t>Kerubo et al. (2021)</t>
  </si>
  <si>
    <t>Kerubo, V., Awuor, A. O., Karisa, J. P., &amp; Kosamu, I. B. M. (2021). Occurrence of microplastics in selected fish species from Kenyan marine waters. Environmental Advances, 4, 100064.</t>
  </si>
  <si>
    <t>Baalkhuyur et al. (2018)</t>
  </si>
  <si>
    <t>Baalkhuyur, F, M,, Dohaish, E, J, A, B,, Elhalwagy, M, E,, Alikunhi, N, M,, AlSuwailem, A, M,, Rostad, A,, ,,, &amp; Duarte, C, M, (2018), Microplastic in the gastrointestinal tract of fishes along the Saudi Arabian Red Sea coast, Marine Pollution Bulletin, 1</t>
  </si>
  <si>
    <t>Martí, E,, Martin, C,, Cózar, A,, &amp; Duarte, C, M, (2017), Low abundance of plastic fragments in the surface waters of the Red Sea, Frontiers in Marine Science, 4, 333,</t>
  </si>
  <si>
    <t>Hapaloyenys mucronatus</t>
  </si>
  <si>
    <t>Neves, D., Sobral, P., Ferreira, J. L., &amp; Pereira, T. (2015). Ingestion of microplastics by commercial fish off the Portuguese coast. Marine Pollution Bulletin, 101(1), 119–126. https://doi.org/10.1016/j.marpolbul.2015.09.046</t>
  </si>
  <si>
    <t>Su et al. (2019)</t>
  </si>
  <si>
    <t>Su, L,, Deng, H,, Li, B,, Chen, Q,, Pettigrove, V,, Wu, C,, &amp; Shi, H, (2019), The occurrence of microplastic in specific organs in commercially caught fishes from coast and estuary area of east China, Journal of hazardous materials, 365, 716-724,</t>
  </si>
  <si>
    <t>Harengula jaguana</t>
  </si>
  <si>
    <t>Southern South China Sea</t>
  </si>
  <si>
    <t>Karami et al. (2017)</t>
  </si>
  <si>
    <t>Karami, A., Golieskardi, A., Ho, Y. B., Larat, V., &amp; Salamatinia, B. (2017). Microplastics in eviscerated flesh and excised organs of dried fish. Scientific reports, 7(1), 5473.</t>
  </si>
  <si>
    <t>Amin, R. M., Sohaimi, E. S., Anuar, S. T., &amp; Bachok, Z. (2020). Microplastic ingestion by zooplankton in Terengganu coastal waters, southern South China Sea. Marine pollution bulletin, 150, 110616.</t>
  </si>
  <si>
    <t>Elops machnata</t>
  </si>
  <si>
    <t>Arshad et al. (2023)</t>
  </si>
  <si>
    <t>Arshad, N., Alam, M. M., Su’ud, M. B. M., Imran, S., Siddiqui, T., Saleem, K., ... &amp; Batool, A. (2023). Microplastic contamination from surface waters and commercially valuable fishes of Karachi Coast, Pakistan. Regional Studies in Marine Science, 62, 102</t>
  </si>
  <si>
    <t xml:space="preserve">South Adriatic Sea </t>
  </si>
  <si>
    <t>Lithognathus mormyrus</t>
  </si>
  <si>
    <t>Zeri, C., Adamopoulou, A., Bojanić Varezić, D., Fortibuoni, T., Kovač Viršek, M., Kržan, A., Mandic, M., Mazziotti, C., Palatinus, A., Peterlin, M., Prvan, M., Ronchi, F., Šiljić, J., Tutman, P., &amp; Vlachogianni, T. (2018). Floating plastics in Adriatic wa</t>
  </si>
  <si>
    <t>Neves, D., Sobral, P., Ferreira, J. L., &amp; Pereira, T. (2015). Ingestion of microplastics by commercial fish off the Portuguese coast. Marine Pollution Bulletin, 101(1), 119–126. https://doi.org/10.1016/j.marpolbul.2015.09.056</t>
  </si>
  <si>
    <t>Neves, D., Sobral, P., Ferreira, J. L., &amp; Pereira, T. (2015). Ingestion of microplastics by commercial fish off the Portuguese coast. Marine Pollution Bulletin, 101(1), 119–126. https://doi.org/10.1016/j.marpolbul.2015.09.034</t>
  </si>
  <si>
    <t xml:space="preserve">Water column </t>
  </si>
  <si>
    <t>Terzi, Y., Gündogdu, S., Tekman, M. B., Gedik, K., Ustaoglu, D., Ismail, N. P., ... &amp; Aydin, I. (2024). How much do we know about the microplastic distribution in the Mediterranean Sea: A comprehensive review. Marine Pollution Bulletin, 208, 117049.</t>
  </si>
  <si>
    <t>Bianchi et al. (2020)</t>
  </si>
  <si>
    <t>Bianchi, J,, Valente, T,, Scacco, U,, Cimmaruta, R,, Sbrana, A,, Silvestri, C,, &amp; Matiddi, M, (2020), Food preference determines the best suitable digestion protocol for analysing microplastic ingestion by fish, Marine Pollution Bulletin, 154, 111050,</t>
  </si>
  <si>
    <t>Leiognathus lineolatus</t>
  </si>
  <si>
    <t>Kalaiselvan et al. (2022)</t>
  </si>
  <si>
    <t>Kalaiselvan, A., Velmurugan, S., Suresh, M., &amp; Krishnamoorthy, M. (2022). Occurrence of microplastics in the gastrointestinal tract of planktivorous fish species from Gulf of Mannar, southeast coast of India. Marine Pollution Bulletin, 174, 113238.</t>
  </si>
  <si>
    <t>Sathish, M. N., Jeyasanta, I., &amp; Patterson, J. (2020). Occurrence of microplastics in epipelagic and mesopelagic fishes from Tuticorin, Southeast coast of India. Science of the Total Environment, 720, 137614.</t>
  </si>
  <si>
    <t>Mistri, M., Sfriso, A. A., Casoni, E., Nicoli, M., Vaccaro, C., &amp; Munari, C. (2022). Microplastic accumulation in commercial fish from the Adriatic Sea. Marine Pollution Bulletin, 174, 113279. https://doi.org/10.1016/j.marpolbul.2021.113283</t>
  </si>
  <si>
    <t>Gajšt, T., Bizjak, T., Palatinus, A., Liubartseva, S., &amp; Kržan, A. (2016). Sea surface microplastics in Slovenian part of the Northern Adriatic. Marine Pollution Bulletin, 113, 392–399. https://doi.org/10.1016/j.marpolbul.2016.10.035</t>
  </si>
  <si>
    <t>Rasta et al. 2023</t>
  </si>
  <si>
    <t>Rasta, M,, Khodadoust, A,, Rahimibashar, M, R,, Taleshi, M, S,, &amp; Sattari, M, (2023), Microplastic pollution in the gastrointestinal tract and gills of some teleost and sturgeon fish from the Caspian Sea, Northern Iran, Environmental Toxicology and Chemis</t>
  </si>
  <si>
    <t>Manbohi, A,, Mehdinia, A,, Rahnama, R,, &amp; Dehbandi, R, (2021), Microplastic pollution in inshore and offshore surface waters of the southern Caspian Sea, Chemosphere, 281, 130896,</t>
  </si>
  <si>
    <t>Hidayati et al. 2023</t>
  </si>
  <si>
    <t>Hidayati, N. V., Maharsi, A. P. P., &amp; Susilowati, T. (2023). Identification of microplastics in commercial fish from Cilacap waters, Central Java, Indonesia. IOP Conference Series: Earth and Environmental Science, 1261, 012030.</t>
  </si>
  <si>
    <t>Febriani, I. S., Amin, B., &amp; Fauzi, M. (2020). Distribution of microplastic in water of Bengkalis Island of Riau Province. Depik, 9(3), 386-392.</t>
  </si>
  <si>
    <t>Ghana</t>
  </si>
  <si>
    <t>Adika et al. (2020)</t>
  </si>
  <si>
    <t>Adika, S. A., Mahu, E., Crane, R., Marchant, R., Montford, J., Folorunsho, R., &amp; Gordon, C. (2020). Microplastic ingestion by pelagic and demersal fish species from the Eastern Central Atlantic Ocean, off the Coast of Ghana. Marine pollution bulletin, 153</t>
  </si>
  <si>
    <t>Nuamah, F., Tulashie, S. K., Debrah, J. S., &amp; Pelebe, R. O. E. (2023). Microplastics in the Gulf of Guinea: An analysis of concentrations and distribution in sediments, gills, and guts of fish collected off the coast of Ghana. Environmental Research, 234,</t>
  </si>
  <si>
    <t>Neves, D., Sobral, P., Ferreira, J. L., &amp; Pereira, T. (2015). Ingestion of microplastics by commercial fish off the Portuguese coast. Marine Pollution Bulletin, 101(1), 119–126. https://doi.org/10.1016/j.marpolbul.2015.09.055</t>
  </si>
  <si>
    <t>Barboza et al. (2020)</t>
  </si>
  <si>
    <t>Barboza, L. G. A., Lopes, C., Oliveira, P., Bessa, F., Otero, V., Henriques, B., ... &amp; Guilhermino, L. (2020). Microplastics in wild fish from North East Atlantic Ocean and its potential for causing neurotoxic effects, lipid oxidative damage, and human he</t>
  </si>
  <si>
    <t>Collignon, A., Hecq, J.-H., Galgani, F., Voisin, P., Collard, F., &amp; Goffart, A. (2012). Neustonic microplastic and zooplankton in the north western Mediterranean Sea. Marine Pollution Bulletin, 64, 861–864.</t>
  </si>
  <si>
    <t>Alepes apercna</t>
  </si>
  <si>
    <t>Johnius carouna</t>
  </si>
  <si>
    <t>China Sea</t>
  </si>
  <si>
    <t>Klangnurak et al. (2020)</t>
  </si>
  <si>
    <t>Klangnurak, W,, &amp; Chunniyom, S, (2020), Screening for microplastics in marine fish of Thailand: the accumulation of microplastics in the gastrointestinal tract of different foraging preferences, Environmental Science and Pollution Research, 27(21), 27161-</t>
  </si>
  <si>
    <t>Rios-Fuster et al. (2019)</t>
  </si>
  <si>
    <t>Rios-Fuster, B,, Alomar, C,, Compa, M,, Guijarro, B,, &amp; Deudero, S, (2019), Anthropogenic particles ingestion in fish species from two areas of the western Mediterranean Sea, Marine pollution bulletin, 144, 325-333,</t>
  </si>
  <si>
    <t>Ruiz-Orejón, L, F,, Sardá, R,, &amp; Ramis-Pujol, J, (2018), Now, you see me: High concentrations of floating plastic debris in the coastal waters of the Balearic Islands (Spain), Marine Pollution Bulletin, 133, 636–646, https://doi,org/10,1016/j,marpolbul,21</t>
  </si>
  <si>
    <t>Pennahia anea</t>
  </si>
  <si>
    <t>Neves, D., Sobral, P., Ferreira, J. L., &amp; Pereira, T. (2015). Ingestion of microplastics by commercial fish off the Portuguese coast. Marine Pollution Bulletin, 101(1), 119–126. https://doi.org/10.1016/j.marpolbul.2015.09.047</t>
  </si>
  <si>
    <t>Thamnaconus septentrionalis</t>
  </si>
  <si>
    <t>Ahmadi et al. (2022)</t>
  </si>
  <si>
    <t>Ahmadi, A., Moore, F., Keshavarzi, B., Soltani, N., &amp; Sorooshian, A. (2022). Potentially toxic elements and microplastics in muscle tissues of different marine species from the Persian Gulf: Levels, associated risks, and trophic transfer. Marine Pollution Bulletin, 175, 113283.</t>
  </si>
  <si>
    <t>Sobhani, A., Siadatmousavi, S. M., &amp; Mehdinia, A. (2024). Surface microplastics dynamics in the Persian Gulf and Arabian Sea using numerical modelling and CYGNSS satellite estimations. Marine Environmental Research, 202, 106749.</t>
  </si>
  <si>
    <t>Gosh et al. (2021)</t>
  </si>
  <si>
    <t>Ghosh, G. C., Akter, S. M., Islam, R. M., Habib, A., Chakraborty, T. K., Zaman, S., Kabir, A. H. M. E., Shipin, O. V., &amp; Wahid, M. A. (2021). Microplastics contamination in commercial marine fish from the Bay of Bengal. Regional Studies in Marine Science,</t>
  </si>
  <si>
    <t>Thamnaconus modestus</t>
  </si>
  <si>
    <t>Jamal et al. (2025)</t>
  </si>
  <si>
    <t>Jamal, N. T., Islam, M. R. U., Sultana, S., Banik, P., Nur, A. A. U., Albeshr, M. F., ... &amp; Hossain, M. B. (2025). Microplastic contamination in some popular seafood fish species from the northern Bay of Bengal and possible consumer risk assessment. Food Control, 171, 111114.</t>
  </si>
  <si>
    <t>Panna microdon</t>
  </si>
  <si>
    <t>Dalu et al. (2024)</t>
  </si>
  <si>
    <t>Dalu, T,, Themba, S, T,, Dondofema, F,, Wu, N,, &amp; Munyai, L, F, (2024), Assessing microplastic abundances in freshwater fishes in a subtropical African reservoir, Discover Sustainability, 5(1), 360,</t>
  </si>
  <si>
    <t>Froese, R,, &amp; Pauly, D, (Eds,), (2025), FishBase (Version 02/2025), World Wide Web electronic publication, https://www,fishbase,org</t>
  </si>
  <si>
    <t>Akhbarizadeh et al. (2018)</t>
  </si>
  <si>
    <t>Akhbarizadeh, R., Moore, F., &amp; Keshavarzi, B. (2018). Investigating a probable relationship between microplastics and potentially toxic elements in fish muscles from northeast of Persian Gulf. Environmental pollution, 232, 154-163.</t>
  </si>
  <si>
    <t>Santonicola et al. 2024</t>
  </si>
  <si>
    <t>Santonicola, S., Volgare, M., Rossi, F., Castaldo, R., Cocca, M., &amp; Colavita, G. (2024). Detection of fibrous microplastics and natural microfibers in fish species (Engraulis encrasicolus, Mullus barbatus and Merluccius merluccius) for human consumption from the Tyrrhenian sea. Chemosphere, 363, 142778.</t>
  </si>
  <si>
    <t>Caldwell, J., Muff, L. F., Pham, C. K., Petri-Fink, A., Rothen-Rutishauser, B., &amp; Lehner, R. (2020). Spatial and temporal analysis of meso-and microplastic pollution in the Ligurian and Tyrrhenian Seas. Marine Pollution Bulletin, 159, 111515.</t>
  </si>
  <si>
    <t xml:space="preserve">Persian Gulf </t>
  </si>
  <si>
    <t>Akhbarizadeh et al. (2019)</t>
  </si>
  <si>
    <t>Akhbarizadeh, R., Moore, F., &amp; Keshavarzi, B. (2019). Investigating microplastics bioaccumulation and biomagnification in seafood from the Persian Gulf: a threat to human health?. Food Additives &amp; Contaminants: Part A, 36(11), 1696-1708.</t>
  </si>
  <si>
    <t>Sobhani, A., Siadatmousavi, S. M., &amp; Mehdinia, A. (2024). Surface microplastics dynamics in the Persian Gulf and Arabian Sea using numerical modelling and CYGNSS satellite estimations. Marine Environmental Research, 202, 106749. https://doi.org/10.1016/j.</t>
  </si>
  <si>
    <t>Neves, D., Sobral, P., Ferreira, J. L., &amp; Pereira, T. (2015). Ingestion of microplastics by commercial fish off the Portuguese coast. Marine Pollution Bulletin, 101(1), 119–126. https://doi.org/10.1016/j.marpolbul.2015.09.035</t>
  </si>
  <si>
    <t>Gajšt, T., Bizjak, T., Palatinus, A., Liubartseva, S., &amp; Kržan, A. (2016). Sea surface microplastics in Slovenian part of the Northern Adriatic. Marine Pollution Bulletin, 113, 392–399. https://doi.org/10.1016/j.marpolbul.2016.10.033</t>
  </si>
  <si>
    <t>Neves, D., Sobral, P., Ferreira, J. L., &amp; Pereira, T. (2015). Ingestion of microplastics by commercial fish off the Portuguese coast. Marine Pollution Bulletin, 101(1), 119–126. https://doi.org/10.1016/j.marpolbul.2015.09.053</t>
  </si>
  <si>
    <t>Lopes et al. (2020)</t>
  </si>
  <si>
    <t>Lopes, C., Raimundo, J., Caetano, M., &amp; Garrido, S. (2020). Microplastic ingestion and diet composition of planktivorous fish. Limnology and Oceanography Letters, 5(1), 103–112.</t>
  </si>
  <si>
    <t>Rodrigues, S. M., Almeida, C. M. R., &amp; Ramos, S. (2020). Microplastics contamination along the coastal waters of NW Portugal. Case studies in chemical and environmental engineering, 2, 100056.</t>
  </si>
  <si>
    <t>Neves, D., Sobral, P., Ferreira, J. L., &amp; Pereira, T. (2015). Ingestion of microplastics by commercial fish off the Portuguese coast. Marine Pollution Bulletin, 101(1), 119–126. https://doi.org/10.1016/j.marpolbul.2015.09.038</t>
  </si>
  <si>
    <t>Neves, D., Sobral, P., Ferreira, J. L., &amp; Pereira, T. (2015). Ingestion of microplastics by commercial fish off the Portuguese coast. Marine Pollution Bulletin, 101(1), 119–126. https://doi.org/10.1016/j.marpolbul.2015.09.044</t>
  </si>
  <si>
    <t xml:space="preserve">Australia </t>
  </si>
  <si>
    <t>Dawson et al. (2022)</t>
  </si>
  <si>
    <t>Dawson, A. L., Li, J. Y., &amp; Kroon, F. J. (2022). Plastics for dinner: store-bought seafood, but not wild-caught from the Great Barrier Reef, as a source of microplastics to human consumers. Environmental Advances, 8, 100249.</t>
  </si>
  <si>
    <t>Carbery, M., Herb, F., Reynes, J., Pham, C. K., Fong, W. K., &amp; Lehner, R. (2022). How small is the big problem? Small microplastics&lt; 300 μm abundant in marine surface waters of the Great Barrier Reef Marine Park. Marine pollution bulletin, 184, 114179.</t>
  </si>
  <si>
    <t>Baalkhuyur et al. (2020)</t>
  </si>
  <si>
    <t>Baalkhuyur, F, M,, Qurban, M, A,, Panickan, P,, &amp; Duarte, C, M, (2020), Microplastics in fishes of commercial and ecological importance from the Western Arabian Gulf, Marine Pollution Bulletin, 152, 110920,</t>
  </si>
  <si>
    <t>Abayomi, O, A,, Range, P,, Al-Ghouti, M, A,, Obbard, J, P,, Almeer, S, H,, &amp; Ben-Hamadou, R, (2017), Microplastics in coastal environments of the Arabian Gulf, Marine Pollution Bulletin, 124(1), 181-188,</t>
  </si>
  <si>
    <t>Mutlu et al. (2022)</t>
  </si>
  <si>
    <t>Mutlu, T,, Gedik, K,, &amp; Eryaşar, A, R, (2022), Investigation of microplastic accumulation in horse mackerel (Trachurus mediterraneus) caught in the black sea, Journal of Anatolian Environmental and Animal Sciences, 7(4), 561-567,</t>
  </si>
  <si>
    <t>Ruiz-Orejón, L, F,, Sardá, R,, &amp; Ramis-Pujol, J, (2018), Now, you see me: High concentrations of floating plastic debris in the coastal waters of the Balearic Islands (Spain), Marine Pollution Bulletin, 133, 636–646, https://doi,org/10,1016/j,marpolbul,20</t>
  </si>
  <si>
    <t>Gao et al. 2023</t>
  </si>
  <si>
    <t>Gao, P., Noor, N. Q. I. M., Razali, U. H. M., Yusop, M. H. M., &amp; Shaarani, S. M. (2023). Anthropogenic particles in the muscle, gill, and gastrointestinal tract of marine fish sold for human consumption. Heliyon, 9(10).</t>
  </si>
  <si>
    <t>Neves, D., Sobral, P., Ferreira, J. L., &amp; Pereira, T. (2015). Ingestion of microplastics by commercial fish off the Portuguese coast. Marine Pollution Bulletin, 101(1), 119–126. https://doi.org/10.1016/j.marpolbul.2015.09.048</t>
  </si>
  <si>
    <t>Garnier et al. (2017)</t>
  </si>
  <si>
    <t>Garnier, Y,, Jacob, H,, Guerra, A, S,, Bertucci, F,, &amp; Lecchini, D, (2019), Evaluation of microplastic ingestion by tropical fish from Moorea Island, French Polynesia, Marine pollution bulletin, 140, 165-170,</t>
  </si>
  <si>
    <t>Connors, E, J, (2017), Distribution and biological implications of plastic pollution on the fringing reef of Mo’orea, French Polynesia, PeerJ, 5, e3733,</t>
  </si>
  <si>
    <t>Metapenaeus affinis</t>
  </si>
  <si>
    <t>Neves, D., Sobral, P., Ferreira, J. L., &amp; Pereira, T. (2015). Ingestion of microplastics by commercial fish off the Portuguese coast. Marine Pollution Bulletin, 101(1), 119–126. https://doi.org/10.1016/j.marpolbul.2015.09.029</t>
  </si>
  <si>
    <t>Chelidonichthys lucerna</t>
  </si>
  <si>
    <t>Lenz et al. (2016)</t>
  </si>
  <si>
    <t>Shiyana et al. (2022)</t>
  </si>
  <si>
    <t>Shiyana, F,, Buyong, F,, Shareef, A,, Hirzin, R, S, F, N,, &amp; Ismail, A, (2022, July), The presence of microplastics in fishes of South Maldives, In IOP conference series: Earth and environmental science (Vol, 1055, No, 1, p, 012015), IOP Publishing,</t>
  </si>
  <si>
    <t>Saliu F, Montano S, Garavaglia M G, Lasagni M, Seveso D and Galli P 2018 Microplastic and charred microplastic in the Faafu Atoll, Maldives, Marine Pollution Bulletin 136 464–472</t>
  </si>
  <si>
    <t>Caceres et al. (2023)</t>
  </si>
  <si>
    <t>Cáceres-Farias, L., Espinoza-Vera, M. M., Orós, J., Garcia-Bereguiain, M. A., &amp; Alfaro-Núñez, A. (2023). Macro and microplastic intake in seafood variates by the marine organism's feeding behaviour: Is it a concern to human health?. Heliyon, 9(5).</t>
  </si>
  <si>
    <t>Alfaro-Núñez, A., Astorga, D., Cáceres-Farías, L., Bastidas, L., Soto Villegas, C., Macay, K., &amp; Christensen, J. H. (2021). Microplastic pollution in seawater and marine organisms across the Tropical Eastern Pacific and Galápagos. Scientific reports, 11(1), 6424.</t>
  </si>
  <si>
    <t>Sphyrna lewini</t>
  </si>
  <si>
    <t xml:space="preserve">Gadus morhua </t>
  </si>
  <si>
    <t>Haave et al. (2024)</t>
  </si>
  <si>
    <t>Haave, M., Hæggernes, E., &amp; Gomiero, A. (2024). Absence of microplastic bioaccumulation in cod fillets from plastic-polluted western Norwegian waters. Water Emerging Contaminants &amp; Nanoplastics, 3(3), N-A.</t>
  </si>
  <si>
    <t>Hoehn, D. P., McGoran, A. R., Barry, J., Russell, J., Nicolaus, E. E., &amp; Bakir, A. (2024). Microplastics in sea surface waters in the Southern Bight of the North Sea. Frontiers in Marine Science, 11, 1430307.</t>
  </si>
  <si>
    <t>Wieczorek, A, M,, Morrison, L,, Croot, P, L,, Allcock, A, L,, MacLoughlin, E,, Savard, O,, ,,, &amp; Doyle, T, K, (2018), Frequency of microplastics in mesopelagic fishes from the Northwest Atlantic, Frontiers in Marine Science, 5, 339138,</t>
  </si>
  <si>
    <t>Giani et al. (2020)</t>
  </si>
  <si>
    <t xml:space="preserve">Giani, D., Baini, M., Galli, M., Casini, S., &amp; Fossi, M. C. (2019). Microplastics occurrence in edible fish species (Mullus barbatus and Merluccius merluccius) collected in three different geographical sub-areas of the Mediterranean Sea. Marine pollution </t>
  </si>
  <si>
    <t>Etmopterus spinax</t>
  </si>
  <si>
    <t>Bathypelagic</t>
  </si>
  <si>
    <t>Valente et al. (2019)</t>
  </si>
  <si>
    <t>Valente, T,, Sbrana, A,, Scacco, U,, Jacomini, C,, Bianchi, J,, Palazzo, L,, ,,, &amp; Matiddi, M, (2019), Exploring microplastic ingestion by three deep-water elasmobranch species: A case study from the Tyrrhenian Sea, Environmental Pollution, 253, 342-350,</t>
  </si>
  <si>
    <t>Gajšt, T., Bizjak, T., Palatinus, A., Liubartseva, S., &amp; Kržan, A. (2016). Sea surface microplastics in Slovenian part of the Northern Adriatic. Marine Pollution Bulletin, 113, 392–399. https://doi.org/10.1016/j.marpolbul.2016.10.032</t>
  </si>
  <si>
    <t>Hossain et al. (2019)</t>
  </si>
  <si>
    <t>Hossain, M. S., Rahman, M. S., &amp; Uddin, M. N. (2019). Microplastic contamination in fish from the northern Bay of Bengal. Science of the Total Environment, 690, 821–830.</t>
  </si>
  <si>
    <t>Sphyraena obtusata</t>
  </si>
  <si>
    <t>Daniel et al. (2020)</t>
  </si>
  <si>
    <t>Daniel, D. B., Ashraf, P. M., &amp; Thomas, S. N. (2020). Microplastics in the edible and inedible tissues of pelagic fishes sold for human consumption in Kerala, India. Environmental Pollution, 266, 115365.</t>
  </si>
  <si>
    <t>Robin, R. S., Karthik, R., Purvaja, R., Ganguly, D., Anandavelu, I., Mugilarasan, M., &amp; Ramesh, R. (2020). Holistic assessment of microplastics in various coastal environmental matrices, southwest coast of India. Science of the Total Environment, 703, 134947.</t>
  </si>
  <si>
    <t>Khalik, W, M, A, W, M,, Ibrahim, Y, S,, Anuar, S, T,, Govindasamy, S,, &amp; Baharuddin, N, F, (2018), Microplastics analysis in Malaysian marine waters: A field study of Kuala Nerus and Kuantan, Marine Pollution Bulletin, 135, 451-457,</t>
  </si>
  <si>
    <t>Ibrahim et al. (2025)</t>
  </si>
  <si>
    <t>Ibrahim, Y. S., Abd Razak, N. I., Roslan, N. S., Yusof, K. M. K. K., Ali, A. A. M., Omar, N. F., ... &amp; Anuar, S. T. (2025). Morphochemical information on microplastic fibers found in edible tissue of local commercial fishes from the South China Sea and the Straits of Malacca for potential human consumption. Environmental Science: Advances.</t>
  </si>
  <si>
    <t>Liu, P., Liao, H., Deng, Y., Zhang, W., Zhou, Z., Sun, D., ... &amp; Tang, H. (2023). Microplastic Pollution and Its Potential Correlation with Environmental Factors in Daya Bay, South China Sea. Journal of Marine Science and Engineering, 11(7), 1465.</t>
  </si>
  <si>
    <t>Neves, D., Sobral, P., Ferreira, J. L., &amp; Pereira, T. (2015). Ingestion of microplastics by commercial fish off the Portuguese coast. Marine Pollution Bulletin, 101(1), 119–126. https://doi.org/10.1016/j.marpolbul.2015.09.036</t>
  </si>
  <si>
    <t>Eolian Islands, Strait of Messina</t>
  </si>
  <si>
    <t>Romeo et al. (2015)</t>
  </si>
  <si>
    <t>Romeo, T,, Pietro, B,, Peda, C,, Consoli, P,, Andaloro, F,, &amp; Fossi, M, C, (2015), First evidence of presence of plastic debris in stomach of large pelagic fish in the Mediterranean Sea, Marine Pollution Bulletin, 95(1), 358-361,</t>
  </si>
  <si>
    <t>Romeo, T., Pietro, B., Peda, C., Consoli, P., Andaloro, F., &amp; Fossi, M. C. (2015). First evidence of presence of plastic debris in stomach of large pelagic fish in the Mediterranean Sea. Marine Pollution Bulletin, 95, 358–361. https://doi.org/10.1016/j.ma</t>
  </si>
  <si>
    <t>Collicutt et al. (2019)</t>
  </si>
  <si>
    <t>Collicutt, B., Juanes, F., &amp; Dudas, S. E. (2019). Microplastics in juvenile Chinook salmon and their nearshore environments on the east coast of Vancouver Island. Environmental Pollution. Advance online publication.</t>
  </si>
  <si>
    <t>Mistri, M., Sfriso, A. A., Casoni, E., Nicoli, M., Vaccaro, C., &amp; Munari, C. (2022). Microplastic accumulation in commercial fish from the Adriatic Sea. Marine Pollution Bulletin, 174, 113279. https://doi.org/10.1016/j.marpolbul.2021.113281</t>
  </si>
  <si>
    <t>Di Giacinto et al. (2023)</t>
  </si>
  <si>
    <t>Di Giacinto, F., Di Renzo, L., Mascilongo, G., Notarstefano, V., Gioacchini, G., Giorgini, E., ... &amp; Berti, M. (2023). Detection of microplastics, polymers and additives in edible muscle of swordfish (Xiphias gladius) and bluefin tuna (Thunnus thynnus) caught in the Mediterranean Sea. Journal of sea research, 192, 102359.</t>
  </si>
  <si>
    <t>Sbrana, A., Valente, T., Bianchi, J., Franceschini, S., Piermarini, R., Saccomandi, F., ... &amp; Silvestri, C. (2023). From inshore to offshore: Distribution of microplastics in three Italian seawaters. Environmental Science and Pollution Research, 30(8), 21277-21287.</t>
  </si>
  <si>
    <t>Sphyraena jello</t>
  </si>
  <si>
    <t>Neves, D., Sobral, P., Ferreira, J. L., &amp; Pereira, T. (2015). Ingestion of microplastics by commercial fish off the Portuguese coast. Marine Pollution Bulletin, 101(1), 119–126. https://doi.org/10.1016/j.marpolbul.2015.09.057</t>
  </si>
  <si>
    <t>Sphyraena putnamiae</t>
  </si>
  <si>
    <t>Sciades sona</t>
  </si>
  <si>
    <t>Naso unicornis</t>
  </si>
  <si>
    <t>Siganus canaliculatus</t>
  </si>
  <si>
    <t>Naso brevirostris</t>
  </si>
  <si>
    <t>Naso lituratus</t>
  </si>
  <si>
    <t>Cheung et al. (2018)</t>
  </si>
  <si>
    <t>Cheung, L. T., Lui, C. Y., &amp; Fok, L. (2018). Microplastic contamination of wild and captive flathead grey mullet (Mugil cephalus). International journal of environmental research and public health, 15(4), 597.</t>
  </si>
  <si>
    <t>Astyanax magdalenae</t>
  </si>
  <si>
    <t>Gerres oyena</t>
  </si>
  <si>
    <t>Western Indian Ocean Marine Science Association. (2006). Western Indian Ocean Journal of Marine Science (Vol. 5). Western Indian Ocean Marine Science Association.</t>
  </si>
  <si>
    <t>Neves, D., Sobral, P., Ferreira, J. L., &amp; Pereira, T. (2015). Ingestion of microplastics by commercial fish off the Portuguese coast. Marine Pollution Bulletin, 101(1), 119–126. https://doi.org/10.1016/j.marpolbul.2015.09.031</t>
  </si>
  <si>
    <t>Sbrana et al. (2020)</t>
  </si>
  <si>
    <t>Sbrana, A,, Valente, T,, Scacco, U,, Bianchi, J,, Silvestri, C,, Palazzo, L,, ,,, &amp; Matiddi, M, (2020), Spatial variability and influence of biological parameters on microplastic ingestion by Boops boops (L,) along the Italian coasts (Western Mediterranea</t>
  </si>
  <si>
    <t>Nematalosa nasus</t>
  </si>
  <si>
    <t>Leiognathus splendens</t>
  </si>
  <si>
    <t>Leiognathus brevirostris</t>
  </si>
  <si>
    <t>Sardina pilchardus</t>
  </si>
  <si>
    <t>Mistri, M., Sfriso, A. A., Casoni, E., Nicoli, M., Vaccaro, C., &amp; Munari, C. (2022). Microplastic accumulation in commercial fish from the Adriatic Sea. Marine Pollution Bulletin, 174, 113279. https://doi.org/10.1016/j.marpolbul.2021.113279</t>
  </si>
  <si>
    <t>Gajšt, T., Bizjak, T., Palatinus, A., Liubartseva, S., &amp; Kržan, A. (2016). Sea surface microplastics in Slovenian part of the Northern Adriatic. Marine Pollution Bulletin, 113, 392–399. https://doi.org/10.1016/j.marpolbul.2016.10.031</t>
  </si>
  <si>
    <t>Ruiz-Orejón, L, F,, Sardá, R,, &amp; Ramis-Pujol, J, (2018), Now, you see me: High concentrations of floating plastic debris in the coastal waters of the Balearic Islands (Spain), Marine Pollution Bulletin, 133, 636–646, https://doi,org/10,1016/j,marpolbul,23</t>
  </si>
  <si>
    <t>Ruiz-Orejón, L, F,, Sardá, R,, &amp; Ramis-Pujol, J, (2018), Now, you see me: High concentrations of floating plastic debris in the coastal waters of the Balearic Islands (Spain), Marine Pollution Bulletin, 133, 636–646, https://doi,org/10,1016/j,marpolbul,22</t>
  </si>
  <si>
    <t>Tsangaris, C,, Digka, N,, Valente, T,, Aguilar, A,, Borrell, A,, de Lucia, G, A,, ,,, &amp; Matiddi, M, (2020), Using Boops boops (osteichthyes) to assess microplastic ingestion in the Mediterranean Sea, Marine Pollution Bulletin, 158, 111397,</t>
  </si>
  <si>
    <t>Capriotti, M,, Cocci, P,, Bracchetti, L,, Cottone, E,, Scandiffio, R,, Caprioli, G,, Sagratini, G,, Mosconi, G,, Bovolin, P,, &amp; Palermo, F, A, (2021), Microplastics and their associated organic pollutants from the coastal waters of the central Adriatic Se</t>
  </si>
  <si>
    <t>Neves, D., Sobral, P., Ferreira, J. L., &amp; Pereira, T. (2015). Ingestion of microplastics by commercial fish off the Portuguese coast. Marine Pollution Bulletin, 101(1), 119–126. https://doi.org/10.1016/j.marpolbul.2015.09.040</t>
  </si>
  <si>
    <t>Netuma thalassina</t>
  </si>
  <si>
    <t>Neves, D., Sobral, P., Ferreira, J. L., &amp; Pereira, T. (2015). Ingestion of microplastics by commercial fish off the Portuguese coast. Marine Pollution Bulletin, 101(1), 119–126. https://doi.org/10.1016/j.marpolbul.2015.09.042</t>
  </si>
  <si>
    <t>Saliu F, Montano S, Garavaglia M G, Lasagni M, Seveso D and Galli P 2018 Microplastic and charred microplastic in the Faafu Atoll, Maldives, Marine Pollution Bulletin 136 464–471</t>
  </si>
  <si>
    <t>Gerres acinaces</t>
  </si>
  <si>
    <t>Leiognathus equulus</t>
  </si>
  <si>
    <t>Sardinella zunasi</t>
  </si>
  <si>
    <t>Neves, D., Sobral, P., Ferreira, J. L., &amp; Pereira, T. (2015). Ingestion of microplastics by commercial fish off the Portuguese coast. Marine Pollution Bulletin, 101(1), 119–126. https://doi.org/10.1016/j.marpolbul.2015.09.045</t>
  </si>
  <si>
    <t>Lefebvre et al. (2019)</t>
  </si>
  <si>
    <t>Lefebvre, C,, Saraux, C,, Heitz, O,, Nowaczyk, A,, &amp; Bonnet, D, (2019), Microplastics FTIR characterisation and distribution in the water column and digestive tracts of small pelagic fish in the Gulf of Lions, Marine pollution bulletin, 142, 510-519,</t>
  </si>
  <si>
    <t>Lopes et al. (2023)</t>
  </si>
  <si>
    <t>Lopes, C,, Ambrosino, A, C,, Figueiredo, C,, Caetano, M,, Santos, M, M,, Garrido, S,, &amp; Raimundo, J, (2023), Microplastic distribution in different tissues of small pelagic fish of the Northeast Atlantic Ocean, Science of the Total Environment, 901, 16605</t>
  </si>
  <si>
    <t>Ruiz-Orejón, L, F,, Sardá, R,, &amp; Ramis-Pujol, J, (2018), Now, you see me: High concentrations of floating plastic debris in the coastal waters of the Balearic Islands (Spain), Marine Pollution Bulletin, 133, 636–646, https://doi,org/10,1016/j,marpolbul,27</t>
  </si>
  <si>
    <t>Ruiz-Orejón, L, F,, Sardá, R,, &amp; Ramis-Pujol, J, (2018), Now, you see me: High concentrations of floating plastic debris in the coastal waters of the Balearic Islands (Spain), Marine Pollution Bulletin, 133, 636–646, https://doi,org/10,1016/j,marpolbul,26</t>
  </si>
  <si>
    <t>Ruiz-Orejón, L, F,, Sardá, R,, &amp; Ramis-Pujol, J, (2018), Now, you see me: High concentrations of floating plastic debris in the coastal waters of the Balearic Islands (Spain), Marine Pollution Bulletin, 133, 636–646, https://doi,org/10,1016/j,marpolbul,25</t>
  </si>
  <si>
    <t>Ruiz-Orejón, L, F,, Sardá, R,, &amp; Ramis-Pujol, J, (2018), Now, you see me: High concentrations of floating plastic debris in the coastal waters of the Balearic Islands (Spain), Marine Pollution Bulletin, 133, 636–646, https://doi,org/10,1016/j,marpolbul,24</t>
  </si>
  <si>
    <t>Mistri, M., Sfriso, A. A., Casoni, E., Nicoli, M., Vaccaro, C., &amp; Munari, C. (2022). Microplastic accumulation in commercial fish from the Adriatic Sea. Marine Pollution Bulletin, 174, 113279. https://doi.org/10.1016/j.marpolbul.2021.113280</t>
  </si>
  <si>
    <t>Ciucă et al. (2025)</t>
  </si>
  <si>
    <t>Ciucă, A, M,, Stoica, E,, &amp; Barbe?, L, (2025), First Report of Microplastic Ingestion and Bioaccumulation in Commercially Valuable European Anchovies (Engraulis encrasicolus, Linnaeus, 1758) from the Romanian Black Sea Coast, Journal of Marine Science and</t>
  </si>
  <si>
    <t>Mean from several locations</t>
  </si>
  <si>
    <t>Rastreliger kanagurta</t>
  </si>
  <si>
    <t>Capone et al. (2020)</t>
  </si>
  <si>
    <t>Capone, A., Petrillo, M., &amp; Misic, C. (2020). Ingestion and elimination of anthropogenic fibers and microplastic fragments by the European anchovy (Engraulis encrasicolus) of the NW Mediterranean Sea. Marine Biology, 167, 1–15. https://doi.org/10.1007/s00</t>
  </si>
  <si>
    <t>Kazour et al. (2019)</t>
  </si>
  <si>
    <t>Kazour, M., Jemaa, S., Issa, C., Khalaf, G., &amp; Amara, R. (2019). Microplastics pollution along the Lebanese coast (Eastern Mediterranean Basin): Occurrence in surface water, sediments and biota samples. Science of the Total Environment, 696, 133933.</t>
  </si>
  <si>
    <t>Species</t>
  </si>
  <si>
    <t>Habitat</t>
  </si>
  <si>
    <t>Trophic</t>
  </si>
  <si>
    <t>Level</t>
  </si>
  <si>
    <t>Concetration</t>
  </si>
  <si>
    <t>StudyID</t>
  </si>
  <si>
    <t>MPs_per_fish</t>
  </si>
  <si>
    <t>MPs_per_flesh</t>
  </si>
  <si>
    <t>MPs_in_gut</t>
  </si>
  <si>
    <t>SD_in_gut</t>
  </si>
  <si>
    <t>MPs_in_gills</t>
  </si>
  <si>
    <t>Acc_total</t>
  </si>
  <si>
    <t>Acc_flesh</t>
  </si>
  <si>
    <t>Acc_gut</t>
  </si>
  <si>
    <t>Acc_gills</t>
  </si>
  <si>
    <t>Habitat vertical zone</t>
  </si>
  <si>
    <t>Trophic level</t>
  </si>
  <si>
    <t>Reference</t>
  </si>
  <si>
    <t>Full reference (APA)</t>
  </si>
  <si>
    <t>Additional reference for MP concentration</t>
  </si>
  <si>
    <t>environmental samples</t>
  </si>
  <si>
    <t>NA</t>
  </si>
  <si>
    <t xml:space="preserve">Abramis brama </t>
  </si>
  <si>
    <t>Ephsy, D., &amp; Raja, S. (2023). Characterization of microplastics and its pollution load indeNA in freshwater Kumaraswamy Lake of Coimbatore, India. Environmental ToNAicology and Pharmacology, 101, 104207.</t>
  </si>
  <si>
    <t>Li, Z., Gao, C. M., Yang, J. L., Wu, L. Z., Zhang, S., Liu, Y. H., &amp; Jin, D. D. (2020). Distribution characteristics of microplastics in surface water and sediments of Haizhou Bay, Lianyungang. Huan Jing ke NAue= Huanjing KeNAue, 41(7), 3212-3221.</t>
  </si>
  <si>
    <t>Zhang, Q., Liu, T., Liu, L., Fan, Y., Rao, W., Zheng, J., &amp; Qian, NA. (2021). Distribution and sedimentation of microplastics in Taihu Lake. Science of the Total Environment, 795, 148745.</t>
  </si>
  <si>
    <t>Hossain, M. S., Saifullah, A. S. M., Uddin, M. J., &amp; Rahaman, M. H. (2024). Assessment of microplastics in coastal ecosystem of Bangladesh. EcotoNAicology and Environmental Safety, 281, 116622.</t>
  </si>
  <si>
    <t>Zhu, Z,, Wei, H,, Huang, W,, Wu, NA,, Guan, Y,, &amp; Zhang, Q, (2022), Occurrence of microplastic pollution in the beibu gulf, the northern south China Sea, Frontiers in Marine Science, 8, 821008,</t>
  </si>
  <si>
    <t>Zhang, C,, Wang, S,, Sun, D,, Pan, Z,, Zhou, A,, NAie, S,, ,,, &amp; Zou, J, (2020), Microplastic pollution in surface water from east coastal areas of Guangdong, South China and preliminary study on microplastics biomonitoring using two marine fish, Chemosphe</t>
  </si>
  <si>
    <t>Razeghi, N., Hamidian, A. H., Abbasi, S., &amp; Mirzajani, A. (2024). Distribution, fluNA, and risk assessment of microplastics at the Anzali Wetland, Iran, and its tributaries. Environmental Science and Pollution Research, 31(42), 54815-54831.</t>
  </si>
  <si>
    <t>Zhang, K,, Gong, W,, Lv, J,, NAiong, NA,, &amp; Wu, C, (2015), Accumulation of floating microplastics behind the Three Gorges Dam, Environmental Pollution, 204, 117-123,</t>
  </si>
  <si>
    <t>Toschkova et al. (2024)</t>
  </si>
  <si>
    <t>Tsangaris et al. (2020)</t>
  </si>
  <si>
    <t>NAu, NA., Zhang, L., NAue, Y., Gao, Y., Wang, L., Peng, M., ... &amp; Zhang, Q. (2021). Microplastic pollution characteristic in surface water and freshwater fish of Gehu Lake, China. Environmental Science and Pollution Research, 28, 67203-67213.</t>
  </si>
  <si>
    <t xml:space="preserve">Weija Reservoir </t>
  </si>
  <si>
    <t>Blankson et al. (2025)</t>
  </si>
  <si>
    <t>Blankson, E. R., Sabah, G., Quanin, M., Amponsem, S., Larbi, A. T., Prempeh, K. R., ... &amp; Gbogbo, F. (2025). Concentrations, characteristics, and human health exposure assessment of microplastics and heavy metals in freshwater fish in a potable water supply reservoir. Environmental Science and Pollution Research, 32(15), 9503-9513.</t>
  </si>
  <si>
    <t>Blankson, E. R., Tetteh, P. N., Oppong, P., &amp; Gbogbo, F. (2022). Microplastics prevalence in water, sediment and two economically important species of fish in an urban riverine system in Ghana. PLoS One, 17(2), e0263196.</t>
  </si>
  <si>
    <t xml:space="preserve">Clarias gariepinus </t>
  </si>
  <si>
    <t xml:space="preserve">Xiangshan Bay </t>
  </si>
  <si>
    <t>Wu et al.. (2020b)</t>
  </si>
  <si>
    <t>Wu, F., Wang, Y., Leung, J. Y., Huang, W., Zeng, J., Tang, Y., ... &amp; Cao, L. (2020). Accumulation of microplastics in typical commercial aquatic species: a case study at a productive aquaculture site in China. Science of the Total Environment, 708, 135432.</t>
  </si>
  <si>
    <t>Yin, M., Cao, H., Zhao, W., Wang, T., Huang, W., &amp; Cai, M. (2022). Tide-driven microplastics transport in an elongated semi-closed bay: A case study in Xiangshan Bay, China. Science of the Total Environment, 846, 157374.</t>
  </si>
  <si>
    <t xml:space="preserve">Lake Mainit  </t>
  </si>
  <si>
    <t xml:space="preserve">Lake Mainit North </t>
  </si>
  <si>
    <t>Arcadio et al. (2025)</t>
  </si>
  <si>
    <t>Arcadio, C. G. L. A., Albarico, F. P. J. B., Hsieh, S. L., Chen, Y. T., &amp; Bacosa, H. P. (2025). Microplastic distribution in the surface water and potential fish uptake in an oligotrophic lake (Lake Mainit, Philippines). Journal of Contaminant Hydrology, 104603.</t>
  </si>
  <si>
    <t xml:space="preserve">Lake Mainit </t>
  </si>
  <si>
    <t xml:space="preserve">Lake Mainit South </t>
  </si>
  <si>
    <t xml:space="preserve">Cyprinus carpio  </t>
  </si>
  <si>
    <t>Felicitas et al. (2025)</t>
  </si>
  <si>
    <t>Felicitas, G., Jumawan, J. C., Burdeos, R. C. B., Delara, R. G. D., Seronay, R. A., Vales, T. P., ... &amp; Capangpangan, R. Y. (2025). Microplastics in Surface Water and Gastrointestinal Tracts of Demersal Fishes (Oreochromis niloticus and Cyprinus carpio) in the Largest Wetland of the Philippines. International Journal of Environmental Research, 19(3), 96.</t>
  </si>
  <si>
    <t xml:space="preserve">Oreochromis niloticus </t>
  </si>
  <si>
    <t>Markic et al.. (2018)</t>
  </si>
  <si>
    <t>Coryphaena hippurus</t>
  </si>
  <si>
    <t>Gnathodentex aureolineatus</t>
  </si>
  <si>
    <t>Sphyraena forsteri</t>
  </si>
  <si>
    <t>Algal species</t>
  </si>
  <si>
    <t>Zooplankton species</t>
  </si>
  <si>
    <t>Algal concentration</t>
  </si>
  <si>
    <t>Algal ingestion</t>
  </si>
  <si>
    <t>Ratio A</t>
  </si>
  <si>
    <t>MP concentr.</t>
  </si>
  <si>
    <t>MP ingestion</t>
  </si>
  <si>
    <t>Ratio MPs</t>
  </si>
  <si>
    <t>Cell size</t>
  </si>
  <si>
    <t>MP size</t>
  </si>
  <si>
    <t>MP shape</t>
  </si>
  <si>
    <t>MP type</t>
  </si>
  <si>
    <t>Ref</t>
  </si>
  <si>
    <t>Full reference</t>
  </si>
  <si>
    <t>(n/ml)</t>
  </si>
  <si>
    <t>um</t>
  </si>
  <si>
    <t>(APA)</t>
  </si>
  <si>
    <t>Chlamydomonas reinhardtii</t>
  </si>
  <si>
    <t>Daphnia pulicaria</t>
  </si>
  <si>
    <t>Spheres</t>
  </si>
  <si>
    <t>PS</t>
  </si>
  <si>
    <t>DeMott 1986</t>
  </si>
  <si>
    <t>X</t>
  </si>
  <si>
    <t>Daphnia galeata</t>
  </si>
  <si>
    <t>DeMott 1988</t>
  </si>
  <si>
    <t>Sida crystallina</t>
  </si>
  <si>
    <t>Brachiomonas submarina</t>
  </si>
  <si>
    <t>Temora longicornis</t>
  </si>
  <si>
    <t>Pseudocalanus sp.</t>
  </si>
  <si>
    <t>Thalassiosira weissflogii</t>
  </si>
  <si>
    <t xml:space="preserve">Acartia clausi </t>
  </si>
  <si>
    <t>Latex</t>
  </si>
  <si>
    <t>Donaghay 1980</t>
  </si>
  <si>
    <t>Eucalanus pileatus</t>
  </si>
  <si>
    <t>Paffenhöferand Van Sant 1985</t>
  </si>
  <si>
    <t>Thalassiosira nordenskioldii</t>
  </si>
  <si>
    <t>Ayukai 1987</t>
  </si>
  <si>
    <t>Thalassiosira decipiens</t>
  </si>
  <si>
    <t>Dunaliella teriolecta</t>
  </si>
  <si>
    <t>Gyrodinium dorsum</t>
  </si>
  <si>
    <t>Calanus pacificus</t>
  </si>
  <si>
    <t>Huntley et al.. 1983</t>
  </si>
  <si>
    <t>Heterocapsa steinii</t>
  </si>
  <si>
    <t>Xu et al.. 2022</t>
  </si>
  <si>
    <t>PE</t>
  </si>
  <si>
    <t>authors:</t>
  </si>
  <si>
    <t>Piotr Maszczyk*, Ewa Babkiewicz, Reid S. Brennan, Marta Czarnocka-Cieciura, Piotr Dawidowicz, Michał Godlewski, Katarzyna Jarosińska, Selvaraj Kunijappan , Jae-Seong Lee, Jin-Sol Lee, Konrad Leniowski, Bohdan Paterczyk, Monika Sysiak, Maria Wierzbicka,  Zhou Yang, Marcin Lukasz Zebrowski</t>
  </si>
  <si>
    <t>title:</t>
  </si>
  <si>
    <t>Freshwater food webs amplify microplastic transfer to fish</t>
  </si>
  <si>
    <t>year:</t>
  </si>
  <si>
    <t>* Corresponding author: Piotr Maszczyk, e-mail p.maszczyk@uw.edu.pl</t>
  </si>
  <si>
    <r>
      <t xml:space="preserve">DeMott, W. R. (1986). The role of taste in food selection by freshwater zooplankton. </t>
    </r>
    <r>
      <rPr>
        <i/>
        <sz val="8"/>
        <rFont val="Times New Roman"/>
        <family val="1"/>
        <charset val="238"/>
      </rPr>
      <t>Oecologia</t>
    </r>
    <r>
      <rPr>
        <sz val="8"/>
        <rFont val="Times New Roman"/>
        <family val="1"/>
        <charset val="238"/>
      </rPr>
      <t xml:space="preserve">, </t>
    </r>
    <r>
      <rPr>
        <i/>
        <sz val="8"/>
        <rFont val="Times New Roman"/>
        <family val="1"/>
        <charset val="238"/>
      </rPr>
      <t>69</t>
    </r>
    <r>
      <rPr>
        <sz val="8"/>
        <rFont val="Times New Roman"/>
        <family val="1"/>
        <charset val="238"/>
      </rPr>
      <t>, 334-340.</t>
    </r>
  </si>
  <si>
    <r>
      <t xml:space="preserve">DeMott, W. R. (1988). Discrimination between algae and artificial particles by freshwater and marine copepods. </t>
    </r>
    <r>
      <rPr>
        <i/>
        <sz val="8"/>
        <rFont val="Times New Roman"/>
        <family val="1"/>
        <charset val="238"/>
      </rPr>
      <t>Limnology and Oceanography</t>
    </r>
    <r>
      <rPr>
        <sz val="8"/>
        <rFont val="Times New Roman"/>
        <family val="1"/>
        <charset val="238"/>
      </rPr>
      <t xml:space="preserve">, </t>
    </r>
    <r>
      <rPr>
        <i/>
        <sz val="8"/>
        <rFont val="Times New Roman"/>
        <family val="1"/>
        <charset val="238"/>
      </rPr>
      <t>33</t>
    </r>
    <r>
      <rPr>
        <sz val="8"/>
        <rFont val="Times New Roman"/>
        <family val="1"/>
        <charset val="238"/>
      </rPr>
      <t>(3), 397-408.</t>
    </r>
  </si>
  <si>
    <r>
      <t xml:space="preserve">Donaghay, P. L. (1980). Grazing interactions in the marine environment. In W. C. Kerfoot (Ed.), </t>
    </r>
    <r>
      <rPr>
        <i/>
        <sz val="8"/>
        <rFont val="Times New Roman"/>
        <family val="1"/>
        <charset val="238"/>
      </rPr>
      <t>Evolution and ecology of zooplankton communities</t>
    </r>
    <r>
      <rPr>
        <sz val="8"/>
        <rFont val="Times New Roman"/>
        <family val="1"/>
        <charset val="238"/>
      </rPr>
      <t xml:space="preserve"> (pp. 234-240). New England University Press.</t>
    </r>
  </si>
  <si>
    <r>
      <t xml:space="preserve">Paffenhöfer, G. A., &amp; Van Sant, K. B. (1985). The feeding response of a marine planktonic copepod to quantity and quality of particles. </t>
    </r>
    <r>
      <rPr>
        <i/>
        <sz val="8"/>
        <rFont val="Arial"/>
        <family val="2"/>
      </rPr>
      <t>Mar. Ecol. Prog. Ser</t>
    </r>
    <r>
      <rPr>
        <sz val="8"/>
        <color theme="1"/>
        <rFont val="Calibri"/>
        <family val="2"/>
        <scheme val="minor"/>
      </rPr>
      <t xml:space="preserve">, </t>
    </r>
    <r>
      <rPr>
        <i/>
        <sz val="8"/>
        <rFont val="Arial"/>
        <family val="2"/>
      </rPr>
      <t>27</t>
    </r>
    <r>
      <rPr>
        <sz val="8"/>
        <color theme="1"/>
        <rFont val="Calibri"/>
        <family val="2"/>
        <scheme val="minor"/>
      </rPr>
      <t>(5).</t>
    </r>
  </si>
  <si>
    <r>
      <t xml:space="preserve">Ayukai, T. (1987). Discriminate feeding of the calanoid copepod </t>
    </r>
    <r>
      <rPr>
        <i/>
        <sz val="8"/>
        <color indexed="8"/>
        <rFont val="Times New Roman"/>
        <family val="1"/>
        <charset val="238"/>
      </rPr>
      <t>Acartia clausi</t>
    </r>
    <r>
      <rPr>
        <sz val="8"/>
        <color indexed="8"/>
        <rFont val="Times New Roman"/>
        <family val="1"/>
        <charset val="238"/>
      </rPr>
      <t xml:space="preserve"> in mixtures of phytoplankton and inert particles. </t>
    </r>
    <r>
      <rPr>
        <i/>
        <sz val="8"/>
        <color indexed="8"/>
        <rFont val="Times New Roman"/>
        <family val="1"/>
        <charset val="238"/>
      </rPr>
      <t>Marine Biology</t>
    </r>
    <r>
      <rPr>
        <sz val="8"/>
        <color indexed="8"/>
        <rFont val="Times New Roman"/>
        <family val="1"/>
        <charset val="238"/>
      </rPr>
      <t xml:space="preserve">, </t>
    </r>
    <r>
      <rPr>
        <i/>
        <sz val="8"/>
        <color indexed="8"/>
        <rFont val="Times New Roman"/>
        <family val="1"/>
        <charset val="238"/>
      </rPr>
      <t>94</t>
    </r>
    <r>
      <rPr>
        <sz val="8"/>
        <color indexed="8"/>
        <rFont val="Times New Roman"/>
        <family val="1"/>
        <charset val="238"/>
      </rPr>
      <t>, 579-587.</t>
    </r>
  </si>
  <si>
    <r>
      <t xml:space="preserve">Huntley, M. E., Barthel, K. G., and Star, J. L. (1983). Particle rejection by </t>
    </r>
    <r>
      <rPr>
        <i/>
        <sz val="8"/>
        <color indexed="8"/>
        <rFont val="Times New Roman"/>
        <family val="1"/>
        <charset val="238"/>
      </rPr>
      <t>Calanus pacificus</t>
    </r>
    <r>
      <rPr>
        <sz val="8"/>
        <color indexed="8"/>
        <rFont val="Times New Roman"/>
        <family val="1"/>
        <charset val="238"/>
      </rPr>
      <t xml:space="preserve">: discrimination between similarly sized particles. </t>
    </r>
    <r>
      <rPr>
        <i/>
        <sz val="8"/>
        <color indexed="8"/>
        <rFont val="Times New Roman"/>
        <family val="1"/>
        <charset val="238"/>
      </rPr>
      <t>Marine Biology</t>
    </r>
    <r>
      <rPr>
        <sz val="8"/>
        <color indexed="8"/>
        <rFont val="Times New Roman"/>
        <family val="1"/>
        <charset val="238"/>
      </rPr>
      <t xml:space="preserve">, </t>
    </r>
    <r>
      <rPr>
        <i/>
        <sz val="8"/>
        <color indexed="8"/>
        <rFont val="Times New Roman"/>
        <family val="1"/>
        <charset val="238"/>
      </rPr>
      <t>74</t>
    </r>
    <r>
      <rPr>
        <sz val="8"/>
        <color indexed="8"/>
        <rFont val="Times New Roman"/>
        <family val="1"/>
        <charset val="238"/>
      </rPr>
      <t>, 151-160.</t>
    </r>
  </si>
  <si>
    <r>
      <t xml:space="preserve">Xu, J., Rodríguez-Torres, R., Rist, S., Nielsen, T. G., Hartmann, N. B., Brun, P., ... and Almeda, R. (2022). Unpalatable plastic: efficient taste discrimination of microplastics in planktonic copepods. </t>
    </r>
    <r>
      <rPr>
        <i/>
        <sz val="8"/>
        <rFont val="Times New Roman"/>
        <family val="1"/>
        <charset val="238"/>
      </rPr>
      <t>Environmental Science and Technology</t>
    </r>
    <r>
      <rPr>
        <sz val="8"/>
        <rFont val="Times New Roman"/>
        <family val="1"/>
        <charset val="238"/>
      </rPr>
      <t xml:space="preserve">, </t>
    </r>
    <r>
      <rPr>
        <i/>
        <sz val="8"/>
        <rFont val="Times New Roman"/>
        <family val="1"/>
        <charset val="238"/>
      </rPr>
      <t>56</t>
    </r>
    <r>
      <rPr>
        <sz val="8"/>
        <rFont val="Times New Roman"/>
        <family val="1"/>
        <charset val="238"/>
      </rPr>
      <t>(10), 6455-6465.</t>
    </r>
  </si>
  <si>
    <t>EnvironMarineent</t>
  </si>
  <si>
    <r>
      <t xml:space="preserve">Markic, A., Niemand, C., Bridson, J. H., Mazouni-Gaertner, N., Gaertner, J. C., Eriksen, M., &amp; Bowen, M. (2018). Double trouble in the South Pacific subtropical gyre: Increased plastic ingestion by fish in the oceanic accumulation zone. </t>
    </r>
    <r>
      <rPr>
        <i/>
        <sz val="8"/>
        <rFont val="Calibri"/>
        <family val="2"/>
        <scheme val="minor"/>
      </rPr>
      <t>Marine Pollution Bulletin</t>
    </r>
    <r>
      <rPr>
        <sz val="8"/>
        <rFont val="Calibri"/>
        <family val="2"/>
        <scheme val="minor"/>
      </rPr>
      <t xml:space="preserve">, </t>
    </r>
    <r>
      <rPr>
        <i/>
        <sz val="8"/>
        <rFont val="Calibri"/>
        <family val="2"/>
        <scheme val="minor"/>
      </rPr>
      <t>136</t>
    </r>
    <r>
      <rPr>
        <sz val="8"/>
        <rFont val="Calibri"/>
        <family val="2"/>
        <scheme val="minor"/>
      </rPr>
      <t>, 547-564.</t>
    </r>
  </si>
  <si>
    <r>
      <t xml:space="preserve">Markic, A., Bridson, J. H., Morton, P., Hersey, L., Maes, T., &amp; Bowen, M. (2022). Microplastic pollution in the surface waters of Vava'u, Tonga. </t>
    </r>
    <r>
      <rPr>
        <i/>
        <sz val="8"/>
        <rFont val="Calibri"/>
        <family val="2"/>
        <scheme val="minor"/>
      </rPr>
      <t>Marine pollution bulletin</t>
    </r>
    <r>
      <rPr>
        <sz val="8"/>
        <rFont val="Calibri"/>
        <family val="2"/>
        <scheme val="minor"/>
      </rPr>
      <t xml:space="preserve">, </t>
    </r>
    <r>
      <rPr>
        <i/>
        <sz val="8"/>
        <rFont val="Calibri"/>
        <family val="2"/>
        <scheme val="minor"/>
      </rPr>
      <t>185</t>
    </r>
    <r>
      <rPr>
        <sz val="8"/>
        <rFont val="Calibri"/>
        <family val="2"/>
        <scheme val="minor"/>
      </rPr>
      <t>, 114243.</t>
    </r>
  </si>
  <si>
    <r>
      <t xml:space="preserve">Gardon, T., El Rakwe, M., Paul-Pont, I., Le Luyer, J., Thomas, L., Prado, E., ... &amp; Huvet, A. (2021). Microplastics contamination in pearl-farming lagoons of French Polynesia. </t>
    </r>
    <r>
      <rPr>
        <i/>
        <sz val="8"/>
        <rFont val="Calibri"/>
        <family val="2"/>
        <scheme val="minor"/>
      </rPr>
      <t>Journal of Hazardous Materials</t>
    </r>
    <r>
      <rPr>
        <sz val="8"/>
        <rFont val="Calibri"/>
        <family val="2"/>
        <scheme val="minor"/>
      </rPr>
      <t xml:space="preserve">, </t>
    </r>
    <r>
      <rPr>
        <i/>
        <sz val="8"/>
        <rFont val="Calibri"/>
        <family val="2"/>
        <scheme val="minor"/>
      </rPr>
      <t>419</t>
    </r>
    <r>
      <rPr>
        <sz val="8"/>
        <rFont val="Calibri"/>
        <family val="2"/>
        <scheme val="minor"/>
      </rPr>
      <t>, 126396.</t>
    </r>
  </si>
  <si>
    <r>
      <t xml:space="preserve">Ghanadi, M., Joshi, I., Dharmasiri, N., Jaeger, J. E., Burke, M., Bebelman, C., ... &amp; Padhye, L. P. (2024). Quantification and characterization of microplastics in coastal environments: Insights from laser direct infrared imaging. </t>
    </r>
    <r>
      <rPr>
        <i/>
        <sz val="8"/>
        <rFont val="Calibri"/>
        <family val="2"/>
        <scheme val="minor"/>
      </rPr>
      <t>Science of the Total Environment</t>
    </r>
    <r>
      <rPr>
        <sz val="8"/>
        <rFont val="Calibri"/>
        <family val="2"/>
        <scheme val="minor"/>
      </rPr>
      <t xml:space="preserve">, </t>
    </r>
    <r>
      <rPr>
        <i/>
        <sz val="8"/>
        <rFont val="Calibri"/>
        <family val="2"/>
        <scheme val="minor"/>
      </rPr>
      <t>912</t>
    </r>
    <r>
      <rPr>
        <sz val="8"/>
        <rFont val="Calibri"/>
        <family val="2"/>
        <scheme val="minor"/>
      </rPr>
      <t>, 168835.</t>
    </r>
  </si>
  <si>
    <r>
      <t xml:space="preserve">Eriksen, M., Maximenko, N., Thiel, M., Cummins, A., Lattin, G., Wilson, S., et al. (2013). Plastic pollution in the south Pacific subtropical gyre. </t>
    </r>
    <r>
      <rPr>
        <i/>
        <sz val="8"/>
        <rFont val="Calibri"/>
        <family val="2"/>
        <scheme val="minor"/>
      </rPr>
      <t>Mar. Pollut. Bull.</t>
    </r>
    <r>
      <rPr>
        <sz val="8"/>
        <rFont val="Calibri"/>
        <family val="2"/>
        <scheme val="minor"/>
      </rPr>
      <t xml:space="preserve"> 68, 71–76. doi: 10.1016/j.marpolbul.2012.12.021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</si>
</sst>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45">
    <font>
      <sz val="11"/>
      <color theme="1"/>
      <name val="Calibri"/>
      <family val="2"/>
      <scheme val="minor"/>
    </font>
    <font>
      <sz val="11"/>
      <color theme="1"/>
      <name val="Calibri"/>
      <family val="2"/>
      <scheme val="minor"/>
    </font>
    <font>
      <sz val="10"/>
      <color indexed="8"/>
      <name val="Arial"/>
      <family val="2"/>
    </font>
    <font>
      <sz val="11"/>
      <color indexed="8"/>
      <name val="Czcionka tekstu podstawowego"/>
      <family val="2"/>
      <charset val="238"/>
    </font>
    <font>
      <sz val="11"/>
      <color indexed="9"/>
      <name val="Czcionka tekstu podstawowego"/>
      <family val="2"/>
      <charset val="238"/>
    </font>
    <font>
      <sz val="11"/>
      <color indexed="62"/>
      <name val="Czcionka tekstu podstawowego"/>
      <family val="2"/>
      <charset val="238"/>
    </font>
    <font>
      <b/>
      <sz val="11"/>
      <color indexed="63"/>
      <name val="Czcionka tekstu podstawowego"/>
      <family val="2"/>
      <charset val="238"/>
    </font>
    <font>
      <sz val="11"/>
      <color indexed="17"/>
      <name val="Czcionka tekstu podstawowego"/>
      <family val="2"/>
      <charset val="238"/>
    </font>
    <font>
      <sz val="10"/>
      <color indexed="8"/>
      <name val="Arial"/>
      <family val="2"/>
    </font>
    <font>
      <sz val="11"/>
      <color indexed="52"/>
      <name val="Czcionka tekstu podstawowego"/>
      <family val="2"/>
      <charset val="238"/>
    </font>
    <font>
      <b/>
      <sz val="11"/>
      <color indexed="9"/>
      <name val="Czcionka tekstu podstawowego"/>
      <family val="2"/>
      <charset val="238"/>
    </font>
    <font>
      <b/>
      <sz val="15"/>
      <color indexed="8"/>
      <name val="Czcionka tekstu podstawowego"/>
      <family val="2"/>
      <charset val="238"/>
    </font>
    <font>
      <b/>
      <sz val="13"/>
      <color indexed="8"/>
      <name val="Czcionka tekstu podstawowego"/>
      <family val="2"/>
      <charset val="238"/>
    </font>
    <font>
      <b/>
      <sz val="11"/>
      <color indexed="8"/>
      <name val="Czcionka tekstu podstawowego"/>
      <family val="2"/>
      <charset val="238"/>
    </font>
    <font>
      <sz val="11"/>
      <color indexed="60"/>
      <name val="Czcionka tekstu podstawowego"/>
      <family val="2"/>
      <charset val="238"/>
    </font>
    <font>
      <b/>
      <sz val="11"/>
      <color indexed="52"/>
      <name val="Czcionka tekstu podstawowego"/>
      <family val="2"/>
      <charset val="238"/>
    </font>
    <font>
      <i/>
      <sz val="11"/>
      <color indexed="23"/>
      <name val="Czcionka tekstu podstawowego"/>
      <family val="2"/>
      <charset val="238"/>
    </font>
    <font>
      <sz val="11"/>
      <color indexed="10"/>
      <name val="Czcionka tekstu podstawowego"/>
      <family val="2"/>
      <charset val="238"/>
    </font>
    <font>
      <b/>
      <sz val="18"/>
      <color indexed="8"/>
      <name val="Arial"/>
      <family val="2"/>
      <charset val="238"/>
    </font>
    <font>
      <sz val="11"/>
      <color indexed="20"/>
      <name val="Czcionka tekstu podstawowego"/>
      <family val="2"/>
      <charset val="238"/>
    </font>
    <font>
      <sz val="8"/>
      <name val="Arial"/>
      <family val="2"/>
    </font>
    <font>
      <sz val="8"/>
      <color theme="1"/>
      <name val="Calibri"/>
      <family val="2"/>
      <scheme val="minor"/>
    </font>
    <font>
      <sz val="9"/>
      <color theme="1"/>
      <name val="Calibri"/>
      <family val="2"/>
      <scheme val="minor"/>
    </font>
    <font>
      <i/>
      <sz val="9"/>
      <name val="Arial"/>
      <family val="2"/>
    </font>
    <font>
      <b/>
      <sz val="8"/>
      <color indexed="8"/>
      <name val="Times New Roman"/>
      <family val="1"/>
      <charset val="238"/>
    </font>
    <font>
      <sz val="8"/>
      <color indexed="8"/>
      <name val="Times New Roman"/>
      <family val="1"/>
      <charset val="238"/>
    </font>
    <font>
      <i/>
      <sz val="8"/>
      <color indexed="8"/>
      <name val="Times New Roman"/>
      <family val="1"/>
      <charset val="238"/>
    </font>
    <font>
      <sz val="8"/>
      <name val="Times New Roman"/>
      <family val="1"/>
      <charset val="238"/>
    </font>
    <font>
      <sz val="8"/>
      <color indexed="10"/>
      <name val="Times New Roman"/>
      <family val="1"/>
      <charset val="238"/>
    </font>
    <font>
      <i/>
      <sz val="8"/>
      <name val="Times New Roman"/>
      <family val="1"/>
      <charset val="238"/>
    </font>
    <font>
      <i/>
      <sz val="8"/>
      <name val="Arial"/>
      <family val="2"/>
    </font>
    <font>
      <sz val="8"/>
      <name val="Liberation Sans"/>
      <family val="2"/>
      <charset val="238"/>
    </font>
    <font>
      <b/>
      <sz val="11"/>
      <color theme="1"/>
      <name val="Calibri"/>
      <family val="2"/>
      <scheme val="minor"/>
    </font>
    <font>
      <u/>
      <sz val="11"/>
      <color theme="10"/>
      <name val="Calibri"/>
      <family val="2"/>
      <scheme val="minor"/>
    </font>
    <font>
      <b/>
      <sz val="8"/>
      <name val="Arial"/>
      <family val="2"/>
      <charset val="238"/>
    </font>
    <font>
      <b/>
      <sz val="8"/>
      <color theme="1"/>
      <name val="Calibri"/>
      <family val="2"/>
      <scheme val="minor"/>
    </font>
    <font>
      <b/>
      <sz val="8"/>
      <name val="Arial"/>
      <family val="2"/>
    </font>
    <font>
      <b/>
      <sz val="9"/>
      <color theme="1"/>
      <name val="Calibri"/>
      <family val="2"/>
      <scheme val="minor"/>
    </font>
    <font>
      <b/>
      <sz val="8"/>
      <color indexed="8"/>
      <name val="Calibri"/>
      <family val="2"/>
      <scheme val="minor"/>
    </font>
    <font>
      <sz val="8"/>
      <color indexed="8"/>
      <name val="Calibri"/>
      <family val="2"/>
      <scheme val="minor"/>
    </font>
    <font>
      <sz val="8"/>
      <name val="Calibri"/>
      <family val="2"/>
      <scheme val="minor"/>
    </font>
    <font>
      <b/>
      <sz val="8"/>
      <name val="Calibri"/>
      <family val="2"/>
      <scheme val="minor"/>
    </font>
    <font>
      <i/>
      <sz val="8"/>
      <color indexed="8"/>
      <name val="Calibri"/>
      <family val="2"/>
      <scheme val="minor"/>
    </font>
    <font>
      <sz val="8"/>
      <color indexed="10"/>
      <name val="Calibri"/>
      <family val="2"/>
      <scheme val="minor"/>
    </font>
    <font>
      <i/>
      <sz val="8"/>
      <name val="Calibri"/>
      <family val="2"/>
      <scheme val="minor"/>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2"/>
        <bgColor indexed="31"/>
      </patternFill>
    </fill>
    <fill>
      <patternFill patternType="solid">
        <fgColor theme="0" tint="-0.249977111117893"/>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medium">
        <color indexed="8"/>
      </bottom>
      <diagonal/>
    </border>
  </borders>
  <cellStyleXfs count="87">
    <xf numFmtId="0" fontId="0" fillId="0" borderId="0"/>
    <xf numFmtId="0" fontId="2"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7" borderId="1" applyNumberFormat="0" applyAlignment="0" applyProtection="0"/>
    <xf numFmtId="0" fontId="5" fillId="7" borderId="1" applyNumberFormat="0" applyAlignment="0" applyProtection="0"/>
    <xf numFmtId="0" fontId="6" fillId="20" borderId="2" applyNumberFormat="0" applyAlignment="0" applyProtection="0"/>
    <xf numFmtId="0" fontId="6" fillId="20" borderId="2" applyNumberFormat="0" applyAlignment="0" applyProtection="0"/>
    <xf numFmtId="0" fontId="7" fillId="4" borderId="0" applyNumberFormat="0" applyBorder="0" applyAlignment="0" applyProtection="0"/>
    <xf numFmtId="0" fontId="7"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21" borderId="4" applyNumberFormat="0" applyAlignment="0" applyProtection="0"/>
    <xf numFmtId="0" fontId="10" fillId="21" borderId="4" applyNumberFormat="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22" borderId="0" applyNumberFormat="0" applyBorder="0" applyAlignment="0" applyProtection="0"/>
    <xf numFmtId="0" fontId="14" fillId="22" borderId="0" applyNumberFormat="0" applyBorder="0" applyAlignment="0" applyProtection="0"/>
    <xf numFmtId="0" fontId="8" fillId="0" borderId="0"/>
    <xf numFmtId="0" fontId="1" fillId="0" borderId="0"/>
    <xf numFmtId="0" fontId="15" fillId="20" borderId="1" applyNumberFormat="0" applyAlignment="0" applyProtection="0"/>
    <xf numFmtId="0" fontId="15" fillId="20" borderId="1" applyNumberFormat="0" applyAlignment="0" applyProtection="0"/>
    <xf numFmtId="0" fontId="13" fillId="0" borderId="8" applyNumberFormat="0" applyFill="0" applyAlignment="0" applyProtection="0"/>
    <xf numFmtId="0" fontId="13" fillId="0" borderId="8"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8" fillId="23" borderId="9" applyNumberFormat="0" applyFont="0" applyAlignment="0" applyProtection="0"/>
    <xf numFmtId="0" fontId="8" fillId="23" borderId="9" applyNumberFormat="0" applyFont="0" applyAlignment="0" applyProtection="0"/>
    <xf numFmtId="0" fontId="19" fillId="3" borderId="0" applyNumberFormat="0" applyBorder="0" applyAlignment="0" applyProtection="0"/>
    <xf numFmtId="0" fontId="19" fillId="3" borderId="0" applyNumberFormat="0" applyBorder="0" applyAlignment="0" applyProtection="0"/>
    <xf numFmtId="0" fontId="33" fillId="0" borderId="0" applyNumberFormat="0" applyFill="0" applyBorder="0" applyAlignment="0" applyProtection="0"/>
  </cellStyleXfs>
  <cellXfs count="92">
    <xf numFmtId="0" fontId="0" fillId="0" borderId="0" xfId="0"/>
    <xf numFmtId="0" fontId="21" fillId="0" borderId="0" xfId="0" applyFont="1"/>
    <xf numFmtId="0" fontId="22" fillId="0" borderId="0" xfId="0" applyFont="1"/>
    <xf numFmtId="0" fontId="23" fillId="0" borderId="0" xfId="0" applyFont="1"/>
    <xf numFmtId="0" fontId="22" fillId="0" borderId="0" xfId="0" applyFont="1" applyAlignment="1">
      <alignment horizontal="center"/>
    </xf>
    <xf numFmtId="0" fontId="24" fillId="0" borderId="0" xfId="0" applyFont="1" applyFill="1" applyAlignment="1">
      <alignment horizontal="center" vertical="center"/>
    </xf>
    <xf numFmtId="0" fontId="25" fillId="0" borderId="0" xfId="0" applyFont="1" applyFill="1" applyAlignment="1">
      <alignment horizontal="center" vertical="center"/>
    </xf>
    <xf numFmtId="0" fontId="26" fillId="0" borderId="0" xfId="0" applyFont="1" applyFill="1" applyAlignment="1">
      <alignment horizontal="center" vertical="center"/>
    </xf>
    <xf numFmtId="164" fontId="25" fillId="0" borderId="0" xfId="0" applyNumberFormat="1" applyFont="1" applyFill="1" applyAlignment="1">
      <alignment horizontal="center" vertical="center"/>
    </xf>
    <xf numFmtId="0" fontId="25" fillId="0" borderId="0" xfId="0" applyFont="1" applyFill="1" applyAlignment="1">
      <alignment horizontal="left" vertical="center"/>
    </xf>
    <xf numFmtId="2" fontId="27" fillId="0" borderId="0" xfId="0" applyNumberFormat="1" applyFont="1" applyFill="1" applyAlignment="1">
      <alignment horizontal="center" vertical="center"/>
    </xf>
    <xf numFmtId="0" fontId="27" fillId="0" borderId="0" xfId="0" applyFont="1" applyFill="1" applyAlignment="1">
      <alignment horizontal="center" vertical="center"/>
    </xf>
    <xf numFmtId="0" fontId="27" fillId="24" borderId="10" xfId="0" applyFont="1" applyFill="1" applyBorder="1" applyAlignment="1">
      <alignment horizontal="center" vertical="center"/>
    </xf>
    <xf numFmtId="0" fontId="27" fillId="24" borderId="0" xfId="0" applyFont="1" applyFill="1" applyAlignment="1">
      <alignment horizontal="center" vertical="center"/>
    </xf>
    <xf numFmtId="164" fontId="28" fillId="0" borderId="0" xfId="0" applyNumberFormat="1" applyFont="1" applyFill="1" applyAlignment="1">
      <alignment horizontal="center" vertical="center"/>
    </xf>
    <xf numFmtId="2" fontId="28" fillId="0" borderId="0" xfId="0" applyNumberFormat="1" applyFont="1" applyFill="1" applyAlignment="1">
      <alignment horizontal="center" vertical="center"/>
    </xf>
    <xf numFmtId="0" fontId="27" fillId="0" borderId="0" xfId="0" applyFont="1" applyAlignment="1">
      <alignment horizontal="center" wrapText="1"/>
    </xf>
    <xf numFmtId="0" fontId="25" fillId="0" borderId="0" xfId="0" applyNumberFormat="1" applyFont="1" applyFill="1" applyAlignment="1">
      <alignment horizontal="center" vertical="center"/>
    </xf>
    <xf numFmtId="0" fontId="20" fillId="0" borderId="0" xfId="0" applyFont="1"/>
    <xf numFmtId="0" fontId="31" fillId="0" borderId="0" xfId="0" applyFont="1" applyAlignment="1">
      <alignment horizontal="center" wrapText="1"/>
    </xf>
    <xf numFmtId="0" fontId="27" fillId="0" borderId="0" xfId="0" applyNumberFormat="1" applyFont="1" applyAlignment="1">
      <alignment horizontal="center" wrapText="1"/>
    </xf>
    <xf numFmtId="164" fontId="25" fillId="0" borderId="0" xfId="0" applyNumberFormat="1" applyFont="1" applyFill="1" applyAlignment="1">
      <alignment horizontal="left" vertical="center"/>
    </xf>
    <xf numFmtId="0" fontId="31" fillId="0" borderId="0" xfId="0" applyFont="1" applyAlignment="1">
      <alignment horizontal="left" wrapText="1"/>
    </xf>
    <xf numFmtId="0" fontId="29" fillId="0" borderId="0" xfId="0" applyFont="1" applyAlignment="1">
      <alignment horizontal="left" wrapText="1"/>
    </xf>
    <xf numFmtId="0" fontId="28" fillId="0" borderId="0" xfId="0" applyFont="1" applyAlignment="1">
      <alignment horizontal="center" wrapText="1"/>
    </xf>
    <xf numFmtId="0" fontId="26" fillId="0" borderId="0" xfId="0" applyFont="1" applyFill="1" applyAlignment="1">
      <alignment horizontal="left" vertical="center"/>
    </xf>
    <xf numFmtId="0" fontId="33" fillId="0" borderId="0" xfId="86"/>
    <xf numFmtId="0" fontId="30" fillId="0" borderId="0" xfId="0" applyFont="1"/>
    <xf numFmtId="0" fontId="21" fillId="0" borderId="0" xfId="0" applyFont="1" applyAlignment="1">
      <alignment horizontal="center"/>
    </xf>
    <xf numFmtId="0" fontId="27" fillId="0" borderId="0" xfId="0" applyFont="1"/>
    <xf numFmtId="0" fontId="34" fillId="0" borderId="0" xfId="0" applyFont="1" applyAlignment="1">
      <alignment horizontal="center"/>
    </xf>
    <xf numFmtId="0" fontId="25" fillId="0" borderId="0" xfId="0" applyFont="1"/>
    <xf numFmtId="0" fontId="35" fillId="26" borderId="0" xfId="0" applyFont="1" applyFill="1"/>
    <xf numFmtId="0" fontId="32" fillId="26" borderId="0" xfId="0" applyFont="1" applyFill="1"/>
    <xf numFmtId="0" fontId="35" fillId="25" borderId="0" xfId="0" applyFont="1" applyFill="1"/>
    <xf numFmtId="0" fontId="35" fillId="25" borderId="0" xfId="0" applyFont="1" applyFill="1" applyAlignment="1">
      <alignment horizontal="center"/>
    </xf>
    <xf numFmtId="0" fontId="36" fillId="0" borderId="0" xfId="0" applyFont="1"/>
    <xf numFmtId="0" fontId="37" fillId="0" borderId="0" xfId="0" applyFont="1"/>
    <xf numFmtId="0" fontId="32" fillId="0" borderId="0" xfId="0" applyFont="1"/>
    <xf numFmtId="165" fontId="21" fillId="0" borderId="0" xfId="0" applyNumberFormat="1" applyFont="1"/>
    <xf numFmtId="0" fontId="38" fillId="24" borderId="10" xfId="0" applyFont="1" applyFill="1" applyBorder="1" applyAlignment="1">
      <alignment horizontal="center" vertical="center"/>
    </xf>
    <xf numFmtId="0" fontId="39" fillId="24" borderId="10" xfId="0" applyFont="1" applyFill="1" applyBorder="1" applyAlignment="1">
      <alignment horizontal="center" vertical="center"/>
    </xf>
    <xf numFmtId="164" fontId="39" fillId="24" borderId="10" xfId="0" applyNumberFormat="1" applyFont="1" applyFill="1" applyBorder="1" applyAlignment="1">
      <alignment horizontal="center" vertical="center"/>
    </xf>
    <xf numFmtId="0" fontId="39" fillId="24" borderId="10" xfId="0" applyFont="1" applyFill="1" applyBorder="1" applyAlignment="1">
      <alignment horizontal="left" vertical="center"/>
    </xf>
    <xf numFmtId="2" fontId="40" fillId="24" borderId="10" xfId="0" applyNumberFormat="1" applyFont="1" applyFill="1" applyBorder="1" applyAlignment="1">
      <alignment horizontal="center" vertical="center"/>
    </xf>
    <xf numFmtId="2" fontId="41" fillId="24" borderId="10" xfId="0" applyNumberFormat="1" applyFont="1" applyFill="1" applyBorder="1" applyAlignment="1">
      <alignment horizontal="center" vertical="center"/>
    </xf>
    <xf numFmtId="0" fontId="39" fillId="24" borderId="0" xfId="0" applyFont="1" applyFill="1" applyAlignment="1">
      <alignment horizontal="center" vertical="center"/>
    </xf>
    <xf numFmtId="0" fontId="42" fillId="24" borderId="0" xfId="0" applyFont="1" applyFill="1" applyAlignment="1">
      <alignment horizontal="center" vertical="center"/>
    </xf>
    <xf numFmtId="164" fontId="39" fillId="24" borderId="0" xfId="0" applyNumberFormat="1" applyFont="1" applyFill="1" applyAlignment="1">
      <alignment horizontal="center" vertical="center"/>
    </xf>
    <xf numFmtId="0" fontId="39" fillId="24" borderId="0" xfId="0" applyFont="1" applyFill="1" applyAlignment="1">
      <alignment horizontal="left" vertical="center"/>
    </xf>
    <xf numFmtId="0" fontId="38" fillId="24" borderId="0" xfId="0" applyFont="1" applyFill="1" applyAlignment="1">
      <alignment horizontal="center" vertical="center"/>
    </xf>
    <xf numFmtId="2" fontId="39" fillId="24" borderId="0" xfId="0" applyNumberFormat="1" applyFont="1" applyFill="1" applyAlignment="1">
      <alignment horizontal="center" vertical="center"/>
    </xf>
    <xf numFmtId="2" fontId="40" fillId="24" borderId="0" xfId="0" applyNumberFormat="1" applyFont="1" applyFill="1" applyAlignment="1">
      <alignment horizontal="center" vertical="center"/>
    </xf>
    <xf numFmtId="0" fontId="42" fillId="24" borderId="10" xfId="0" applyFont="1" applyFill="1" applyBorder="1" applyAlignment="1">
      <alignment horizontal="center" vertical="center"/>
    </xf>
    <xf numFmtId="2" fontId="39" fillId="24" borderId="10" xfId="0" applyNumberFormat="1" applyFont="1" applyFill="1" applyBorder="1" applyAlignment="1">
      <alignment horizontal="center" vertical="center"/>
    </xf>
    <xf numFmtId="0" fontId="39" fillId="0" borderId="0" xfId="0" applyFont="1" applyFill="1" applyAlignment="1">
      <alignment horizontal="center" vertical="center"/>
    </xf>
    <xf numFmtId="0" fontId="42" fillId="0" borderId="0" xfId="0" applyFont="1" applyFill="1" applyAlignment="1">
      <alignment horizontal="center" vertical="center"/>
    </xf>
    <xf numFmtId="164" fontId="43" fillId="0" borderId="0" xfId="0" applyNumberFormat="1" applyFont="1" applyFill="1" applyAlignment="1">
      <alignment horizontal="center" vertical="center"/>
    </xf>
    <xf numFmtId="164" fontId="39" fillId="0" borderId="0" xfId="0" applyNumberFormat="1" applyFont="1" applyFill="1" applyAlignment="1">
      <alignment horizontal="center" vertical="center"/>
    </xf>
    <xf numFmtId="0" fontId="39" fillId="0" borderId="0" xfId="0" applyFont="1" applyFill="1" applyAlignment="1">
      <alignment horizontal="left" vertical="center"/>
    </xf>
    <xf numFmtId="0" fontId="38" fillId="0" borderId="0" xfId="0" applyFont="1" applyFill="1" applyAlignment="1">
      <alignment horizontal="center" vertical="center"/>
    </xf>
    <xf numFmtId="2" fontId="40" fillId="0" borderId="0" xfId="0" applyNumberFormat="1" applyFont="1" applyFill="1" applyAlignment="1">
      <alignment horizontal="center" vertical="center"/>
    </xf>
    <xf numFmtId="2" fontId="43" fillId="0" borderId="0" xfId="0" applyNumberFormat="1" applyFont="1" applyFill="1" applyAlignment="1">
      <alignment horizontal="center" vertical="center"/>
    </xf>
    <xf numFmtId="0" fontId="39" fillId="0" borderId="0" xfId="0" applyFont="1" applyFill="1" applyBorder="1" applyAlignment="1">
      <alignment horizontal="center" vertical="center"/>
    </xf>
    <xf numFmtId="0" fontId="42" fillId="0" borderId="0" xfId="0" applyFont="1" applyFill="1" applyBorder="1" applyAlignment="1">
      <alignment horizontal="center" vertical="center"/>
    </xf>
    <xf numFmtId="164" fontId="43" fillId="0" borderId="0"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0" fontId="39" fillId="0" borderId="0" xfId="0" applyFont="1" applyFill="1" applyBorder="1" applyAlignment="1">
      <alignment horizontal="left" vertical="center"/>
    </xf>
    <xf numFmtId="0" fontId="38" fillId="0" borderId="0" xfId="0" applyFont="1" applyFill="1" applyBorder="1" applyAlignment="1">
      <alignment horizontal="center" vertical="center"/>
    </xf>
    <xf numFmtId="2" fontId="40" fillId="0" borderId="0" xfId="0" applyNumberFormat="1" applyFont="1" applyFill="1" applyBorder="1" applyAlignment="1">
      <alignment horizontal="center" vertical="center"/>
    </xf>
    <xf numFmtId="2" fontId="43" fillId="0" borderId="0" xfId="0" applyNumberFormat="1" applyFont="1" applyFill="1" applyBorder="1" applyAlignment="1">
      <alignment horizontal="center" vertical="center"/>
    </xf>
    <xf numFmtId="0" fontId="39" fillId="0" borderId="0" xfId="0" applyFont="1" applyFill="1" applyAlignment="1">
      <alignment horizontal="center" vertical="center" wrapText="1"/>
    </xf>
    <xf numFmtId="0" fontId="38" fillId="0" borderId="0" xfId="0" applyFont="1" applyFill="1" applyAlignment="1">
      <alignment horizontal="left" vertical="center"/>
    </xf>
    <xf numFmtId="2" fontId="39" fillId="0" borderId="0" xfId="0" applyNumberFormat="1" applyFont="1" applyFill="1" applyAlignment="1">
      <alignment horizontal="center" vertical="center"/>
    </xf>
    <xf numFmtId="0" fontId="40" fillId="0" borderId="0" xfId="0" applyFont="1" applyFill="1" applyAlignment="1">
      <alignment horizontal="center" vertical="center"/>
    </xf>
    <xf numFmtId="164" fontId="43" fillId="0" borderId="0" xfId="0" applyNumberFormat="1" applyFont="1" applyFill="1" applyAlignment="1">
      <alignment horizontal="center" vertical="center" wrapText="1"/>
    </xf>
    <xf numFmtId="164" fontId="39" fillId="0" borderId="0" xfId="0" applyNumberFormat="1" applyFont="1" applyFill="1" applyAlignment="1">
      <alignment horizontal="center" vertical="center" wrapText="1"/>
    </xf>
    <xf numFmtId="0" fontId="42" fillId="0" borderId="0" xfId="0" applyFont="1" applyFill="1" applyAlignment="1">
      <alignment horizontal="center" vertical="center" wrapText="1"/>
    </xf>
    <xf numFmtId="0" fontId="39" fillId="0" borderId="0" xfId="0" applyFont="1" applyFill="1" applyBorder="1" applyAlignment="1">
      <alignment horizontal="center" vertical="center" wrapText="1"/>
    </xf>
    <xf numFmtId="0" fontId="38" fillId="0" borderId="0" xfId="0" applyFont="1" applyFill="1" applyBorder="1" applyAlignment="1">
      <alignment horizontal="left" vertical="center"/>
    </xf>
    <xf numFmtId="164" fontId="42" fillId="0" borderId="0" xfId="0" applyNumberFormat="1" applyFont="1" applyFill="1" applyAlignment="1">
      <alignment horizontal="center" vertical="center"/>
    </xf>
    <xf numFmtId="165" fontId="39" fillId="0" borderId="0" xfId="0" applyNumberFormat="1" applyFont="1" applyFill="1" applyAlignment="1">
      <alignment horizontal="center" vertical="center"/>
    </xf>
    <xf numFmtId="0" fontId="40" fillId="0" borderId="0" xfId="0" applyFont="1" applyAlignment="1">
      <alignment horizontal="center" wrapText="1"/>
    </xf>
    <xf numFmtId="0" fontId="44" fillId="0" borderId="0" xfId="0" applyFont="1" applyFill="1" applyAlignment="1">
      <alignment horizontal="center" wrapText="1"/>
    </xf>
    <xf numFmtId="0" fontId="40" fillId="0" borderId="0" xfId="0" applyFont="1" applyFill="1" applyAlignment="1">
      <alignment horizontal="center" wrapText="1"/>
    </xf>
    <xf numFmtId="0" fontId="39" fillId="0" borderId="0" xfId="0" applyNumberFormat="1" applyFont="1" applyFill="1" applyAlignment="1">
      <alignment horizontal="center" vertical="center"/>
    </xf>
    <xf numFmtId="0" fontId="40" fillId="0" borderId="0" xfId="0" applyNumberFormat="1" applyFont="1" applyFill="1" applyAlignment="1">
      <alignment horizontal="center" wrapText="1"/>
    </xf>
    <xf numFmtId="0" fontId="40" fillId="0" borderId="0" xfId="0" applyFont="1" applyAlignment="1">
      <alignment horizontal="left" wrapText="1"/>
    </xf>
    <xf numFmtId="0" fontId="40" fillId="0" borderId="0" xfId="0" applyFont="1"/>
    <xf numFmtId="0" fontId="40" fillId="0" borderId="0" xfId="0" applyFont="1" applyAlignment="1">
      <alignment horizontal="left"/>
    </xf>
    <xf numFmtId="0" fontId="44" fillId="0" borderId="0" xfId="0" applyFont="1" applyAlignment="1">
      <alignment horizontal="center" wrapText="1"/>
    </xf>
    <xf numFmtId="0" fontId="40" fillId="0" borderId="0" xfId="0" applyNumberFormat="1" applyFont="1" applyAlignment="1">
      <alignment horizontal="center" wrapText="1"/>
    </xf>
  </cellXfs>
  <cellStyles count="87">
    <cellStyle name="20% - akcent 1 2" xfId="3"/>
    <cellStyle name="20% - akcent 1 3" xfId="2"/>
    <cellStyle name="20% - akcent 2 2" xfId="5"/>
    <cellStyle name="20% - akcent 2 3" xfId="4"/>
    <cellStyle name="20% - akcent 3 2" xfId="7"/>
    <cellStyle name="20% - akcent 3 3" xfId="6"/>
    <cellStyle name="20% - akcent 4 2" xfId="9"/>
    <cellStyle name="20% - akcent 4 3" xfId="8"/>
    <cellStyle name="20% - akcent 5 2" xfId="11"/>
    <cellStyle name="20% - akcent 5 3" xfId="10"/>
    <cellStyle name="20% - akcent 6 2" xfId="13"/>
    <cellStyle name="20% - akcent 6 3" xfId="12"/>
    <cellStyle name="40% - akcent 1 2" xfId="15"/>
    <cellStyle name="40% - akcent 1 3" xfId="14"/>
    <cellStyle name="40% - akcent 2 2" xfId="17"/>
    <cellStyle name="40% - akcent 2 3" xfId="16"/>
    <cellStyle name="40% - akcent 3 2" xfId="19"/>
    <cellStyle name="40% - akcent 3 3" xfId="18"/>
    <cellStyle name="40% - akcent 4 2" xfId="21"/>
    <cellStyle name="40% - akcent 4 3" xfId="20"/>
    <cellStyle name="40% - akcent 5 2" xfId="23"/>
    <cellStyle name="40% - akcent 5 3" xfId="22"/>
    <cellStyle name="40% - akcent 6 2" xfId="25"/>
    <cellStyle name="40% - akcent 6 3" xfId="24"/>
    <cellStyle name="60% - akcent 1 2" xfId="27"/>
    <cellStyle name="60% - akcent 1 3" xfId="26"/>
    <cellStyle name="60% - akcent 2 2" xfId="29"/>
    <cellStyle name="60% - akcent 2 3" xfId="28"/>
    <cellStyle name="60% - akcent 3 2" xfId="31"/>
    <cellStyle name="60% - akcent 3 3" xfId="30"/>
    <cellStyle name="60% - akcent 4 2" xfId="33"/>
    <cellStyle name="60% - akcent 4 3" xfId="32"/>
    <cellStyle name="60% - akcent 5 2" xfId="35"/>
    <cellStyle name="60% - akcent 5 3" xfId="34"/>
    <cellStyle name="60% - akcent 6 2" xfId="37"/>
    <cellStyle name="60% - akcent 6 3" xfId="36"/>
    <cellStyle name="Akcent 1 2" xfId="39"/>
    <cellStyle name="Akcent 1 3" xfId="38"/>
    <cellStyle name="Akcent 2 2" xfId="41"/>
    <cellStyle name="Akcent 2 3" xfId="40"/>
    <cellStyle name="Akcent 3 2" xfId="43"/>
    <cellStyle name="Akcent 3 3" xfId="42"/>
    <cellStyle name="Akcent 4 2" xfId="45"/>
    <cellStyle name="Akcent 4 3" xfId="44"/>
    <cellStyle name="Akcent 5 2" xfId="47"/>
    <cellStyle name="Akcent 5 3" xfId="46"/>
    <cellStyle name="Akcent 6 2" xfId="49"/>
    <cellStyle name="Akcent 6 3" xfId="48"/>
    <cellStyle name="Dane wejściowe 2" xfId="51"/>
    <cellStyle name="Dane wejściowe 3" xfId="50"/>
    <cellStyle name="Dane wyjściowe 2" xfId="53"/>
    <cellStyle name="Dane wyjściowe 3" xfId="52"/>
    <cellStyle name="Dobre 2" xfId="55"/>
    <cellStyle name="Dobre 3" xfId="54"/>
    <cellStyle name="Hiperłącze" xfId="86" builtinId="8"/>
    <cellStyle name="Komórka połączona 2" xfId="57"/>
    <cellStyle name="Komórka połączona 3" xfId="56"/>
    <cellStyle name="Komórka zaznaczona 2" xfId="59"/>
    <cellStyle name="Komórka zaznaczona 3" xfId="58"/>
    <cellStyle name="Nagłówek 1 2" xfId="61"/>
    <cellStyle name="Nagłówek 1 3" xfId="60"/>
    <cellStyle name="Nagłówek 2 2" xfId="63"/>
    <cellStyle name="Nagłówek 2 3" xfId="62"/>
    <cellStyle name="Nagłówek 3 2" xfId="65"/>
    <cellStyle name="Nagłówek 3 3" xfId="64"/>
    <cellStyle name="Nagłówek 4 2" xfId="67"/>
    <cellStyle name="Nagłówek 4 3" xfId="66"/>
    <cellStyle name="Neutralne 2" xfId="69"/>
    <cellStyle name="Neutralne 3" xfId="68"/>
    <cellStyle name="Normalny" xfId="0" builtinId="0"/>
    <cellStyle name="Normalny 2" xfId="70"/>
    <cellStyle name="Normalny 3" xfId="71"/>
    <cellStyle name="Normalny 4" xfId="1"/>
    <cellStyle name="Obliczenia 2" xfId="73"/>
    <cellStyle name="Obliczenia 3" xfId="72"/>
    <cellStyle name="Suma 2" xfId="75"/>
    <cellStyle name="Suma 3" xfId="74"/>
    <cellStyle name="Tekst objaśnienia 2" xfId="77"/>
    <cellStyle name="Tekst objaśnienia 3" xfId="76"/>
    <cellStyle name="Tekst ostrzeżenia 2" xfId="79"/>
    <cellStyle name="Tekst ostrzeżenia 3" xfId="78"/>
    <cellStyle name="Tytuł 2" xfId="81"/>
    <cellStyle name="Tytuł 3" xfId="80"/>
    <cellStyle name="Uwaga 2" xfId="83"/>
    <cellStyle name="Uwaga 3" xfId="82"/>
    <cellStyle name="Złe 2" xfId="85"/>
    <cellStyle name="Złe 3" xfId="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04093184"/>
        <c:axId val="104959936"/>
      </c:barChart>
      <c:catAx>
        <c:axId val="104093184"/>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959936"/>
        <c:crosses val="autoZero"/>
        <c:auto val="1"/>
        <c:lblAlgn val="ctr"/>
        <c:lblOffset val="100"/>
        <c:tickMarkSkip val="1"/>
        <c:noMultiLvlLbl val="0"/>
      </c:catAx>
      <c:valAx>
        <c:axId val="104959936"/>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09318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1102362204722" footer="0.51181102362204722"/>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04094208"/>
        <c:axId val="104961664"/>
      </c:barChart>
      <c:catAx>
        <c:axId val="104094208"/>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961664"/>
        <c:crosses val="autoZero"/>
        <c:auto val="1"/>
        <c:lblAlgn val="ctr"/>
        <c:lblOffset val="100"/>
        <c:tickMarkSkip val="1"/>
        <c:noMultiLvlLbl val="0"/>
      </c:catAx>
      <c:valAx>
        <c:axId val="104961664"/>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09420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1102362204722" footer="0.51181102362204722"/>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04095232"/>
        <c:axId val="104963392"/>
      </c:barChart>
      <c:catAx>
        <c:axId val="104095232"/>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963392"/>
        <c:crosses val="autoZero"/>
        <c:auto val="1"/>
        <c:lblAlgn val="ctr"/>
        <c:lblOffset val="100"/>
        <c:tickMarkSkip val="1"/>
        <c:noMultiLvlLbl val="0"/>
      </c:catAx>
      <c:valAx>
        <c:axId val="104963392"/>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40952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1102362204722" footer="0.51181102362204722"/>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67432192"/>
        <c:axId val="166988032"/>
      </c:barChart>
      <c:catAx>
        <c:axId val="167432192"/>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6988032"/>
        <c:crosses val="autoZero"/>
        <c:auto val="1"/>
        <c:lblAlgn val="ctr"/>
        <c:lblOffset val="100"/>
        <c:tickMarkSkip val="1"/>
        <c:noMultiLvlLbl val="0"/>
      </c:catAx>
      <c:valAx>
        <c:axId val="166988032"/>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743219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1102362204722" footer="0.5118110236220472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circle"/>
            <c:size val="6"/>
            <c:spPr>
              <a:solidFill>
                <a:srgbClr val="FFFFFF"/>
              </a:solidFill>
              <a:ln>
                <a:solidFill>
                  <a:srgbClr val="FFFFFF"/>
                </a:solidFill>
                <a:prstDash val="solid"/>
              </a:ln>
            </c:spPr>
          </c:marker>
          <c:trendline>
            <c:spPr>
              <a:ln w="25400">
                <a:solidFill>
                  <a:srgbClr val="008000"/>
                </a:solidFill>
                <a:prstDash val="solid"/>
              </a:ln>
            </c:spPr>
            <c:trendlineType val="log"/>
            <c:dispRSqr val="0"/>
            <c:dispEq val="0"/>
          </c:trendline>
          <c:xVal>
            <c:numRef>
              <c:f>'E:\! KONRAD_CHMURA\!!! Artykuly Nowe\Maszczyk 25\Downloads\[S4-Meta-analysis-fish-vs-MPs.xls]Fish species vs MP conc'!$Q$4:$Q$160</c:f>
              <c:numCache>
                <c:formatCode>General</c:formatCode>
                <c:ptCount val="1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numCache>
            </c:numRef>
          </c:xVal>
          <c:yVal>
            <c:numRef>
              <c:f>'E:\! KONRAD_CHMURA\!!! Artykuly Nowe\Maszczyk 25\Downloads\[S4-Meta-analysis-fish-vs-MPs.xls]Fish species vs MP conc'!$N$4:$N$160</c:f>
              <c:numCache>
                <c:formatCode>General</c:formatCode>
                <c:ptCount val="1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numCache>
            </c:numRef>
          </c:yVal>
          <c:smooth val="0"/>
        </c:ser>
        <c:ser>
          <c:idx val="1"/>
          <c:order val="1"/>
          <c:spPr>
            <a:ln w="28575">
              <a:noFill/>
            </a:ln>
          </c:spPr>
          <c:marker>
            <c:symbol val="circle"/>
            <c:size val="6"/>
            <c:spPr>
              <a:solidFill>
                <a:srgbClr val="FFFFFF"/>
              </a:solidFill>
              <a:ln>
                <a:solidFill>
                  <a:srgbClr val="FFFFFF"/>
                </a:solidFill>
                <a:prstDash val="solid"/>
              </a:ln>
            </c:spPr>
          </c:marker>
          <c:trendline>
            <c:spPr>
              <a:ln w="25400">
                <a:solidFill>
                  <a:srgbClr val="0000FF"/>
                </a:solidFill>
                <a:prstDash val="solid"/>
              </a:ln>
            </c:spPr>
            <c:trendlineType val="log"/>
            <c:dispRSqr val="0"/>
            <c:dispEq val="0"/>
          </c:trendline>
          <c:xVal>
            <c:numRef>
              <c:f>'E:\! KONRAD_CHMURA\!!! Artykuly Nowe\Maszczyk 25\Downloads\[S4-Meta-analysis-fish-vs-MPs.xls]Fish species vs MP conc'!$Q$161:$Q$738</c:f>
              <c:numCache>
                <c:formatCode>General</c:formatCode>
                <c:ptCount val="5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numCache>
            </c:numRef>
          </c:xVal>
          <c:yVal>
            <c:numRef>
              <c:f>'E:\! KONRAD_CHMURA\!!! Artykuly Nowe\Maszczyk 25\Downloads\[S4-Meta-analysis-fish-vs-MPs.xls]Fish species vs MP conc'!$N$161:$N$738</c:f>
              <c:numCache>
                <c:formatCode>General</c:formatCode>
                <c:ptCount val="5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numCache>
            </c:numRef>
          </c:yVal>
          <c:smooth val="0"/>
        </c:ser>
        <c:dLbls>
          <c:showLegendKey val="0"/>
          <c:showVal val="0"/>
          <c:showCatName val="0"/>
          <c:showSerName val="0"/>
          <c:showPercent val="0"/>
          <c:showBubbleSize val="0"/>
        </c:dLbls>
        <c:axId val="166989760"/>
        <c:axId val="166990336"/>
      </c:scatterChart>
      <c:valAx>
        <c:axId val="166989760"/>
        <c:scaling>
          <c:logBase val="10"/>
          <c:orientation val="minMax"/>
        </c:scaling>
        <c:delete val="0"/>
        <c:axPos val="b"/>
        <c:numFmt formatCode="General" sourceLinked="1"/>
        <c:majorTickMark val="out"/>
        <c:minorTickMark val="out"/>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6990336"/>
        <c:crossesAt val="1.0000000000000001E-5"/>
        <c:crossBetween val="midCat"/>
      </c:valAx>
      <c:valAx>
        <c:axId val="166990336"/>
        <c:scaling>
          <c:logBase val="10"/>
          <c:orientation val="minMax"/>
          <c:max val="100000"/>
          <c:min val="1.0000000000000001E-5"/>
        </c:scaling>
        <c:delete val="0"/>
        <c:axPos val="l"/>
        <c:numFmt formatCode="General" sourceLinked="1"/>
        <c:majorTickMark val="out"/>
        <c:minorTickMark val="out"/>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6989760"/>
        <c:crossesAt val="9.9999999999999995E-8"/>
        <c:crossBetween val="midCat"/>
        <c:majorUnit val="10"/>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1102362204722" footer="0.51181102362204722"/>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23</xdr:col>
      <xdr:colOff>0</xdr:colOff>
      <xdr:row>13</xdr:row>
      <xdr:rowOff>45720</xdr:rowOff>
    </xdr:from>
    <xdr:to>
      <xdr:col>23</xdr:col>
      <xdr:colOff>0</xdr:colOff>
      <xdr:row>39</xdr:row>
      <xdr:rowOff>68580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41</xdr:row>
      <xdr:rowOff>45720</xdr:rowOff>
    </xdr:from>
    <xdr:to>
      <xdr:col>23</xdr:col>
      <xdr:colOff>0</xdr:colOff>
      <xdr:row>68</xdr:row>
      <xdr:rowOff>68580</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10</xdr:row>
      <xdr:rowOff>45720</xdr:rowOff>
    </xdr:from>
    <xdr:to>
      <xdr:col>23</xdr:col>
      <xdr:colOff>0</xdr:colOff>
      <xdr:row>36</xdr:row>
      <xdr:rowOff>68580</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43</xdr:row>
      <xdr:rowOff>45720</xdr:rowOff>
    </xdr:from>
    <xdr:to>
      <xdr:col>23</xdr:col>
      <xdr:colOff>0</xdr:colOff>
      <xdr:row>71</xdr:row>
      <xdr:rowOff>68580</xdr:rowOff>
    </xdr:to>
    <xdr:graphicFrame macro="">
      <xdr:nvGraphicFramePr>
        <xdr:cNvPr id="5" name="Wykres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74</xdr:row>
      <xdr:rowOff>45720</xdr:rowOff>
    </xdr:from>
    <xdr:to>
      <xdr:col>23</xdr:col>
      <xdr:colOff>0</xdr:colOff>
      <xdr:row>100</xdr:row>
      <xdr:rowOff>68580</xdr:rowOff>
    </xdr:to>
    <xdr:graphicFrame macro="">
      <xdr:nvGraphicFramePr>
        <xdr:cNvPr id="6" name="Wykres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KONRAD_CHMURA/!!!%20Artykuly%20Nowe/Maszczyk%2025/Downloads/S4-Meta-analysis-fish-vs-MP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h species vs MP conc"/>
    </sheetNames>
    <sheetDataSet>
      <sheetData sheetId="0" refreshError="1"/>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maszczyk@uw.edu.p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A7" sqref="A7"/>
    </sheetView>
  </sheetViews>
  <sheetFormatPr defaultRowHeight="14.4"/>
  <sheetData>
    <row r="1" spans="1:2">
      <c r="A1" s="38" t="s">
        <v>1272</v>
      </c>
      <c r="B1" t="s">
        <v>1273</v>
      </c>
    </row>
    <row r="2" spans="1:2">
      <c r="A2" s="38" t="s">
        <v>1274</v>
      </c>
      <c r="B2" t="s">
        <v>1275</v>
      </c>
    </row>
    <row r="3" spans="1:2">
      <c r="A3" s="38" t="s">
        <v>1276</v>
      </c>
      <c r="B3">
        <v>2025</v>
      </c>
    </row>
    <row r="4" spans="1:2">
      <c r="A4" s="26" t="s">
        <v>1277</v>
      </c>
    </row>
  </sheetData>
  <hyperlinks>
    <hyperlink ref="A4" r:id="rId1" display="mailto:p.maszczyk@uw.edu.p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workbookViewId="0">
      <selection activeCell="D6" sqref="D6"/>
    </sheetView>
  </sheetViews>
  <sheetFormatPr defaultRowHeight="12"/>
  <cols>
    <col min="1" max="14" width="8.88671875" style="2"/>
    <col min="15" max="15" width="11.21875" style="2" customWidth="1"/>
    <col min="16" max="16384" width="8.88671875" style="2"/>
  </cols>
  <sheetData>
    <row r="1" spans="1:16" s="37" customFormat="1">
      <c r="A1" s="34" t="s">
        <v>0</v>
      </c>
      <c r="B1" s="34" t="s">
        <v>1227</v>
      </c>
      <c r="C1" s="34" t="s">
        <v>1228</v>
      </c>
      <c r="D1" s="34" t="s">
        <v>1229</v>
      </c>
      <c r="E1" s="34" t="s">
        <v>1230</v>
      </c>
      <c r="F1" s="34" t="s">
        <v>1231</v>
      </c>
      <c r="G1" s="34" t="s">
        <v>1232</v>
      </c>
      <c r="H1" s="34" t="s">
        <v>1233</v>
      </c>
      <c r="I1" s="34" t="s">
        <v>1234</v>
      </c>
      <c r="J1" s="34" t="s">
        <v>1235</v>
      </c>
      <c r="K1" s="34" t="s">
        <v>1236</v>
      </c>
      <c r="L1" s="34" t="s">
        <v>1237</v>
      </c>
      <c r="M1" s="34" t="s">
        <v>1238</v>
      </c>
      <c r="N1" s="35" t="s">
        <v>1239</v>
      </c>
      <c r="O1" s="35" t="s">
        <v>1240</v>
      </c>
      <c r="P1" s="36"/>
    </row>
    <row r="2" spans="1:16" s="37" customFormat="1">
      <c r="A2" s="34"/>
      <c r="B2" s="34"/>
      <c r="C2" s="34"/>
      <c r="D2" s="35" t="s">
        <v>1241</v>
      </c>
      <c r="E2" s="35"/>
      <c r="F2" s="34"/>
      <c r="G2" s="35" t="s">
        <v>1241</v>
      </c>
      <c r="H2" s="35"/>
      <c r="I2" s="35"/>
      <c r="J2" s="35" t="s">
        <v>1242</v>
      </c>
      <c r="K2" s="35" t="s">
        <v>1242</v>
      </c>
      <c r="L2" s="35"/>
      <c r="M2" s="34"/>
      <c r="N2" s="34"/>
      <c r="O2" s="35" t="s">
        <v>1243</v>
      </c>
      <c r="P2" s="36"/>
    </row>
    <row r="3" spans="1:16">
      <c r="A3" s="1" t="s">
        <v>771</v>
      </c>
      <c r="B3" s="27" t="s">
        <v>1244</v>
      </c>
      <c r="C3" s="27" t="s">
        <v>1245</v>
      </c>
      <c r="D3" s="28">
        <v>1000</v>
      </c>
      <c r="E3" s="28">
        <v>138</v>
      </c>
      <c r="F3" s="28">
        <v>0.13800000000000001</v>
      </c>
      <c r="G3" s="28">
        <v>1000</v>
      </c>
      <c r="H3" s="28">
        <v>146</v>
      </c>
      <c r="I3" s="28">
        <v>0.14599999999999999</v>
      </c>
      <c r="J3" s="28">
        <v>6.3</v>
      </c>
      <c r="K3" s="28">
        <v>6.5</v>
      </c>
      <c r="L3" s="28" t="s">
        <v>1246</v>
      </c>
      <c r="M3" s="28" t="s">
        <v>1247</v>
      </c>
      <c r="N3" s="1" t="s">
        <v>1248</v>
      </c>
      <c r="O3" s="29" t="s">
        <v>1278</v>
      </c>
      <c r="P3" s="30" t="s">
        <v>1249</v>
      </c>
    </row>
    <row r="4" spans="1:16">
      <c r="A4" s="1" t="s">
        <v>771</v>
      </c>
      <c r="B4" s="27" t="s">
        <v>1244</v>
      </c>
      <c r="C4" s="27" t="s">
        <v>1245</v>
      </c>
      <c r="D4" s="28">
        <v>1000</v>
      </c>
      <c r="E4" s="28">
        <v>141</v>
      </c>
      <c r="F4" s="28">
        <v>0.14099999999999999</v>
      </c>
      <c r="G4" s="28">
        <v>1000</v>
      </c>
      <c r="H4" s="28">
        <v>138</v>
      </c>
      <c r="I4" s="28">
        <v>0.13800000000000001</v>
      </c>
      <c r="J4" s="28">
        <v>6.3</v>
      </c>
      <c r="K4" s="28">
        <v>6.5</v>
      </c>
      <c r="L4" s="28" t="s">
        <v>1246</v>
      </c>
      <c r="M4" s="28" t="s">
        <v>1247</v>
      </c>
      <c r="N4" s="1" t="s">
        <v>1248</v>
      </c>
      <c r="O4" s="29" t="s">
        <v>1278</v>
      </c>
      <c r="P4" s="30" t="s">
        <v>1249</v>
      </c>
    </row>
    <row r="5" spans="1:16">
      <c r="A5" s="1" t="s">
        <v>771</v>
      </c>
      <c r="B5" s="27" t="s">
        <v>1244</v>
      </c>
      <c r="C5" s="27" t="s">
        <v>1250</v>
      </c>
      <c r="D5" s="28">
        <v>200</v>
      </c>
      <c r="E5" s="28">
        <v>21</v>
      </c>
      <c r="F5" s="28">
        <v>0.105</v>
      </c>
      <c r="G5" s="28">
        <v>200</v>
      </c>
      <c r="H5" s="28">
        <v>14</v>
      </c>
      <c r="I5" s="28">
        <v>7.0000000000000007E-2</v>
      </c>
      <c r="J5" s="28">
        <v>6</v>
      </c>
      <c r="K5" s="28">
        <v>6</v>
      </c>
      <c r="L5" s="28" t="s">
        <v>1246</v>
      </c>
      <c r="M5" s="28" t="s">
        <v>1247</v>
      </c>
      <c r="N5" s="1" t="s">
        <v>1251</v>
      </c>
      <c r="O5" s="29" t="s">
        <v>1279</v>
      </c>
      <c r="P5" s="30" t="s">
        <v>1249</v>
      </c>
    </row>
    <row r="6" spans="1:16">
      <c r="A6" s="1" t="s">
        <v>771</v>
      </c>
      <c r="B6" s="27" t="s">
        <v>1244</v>
      </c>
      <c r="C6" s="27" t="s">
        <v>1250</v>
      </c>
      <c r="D6" s="28">
        <v>200</v>
      </c>
      <c r="E6" s="28">
        <v>21</v>
      </c>
      <c r="F6" s="28">
        <v>0.105</v>
      </c>
      <c r="G6" s="28">
        <v>200</v>
      </c>
      <c r="H6" s="28">
        <v>22</v>
      </c>
      <c r="I6" s="28">
        <v>0.11</v>
      </c>
      <c r="J6" s="28">
        <v>6</v>
      </c>
      <c r="K6" s="28">
        <v>6</v>
      </c>
      <c r="L6" s="28" t="s">
        <v>1246</v>
      </c>
      <c r="M6" s="28" t="s">
        <v>1247</v>
      </c>
      <c r="N6" s="1" t="s">
        <v>1251</v>
      </c>
      <c r="O6" s="29" t="s">
        <v>1279</v>
      </c>
      <c r="P6" s="30" t="s">
        <v>1249</v>
      </c>
    </row>
    <row r="7" spans="1:16">
      <c r="A7" s="1" t="s">
        <v>771</v>
      </c>
      <c r="B7" s="27" t="s">
        <v>1244</v>
      </c>
      <c r="C7" s="27" t="s">
        <v>1250</v>
      </c>
      <c r="D7" s="28">
        <v>200</v>
      </c>
      <c r="E7" s="28">
        <v>28</v>
      </c>
      <c r="F7" s="28">
        <v>0.14000000000000001</v>
      </c>
      <c r="G7" s="28">
        <v>200</v>
      </c>
      <c r="H7" s="28">
        <v>22</v>
      </c>
      <c r="I7" s="28">
        <v>0.11</v>
      </c>
      <c r="J7" s="28">
        <v>6</v>
      </c>
      <c r="K7" s="28">
        <v>6</v>
      </c>
      <c r="L7" s="28" t="s">
        <v>1246</v>
      </c>
      <c r="M7" s="28" t="s">
        <v>1247</v>
      </c>
      <c r="N7" s="1" t="s">
        <v>1251</v>
      </c>
      <c r="O7" s="29" t="s">
        <v>1279</v>
      </c>
      <c r="P7" s="30" t="s">
        <v>1249</v>
      </c>
    </row>
    <row r="8" spans="1:16">
      <c r="A8" s="1" t="s">
        <v>771</v>
      </c>
      <c r="B8" s="27" t="s">
        <v>1244</v>
      </c>
      <c r="C8" s="27" t="s">
        <v>1250</v>
      </c>
      <c r="D8" s="28">
        <v>200</v>
      </c>
      <c r="E8" s="28">
        <v>40</v>
      </c>
      <c r="F8" s="28">
        <v>0.2</v>
      </c>
      <c r="G8" s="28">
        <v>200</v>
      </c>
      <c r="H8" s="28">
        <v>38</v>
      </c>
      <c r="I8" s="28">
        <v>0.19</v>
      </c>
      <c r="J8" s="28">
        <v>6</v>
      </c>
      <c r="K8" s="28">
        <v>6</v>
      </c>
      <c r="L8" s="28" t="s">
        <v>1246</v>
      </c>
      <c r="M8" s="28" t="s">
        <v>1247</v>
      </c>
      <c r="N8" s="1" t="s">
        <v>1251</v>
      </c>
      <c r="O8" s="29" t="s">
        <v>1279</v>
      </c>
      <c r="P8" s="30" t="s">
        <v>1249</v>
      </c>
    </row>
    <row r="9" spans="1:16">
      <c r="A9" s="1" t="s">
        <v>771</v>
      </c>
      <c r="B9" s="27" t="s">
        <v>1244</v>
      </c>
      <c r="C9" s="27" t="s">
        <v>1250</v>
      </c>
      <c r="D9" s="28">
        <v>200</v>
      </c>
      <c r="E9" s="28">
        <v>42</v>
      </c>
      <c r="F9" s="28">
        <v>0.21</v>
      </c>
      <c r="G9" s="28">
        <v>200</v>
      </c>
      <c r="H9" s="28">
        <v>38</v>
      </c>
      <c r="I9" s="28">
        <v>0.19</v>
      </c>
      <c r="J9" s="28">
        <v>6</v>
      </c>
      <c r="K9" s="28">
        <v>6</v>
      </c>
      <c r="L9" s="28" t="s">
        <v>1246</v>
      </c>
      <c r="M9" s="28" t="s">
        <v>1247</v>
      </c>
      <c r="N9" s="1" t="s">
        <v>1251</v>
      </c>
      <c r="O9" s="29" t="s">
        <v>1279</v>
      </c>
      <c r="P9" s="30" t="s">
        <v>1249</v>
      </c>
    </row>
    <row r="10" spans="1:16">
      <c r="A10" s="1" t="s">
        <v>771</v>
      </c>
      <c r="B10" s="27" t="s">
        <v>1244</v>
      </c>
      <c r="C10" s="27" t="s">
        <v>1250</v>
      </c>
      <c r="D10" s="28">
        <v>200</v>
      </c>
      <c r="E10" s="28">
        <v>60</v>
      </c>
      <c r="F10" s="28">
        <v>0.3</v>
      </c>
      <c r="G10" s="28">
        <v>200</v>
      </c>
      <c r="H10" s="28">
        <v>44</v>
      </c>
      <c r="I10" s="28">
        <v>0.22</v>
      </c>
      <c r="J10" s="28">
        <v>6</v>
      </c>
      <c r="K10" s="28">
        <v>6</v>
      </c>
      <c r="L10" s="28" t="s">
        <v>1246</v>
      </c>
      <c r="M10" s="28" t="s">
        <v>1247</v>
      </c>
      <c r="N10" s="1" t="s">
        <v>1251</v>
      </c>
      <c r="O10" s="29" t="s">
        <v>1279</v>
      </c>
      <c r="P10" s="30" t="s">
        <v>1249</v>
      </c>
    </row>
    <row r="11" spans="1:16">
      <c r="A11" s="1" t="s">
        <v>771</v>
      </c>
      <c r="B11" s="27" t="s">
        <v>1244</v>
      </c>
      <c r="C11" s="27" t="s">
        <v>1250</v>
      </c>
      <c r="D11" s="28">
        <v>200</v>
      </c>
      <c r="E11" s="28">
        <v>58</v>
      </c>
      <c r="F11" s="28">
        <v>0.28999999999999998</v>
      </c>
      <c r="G11" s="28">
        <v>200</v>
      </c>
      <c r="H11" s="28">
        <v>68</v>
      </c>
      <c r="I11" s="28">
        <v>0.34</v>
      </c>
      <c r="J11" s="28">
        <v>6</v>
      </c>
      <c r="K11" s="28">
        <v>6</v>
      </c>
      <c r="L11" s="28" t="s">
        <v>1246</v>
      </c>
      <c r="M11" s="28" t="s">
        <v>1247</v>
      </c>
      <c r="N11" s="1" t="s">
        <v>1251</v>
      </c>
      <c r="O11" s="29" t="s">
        <v>1279</v>
      </c>
      <c r="P11" s="30" t="s">
        <v>1249</v>
      </c>
    </row>
    <row r="12" spans="1:16">
      <c r="A12" s="1" t="s">
        <v>771</v>
      </c>
      <c r="B12" s="27" t="s">
        <v>1244</v>
      </c>
      <c r="C12" s="27" t="s">
        <v>1250</v>
      </c>
      <c r="D12" s="28">
        <v>200</v>
      </c>
      <c r="E12" s="28">
        <v>74</v>
      </c>
      <c r="F12" s="28">
        <v>0.37</v>
      </c>
      <c r="G12" s="28">
        <v>200</v>
      </c>
      <c r="H12" s="28">
        <v>88</v>
      </c>
      <c r="I12" s="28">
        <v>0.44</v>
      </c>
      <c r="J12" s="28">
        <v>6</v>
      </c>
      <c r="K12" s="28">
        <v>6</v>
      </c>
      <c r="L12" s="28" t="s">
        <v>1246</v>
      </c>
      <c r="M12" s="28" t="s">
        <v>1247</v>
      </c>
      <c r="N12" s="1" t="s">
        <v>1251</v>
      </c>
      <c r="O12" s="29" t="s">
        <v>1279</v>
      </c>
      <c r="P12" s="30" t="s">
        <v>1249</v>
      </c>
    </row>
    <row r="13" spans="1:16">
      <c r="A13" s="1" t="s">
        <v>771</v>
      </c>
      <c r="B13" s="27" t="s">
        <v>1244</v>
      </c>
      <c r="C13" s="27" t="s">
        <v>1252</v>
      </c>
      <c r="D13" s="28">
        <v>200</v>
      </c>
      <c r="E13" s="28">
        <v>26</v>
      </c>
      <c r="F13" s="28">
        <v>0.13</v>
      </c>
      <c r="G13" s="28">
        <v>200</v>
      </c>
      <c r="H13" s="28">
        <v>32</v>
      </c>
      <c r="I13" s="28">
        <v>0.16</v>
      </c>
      <c r="J13" s="28">
        <v>6</v>
      </c>
      <c r="K13" s="28">
        <v>6</v>
      </c>
      <c r="L13" s="28" t="s">
        <v>1246</v>
      </c>
      <c r="M13" s="28" t="s">
        <v>1247</v>
      </c>
      <c r="N13" s="1" t="s">
        <v>1251</v>
      </c>
      <c r="O13" s="29" t="s">
        <v>1279</v>
      </c>
      <c r="P13" s="30" t="s">
        <v>1249</v>
      </c>
    </row>
    <row r="14" spans="1:16">
      <c r="A14" s="1" t="s">
        <v>771</v>
      </c>
      <c r="B14" s="27" t="s">
        <v>1244</v>
      </c>
      <c r="C14" s="27" t="s">
        <v>1252</v>
      </c>
      <c r="D14" s="28">
        <v>200</v>
      </c>
      <c r="E14" s="28">
        <v>41</v>
      </c>
      <c r="F14" s="28">
        <v>0.20499999999999999</v>
      </c>
      <c r="G14" s="28">
        <v>200</v>
      </c>
      <c r="H14" s="28">
        <v>40</v>
      </c>
      <c r="I14" s="28">
        <v>0.2</v>
      </c>
      <c r="J14" s="28">
        <v>6</v>
      </c>
      <c r="K14" s="28">
        <v>6</v>
      </c>
      <c r="L14" s="28" t="s">
        <v>1246</v>
      </c>
      <c r="M14" s="28" t="s">
        <v>1247</v>
      </c>
      <c r="N14" s="1" t="s">
        <v>1251</v>
      </c>
      <c r="O14" s="29" t="s">
        <v>1279</v>
      </c>
      <c r="P14" s="30" t="s">
        <v>1249</v>
      </c>
    </row>
    <row r="15" spans="1:16">
      <c r="A15" s="1" t="s">
        <v>771</v>
      </c>
      <c r="B15" s="27" t="s">
        <v>1244</v>
      </c>
      <c r="C15" s="27" t="s">
        <v>1252</v>
      </c>
      <c r="D15" s="28">
        <v>200</v>
      </c>
      <c r="E15" s="28">
        <v>48</v>
      </c>
      <c r="F15" s="28">
        <v>0.24</v>
      </c>
      <c r="G15" s="28">
        <v>200</v>
      </c>
      <c r="H15" s="28">
        <v>48</v>
      </c>
      <c r="I15" s="28">
        <v>0.24</v>
      </c>
      <c r="J15" s="28">
        <v>6</v>
      </c>
      <c r="K15" s="28">
        <v>6</v>
      </c>
      <c r="L15" s="28" t="s">
        <v>1246</v>
      </c>
      <c r="M15" s="28" t="s">
        <v>1247</v>
      </c>
      <c r="N15" s="1" t="s">
        <v>1251</v>
      </c>
      <c r="O15" s="29" t="s">
        <v>1279</v>
      </c>
      <c r="P15" s="30" t="s">
        <v>1249</v>
      </c>
    </row>
    <row r="16" spans="1:16">
      <c r="A16" s="1" t="s">
        <v>771</v>
      </c>
      <c r="B16" s="27" t="s">
        <v>1244</v>
      </c>
      <c r="C16" s="27" t="s">
        <v>1252</v>
      </c>
      <c r="D16" s="28">
        <v>200</v>
      </c>
      <c r="E16" s="28">
        <v>58</v>
      </c>
      <c r="F16" s="28">
        <v>0.28999999999999998</v>
      </c>
      <c r="G16" s="28">
        <v>200</v>
      </c>
      <c r="H16" s="28">
        <v>54</v>
      </c>
      <c r="I16" s="28">
        <v>0.27</v>
      </c>
      <c r="J16" s="28">
        <v>6</v>
      </c>
      <c r="K16" s="28">
        <v>6</v>
      </c>
      <c r="L16" s="28" t="s">
        <v>1246</v>
      </c>
      <c r="M16" s="28" t="s">
        <v>1247</v>
      </c>
      <c r="N16" s="1" t="s">
        <v>1251</v>
      </c>
      <c r="O16" s="29" t="s">
        <v>1279</v>
      </c>
      <c r="P16" s="30" t="s">
        <v>1249</v>
      </c>
    </row>
    <row r="17" spans="1:16">
      <c r="A17" s="1" t="s">
        <v>771</v>
      </c>
      <c r="B17" s="27" t="s">
        <v>1244</v>
      </c>
      <c r="C17" s="27" t="s">
        <v>1252</v>
      </c>
      <c r="D17" s="28">
        <v>200</v>
      </c>
      <c r="E17" s="28">
        <v>180</v>
      </c>
      <c r="F17" s="28">
        <v>0.9</v>
      </c>
      <c r="G17" s="28">
        <v>200</v>
      </c>
      <c r="H17" s="28">
        <v>180</v>
      </c>
      <c r="I17" s="28">
        <v>0.9</v>
      </c>
      <c r="J17" s="28">
        <v>6</v>
      </c>
      <c r="K17" s="28">
        <v>6</v>
      </c>
      <c r="L17" s="28" t="s">
        <v>1246</v>
      </c>
      <c r="M17" s="28" t="s">
        <v>1247</v>
      </c>
      <c r="N17" s="1" t="s">
        <v>1251</v>
      </c>
      <c r="O17" s="29" t="s">
        <v>1279</v>
      </c>
      <c r="P17" s="30" t="s">
        <v>1249</v>
      </c>
    </row>
    <row r="18" spans="1:16">
      <c r="A18" s="1" t="s">
        <v>851</v>
      </c>
      <c r="B18" s="27" t="s">
        <v>1253</v>
      </c>
      <c r="C18" s="27" t="s">
        <v>1254</v>
      </c>
      <c r="D18" s="28">
        <v>1000</v>
      </c>
      <c r="E18" s="28">
        <v>77</v>
      </c>
      <c r="F18" s="28">
        <v>7.6999999999999999E-2</v>
      </c>
      <c r="G18" s="28">
        <v>1000</v>
      </c>
      <c r="H18" s="28">
        <v>17</v>
      </c>
      <c r="I18" s="28">
        <v>1.7000000000000001E-2</v>
      </c>
      <c r="J18" s="28">
        <v>12</v>
      </c>
      <c r="K18" s="28">
        <v>12</v>
      </c>
      <c r="L18" s="28" t="s">
        <v>1246</v>
      </c>
      <c r="M18" s="28" t="s">
        <v>1247</v>
      </c>
      <c r="N18" s="1" t="s">
        <v>1251</v>
      </c>
      <c r="O18" s="29" t="s">
        <v>1279</v>
      </c>
      <c r="P18" s="30" t="s">
        <v>1249</v>
      </c>
    </row>
    <row r="19" spans="1:16">
      <c r="A19" s="1" t="s">
        <v>851</v>
      </c>
      <c r="B19" s="27" t="s">
        <v>1253</v>
      </c>
      <c r="C19" s="27" t="s">
        <v>1254</v>
      </c>
      <c r="D19" s="28">
        <v>1000</v>
      </c>
      <c r="E19" s="28">
        <v>35</v>
      </c>
      <c r="F19" s="28">
        <v>3.5000000000000003E-2</v>
      </c>
      <c r="G19" s="28">
        <v>1000</v>
      </c>
      <c r="H19" s="28">
        <v>3</v>
      </c>
      <c r="I19" s="28">
        <v>3.0000000000000001E-3</v>
      </c>
      <c r="J19" s="28">
        <v>12</v>
      </c>
      <c r="K19" s="28">
        <v>12</v>
      </c>
      <c r="L19" s="28" t="s">
        <v>1246</v>
      </c>
      <c r="M19" s="28" t="s">
        <v>1247</v>
      </c>
      <c r="N19" s="1" t="s">
        <v>1251</v>
      </c>
      <c r="O19" s="29" t="s">
        <v>1279</v>
      </c>
      <c r="P19" s="30" t="s">
        <v>1249</v>
      </c>
    </row>
    <row r="20" spans="1:16">
      <c r="A20" s="1" t="s">
        <v>851</v>
      </c>
      <c r="B20" s="27" t="s">
        <v>1253</v>
      </c>
      <c r="C20" s="27" t="s">
        <v>1254</v>
      </c>
      <c r="D20" s="28">
        <v>1000</v>
      </c>
      <c r="E20" s="28">
        <v>38</v>
      </c>
      <c r="F20" s="28">
        <v>3.7999999999999999E-2</v>
      </c>
      <c r="G20" s="28">
        <v>1000</v>
      </c>
      <c r="H20" s="28">
        <v>4</v>
      </c>
      <c r="I20" s="28">
        <v>4.0000000000000001E-3</v>
      </c>
      <c r="J20" s="28">
        <v>12</v>
      </c>
      <c r="K20" s="28">
        <v>12</v>
      </c>
      <c r="L20" s="28" t="s">
        <v>1246</v>
      </c>
      <c r="M20" s="28" t="s">
        <v>1247</v>
      </c>
      <c r="N20" s="1" t="s">
        <v>1251</v>
      </c>
      <c r="O20" s="29" t="s">
        <v>1279</v>
      </c>
      <c r="P20" s="30" t="s">
        <v>1249</v>
      </c>
    </row>
    <row r="21" spans="1:16">
      <c r="A21" s="1" t="s">
        <v>851</v>
      </c>
      <c r="B21" s="27" t="s">
        <v>1253</v>
      </c>
      <c r="C21" s="27" t="s">
        <v>1254</v>
      </c>
      <c r="D21" s="28">
        <v>1000</v>
      </c>
      <c r="E21" s="28">
        <v>70</v>
      </c>
      <c r="F21" s="28">
        <v>7.0000000000000007E-2</v>
      </c>
      <c r="G21" s="28">
        <v>1000</v>
      </c>
      <c r="H21" s="28">
        <v>3.1</v>
      </c>
      <c r="I21" s="28">
        <v>3.0999999999999999E-3</v>
      </c>
      <c r="J21" s="28">
        <v>12</v>
      </c>
      <c r="K21" s="28">
        <v>12</v>
      </c>
      <c r="L21" s="28" t="s">
        <v>1246</v>
      </c>
      <c r="M21" s="28" t="s">
        <v>1247</v>
      </c>
      <c r="N21" s="1" t="s">
        <v>1251</v>
      </c>
      <c r="O21" s="29" t="s">
        <v>1279</v>
      </c>
      <c r="P21" s="30" t="s">
        <v>1249</v>
      </c>
    </row>
    <row r="22" spans="1:16">
      <c r="A22" s="1" t="s">
        <v>851</v>
      </c>
      <c r="B22" s="27" t="s">
        <v>1253</v>
      </c>
      <c r="C22" s="27" t="s">
        <v>1254</v>
      </c>
      <c r="D22" s="28">
        <v>1000</v>
      </c>
      <c r="E22" s="28">
        <v>42</v>
      </c>
      <c r="F22" s="28">
        <v>4.2000000000000003E-2</v>
      </c>
      <c r="G22" s="28">
        <v>1000</v>
      </c>
      <c r="H22" s="28">
        <v>4</v>
      </c>
      <c r="I22" s="28">
        <v>4.0000000000000001E-3</v>
      </c>
      <c r="J22" s="28">
        <v>12</v>
      </c>
      <c r="K22" s="28">
        <v>12</v>
      </c>
      <c r="L22" s="28" t="s">
        <v>1246</v>
      </c>
      <c r="M22" s="28" t="s">
        <v>1247</v>
      </c>
      <c r="N22" s="1" t="s">
        <v>1251</v>
      </c>
      <c r="O22" s="29" t="s">
        <v>1279</v>
      </c>
      <c r="P22" s="30" t="s">
        <v>1249</v>
      </c>
    </row>
    <row r="23" spans="1:16">
      <c r="A23" s="1" t="s">
        <v>851</v>
      </c>
      <c r="B23" s="27" t="s">
        <v>1253</v>
      </c>
      <c r="C23" s="27" t="s">
        <v>1254</v>
      </c>
      <c r="D23" s="28">
        <v>1000</v>
      </c>
      <c r="E23" s="28">
        <v>26.6</v>
      </c>
      <c r="F23" s="28">
        <v>2.6600000000000002E-2</v>
      </c>
      <c r="G23" s="28">
        <v>1000</v>
      </c>
      <c r="H23" s="28">
        <v>4.5999999999999996</v>
      </c>
      <c r="I23" s="28">
        <v>4.5999999999999999E-3</v>
      </c>
      <c r="J23" s="28">
        <v>12</v>
      </c>
      <c r="K23" s="28">
        <v>12</v>
      </c>
      <c r="L23" s="28" t="s">
        <v>1246</v>
      </c>
      <c r="M23" s="28" t="s">
        <v>1247</v>
      </c>
      <c r="N23" s="1" t="s">
        <v>1251</v>
      </c>
      <c r="O23" s="29" t="s">
        <v>1279</v>
      </c>
      <c r="P23" s="30" t="s">
        <v>1249</v>
      </c>
    </row>
    <row r="24" spans="1:16">
      <c r="A24" s="1" t="s">
        <v>851</v>
      </c>
      <c r="B24" s="27" t="s">
        <v>1253</v>
      </c>
      <c r="C24" s="27" t="s">
        <v>1254</v>
      </c>
      <c r="D24" s="28">
        <v>1000</v>
      </c>
      <c r="E24" s="28">
        <v>40</v>
      </c>
      <c r="F24" s="28">
        <v>0.04</v>
      </c>
      <c r="G24" s="28">
        <v>1000</v>
      </c>
      <c r="H24" s="28">
        <v>5.0999999999999996</v>
      </c>
      <c r="I24" s="28">
        <v>5.0999999999999995E-3</v>
      </c>
      <c r="J24" s="28">
        <v>12</v>
      </c>
      <c r="K24" s="28">
        <v>12</v>
      </c>
      <c r="L24" s="28" t="s">
        <v>1246</v>
      </c>
      <c r="M24" s="28" t="s">
        <v>1247</v>
      </c>
      <c r="N24" s="1" t="s">
        <v>1251</v>
      </c>
      <c r="O24" s="29" t="s">
        <v>1279</v>
      </c>
      <c r="P24" s="30" t="s">
        <v>1249</v>
      </c>
    </row>
    <row r="25" spans="1:16">
      <c r="A25" s="1" t="s">
        <v>851</v>
      </c>
      <c r="B25" s="27" t="s">
        <v>1253</v>
      </c>
      <c r="C25" s="27" t="s">
        <v>1254</v>
      </c>
      <c r="D25" s="28">
        <v>1000</v>
      </c>
      <c r="E25" s="28">
        <v>48</v>
      </c>
      <c r="F25" s="28">
        <v>4.8000000000000001E-2</v>
      </c>
      <c r="G25" s="28">
        <v>1000</v>
      </c>
      <c r="H25" s="28">
        <v>8.4</v>
      </c>
      <c r="I25" s="28">
        <v>8.4000000000000012E-3</v>
      </c>
      <c r="J25" s="28">
        <v>12</v>
      </c>
      <c r="K25" s="28">
        <v>12</v>
      </c>
      <c r="L25" s="28" t="s">
        <v>1246</v>
      </c>
      <c r="M25" s="28" t="s">
        <v>1247</v>
      </c>
      <c r="N25" s="1" t="s">
        <v>1251</v>
      </c>
      <c r="O25" s="29" t="s">
        <v>1279</v>
      </c>
      <c r="P25" s="30" t="s">
        <v>1249</v>
      </c>
    </row>
    <row r="26" spans="1:16">
      <c r="A26" s="1" t="s">
        <v>851</v>
      </c>
      <c r="B26" s="27" t="s">
        <v>1253</v>
      </c>
      <c r="C26" s="27" t="s">
        <v>1254</v>
      </c>
      <c r="D26" s="28">
        <v>1000</v>
      </c>
      <c r="E26" s="28">
        <v>96</v>
      </c>
      <c r="F26" s="28">
        <v>9.6000000000000002E-2</v>
      </c>
      <c r="G26" s="28">
        <v>1000</v>
      </c>
      <c r="H26" s="28">
        <v>9</v>
      </c>
      <c r="I26" s="28">
        <v>8.9999999999999993E-3</v>
      </c>
      <c r="J26" s="28">
        <v>12</v>
      </c>
      <c r="K26" s="28">
        <v>12</v>
      </c>
      <c r="L26" s="28" t="s">
        <v>1246</v>
      </c>
      <c r="M26" s="28" t="s">
        <v>1247</v>
      </c>
      <c r="N26" s="1" t="s">
        <v>1251</v>
      </c>
      <c r="O26" s="29" t="s">
        <v>1279</v>
      </c>
      <c r="P26" s="30" t="s">
        <v>1249</v>
      </c>
    </row>
    <row r="27" spans="1:16">
      <c r="A27" s="1" t="s">
        <v>851</v>
      </c>
      <c r="B27" s="27" t="s">
        <v>1253</v>
      </c>
      <c r="C27" s="27" t="s">
        <v>1254</v>
      </c>
      <c r="D27" s="28">
        <v>1000</v>
      </c>
      <c r="E27" s="28">
        <v>47</v>
      </c>
      <c r="F27" s="28">
        <v>4.7E-2</v>
      </c>
      <c r="G27" s="28">
        <v>1000</v>
      </c>
      <c r="H27" s="28">
        <v>9.8000000000000007</v>
      </c>
      <c r="I27" s="28">
        <v>9.8000000000000014E-3</v>
      </c>
      <c r="J27" s="28">
        <v>12</v>
      </c>
      <c r="K27" s="28">
        <v>12</v>
      </c>
      <c r="L27" s="28" t="s">
        <v>1246</v>
      </c>
      <c r="M27" s="28" t="s">
        <v>1247</v>
      </c>
      <c r="N27" s="1" t="s">
        <v>1251</v>
      </c>
      <c r="O27" s="29" t="s">
        <v>1279</v>
      </c>
      <c r="P27" s="30" t="s">
        <v>1249</v>
      </c>
    </row>
    <row r="28" spans="1:16">
      <c r="A28" s="1" t="s">
        <v>851</v>
      </c>
      <c r="B28" s="27" t="s">
        <v>1253</v>
      </c>
      <c r="C28" s="27" t="s">
        <v>1254</v>
      </c>
      <c r="D28" s="28">
        <v>1000</v>
      </c>
      <c r="E28" s="28">
        <v>96</v>
      </c>
      <c r="F28" s="28">
        <v>9.6000000000000002E-2</v>
      </c>
      <c r="G28" s="28">
        <v>1000</v>
      </c>
      <c r="H28" s="28">
        <v>11</v>
      </c>
      <c r="I28" s="28">
        <v>1.0999999999999999E-2</v>
      </c>
      <c r="J28" s="28">
        <v>12</v>
      </c>
      <c r="K28" s="28">
        <v>12</v>
      </c>
      <c r="L28" s="28" t="s">
        <v>1246</v>
      </c>
      <c r="M28" s="28" t="s">
        <v>1247</v>
      </c>
      <c r="N28" s="1" t="s">
        <v>1251</v>
      </c>
      <c r="O28" s="29" t="s">
        <v>1279</v>
      </c>
      <c r="P28" s="30" t="s">
        <v>1249</v>
      </c>
    </row>
    <row r="29" spans="1:16">
      <c r="A29" s="1" t="s">
        <v>851</v>
      </c>
      <c r="B29" s="27" t="s">
        <v>1253</v>
      </c>
      <c r="C29" s="27" t="s">
        <v>1254</v>
      </c>
      <c r="D29" s="28">
        <v>1000</v>
      </c>
      <c r="E29" s="28">
        <v>40</v>
      </c>
      <c r="F29" s="28">
        <v>0.04</v>
      </c>
      <c r="G29" s="28">
        <v>1000</v>
      </c>
      <c r="H29" s="28">
        <v>18</v>
      </c>
      <c r="I29" s="28">
        <v>1.7999999999999999E-2</v>
      </c>
      <c r="J29" s="28">
        <v>12</v>
      </c>
      <c r="K29" s="28">
        <v>12</v>
      </c>
      <c r="L29" s="28" t="s">
        <v>1246</v>
      </c>
      <c r="M29" s="28" t="s">
        <v>1247</v>
      </c>
      <c r="N29" s="1" t="s">
        <v>1251</v>
      </c>
      <c r="O29" s="29" t="s">
        <v>1279</v>
      </c>
      <c r="P29" s="30" t="s">
        <v>1249</v>
      </c>
    </row>
    <row r="30" spans="1:16">
      <c r="A30" s="1" t="s">
        <v>851</v>
      </c>
      <c r="B30" s="27" t="s">
        <v>1253</v>
      </c>
      <c r="C30" s="27" t="s">
        <v>1254</v>
      </c>
      <c r="D30" s="28">
        <v>1000</v>
      </c>
      <c r="E30" s="28">
        <v>162</v>
      </c>
      <c r="F30" s="28">
        <v>0.16200000000000001</v>
      </c>
      <c r="G30" s="28">
        <v>1000</v>
      </c>
      <c r="H30" s="28">
        <v>19.2</v>
      </c>
      <c r="I30" s="28">
        <v>1.9199999999999998E-2</v>
      </c>
      <c r="J30" s="28">
        <v>12</v>
      </c>
      <c r="K30" s="28">
        <v>12</v>
      </c>
      <c r="L30" s="28" t="s">
        <v>1246</v>
      </c>
      <c r="M30" s="28" t="s">
        <v>1247</v>
      </c>
      <c r="N30" s="1" t="s">
        <v>1251</v>
      </c>
      <c r="O30" s="29" t="s">
        <v>1279</v>
      </c>
      <c r="P30" s="30" t="s">
        <v>1249</v>
      </c>
    </row>
    <row r="31" spans="1:16">
      <c r="A31" s="1" t="s">
        <v>851</v>
      </c>
      <c r="B31" s="27" t="s">
        <v>1253</v>
      </c>
      <c r="C31" s="27" t="s">
        <v>1254</v>
      </c>
      <c r="D31" s="28">
        <v>1000</v>
      </c>
      <c r="E31" s="28">
        <v>43</v>
      </c>
      <c r="F31" s="28">
        <v>4.2999999999999997E-2</v>
      </c>
      <c r="G31" s="28">
        <v>1000</v>
      </c>
      <c r="H31" s="28">
        <v>18.600000000000001</v>
      </c>
      <c r="I31" s="28">
        <v>1.8600000000000002E-2</v>
      </c>
      <c r="J31" s="28">
        <v>12</v>
      </c>
      <c r="K31" s="28">
        <v>12</v>
      </c>
      <c r="L31" s="28" t="s">
        <v>1246</v>
      </c>
      <c r="M31" s="28" t="s">
        <v>1247</v>
      </c>
      <c r="N31" s="1" t="s">
        <v>1251</v>
      </c>
      <c r="O31" s="29" t="s">
        <v>1279</v>
      </c>
      <c r="P31" s="30" t="s">
        <v>1249</v>
      </c>
    </row>
    <row r="32" spans="1:16">
      <c r="A32" s="1" t="s">
        <v>851</v>
      </c>
      <c r="B32" s="27" t="s">
        <v>1253</v>
      </c>
      <c r="C32" s="27" t="s">
        <v>1254</v>
      </c>
      <c r="D32" s="28">
        <v>1000</v>
      </c>
      <c r="E32" s="28">
        <v>210</v>
      </c>
      <c r="F32" s="28">
        <v>0.21</v>
      </c>
      <c r="G32" s="28">
        <v>1000</v>
      </c>
      <c r="H32" s="28">
        <v>28</v>
      </c>
      <c r="I32" s="28">
        <v>2.8000000000000001E-2</v>
      </c>
      <c r="J32" s="28">
        <v>12</v>
      </c>
      <c r="K32" s="28">
        <v>12</v>
      </c>
      <c r="L32" s="28" t="s">
        <v>1246</v>
      </c>
      <c r="M32" s="28" t="s">
        <v>1247</v>
      </c>
      <c r="N32" s="1" t="s">
        <v>1251</v>
      </c>
      <c r="O32" s="29" t="s">
        <v>1279</v>
      </c>
      <c r="P32" s="30" t="s">
        <v>1249</v>
      </c>
    </row>
    <row r="33" spans="1:16">
      <c r="A33" s="1" t="s">
        <v>851</v>
      </c>
      <c r="B33" s="27" t="s">
        <v>1253</v>
      </c>
      <c r="C33" s="27" t="s">
        <v>1254</v>
      </c>
      <c r="D33" s="28">
        <v>1000</v>
      </c>
      <c r="E33" s="28">
        <v>93</v>
      </c>
      <c r="F33" s="28">
        <v>9.2999999999999999E-2</v>
      </c>
      <c r="G33" s="28">
        <v>1000</v>
      </c>
      <c r="H33" s="28">
        <v>27</v>
      </c>
      <c r="I33" s="28">
        <v>2.7E-2</v>
      </c>
      <c r="J33" s="28">
        <v>12</v>
      </c>
      <c r="K33" s="28">
        <v>12</v>
      </c>
      <c r="L33" s="28" t="s">
        <v>1246</v>
      </c>
      <c r="M33" s="28" t="s">
        <v>1247</v>
      </c>
      <c r="N33" s="1" t="s">
        <v>1251</v>
      </c>
      <c r="O33" s="29" t="s">
        <v>1279</v>
      </c>
      <c r="P33" s="30" t="s">
        <v>1249</v>
      </c>
    </row>
    <row r="34" spans="1:16">
      <c r="A34" s="1" t="s">
        <v>851</v>
      </c>
      <c r="B34" s="27" t="s">
        <v>1253</v>
      </c>
      <c r="C34" s="27" t="s">
        <v>1254</v>
      </c>
      <c r="D34" s="28">
        <v>1000</v>
      </c>
      <c r="E34" s="28">
        <v>70</v>
      </c>
      <c r="F34" s="28">
        <v>7.0000000000000007E-2</v>
      </c>
      <c r="G34" s="28">
        <v>1000</v>
      </c>
      <c r="H34" s="28">
        <v>30</v>
      </c>
      <c r="I34" s="28">
        <v>0.03</v>
      </c>
      <c r="J34" s="28">
        <v>12</v>
      </c>
      <c r="K34" s="28">
        <v>12</v>
      </c>
      <c r="L34" s="28" t="s">
        <v>1246</v>
      </c>
      <c r="M34" s="28" t="s">
        <v>1247</v>
      </c>
      <c r="N34" s="1" t="s">
        <v>1251</v>
      </c>
      <c r="O34" s="29" t="s">
        <v>1279</v>
      </c>
      <c r="P34" s="30" t="s">
        <v>1249</v>
      </c>
    </row>
    <row r="35" spans="1:16">
      <c r="A35" s="1" t="s">
        <v>851</v>
      </c>
      <c r="B35" s="27" t="s">
        <v>1253</v>
      </c>
      <c r="C35" s="27" t="s">
        <v>1254</v>
      </c>
      <c r="D35" s="28">
        <v>1000</v>
      </c>
      <c r="E35" s="28">
        <v>78</v>
      </c>
      <c r="F35" s="28">
        <v>7.8E-2</v>
      </c>
      <c r="G35" s="28">
        <v>1000</v>
      </c>
      <c r="H35" s="28">
        <v>34</v>
      </c>
      <c r="I35" s="28">
        <v>3.4000000000000002E-2</v>
      </c>
      <c r="J35" s="28">
        <v>12</v>
      </c>
      <c r="K35" s="28">
        <v>12</v>
      </c>
      <c r="L35" s="28" t="s">
        <v>1246</v>
      </c>
      <c r="M35" s="28" t="s">
        <v>1247</v>
      </c>
      <c r="N35" s="1" t="s">
        <v>1251</v>
      </c>
      <c r="O35" s="29" t="s">
        <v>1279</v>
      </c>
      <c r="P35" s="30" t="s">
        <v>1249</v>
      </c>
    </row>
    <row r="36" spans="1:16">
      <c r="A36" s="1" t="s">
        <v>851</v>
      </c>
      <c r="B36" s="27" t="s">
        <v>1253</v>
      </c>
      <c r="C36" s="27" t="s">
        <v>1255</v>
      </c>
      <c r="D36" s="28">
        <v>1000</v>
      </c>
      <c r="E36" s="28">
        <v>75</v>
      </c>
      <c r="F36" s="28">
        <v>7.4999999999999997E-2</v>
      </c>
      <c r="G36" s="28">
        <v>1000</v>
      </c>
      <c r="H36" s="28">
        <v>2</v>
      </c>
      <c r="I36" s="28">
        <v>2E-3</v>
      </c>
      <c r="J36" s="28">
        <v>12</v>
      </c>
      <c r="K36" s="28">
        <v>12</v>
      </c>
      <c r="L36" s="28" t="s">
        <v>1246</v>
      </c>
      <c r="M36" s="28" t="s">
        <v>1247</v>
      </c>
      <c r="N36" s="1" t="s">
        <v>1251</v>
      </c>
      <c r="O36" s="29" t="s">
        <v>1279</v>
      </c>
      <c r="P36" s="30" t="s">
        <v>1249</v>
      </c>
    </row>
    <row r="37" spans="1:16">
      <c r="A37" s="1" t="s">
        <v>851</v>
      </c>
      <c r="B37" s="27" t="s">
        <v>1253</v>
      </c>
      <c r="C37" s="27" t="s">
        <v>1255</v>
      </c>
      <c r="D37" s="28">
        <v>1000</v>
      </c>
      <c r="E37" s="28">
        <v>22</v>
      </c>
      <c r="F37" s="28">
        <v>2.1999999999999999E-2</v>
      </c>
      <c r="G37" s="28">
        <v>1000</v>
      </c>
      <c r="H37" s="28">
        <v>0.1</v>
      </c>
      <c r="I37" s="28">
        <v>1E-4</v>
      </c>
      <c r="J37" s="28">
        <v>12</v>
      </c>
      <c r="K37" s="28">
        <v>12</v>
      </c>
      <c r="L37" s="28" t="s">
        <v>1246</v>
      </c>
      <c r="M37" s="28" t="s">
        <v>1247</v>
      </c>
      <c r="N37" s="1" t="s">
        <v>1251</v>
      </c>
      <c r="O37" s="29" t="s">
        <v>1279</v>
      </c>
      <c r="P37" s="30" t="s">
        <v>1249</v>
      </c>
    </row>
    <row r="38" spans="1:16">
      <c r="A38" s="1" t="s">
        <v>851</v>
      </c>
      <c r="B38" s="27" t="s">
        <v>1253</v>
      </c>
      <c r="C38" s="27" t="s">
        <v>1255</v>
      </c>
      <c r="D38" s="28">
        <v>1000</v>
      </c>
      <c r="E38" s="28">
        <v>52</v>
      </c>
      <c r="F38" s="28">
        <v>5.1999999999999998E-2</v>
      </c>
      <c r="G38" s="28">
        <v>1000</v>
      </c>
      <c r="H38" s="28">
        <v>0.2</v>
      </c>
      <c r="I38" s="28">
        <v>2.0000000000000001E-4</v>
      </c>
      <c r="J38" s="28">
        <v>12</v>
      </c>
      <c r="K38" s="28">
        <v>12</v>
      </c>
      <c r="L38" s="28" t="s">
        <v>1246</v>
      </c>
      <c r="M38" s="28" t="s">
        <v>1247</v>
      </c>
      <c r="N38" s="1" t="s">
        <v>1251</v>
      </c>
      <c r="O38" s="29" t="s">
        <v>1279</v>
      </c>
      <c r="P38" s="30" t="s">
        <v>1249</v>
      </c>
    </row>
    <row r="39" spans="1:16">
      <c r="A39" s="1" t="s">
        <v>851</v>
      </c>
      <c r="B39" s="27" t="s">
        <v>1253</v>
      </c>
      <c r="C39" s="27" t="s">
        <v>1255</v>
      </c>
      <c r="D39" s="28">
        <v>1000</v>
      </c>
      <c r="E39" s="28">
        <v>86</v>
      </c>
      <c r="F39" s="28">
        <v>8.5999999999999993E-2</v>
      </c>
      <c r="G39" s="28">
        <v>1000</v>
      </c>
      <c r="H39" s="28">
        <v>0.2</v>
      </c>
      <c r="I39" s="28">
        <v>2.0000000000000001E-4</v>
      </c>
      <c r="J39" s="28">
        <v>12</v>
      </c>
      <c r="K39" s="28">
        <v>12</v>
      </c>
      <c r="L39" s="28" t="s">
        <v>1246</v>
      </c>
      <c r="M39" s="28" t="s">
        <v>1247</v>
      </c>
      <c r="N39" s="1" t="s">
        <v>1251</v>
      </c>
      <c r="O39" s="29" t="s">
        <v>1279</v>
      </c>
      <c r="P39" s="30" t="s">
        <v>1249</v>
      </c>
    </row>
    <row r="40" spans="1:16">
      <c r="A40" s="1" t="s">
        <v>851</v>
      </c>
      <c r="B40" s="27" t="s">
        <v>1253</v>
      </c>
      <c r="C40" s="27" t="s">
        <v>1255</v>
      </c>
      <c r="D40" s="28">
        <v>1000</v>
      </c>
      <c r="E40" s="28">
        <v>94</v>
      </c>
      <c r="F40" s="28">
        <v>9.4E-2</v>
      </c>
      <c r="G40" s="28">
        <v>1000</v>
      </c>
      <c r="H40" s="28">
        <v>0.2</v>
      </c>
      <c r="I40" s="28">
        <v>2.0000000000000001E-4</v>
      </c>
      <c r="J40" s="28">
        <v>12</v>
      </c>
      <c r="K40" s="28">
        <v>12</v>
      </c>
      <c r="L40" s="28" t="s">
        <v>1246</v>
      </c>
      <c r="M40" s="28" t="s">
        <v>1247</v>
      </c>
      <c r="N40" s="1" t="s">
        <v>1251</v>
      </c>
      <c r="O40" s="29" t="s">
        <v>1279</v>
      </c>
      <c r="P40" s="30" t="s">
        <v>1249</v>
      </c>
    </row>
    <row r="41" spans="1:16">
      <c r="A41" s="1" t="s">
        <v>851</v>
      </c>
      <c r="B41" s="27" t="s">
        <v>1253</v>
      </c>
      <c r="C41" s="27" t="s">
        <v>1255</v>
      </c>
      <c r="D41" s="28">
        <v>1000</v>
      </c>
      <c r="E41" s="28">
        <v>108</v>
      </c>
      <c r="F41" s="28">
        <v>0.108</v>
      </c>
      <c r="G41" s="28">
        <v>1000</v>
      </c>
      <c r="H41" s="28">
        <v>0.3</v>
      </c>
      <c r="I41" s="28">
        <v>2.9999999999999997E-4</v>
      </c>
      <c r="J41" s="28">
        <v>12</v>
      </c>
      <c r="K41" s="28">
        <v>12</v>
      </c>
      <c r="L41" s="28" t="s">
        <v>1246</v>
      </c>
      <c r="M41" s="28" t="s">
        <v>1247</v>
      </c>
      <c r="N41" s="1" t="s">
        <v>1251</v>
      </c>
      <c r="O41" s="29" t="s">
        <v>1279</v>
      </c>
      <c r="P41" s="30" t="s">
        <v>1249</v>
      </c>
    </row>
    <row r="42" spans="1:16">
      <c r="A42" s="1" t="s">
        <v>851</v>
      </c>
      <c r="B42" s="27" t="s">
        <v>1253</v>
      </c>
      <c r="C42" s="27" t="s">
        <v>1255</v>
      </c>
      <c r="D42" s="28">
        <v>1000</v>
      </c>
      <c r="E42" s="28">
        <v>180</v>
      </c>
      <c r="F42" s="28">
        <v>0.18</v>
      </c>
      <c r="G42" s="28">
        <v>1000</v>
      </c>
      <c r="H42" s="28">
        <v>0.3</v>
      </c>
      <c r="I42" s="28">
        <v>2.9999999999999997E-4</v>
      </c>
      <c r="J42" s="28">
        <v>12</v>
      </c>
      <c r="K42" s="28">
        <v>12</v>
      </c>
      <c r="L42" s="28" t="s">
        <v>1246</v>
      </c>
      <c r="M42" s="28" t="s">
        <v>1247</v>
      </c>
      <c r="N42" s="1" t="s">
        <v>1251</v>
      </c>
      <c r="O42" s="29" t="s">
        <v>1279</v>
      </c>
      <c r="P42" s="30" t="s">
        <v>1249</v>
      </c>
    </row>
    <row r="43" spans="1:16">
      <c r="A43" s="1" t="s">
        <v>851</v>
      </c>
      <c r="B43" s="27" t="s">
        <v>1253</v>
      </c>
      <c r="C43" s="27" t="s">
        <v>1255</v>
      </c>
      <c r="D43" s="28">
        <v>1000</v>
      </c>
      <c r="E43" s="28">
        <v>31</v>
      </c>
      <c r="F43" s="28">
        <v>3.1E-2</v>
      </c>
      <c r="G43" s="28">
        <v>1000</v>
      </c>
      <c r="H43" s="28">
        <v>0.3</v>
      </c>
      <c r="I43" s="28">
        <v>2.9999999999999997E-4</v>
      </c>
      <c r="J43" s="28">
        <v>12</v>
      </c>
      <c r="K43" s="28">
        <v>12</v>
      </c>
      <c r="L43" s="28" t="s">
        <v>1246</v>
      </c>
      <c r="M43" s="28" t="s">
        <v>1247</v>
      </c>
      <c r="N43" s="1" t="s">
        <v>1251</v>
      </c>
      <c r="O43" s="29" t="s">
        <v>1279</v>
      </c>
      <c r="P43" s="30" t="s">
        <v>1249</v>
      </c>
    </row>
    <row r="44" spans="1:16">
      <c r="A44" s="1" t="s">
        <v>851</v>
      </c>
      <c r="B44" s="27" t="s">
        <v>1253</v>
      </c>
      <c r="C44" s="27" t="s">
        <v>1255</v>
      </c>
      <c r="D44" s="28">
        <v>1000</v>
      </c>
      <c r="E44" s="28">
        <v>35</v>
      </c>
      <c r="F44" s="28">
        <v>3.5000000000000003E-2</v>
      </c>
      <c r="G44" s="28">
        <v>1000</v>
      </c>
      <c r="H44" s="28">
        <v>1.2</v>
      </c>
      <c r="I44" s="28">
        <v>1.1999999999999999E-3</v>
      </c>
      <c r="J44" s="28">
        <v>12</v>
      </c>
      <c r="K44" s="28">
        <v>12</v>
      </c>
      <c r="L44" s="28" t="s">
        <v>1246</v>
      </c>
      <c r="M44" s="28" t="s">
        <v>1247</v>
      </c>
      <c r="N44" s="1" t="s">
        <v>1251</v>
      </c>
      <c r="O44" s="29" t="s">
        <v>1279</v>
      </c>
      <c r="P44" s="30" t="s">
        <v>1249</v>
      </c>
    </row>
    <row r="45" spans="1:16">
      <c r="A45" s="1" t="s">
        <v>851</v>
      </c>
      <c r="B45" s="27" t="s">
        <v>1253</v>
      </c>
      <c r="C45" s="27" t="s">
        <v>1255</v>
      </c>
      <c r="D45" s="28">
        <v>1000</v>
      </c>
      <c r="E45" s="28">
        <v>97</v>
      </c>
      <c r="F45" s="28">
        <v>9.7000000000000003E-2</v>
      </c>
      <c r="G45" s="28">
        <v>1000</v>
      </c>
      <c r="H45" s="28">
        <v>1.2</v>
      </c>
      <c r="I45" s="28">
        <v>1.1999999999999999E-3</v>
      </c>
      <c r="J45" s="28">
        <v>12</v>
      </c>
      <c r="K45" s="28">
        <v>12</v>
      </c>
      <c r="L45" s="28" t="s">
        <v>1246</v>
      </c>
      <c r="M45" s="28" t="s">
        <v>1247</v>
      </c>
      <c r="N45" s="1" t="s">
        <v>1251</v>
      </c>
      <c r="O45" s="29" t="s">
        <v>1279</v>
      </c>
      <c r="P45" s="30" t="s">
        <v>1249</v>
      </c>
    </row>
    <row r="46" spans="1:16">
      <c r="A46" s="1" t="s">
        <v>851</v>
      </c>
      <c r="B46" s="27" t="s">
        <v>1253</v>
      </c>
      <c r="C46" s="27" t="s">
        <v>1255</v>
      </c>
      <c r="D46" s="28">
        <v>1000</v>
      </c>
      <c r="E46" s="28">
        <v>38</v>
      </c>
      <c r="F46" s="28">
        <v>3.7999999999999999E-2</v>
      </c>
      <c r="G46" s="28">
        <v>1000</v>
      </c>
      <c r="H46" s="28">
        <v>1.9</v>
      </c>
      <c r="I46" s="28">
        <v>1.9E-3</v>
      </c>
      <c r="J46" s="28">
        <v>12</v>
      </c>
      <c r="K46" s="28">
        <v>12</v>
      </c>
      <c r="L46" s="28" t="s">
        <v>1246</v>
      </c>
      <c r="M46" s="28" t="s">
        <v>1247</v>
      </c>
      <c r="N46" s="1" t="s">
        <v>1251</v>
      </c>
      <c r="O46" s="29" t="s">
        <v>1279</v>
      </c>
      <c r="P46" s="30" t="s">
        <v>1249</v>
      </c>
    </row>
    <row r="47" spans="1:16">
      <c r="A47" s="1" t="s">
        <v>851</v>
      </c>
      <c r="B47" s="27" t="s">
        <v>1253</v>
      </c>
      <c r="C47" s="27" t="s">
        <v>1255</v>
      </c>
      <c r="D47" s="28">
        <v>1000</v>
      </c>
      <c r="E47" s="28">
        <v>30</v>
      </c>
      <c r="F47" s="28">
        <v>0.03</v>
      </c>
      <c r="G47" s="28">
        <v>1000</v>
      </c>
      <c r="H47" s="28">
        <v>2.8</v>
      </c>
      <c r="I47" s="28">
        <v>2.8E-3</v>
      </c>
      <c r="J47" s="28">
        <v>12</v>
      </c>
      <c r="K47" s="28">
        <v>12</v>
      </c>
      <c r="L47" s="28" t="s">
        <v>1246</v>
      </c>
      <c r="M47" s="28" t="s">
        <v>1247</v>
      </c>
      <c r="N47" s="1" t="s">
        <v>1251</v>
      </c>
      <c r="O47" s="29" t="s">
        <v>1279</v>
      </c>
      <c r="P47" s="30" t="s">
        <v>1249</v>
      </c>
    </row>
    <row r="48" spans="1:16">
      <c r="A48" s="1" t="s">
        <v>851</v>
      </c>
      <c r="B48" s="27" t="s">
        <v>1253</v>
      </c>
      <c r="C48" s="27" t="s">
        <v>1255</v>
      </c>
      <c r="D48" s="28">
        <v>1000</v>
      </c>
      <c r="E48" s="28">
        <v>56</v>
      </c>
      <c r="F48" s="28">
        <v>5.6000000000000001E-2</v>
      </c>
      <c r="G48" s="28">
        <v>1000</v>
      </c>
      <c r="H48" s="28">
        <v>2.8</v>
      </c>
      <c r="I48" s="28">
        <v>2.8E-3</v>
      </c>
      <c r="J48" s="28">
        <v>12</v>
      </c>
      <c r="K48" s="28">
        <v>12</v>
      </c>
      <c r="L48" s="28" t="s">
        <v>1246</v>
      </c>
      <c r="M48" s="28" t="s">
        <v>1247</v>
      </c>
      <c r="N48" s="1" t="s">
        <v>1251</v>
      </c>
      <c r="O48" s="29" t="s">
        <v>1279</v>
      </c>
      <c r="P48" s="30" t="s">
        <v>1249</v>
      </c>
    </row>
    <row r="49" spans="1:16">
      <c r="A49" s="1" t="s">
        <v>851</v>
      </c>
      <c r="B49" s="27" t="s">
        <v>1253</v>
      </c>
      <c r="C49" s="27" t="s">
        <v>1255</v>
      </c>
      <c r="D49" s="28">
        <v>1000</v>
      </c>
      <c r="E49" s="28">
        <v>80</v>
      </c>
      <c r="F49" s="28">
        <v>0.08</v>
      </c>
      <c r="G49" s="28">
        <v>1000</v>
      </c>
      <c r="H49" s="28">
        <v>2.8</v>
      </c>
      <c r="I49" s="28">
        <v>2.8E-3</v>
      </c>
      <c r="J49" s="28">
        <v>12</v>
      </c>
      <c r="K49" s="28">
        <v>12</v>
      </c>
      <c r="L49" s="28" t="s">
        <v>1246</v>
      </c>
      <c r="M49" s="28" t="s">
        <v>1247</v>
      </c>
      <c r="N49" s="1" t="s">
        <v>1251</v>
      </c>
      <c r="O49" s="29" t="s">
        <v>1279</v>
      </c>
      <c r="P49" s="30" t="s">
        <v>1249</v>
      </c>
    </row>
    <row r="50" spans="1:16">
      <c r="A50" s="1" t="s">
        <v>851</v>
      </c>
      <c r="B50" s="27" t="s">
        <v>1253</v>
      </c>
      <c r="C50" s="27" t="s">
        <v>1255</v>
      </c>
      <c r="D50" s="28">
        <v>1000</v>
      </c>
      <c r="E50" s="28">
        <v>70</v>
      </c>
      <c r="F50" s="28">
        <v>7.0000000000000007E-2</v>
      </c>
      <c r="G50" s="28">
        <v>1000</v>
      </c>
      <c r="H50" s="28">
        <v>4</v>
      </c>
      <c r="I50" s="28">
        <v>4.0000000000000001E-3</v>
      </c>
      <c r="J50" s="28">
        <v>12</v>
      </c>
      <c r="K50" s="28">
        <v>12</v>
      </c>
      <c r="L50" s="28" t="s">
        <v>1246</v>
      </c>
      <c r="M50" s="28" t="s">
        <v>1247</v>
      </c>
      <c r="N50" s="1" t="s">
        <v>1251</v>
      </c>
      <c r="O50" s="29" t="s">
        <v>1279</v>
      </c>
      <c r="P50" s="30" t="s">
        <v>1249</v>
      </c>
    </row>
    <row r="51" spans="1:16">
      <c r="A51" s="1" t="s">
        <v>851</v>
      </c>
      <c r="B51" s="27" t="s">
        <v>1253</v>
      </c>
      <c r="C51" s="27" t="s">
        <v>1255</v>
      </c>
      <c r="D51" s="28">
        <v>1000</v>
      </c>
      <c r="E51" s="28">
        <v>160</v>
      </c>
      <c r="F51" s="28">
        <v>0.16</v>
      </c>
      <c r="G51" s="28">
        <v>1000</v>
      </c>
      <c r="H51" s="28">
        <v>4.9000000000000004</v>
      </c>
      <c r="I51" s="28">
        <v>4.9000000000000007E-3</v>
      </c>
      <c r="J51" s="28">
        <v>12</v>
      </c>
      <c r="K51" s="28">
        <v>12</v>
      </c>
      <c r="L51" s="28" t="s">
        <v>1246</v>
      </c>
      <c r="M51" s="28" t="s">
        <v>1247</v>
      </c>
      <c r="N51" s="1" t="s">
        <v>1251</v>
      </c>
      <c r="O51" s="29" t="s">
        <v>1279</v>
      </c>
      <c r="P51" s="30" t="s">
        <v>1249</v>
      </c>
    </row>
    <row r="52" spans="1:16">
      <c r="A52" s="1" t="s">
        <v>851</v>
      </c>
      <c r="B52" s="27" t="s">
        <v>1253</v>
      </c>
      <c r="C52" s="27" t="s">
        <v>1255</v>
      </c>
      <c r="D52" s="28">
        <v>1000</v>
      </c>
      <c r="E52" s="28">
        <v>170</v>
      </c>
      <c r="F52" s="28">
        <v>0.17</v>
      </c>
      <c r="G52" s="28">
        <v>1000</v>
      </c>
      <c r="H52" s="28">
        <v>4.9000000000000004</v>
      </c>
      <c r="I52" s="28">
        <v>4.9000000000000007E-3</v>
      </c>
      <c r="J52" s="28">
        <v>12</v>
      </c>
      <c r="K52" s="28">
        <v>12</v>
      </c>
      <c r="L52" s="28" t="s">
        <v>1246</v>
      </c>
      <c r="M52" s="28" t="s">
        <v>1247</v>
      </c>
      <c r="N52" s="1" t="s">
        <v>1251</v>
      </c>
      <c r="O52" s="29" t="s">
        <v>1279</v>
      </c>
      <c r="P52" s="30" t="s">
        <v>1249</v>
      </c>
    </row>
    <row r="53" spans="1:16">
      <c r="A53" s="1" t="s">
        <v>851</v>
      </c>
      <c r="B53" s="27" t="s">
        <v>1253</v>
      </c>
      <c r="C53" s="27" t="s">
        <v>1255</v>
      </c>
      <c r="D53" s="28">
        <v>1000</v>
      </c>
      <c r="E53" s="28">
        <v>80</v>
      </c>
      <c r="F53" s="28">
        <v>0.08</v>
      </c>
      <c r="G53" s="28">
        <v>1000</v>
      </c>
      <c r="H53" s="28">
        <v>6.2</v>
      </c>
      <c r="I53" s="28">
        <v>6.1999999999999998E-3</v>
      </c>
      <c r="J53" s="28">
        <v>12</v>
      </c>
      <c r="K53" s="28">
        <v>12</v>
      </c>
      <c r="L53" s="28" t="s">
        <v>1246</v>
      </c>
      <c r="M53" s="28" t="s">
        <v>1247</v>
      </c>
      <c r="N53" s="1" t="s">
        <v>1251</v>
      </c>
      <c r="O53" s="29" t="s">
        <v>1279</v>
      </c>
      <c r="P53" s="30" t="s">
        <v>1249</v>
      </c>
    </row>
    <row r="54" spans="1:16">
      <c r="A54" s="1" t="s">
        <v>851</v>
      </c>
      <c r="B54" s="27" t="s">
        <v>1253</v>
      </c>
      <c r="C54" s="27" t="s">
        <v>1255</v>
      </c>
      <c r="D54" s="28">
        <v>1000</v>
      </c>
      <c r="E54" s="28">
        <v>120</v>
      </c>
      <c r="F54" s="28">
        <v>0.12</v>
      </c>
      <c r="G54" s="28">
        <v>1000</v>
      </c>
      <c r="H54" s="28">
        <v>8.1999999999999993</v>
      </c>
      <c r="I54" s="28">
        <v>8.199999999999999E-3</v>
      </c>
      <c r="J54" s="28">
        <v>12</v>
      </c>
      <c r="K54" s="28">
        <v>12</v>
      </c>
      <c r="L54" s="28" t="s">
        <v>1246</v>
      </c>
      <c r="M54" s="28" t="s">
        <v>1247</v>
      </c>
      <c r="N54" s="1" t="s">
        <v>1251</v>
      </c>
      <c r="O54" s="29" t="s">
        <v>1279</v>
      </c>
      <c r="P54" s="30" t="s">
        <v>1249</v>
      </c>
    </row>
    <row r="55" spans="1:16">
      <c r="A55" s="1" t="s">
        <v>851</v>
      </c>
      <c r="B55" s="27" t="s">
        <v>1253</v>
      </c>
      <c r="C55" s="27" t="s">
        <v>1255</v>
      </c>
      <c r="D55" s="28">
        <v>1000</v>
      </c>
      <c r="E55" s="28">
        <v>150</v>
      </c>
      <c r="F55" s="28">
        <v>0.15</v>
      </c>
      <c r="G55" s="28">
        <v>1000</v>
      </c>
      <c r="H55" s="28">
        <v>8.1999999999999993</v>
      </c>
      <c r="I55" s="28">
        <v>8.199999999999999E-3</v>
      </c>
      <c r="J55" s="28">
        <v>12</v>
      </c>
      <c r="K55" s="28">
        <v>12</v>
      </c>
      <c r="L55" s="28" t="s">
        <v>1246</v>
      </c>
      <c r="M55" s="28" t="s">
        <v>1247</v>
      </c>
      <c r="N55" s="1" t="s">
        <v>1251</v>
      </c>
      <c r="O55" s="29" t="s">
        <v>1279</v>
      </c>
      <c r="P55" s="30" t="s">
        <v>1249</v>
      </c>
    </row>
    <row r="56" spans="1:16">
      <c r="A56" s="1" t="s">
        <v>851</v>
      </c>
      <c r="B56" s="27" t="s">
        <v>1253</v>
      </c>
      <c r="C56" s="27" t="s">
        <v>1255</v>
      </c>
      <c r="D56" s="28">
        <v>1000</v>
      </c>
      <c r="E56" s="28">
        <v>56</v>
      </c>
      <c r="F56" s="28">
        <v>5.6000000000000001E-2</v>
      </c>
      <c r="G56" s="28">
        <v>1000</v>
      </c>
      <c r="H56" s="28">
        <v>10</v>
      </c>
      <c r="I56" s="28">
        <v>0.01</v>
      </c>
      <c r="J56" s="28">
        <v>12</v>
      </c>
      <c r="K56" s="28">
        <v>12</v>
      </c>
      <c r="L56" s="28" t="s">
        <v>1246</v>
      </c>
      <c r="M56" s="28" t="s">
        <v>1247</v>
      </c>
      <c r="N56" s="1" t="s">
        <v>1251</v>
      </c>
      <c r="O56" s="29" t="s">
        <v>1279</v>
      </c>
      <c r="P56" s="30" t="s">
        <v>1249</v>
      </c>
    </row>
    <row r="57" spans="1:16">
      <c r="A57" s="1" t="s">
        <v>851</v>
      </c>
      <c r="B57" s="27" t="s">
        <v>1256</v>
      </c>
      <c r="C57" s="27" t="s">
        <v>1257</v>
      </c>
      <c r="D57" s="28">
        <v>2456</v>
      </c>
      <c r="E57" s="28">
        <v>895.2</v>
      </c>
      <c r="F57" s="28">
        <v>0.36449511400651469</v>
      </c>
      <c r="G57" s="28">
        <v>2629</v>
      </c>
      <c r="H57" s="28">
        <v>4.1040000000000001</v>
      </c>
      <c r="I57" s="28">
        <v>1.5610498288322555E-3</v>
      </c>
      <c r="J57" s="28">
        <v>15</v>
      </c>
      <c r="K57" s="28">
        <v>15</v>
      </c>
      <c r="L57" s="28" t="s">
        <v>1246</v>
      </c>
      <c r="M57" s="28" t="s">
        <v>1258</v>
      </c>
      <c r="N57" s="1" t="s">
        <v>1259</v>
      </c>
      <c r="O57" s="29" t="s">
        <v>1280</v>
      </c>
      <c r="P57" s="30" t="s">
        <v>1249</v>
      </c>
    </row>
    <row r="58" spans="1:16">
      <c r="A58" s="1" t="s">
        <v>851</v>
      </c>
      <c r="B58" s="27" t="s">
        <v>1256</v>
      </c>
      <c r="C58" s="27" t="s">
        <v>1257</v>
      </c>
      <c r="D58" s="28">
        <v>2456</v>
      </c>
      <c r="E58" s="28">
        <v>840</v>
      </c>
      <c r="F58" s="28">
        <v>0.34201954397394135</v>
      </c>
      <c r="G58" s="28">
        <v>2629</v>
      </c>
      <c r="H58" s="28">
        <v>3.84</v>
      </c>
      <c r="I58" s="28">
        <v>1.4606314187904145E-3</v>
      </c>
      <c r="J58" s="28">
        <v>15</v>
      </c>
      <c r="K58" s="28">
        <v>15</v>
      </c>
      <c r="L58" s="28" t="s">
        <v>1246</v>
      </c>
      <c r="M58" s="28" t="s">
        <v>1258</v>
      </c>
      <c r="N58" s="1" t="s">
        <v>1259</v>
      </c>
      <c r="O58" s="29" t="s">
        <v>1280</v>
      </c>
      <c r="P58" s="30" t="s">
        <v>1249</v>
      </c>
    </row>
    <row r="59" spans="1:16">
      <c r="A59" s="1" t="s">
        <v>851</v>
      </c>
      <c r="B59" s="27" t="s">
        <v>1256</v>
      </c>
      <c r="C59" s="27" t="s">
        <v>1257</v>
      </c>
      <c r="D59" s="28">
        <v>2456</v>
      </c>
      <c r="E59" s="28">
        <v>912</v>
      </c>
      <c r="F59" s="28">
        <v>0.37133550488599348</v>
      </c>
      <c r="G59" s="28">
        <v>2629</v>
      </c>
      <c r="H59" s="28">
        <v>19.559999999999999</v>
      </c>
      <c r="I59" s="28">
        <v>7.4400912894636738E-3</v>
      </c>
      <c r="J59" s="28">
        <v>15</v>
      </c>
      <c r="K59" s="28">
        <v>15</v>
      </c>
      <c r="L59" s="28" t="s">
        <v>1246</v>
      </c>
      <c r="M59" s="28" t="s">
        <v>1258</v>
      </c>
      <c r="N59" s="1" t="s">
        <v>1259</v>
      </c>
      <c r="O59" s="29" t="s">
        <v>1280</v>
      </c>
      <c r="P59" s="30" t="s">
        <v>1249</v>
      </c>
    </row>
    <row r="60" spans="1:16">
      <c r="A60" s="1" t="s">
        <v>851</v>
      </c>
      <c r="B60" s="27" t="s">
        <v>1256</v>
      </c>
      <c r="C60" s="27" t="s">
        <v>1257</v>
      </c>
      <c r="D60" s="28">
        <v>2456</v>
      </c>
      <c r="E60" s="28">
        <v>888</v>
      </c>
      <c r="F60" s="28">
        <v>0.36156351791530944</v>
      </c>
      <c r="G60" s="28">
        <v>2629</v>
      </c>
      <c r="H60" s="28">
        <v>4.32</v>
      </c>
      <c r="I60" s="28">
        <v>1.6432103461392164E-3</v>
      </c>
      <c r="J60" s="28">
        <v>15</v>
      </c>
      <c r="K60" s="28">
        <v>15</v>
      </c>
      <c r="L60" s="28" t="s">
        <v>1246</v>
      </c>
      <c r="M60" s="28" t="s">
        <v>1258</v>
      </c>
      <c r="N60" s="1" t="s">
        <v>1259</v>
      </c>
      <c r="O60" s="29" t="s">
        <v>1280</v>
      </c>
      <c r="P60" s="30" t="s">
        <v>1249</v>
      </c>
    </row>
    <row r="61" spans="1:16">
      <c r="A61" s="1" t="s">
        <v>851</v>
      </c>
      <c r="B61" s="27" t="s">
        <v>1256</v>
      </c>
      <c r="C61" s="27" t="s">
        <v>1260</v>
      </c>
      <c r="D61" s="28">
        <v>114</v>
      </c>
      <c r="E61" s="28">
        <v>16.059999999999999</v>
      </c>
      <c r="F61" s="28">
        <v>0.14087719298245613</v>
      </c>
      <c r="G61" s="28">
        <v>454</v>
      </c>
      <c r="H61" s="28">
        <v>2</v>
      </c>
      <c r="I61" s="28">
        <v>4.4052863436123352E-3</v>
      </c>
      <c r="J61" s="28">
        <v>14</v>
      </c>
      <c r="K61" s="28">
        <v>20</v>
      </c>
      <c r="L61" s="28" t="s">
        <v>1246</v>
      </c>
      <c r="M61" s="28" t="s">
        <v>1247</v>
      </c>
      <c r="N61" s="1" t="s">
        <v>1261</v>
      </c>
      <c r="O61" s="1" t="s">
        <v>1281</v>
      </c>
      <c r="P61" s="30" t="s">
        <v>1249</v>
      </c>
    </row>
    <row r="62" spans="1:16">
      <c r="A62" s="1" t="s">
        <v>851</v>
      </c>
      <c r="B62" s="27" t="s">
        <v>1256</v>
      </c>
      <c r="C62" s="27" t="s">
        <v>1260</v>
      </c>
      <c r="D62" s="28">
        <v>114</v>
      </c>
      <c r="E62" s="28">
        <v>20</v>
      </c>
      <c r="F62" s="28">
        <v>0.17543859649122806</v>
      </c>
      <c r="G62" s="28">
        <v>454</v>
      </c>
      <c r="H62" s="28">
        <v>4</v>
      </c>
      <c r="I62" s="28">
        <v>8.8105726872246704E-3</v>
      </c>
      <c r="J62" s="28">
        <v>14</v>
      </c>
      <c r="K62" s="28">
        <v>20</v>
      </c>
      <c r="L62" s="28" t="s">
        <v>1246</v>
      </c>
      <c r="M62" s="28" t="s">
        <v>1247</v>
      </c>
      <c r="N62" s="1" t="s">
        <v>1261</v>
      </c>
      <c r="O62" s="1" t="s">
        <v>1281</v>
      </c>
      <c r="P62" s="30" t="s">
        <v>1249</v>
      </c>
    </row>
    <row r="63" spans="1:16">
      <c r="A63" s="1" t="s">
        <v>851</v>
      </c>
      <c r="B63" s="27" t="s">
        <v>1262</v>
      </c>
      <c r="C63" s="27" t="s">
        <v>1257</v>
      </c>
      <c r="D63" s="28">
        <v>980</v>
      </c>
      <c r="E63" s="28">
        <v>306</v>
      </c>
      <c r="F63" s="28">
        <v>0.3122448979591837</v>
      </c>
      <c r="G63" s="28">
        <v>1480</v>
      </c>
      <c r="H63" s="28">
        <v>4.2</v>
      </c>
      <c r="I63" s="28">
        <v>2.8378378378378379E-3</v>
      </c>
      <c r="J63" s="28">
        <v>17.7</v>
      </c>
      <c r="K63" s="28">
        <v>15.7</v>
      </c>
      <c r="L63" s="28" t="s">
        <v>1246</v>
      </c>
      <c r="M63" s="28" t="s">
        <v>1247</v>
      </c>
      <c r="N63" s="1" t="s">
        <v>1263</v>
      </c>
      <c r="O63" s="31" t="s">
        <v>1282</v>
      </c>
      <c r="P63" s="30" t="s">
        <v>1249</v>
      </c>
    </row>
    <row r="64" spans="1:16">
      <c r="A64" s="1" t="s">
        <v>851</v>
      </c>
      <c r="B64" s="27" t="s">
        <v>1262</v>
      </c>
      <c r="C64" s="27" t="s">
        <v>1257</v>
      </c>
      <c r="D64" s="28">
        <v>980</v>
      </c>
      <c r="E64" s="28">
        <v>304</v>
      </c>
      <c r="F64" s="28">
        <v>0.31020408163265306</v>
      </c>
      <c r="G64" s="28">
        <v>3460</v>
      </c>
      <c r="H64" s="28">
        <v>5.6</v>
      </c>
      <c r="I64" s="28">
        <v>1.6184971098265894E-3</v>
      </c>
      <c r="J64" s="28">
        <v>17.7</v>
      </c>
      <c r="K64" s="28">
        <v>15.7</v>
      </c>
      <c r="L64" s="28" t="s">
        <v>1246</v>
      </c>
      <c r="M64" s="28" t="s">
        <v>1247</v>
      </c>
      <c r="N64" s="1" t="s">
        <v>1263</v>
      </c>
      <c r="O64" s="31" t="s">
        <v>1282</v>
      </c>
      <c r="P64" s="30" t="s">
        <v>1249</v>
      </c>
    </row>
    <row r="65" spans="1:16">
      <c r="A65" s="1" t="s">
        <v>851</v>
      </c>
      <c r="B65" s="27" t="s">
        <v>1262</v>
      </c>
      <c r="C65" s="27" t="s">
        <v>1257</v>
      </c>
      <c r="D65" s="28">
        <v>980</v>
      </c>
      <c r="E65" s="28">
        <v>314</v>
      </c>
      <c r="F65" s="28">
        <v>0.32040816326530613</v>
      </c>
      <c r="G65" s="28">
        <v>6950</v>
      </c>
      <c r="H65" s="28">
        <v>8.4</v>
      </c>
      <c r="I65" s="28">
        <v>1.20863309352518E-3</v>
      </c>
      <c r="J65" s="28">
        <v>17.7</v>
      </c>
      <c r="K65" s="28">
        <v>15.7</v>
      </c>
      <c r="L65" s="28" t="s">
        <v>1246</v>
      </c>
      <c r="M65" s="28" t="s">
        <v>1247</v>
      </c>
      <c r="N65" s="1" t="s">
        <v>1263</v>
      </c>
      <c r="O65" s="31" t="s">
        <v>1282</v>
      </c>
      <c r="P65" s="30" t="s">
        <v>1249</v>
      </c>
    </row>
    <row r="66" spans="1:16">
      <c r="A66" s="1" t="s">
        <v>851</v>
      </c>
      <c r="B66" s="27" t="s">
        <v>1262</v>
      </c>
      <c r="C66" s="27" t="s">
        <v>1257</v>
      </c>
      <c r="D66" s="28">
        <v>2030</v>
      </c>
      <c r="E66" s="28">
        <v>718</v>
      </c>
      <c r="F66" s="28">
        <v>0.35369458128078818</v>
      </c>
      <c r="G66" s="28">
        <v>2970</v>
      </c>
      <c r="H66" s="28">
        <v>9.8000000000000007</v>
      </c>
      <c r="I66" s="28">
        <v>3.2996632996632998E-3</v>
      </c>
      <c r="J66" s="28">
        <v>17.7</v>
      </c>
      <c r="K66" s="28">
        <v>15.7</v>
      </c>
      <c r="L66" s="28" t="s">
        <v>1246</v>
      </c>
      <c r="M66" s="28" t="s">
        <v>1247</v>
      </c>
      <c r="N66" s="1" t="s">
        <v>1263</v>
      </c>
      <c r="O66" s="31" t="s">
        <v>1282</v>
      </c>
      <c r="P66" s="30" t="s">
        <v>1249</v>
      </c>
    </row>
    <row r="67" spans="1:16">
      <c r="A67" s="1" t="s">
        <v>851</v>
      </c>
      <c r="B67" s="27" t="s">
        <v>1262</v>
      </c>
      <c r="C67" s="27" t="s">
        <v>1257</v>
      </c>
      <c r="D67" s="28">
        <v>2030</v>
      </c>
      <c r="E67" s="28">
        <v>692</v>
      </c>
      <c r="F67" s="28">
        <v>0.34088669950738915</v>
      </c>
      <c r="G67" s="28">
        <v>7650</v>
      </c>
      <c r="H67" s="28">
        <v>18.2</v>
      </c>
      <c r="I67" s="28">
        <v>2.3790849673202613E-3</v>
      </c>
      <c r="J67" s="28">
        <v>17.7</v>
      </c>
      <c r="K67" s="28">
        <v>15.7</v>
      </c>
      <c r="L67" s="28" t="s">
        <v>1246</v>
      </c>
      <c r="M67" s="28" t="s">
        <v>1247</v>
      </c>
      <c r="N67" s="1" t="s">
        <v>1263</v>
      </c>
      <c r="O67" s="31" t="s">
        <v>1282</v>
      </c>
      <c r="P67" s="30" t="s">
        <v>1249</v>
      </c>
    </row>
    <row r="68" spans="1:16">
      <c r="A68" s="1" t="s">
        <v>851</v>
      </c>
      <c r="B68" s="27" t="s">
        <v>1262</v>
      </c>
      <c r="C68" s="27" t="s">
        <v>1257</v>
      </c>
      <c r="D68" s="28">
        <v>2030</v>
      </c>
      <c r="E68" s="28">
        <v>704</v>
      </c>
      <c r="F68" s="28">
        <v>0.34679802955665023</v>
      </c>
      <c r="G68" s="28">
        <v>13700</v>
      </c>
      <c r="H68" s="28">
        <v>34.4</v>
      </c>
      <c r="I68" s="28">
        <v>2.5109489051094889E-3</v>
      </c>
      <c r="J68" s="28">
        <v>17.7</v>
      </c>
      <c r="K68" s="28">
        <v>15.7</v>
      </c>
      <c r="L68" s="28" t="s">
        <v>1246</v>
      </c>
      <c r="M68" s="28" t="s">
        <v>1247</v>
      </c>
      <c r="N68" s="1" t="s">
        <v>1263</v>
      </c>
      <c r="O68" s="31" t="s">
        <v>1282</v>
      </c>
      <c r="P68" s="30" t="s">
        <v>1249</v>
      </c>
    </row>
    <row r="69" spans="1:16">
      <c r="A69" s="1" t="s">
        <v>851</v>
      </c>
      <c r="B69" s="27" t="s">
        <v>1262</v>
      </c>
      <c r="C69" s="27" t="s">
        <v>1257</v>
      </c>
      <c r="D69" s="28">
        <v>3860</v>
      </c>
      <c r="E69" s="28">
        <v>1424</v>
      </c>
      <c r="F69" s="28">
        <v>0.36891191709844562</v>
      </c>
      <c r="G69" s="28">
        <v>7050</v>
      </c>
      <c r="H69" s="28">
        <v>37</v>
      </c>
      <c r="I69" s="28">
        <v>5.24822695035461E-3</v>
      </c>
      <c r="J69" s="28">
        <v>17.7</v>
      </c>
      <c r="K69" s="28">
        <v>15.7</v>
      </c>
      <c r="L69" s="28" t="s">
        <v>1246</v>
      </c>
      <c r="M69" s="28" t="s">
        <v>1247</v>
      </c>
      <c r="N69" s="1" t="s">
        <v>1263</v>
      </c>
      <c r="O69" s="31" t="s">
        <v>1282</v>
      </c>
      <c r="P69" s="30" t="s">
        <v>1249</v>
      </c>
    </row>
    <row r="70" spans="1:16">
      <c r="A70" s="1" t="s">
        <v>851</v>
      </c>
      <c r="B70" s="27" t="s">
        <v>1262</v>
      </c>
      <c r="C70" s="27" t="s">
        <v>1257</v>
      </c>
      <c r="D70" s="28">
        <v>3860</v>
      </c>
      <c r="E70" s="28">
        <v>1414</v>
      </c>
      <c r="F70" s="28">
        <v>0.36632124352331608</v>
      </c>
      <c r="G70" s="28">
        <v>11800</v>
      </c>
      <c r="H70" s="28">
        <v>76.400000000000006</v>
      </c>
      <c r="I70" s="28">
        <v>6.4745762711864415E-3</v>
      </c>
      <c r="J70" s="28">
        <v>17.7</v>
      </c>
      <c r="K70" s="28">
        <v>15.7</v>
      </c>
      <c r="L70" s="28" t="s">
        <v>1246</v>
      </c>
      <c r="M70" s="28" t="s">
        <v>1247</v>
      </c>
      <c r="N70" s="1" t="s">
        <v>1263</v>
      </c>
      <c r="O70" s="31" t="s">
        <v>1282</v>
      </c>
      <c r="P70" s="30" t="s">
        <v>1249</v>
      </c>
    </row>
    <row r="71" spans="1:16">
      <c r="A71" s="1" t="s">
        <v>851</v>
      </c>
      <c r="B71" s="27" t="s">
        <v>1262</v>
      </c>
      <c r="C71" s="27" t="s">
        <v>1257</v>
      </c>
      <c r="D71" s="28">
        <v>3860</v>
      </c>
      <c r="E71" s="28">
        <v>1576</v>
      </c>
      <c r="F71" s="28">
        <v>0.40829015544041453</v>
      </c>
      <c r="G71" s="28">
        <v>23500</v>
      </c>
      <c r="H71" s="28">
        <v>111.2</v>
      </c>
      <c r="I71" s="28">
        <v>4.7319148936170218E-3</v>
      </c>
      <c r="J71" s="28">
        <v>17.7</v>
      </c>
      <c r="K71" s="28">
        <v>15.7</v>
      </c>
      <c r="L71" s="28" t="s">
        <v>1246</v>
      </c>
      <c r="M71" s="28" t="s">
        <v>1247</v>
      </c>
      <c r="N71" s="1" t="s">
        <v>1263</v>
      </c>
      <c r="O71" s="31" t="s">
        <v>1282</v>
      </c>
      <c r="P71" s="30" t="s">
        <v>1249</v>
      </c>
    </row>
    <row r="72" spans="1:16">
      <c r="A72" s="1" t="s">
        <v>851</v>
      </c>
      <c r="B72" s="27" t="s">
        <v>1262</v>
      </c>
      <c r="C72" s="27" t="s">
        <v>1257</v>
      </c>
      <c r="D72" s="28">
        <v>8150</v>
      </c>
      <c r="E72" s="28">
        <v>2620</v>
      </c>
      <c r="F72" s="28">
        <v>0.32147239263803679</v>
      </c>
      <c r="G72" s="28">
        <v>15800</v>
      </c>
      <c r="H72" s="28">
        <v>174</v>
      </c>
      <c r="I72" s="28">
        <v>1.1012658227848101E-2</v>
      </c>
      <c r="J72" s="28">
        <v>17.7</v>
      </c>
      <c r="K72" s="28">
        <v>15.7</v>
      </c>
      <c r="L72" s="28" t="s">
        <v>1246</v>
      </c>
      <c r="M72" s="28" t="s">
        <v>1247</v>
      </c>
      <c r="N72" s="1" t="s">
        <v>1263</v>
      </c>
      <c r="O72" s="31" t="s">
        <v>1282</v>
      </c>
      <c r="P72" s="30" t="s">
        <v>1249</v>
      </c>
    </row>
    <row r="73" spans="1:16">
      <c r="A73" s="1" t="s">
        <v>851</v>
      </c>
      <c r="B73" s="27" t="s">
        <v>1262</v>
      </c>
      <c r="C73" s="27" t="s">
        <v>1257</v>
      </c>
      <c r="D73" s="28">
        <v>8150</v>
      </c>
      <c r="E73" s="28">
        <v>2600</v>
      </c>
      <c r="F73" s="28">
        <v>0.31901840490797545</v>
      </c>
      <c r="G73" s="28">
        <v>31400</v>
      </c>
      <c r="H73" s="28">
        <v>372</v>
      </c>
      <c r="I73" s="28">
        <v>1.1847133757961783E-2</v>
      </c>
      <c r="J73" s="28">
        <v>17.7</v>
      </c>
      <c r="K73" s="28">
        <v>15.7</v>
      </c>
      <c r="L73" s="28" t="s">
        <v>1246</v>
      </c>
      <c r="M73" s="28" t="s">
        <v>1247</v>
      </c>
      <c r="N73" s="1" t="s">
        <v>1263</v>
      </c>
      <c r="O73" s="31" t="s">
        <v>1282</v>
      </c>
      <c r="P73" s="30" t="s">
        <v>1249</v>
      </c>
    </row>
    <row r="74" spans="1:16">
      <c r="A74" s="1" t="s">
        <v>851</v>
      </c>
      <c r="B74" s="27" t="s">
        <v>1262</v>
      </c>
      <c r="C74" s="27" t="s">
        <v>1257</v>
      </c>
      <c r="D74" s="28">
        <v>8150</v>
      </c>
      <c r="E74" s="28">
        <v>2820</v>
      </c>
      <c r="F74" s="28">
        <v>0.34601226993865031</v>
      </c>
      <c r="G74" s="28">
        <v>53200</v>
      </c>
      <c r="H74" s="28">
        <v>580</v>
      </c>
      <c r="I74" s="28">
        <v>1.0902255639097745E-2</v>
      </c>
      <c r="J74" s="28">
        <v>17.7</v>
      </c>
      <c r="K74" s="28">
        <v>15.7</v>
      </c>
      <c r="L74" s="28" t="s">
        <v>1246</v>
      </c>
      <c r="M74" s="28" t="s">
        <v>1247</v>
      </c>
      <c r="N74" s="1" t="s">
        <v>1263</v>
      </c>
      <c r="O74" s="31" t="s">
        <v>1282</v>
      </c>
      <c r="P74" s="30" t="s">
        <v>1249</v>
      </c>
    </row>
    <row r="75" spans="1:16">
      <c r="A75" s="1" t="s">
        <v>851</v>
      </c>
      <c r="B75" s="27" t="s">
        <v>1262</v>
      </c>
      <c r="C75" s="27" t="s">
        <v>1257</v>
      </c>
      <c r="D75" s="28">
        <v>15900</v>
      </c>
      <c r="E75" s="28">
        <v>2840</v>
      </c>
      <c r="F75" s="28">
        <v>0.17861635220125785</v>
      </c>
      <c r="G75" s="28">
        <v>25400</v>
      </c>
      <c r="H75" s="28">
        <v>408</v>
      </c>
      <c r="I75" s="28">
        <v>1.6062992125984252E-2</v>
      </c>
      <c r="J75" s="28">
        <v>17.7</v>
      </c>
      <c r="K75" s="28">
        <v>15.7</v>
      </c>
      <c r="L75" s="28" t="s">
        <v>1246</v>
      </c>
      <c r="M75" s="28" t="s">
        <v>1247</v>
      </c>
      <c r="N75" s="1" t="s">
        <v>1263</v>
      </c>
      <c r="O75" s="31" t="s">
        <v>1282</v>
      </c>
      <c r="P75" s="30" t="s">
        <v>1249</v>
      </c>
    </row>
    <row r="76" spans="1:16">
      <c r="A76" s="1" t="s">
        <v>851</v>
      </c>
      <c r="B76" s="27" t="s">
        <v>1262</v>
      </c>
      <c r="C76" s="27" t="s">
        <v>1257</v>
      </c>
      <c r="D76" s="28">
        <v>15900</v>
      </c>
      <c r="E76" s="28">
        <v>2740</v>
      </c>
      <c r="F76" s="28">
        <v>0.17232704402515722</v>
      </c>
      <c r="G76" s="28">
        <v>57500</v>
      </c>
      <c r="H76" s="28">
        <v>638</v>
      </c>
      <c r="I76" s="28">
        <v>1.1095652173913043E-2</v>
      </c>
      <c r="J76" s="28">
        <v>17.7</v>
      </c>
      <c r="K76" s="28">
        <v>15.7</v>
      </c>
      <c r="L76" s="28" t="s">
        <v>1246</v>
      </c>
      <c r="M76" s="28" t="s">
        <v>1247</v>
      </c>
      <c r="N76" s="1" t="s">
        <v>1263</v>
      </c>
      <c r="O76" s="31" t="s">
        <v>1282</v>
      </c>
      <c r="P76" s="30" t="s">
        <v>1249</v>
      </c>
    </row>
    <row r="77" spans="1:16">
      <c r="A77" s="1" t="s">
        <v>851</v>
      </c>
      <c r="B77" s="27" t="s">
        <v>1262</v>
      </c>
      <c r="C77" s="27" t="s">
        <v>1257</v>
      </c>
      <c r="D77" s="28">
        <v>15900</v>
      </c>
      <c r="E77" s="28">
        <v>2380</v>
      </c>
      <c r="F77" s="28">
        <v>0.14968553459119496</v>
      </c>
      <c r="G77" s="28">
        <v>94600</v>
      </c>
      <c r="H77" s="28">
        <v>732</v>
      </c>
      <c r="I77" s="28">
        <v>7.7378435517970398E-3</v>
      </c>
      <c r="J77" s="28">
        <v>17.7</v>
      </c>
      <c r="K77" s="28">
        <v>15.7</v>
      </c>
      <c r="L77" s="28" t="s">
        <v>1246</v>
      </c>
      <c r="M77" s="28" t="s">
        <v>1247</v>
      </c>
      <c r="N77" s="1" t="s">
        <v>1263</v>
      </c>
      <c r="O77" s="31" t="s">
        <v>1282</v>
      </c>
      <c r="P77" s="30" t="s">
        <v>1249</v>
      </c>
    </row>
    <row r="78" spans="1:16">
      <c r="A78" s="1" t="s">
        <v>851</v>
      </c>
      <c r="B78" s="27" t="s">
        <v>1264</v>
      </c>
      <c r="C78" s="27" t="s">
        <v>1257</v>
      </c>
      <c r="D78" s="28">
        <v>1840</v>
      </c>
      <c r="E78" s="28">
        <v>662</v>
      </c>
      <c r="F78" s="28">
        <v>0.35978260869565215</v>
      </c>
      <c r="G78" s="28">
        <v>460</v>
      </c>
      <c r="H78" s="28">
        <v>2.4</v>
      </c>
      <c r="I78" s="28">
        <v>5.2173913043478256E-3</v>
      </c>
      <c r="J78" s="28">
        <v>13.4</v>
      </c>
      <c r="K78" s="28">
        <v>15.7</v>
      </c>
      <c r="L78" s="28" t="s">
        <v>1246</v>
      </c>
      <c r="M78" s="28" t="s">
        <v>1247</v>
      </c>
      <c r="N78" s="1" t="s">
        <v>1263</v>
      </c>
      <c r="O78" s="31" t="s">
        <v>1282</v>
      </c>
      <c r="P78" s="30" t="s">
        <v>1249</v>
      </c>
    </row>
    <row r="79" spans="1:16">
      <c r="A79" s="1" t="s">
        <v>851</v>
      </c>
      <c r="B79" s="27" t="s">
        <v>1264</v>
      </c>
      <c r="C79" s="27" t="s">
        <v>1257</v>
      </c>
      <c r="D79" s="28">
        <v>1840</v>
      </c>
      <c r="E79" s="28">
        <v>604</v>
      </c>
      <c r="F79" s="28">
        <v>0.32826086956521738</v>
      </c>
      <c r="G79" s="28">
        <v>2560</v>
      </c>
      <c r="H79" s="28">
        <v>6.2</v>
      </c>
      <c r="I79" s="28">
        <v>2.421875E-3</v>
      </c>
      <c r="J79" s="28">
        <v>13.4</v>
      </c>
      <c r="K79" s="28">
        <v>15.7</v>
      </c>
      <c r="L79" s="28" t="s">
        <v>1246</v>
      </c>
      <c r="M79" s="28" t="s">
        <v>1247</v>
      </c>
      <c r="N79" s="1" t="s">
        <v>1263</v>
      </c>
      <c r="O79" s="31" t="s">
        <v>1282</v>
      </c>
      <c r="P79" s="30" t="s">
        <v>1249</v>
      </c>
    </row>
    <row r="80" spans="1:16">
      <c r="A80" s="1" t="s">
        <v>851</v>
      </c>
      <c r="B80" s="27" t="s">
        <v>1264</v>
      </c>
      <c r="C80" s="27" t="s">
        <v>1257</v>
      </c>
      <c r="D80" s="28">
        <v>1840</v>
      </c>
      <c r="E80" s="28">
        <v>574</v>
      </c>
      <c r="F80" s="28">
        <v>0.31195652173913041</v>
      </c>
      <c r="G80" s="28">
        <v>6020</v>
      </c>
      <c r="H80" s="28">
        <v>18</v>
      </c>
      <c r="I80" s="28">
        <v>2.990033222591362E-3</v>
      </c>
      <c r="J80" s="28">
        <v>13.4</v>
      </c>
      <c r="K80" s="28">
        <v>15.7</v>
      </c>
      <c r="L80" s="28" t="s">
        <v>1246</v>
      </c>
      <c r="M80" s="28" t="s">
        <v>1247</v>
      </c>
      <c r="N80" s="1" t="s">
        <v>1263</v>
      </c>
      <c r="O80" s="31" t="s">
        <v>1282</v>
      </c>
      <c r="P80" s="30" t="s">
        <v>1249</v>
      </c>
    </row>
    <row r="81" spans="1:16">
      <c r="A81" s="1" t="s">
        <v>851</v>
      </c>
      <c r="B81" s="27" t="s">
        <v>1264</v>
      </c>
      <c r="C81" s="27" t="s">
        <v>1257</v>
      </c>
      <c r="D81" s="28">
        <v>3240</v>
      </c>
      <c r="E81" s="28">
        <v>1404</v>
      </c>
      <c r="F81" s="28">
        <v>0.43333333333333335</v>
      </c>
      <c r="G81" s="28">
        <v>1550</v>
      </c>
      <c r="H81" s="28">
        <v>22.8</v>
      </c>
      <c r="I81" s="28">
        <v>1.470967741935484E-2</v>
      </c>
      <c r="J81" s="28">
        <v>13.4</v>
      </c>
      <c r="K81" s="28">
        <v>15.7</v>
      </c>
      <c r="L81" s="28" t="s">
        <v>1246</v>
      </c>
      <c r="M81" s="28" t="s">
        <v>1247</v>
      </c>
      <c r="N81" s="1" t="s">
        <v>1263</v>
      </c>
      <c r="O81" s="31" t="s">
        <v>1282</v>
      </c>
      <c r="P81" s="30" t="s">
        <v>1249</v>
      </c>
    </row>
    <row r="82" spans="1:16">
      <c r="A82" s="1" t="s">
        <v>851</v>
      </c>
      <c r="B82" s="27" t="s">
        <v>1264</v>
      </c>
      <c r="C82" s="27" t="s">
        <v>1257</v>
      </c>
      <c r="D82" s="28">
        <v>5370</v>
      </c>
      <c r="E82" s="28">
        <v>2340</v>
      </c>
      <c r="F82" s="28">
        <v>0.43575418994413406</v>
      </c>
      <c r="G82" s="28">
        <v>1380</v>
      </c>
      <c r="H82" s="28">
        <v>16.2</v>
      </c>
      <c r="I82" s="28">
        <v>1.1739130434782608E-2</v>
      </c>
      <c r="J82" s="28">
        <v>13.4</v>
      </c>
      <c r="K82" s="28">
        <v>15.7</v>
      </c>
      <c r="L82" s="28" t="s">
        <v>1246</v>
      </c>
      <c r="M82" s="28" t="s">
        <v>1247</v>
      </c>
      <c r="N82" s="1" t="s">
        <v>1263</v>
      </c>
      <c r="O82" s="31" t="s">
        <v>1282</v>
      </c>
      <c r="P82" s="30" t="s">
        <v>1249</v>
      </c>
    </row>
    <row r="83" spans="1:16">
      <c r="A83" s="1" t="s">
        <v>851</v>
      </c>
      <c r="B83" s="27" t="s">
        <v>1264</v>
      </c>
      <c r="C83" s="27" t="s">
        <v>1257</v>
      </c>
      <c r="D83" s="28">
        <v>5370</v>
      </c>
      <c r="E83" s="28">
        <v>1652</v>
      </c>
      <c r="F83" s="28">
        <v>0.30763500931098697</v>
      </c>
      <c r="G83" s="28">
        <v>6640</v>
      </c>
      <c r="H83" s="28">
        <v>88.8</v>
      </c>
      <c r="I83" s="28">
        <v>1.3373493975903613E-2</v>
      </c>
      <c r="J83" s="28">
        <v>13.4</v>
      </c>
      <c r="K83" s="28">
        <v>15.7</v>
      </c>
      <c r="L83" s="28" t="s">
        <v>1246</v>
      </c>
      <c r="M83" s="28" t="s">
        <v>1247</v>
      </c>
      <c r="N83" s="1" t="s">
        <v>1263</v>
      </c>
      <c r="O83" s="31" t="s">
        <v>1282</v>
      </c>
      <c r="P83" s="30" t="s">
        <v>1249</v>
      </c>
    </row>
    <row r="84" spans="1:16">
      <c r="A84" s="1" t="s">
        <v>851</v>
      </c>
      <c r="B84" s="27" t="s">
        <v>1264</v>
      </c>
      <c r="C84" s="27" t="s">
        <v>1257</v>
      </c>
      <c r="D84" s="28">
        <v>5370</v>
      </c>
      <c r="E84" s="28">
        <v>1582</v>
      </c>
      <c r="F84" s="28">
        <v>0.29459962756052144</v>
      </c>
      <c r="G84" s="28">
        <v>18400</v>
      </c>
      <c r="H84" s="28">
        <v>122.6</v>
      </c>
      <c r="I84" s="28">
        <v>6.6630434782608688E-3</v>
      </c>
      <c r="J84" s="28">
        <v>13.4</v>
      </c>
      <c r="K84" s="28">
        <v>15.7</v>
      </c>
      <c r="L84" s="28" t="s">
        <v>1246</v>
      </c>
      <c r="M84" s="28" t="s">
        <v>1247</v>
      </c>
      <c r="N84" s="1" t="s">
        <v>1263</v>
      </c>
      <c r="O84" s="31" t="s">
        <v>1282</v>
      </c>
      <c r="P84" s="30" t="s">
        <v>1249</v>
      </c>
    </row>
    <row r="85" spans="1:16">
      <c r="A85" s="1" t="s">
        <v>851</v>
      </c>
      <c r="B85" s="27" t="s">
        <v>1264</v>
      </c>
      <c r="C85" s="27" t="s">
        <v>1257</v>
      </c>
      <c r="D85" s="28">
        <v>5780</v>
      </c>
      <c r="E85" s="28">
        <v>2300</v>
      </c>
      <c r="F85" s="28">
        <v>0.39792387543252594</v>
      </c>
      <c r="G85" s="28">
        <v>2920</v>
      </c>
      <c r="H85" s="28">
        <v>61.4</v>
      </c>
      <c r="I85" s="28">
        <v>2.1027397260273972E-2</v>
      </c>
      <c r="J85" s="28">
        <v>13.4</v>
      </c>
      <c r="K85" s="28">
        <v>15.7</v>
      </c>
      <c r="L85" s="28" t="s">
        <v>1246</v>
      </c>
      <c r="M85" s="28" t="s">
        <v>1247</v>
      </c>
      <c r="N85" s="1" t="s">
        <v>1263</v>
      </c>
      <c r="O85" s="31" t="s">
        <v>1282</v>
      </c>
      <c r="P85" s="30" t="s">
        <v>1249</v>
      </c>
    </row>
    <row r="86" spans="1:16">
      <c r="A86" s="1" t="s">
        <v>851</v>
      </c>
      <c r="B86" s="27" t="s">
        <v>1264</v>
      </c>
      <c r="C86" s="27" t="s">
        <v>1257</v>
      </c>
      <c r="D86" s="28">
        <v>6660</v>
      </c>
      <c r="E86" s="28">
        <v>2120</v>
      </c>
      <c r="F86" s="28">
        <v>0.31831831831831831</v>
      </c>
      <c r="G86" s="28">
        <v>2950</v>
      </c>
      <c r="H86" s="28">
        <v>45.6</v>
      </c>
      <c r="I86" s="28">
        <v>1.5457627118644068E-2</v>
      </c>
      <c r="J86" s="28">
        <v>13.4</v>
      </c>
      <c r="K86" s="28">
        <v>15.7</v>
      </c>
      <c r="L86" s="28" t="s">
        <v>1246</v>
      </c>
      <c r="M86" s="28" t="s">
        <v>1247</v>
      </c>
      <c r="N86" s="1" t="s">
        <v>1263</v>
      </c>
      <c r="O86" s="31" t="s">
        <v>1282</v>
      </c>
      <c r="P86" s="30" t="s">
        <v>1249</v>
      </c>
    </row>
    <row r="87" spans="1:16">
      <c r="A87" s="1" t="s">
        <v>851</v>
      </c>
      <c r="B87" s="27" t="s">
        <v>1264</v>
      </c>
      <c r="C87" s="27" t="s">
        <v>1257</v>
      </c>
      <c r="D87" s="28">
        <v>7560</v>
      </c>
      <c r="E87" s="28">
        <v>3500</v>
      </c>
      <c r="F87" s="28">
        <v>0.46296296296296297</v>
      </c>
      <c r="G87" s="28">
        <v>2050</v>
      </c>
      <c r="H87" s="28">
        <v>33.6</v>
      </c>
      <c r="I87" s="28">
        <v>1.6390243902439025E-2</v>
      </c>
      <c r="J87" s="28">
        <v>13.4</v>
      </c>
      <c r="K87" s="28">
        <v>15.7</v>
      </c>
      <c r="L87" s="28" t="s">
        <v>1246</v>
      </c>
      <c r="M87" s="28" t="s">
        <v>1247</v>
      </c>
      <c r="N87" s="1" t="s">
        <v>1263</v>
      </c>
      <c r="O87" s="31" t="s">
        <v>1282</v>
      </c>
      <c r="P87" s="30" t="s">
        <v>1249</v>
      </c>
    </row>
    <row r="88" spans="1:16">
      <c r="A88" s="1" t="s">
        <v>851</v>
      </c>
      <c r="B88" s="27" t="s">
        <v>1264</v>
      </c>
      <c r="C88" s="27" t="s">
        <v>1257</v>
      </c>
      <c r="D88" s="28">
        <v>7560</v>
      </c>
      <c r="E88" s="28">
        <v>3220</v>
      </c>
      <c r="F88" s="28">
        <v>0.42592592592592593</v>
      </c>
      <c r="G88" s="28">
        <v>9480</v>
      </c>
      <c r="H88" s="28">
        <v>74</v>
      </c>
      <c r="I88" s="28">
        <v>7.8059071729957808E-3</v>
      </c>
      <c r="J88" s="28">
        <v>13.4</v>
      </c>
      <c r="K88" s="28">
        <v>15.7</v>
      </c>
      <c r="L88" s="28" t="s">
        <v>1246</v>
      </c>
      <c r="M88" s="28" t="s">
        <v>1247</v>
      </c>
      <c r="N88" s="1" t="s">
        <v>1263</v>
      </c>
      <c r="O88" s="31" t="s">
        <v>1282</v>
      </c>
      <c r="P88" s="30" t="s">
        <v>1249</v>
      </c>
    </row>
    <row r="89" spans="1:16">
      <c r="A89" s="1" t="s">
        <v>851</v>
      </c>
      <c r="B89" s="27" t="s">
        <v>1264</v>
      </c>
      <c r="C89" s="27" t="s">
        <v>1257</v>
      </c>
      <c r="D89" s="28">
        <v>7560</v>
      </c>
      <c r="E89" s="28">
        <v>3160</v>
      </c>
      <c r="F89" s="28">
        <v>0.41798941798941797</v>
      </c>
      <c r="G89" s="28">
        <v>26800</v>
      </c>
      <c r="H89" s="28">
        <v>230</v>
      </c>
      <c r="I89" s="28">
        <v>8.5820895522388061E-3</v>
      </c>
      <c r="J89" s="28">
        <v>13.4</v>
      </c>
      <c r="K89" s="28">
        <v>15.7</v>
      </c>
      <c r="L89" s="28" t="s">
        <v>1246</v>
      </c>
      <c r="M89" s="28" t="s">
        <v>1247</v>
      </c>
      <c r="N89" s="1" t="s">
        <v>1263</v>
      </c>
      <c r="O89" s="31" t="s">
        <v>1282</v>
      </c>
      <c r="P89" s="30" t="s">
        <v>1249</v>
      </c>
    </row>
    <row r="90" spans="1:16">
      <c r="A90" s="1" t="s">
        <v>851</v>
      </c>
      <c r="B90" s="27" t="s">
        <v>1264</v>
      </c>
      <c r="C90" s="27" t="s">
        <v>1257</v>
      </c>
      <c r="D90" s="28">
        <v>9700</v>
      </c>
      <c r="E90" s="28">
        <v>3660</v>
      </c>
      <c r="F90" s="28">
        <v>0.37731958762886597</v>
      </c>
      <c r="G90" s="28">
        <v>4600</v>
      </c>
      <c r="H90" s="28">
        <v>38.200000000000003</v>
      </c>
      <c r="I90" s="28">
        <v>8.3043478260869576E-3</v>
      </c>
      <c r="J90" s="28">
        <v>13.4</v>
      </c>
      <c r="K90" s="28">
        <v>15.7</v>
      </c>
      <c r="L90" s="28" t="s">
        <v>1246</v>
      </c>
      <c r="M90" s="28" t="s">
        <v>1247</v>
      </c>
      <c r="N90" s="1" t="s">
        <v>1263</v>
      </c>
      <c r="O90" s="31" t="s">
        <v>1282</v>
      </c>
      <c r="P90" s="30" t="s">
        <v>1249</v>
      </c>
    </row>
    <row r="91" spans="1:16">
      <c r="A91" s="1" t="s">
        <v>851</v>
      </c>
      <c r="B91" s="27" t="s">
        <v>1264</v>
      </c>
      <c r="C91" s="27" t="s">
        <v>1257</v>
      </c>
      <c r="D91" s="28">
        <v>10300</v>
      </c>
      <c r="E91" s="28">
        <v>5360</v>
      </c>
      <c r="F91" s="28">
        <v>0.52038834951456314</v>
      </c>
      <c r="G91" s="28">
        <v>2790</v>
      </c>
      <c r="H91" s="28">
        <v>24.4</v>
      </c>
      <c r="I91" s="28">
        <v>8.7455197132616479E-3</v>
      </c>
      <c r="J91" s="28">
        <v>13.4</v>
      </c>
      <c r="K91" s="28">
        <v>15.7</v>
      </c>
      <c r="L91" s="28" t="s">
        <v>1246</v>
      </c>
      <c r="M91" s="28" t="s">
        <v>1247</v>
      </c>
      <c r="N91" s="1" t="s">
        <v>1263</v>
      </c>
      <c r="O91" s="31" t="s">
        <v>1282</v>
      </c>
      <c r="P91" s="30" t="s">
        <v>1249</v>
      </c>
    </row>
    <row r="92" spans="1:16">
      <c r="A92" s="1" t="s">
        <v>851</v>
      </c>
      <c r="B92" s="27" t="s">
        <v>1264</v>
      </c>
      <c r="C92" s="27" t="s">
        <v>1257</v>
      </c>
      <c r="D92" s="28">
        <v>10300</v>
      </c>
      <c r="E92" s="28">
        <v>4640</v>
      </c>
      <c r="F92" s="28">
        <v>0.45048543689320386</v>
      </c>
      <c r="G92" s="28">
        <v>12500</v>
      </c>
      <c r="H92" s="28">
        <v>140.6</v>
      </c>
      <c r="I92" s="28">
        <v>1.1247999999999999E-2</v>
      </c>
      <c r="J92" s="28">
        <v>13.4</v>
      </c>
      <c r="K92" s="28">
        <v>15.7</v>
      </c>
      <c r="L92" s="28" t="s">
        <v>1246</v>
      </c>
      <c r="M92" s="28" t="s">
        <v>1247</v>
      </c>
      <c r="N92" s="1" t="s">
        <v>1263</v>
      </c>
      <c r="O92" s="31" t="s">
        <v>1282</v>
      </c>
      <c r="P92" s="30" t="s">
        <v>1249</v>
      </c>
    </row>
    <row r="93" spans="1:16">
      <c r="A93" s="1" t="s">
        <v>851</v>
      </c>
      <c r="B93" s="27" t="s">
        <v>1264</v>
      </c>
      <c r="C93" s="27" t="s">
        <v>1257</v>
      </c>
      <c r="D93" s="28">
        <v>10300</v>
      </c>
      <c r="E93" s="28">
        <v>3920</v>
      </c>
      <c r="F93" s="28">
        <v>0.38058252427184464</v>
      </c>
      <c r="G93" s="28">
        <v>36000</v>
      </c>
      <c r="H93" s="28">
        <v>332</v>
      </c>
      <c r="I93" s="28">
        <v>9.2222222222222219E-3</v>
      </c>
      <c r="J93" s="28">
        <v>13.4</v>
      </c>
      <c r="K93" s="28">
        <v>15.7</v>
      </c>
      <c r="L93" s="28" t="s">
        <v>1246</v>
      </c>
      <c r="M93" s="28" t="s">
        <v>1247</v>
      </c>
      <c r="N93" s="1" t="s">
        <v>1263</v>
      </c>
      <c r="O93" s="31" t="s">
        <v>1282</v>
      </c>
      <c r="P93" s="30" t="s">
        <v>1249</v>
      </c>
    </row>
    <row r="94" spans="1:16">
      <c r="A94" s="1" t="s">
        <v>851</v>
      </c>
      <c r="B94" s="27" t="s">
        <v>1264</v>
      </c>
      <c r="C94" s="27" t="s">
        <v>1257</v>
      </c>
      <c r="D94" s="28">
        <v>11800</v>
      </c>
      <c r="E94" s="28">
        <v>4980</v>
      </c>
      <c r="F94" s="28">
        <v>0.42203389830508475</v>
      </c>
      <c r="G94" s="28">
        <v>6120</v>
      </c>
      <c r="H94" s="28">
        <v>60.4</v>
      </c>
      <c r="I94" s="28">
        <v>9.869281045751634E-3</v>
      </c>
      <c r="J94" s="28">
        <v>13.4</v>
      </c>
      <c r="K94" s="28">
        <v>15.7</v>
      </c>
      <c r="L94" s="28" t="s">
        <v>1246</v>
      </c>
      <c r="M94" s="28" t="s">
        <v>1247</v>
      </c>
      <c r="N94" s="1" t="s">
        <v>1263</v>
      </c>
      <c r="O94" s="31" t="s">
        <v>1282</v>
      </c>
      <c r="P94" s="30" t="s">
        <v>1249</v>
      </c>
    </row>
    <row r="95" spans="1:16">
      <c r="A95" s="1" t="s">
        <v>851</v>
      </c>
      <c r="B95" s="27" t="s">
        <v>1264</v>
      </c>
      <c r="C95" s="27" t="s">
        <v>1257</v>
      </c>
      <c r="D95" s="28">
        <v>15000</v>
      </c>
      <c r="E95" s="28">
        <v>6140</v>
      </c>
      <c r="F95" s="28">
        <v>0.40933333333333333</v>
      </c>
      <c r="G95" s="28">
        <v>4110</v>
      </c>
      <c r="H95" s="28">
        <v>68.2</v>
      </c>
      <c r="I95" s="28">
        <v>1.659367396593674E-2</v>
      </c>
      <c r="J95" s="28">
        <v>13.4</v>
      </c>
      <c r="K95" s="28">
        <v>15.7</v>
      </c>
      <c r="L95" s="28" t="s">
        <v>1246</v>
      </c>
      <c r="M95" s="28" t="s">
        <v>1247</v>
      </c>
      <c r="N95" s="1" t="s">
        <v>1263</v>
      </c>
      <c r="O95" s="31" t="s">
        <v>1282</v>
      </c>
      <c r="P95" s="30" t="s">
        <v>1249</v>
      </c>
    </row>
    <row r="96" spans="1:16">
      <c r="A96" s="1" t="s">
        <v>851</v>
      </c>
      <c r="B96" s="27" t="s">
        <v>1264</v>
      </c>
      <c r="C96" s="27" t="s">
        <v>1257</v>
      </c>
      <c r="D96" s="28">
        <v>15000</v>
      </c>
      <c r="E96" s="28">
        <v>5160</v>
      </c>
      <c r="F96" s="28">
        <v>0.34399999999999997</v>
      </c>
      <c r="G96" s="28">
        <v>18000</v>
      </c>
      <c r="H96" s="28">
        <v>302</v>
      </c>
      <c r="I96" s="28">
        <v>1.6777777777777777E-2</v>
      </c>
      <c r="J96" s="28">
        <v>13.4</v>
      </c>
      <c r="K96" s="28">
        <v>15.7</v>
      </c>
      <c r="L96" s="28" t="s">
        <v>1246</v>
      </c>
      <c r="M96" s="28" t="s">
        <v>1247</v>
      </c>
      <c r="N96" s="1" t="s">
        <v>1263</v>
      </c>
      <c r="O96" s="31" t="s">
        <v>1282</v>
      </c>
      <c r="P96" s="30" t="s">
        <v>1249</v>
      </c>
    </row>
    <row r="97" spans="1:16">
      <c r="A97" s="1" t="s">
        <v>851</v>
      </c>
      <c r="B97" s="27" t="s">
        <v>1264</v>
      </c>
      <c r="C97" s="27" t="s">
        <v>1257</v>
      </c>
      <c r="D97" s="28">
        <v>15000</v>
      </c>
      <c r="E97" s="28">
        <v>4640</v>
      </c>
      <c r="F97" s="28">
        <v>0.30933333333333335</v>
      </c>
      <c r="G97" s="28">
        <v>44500</v>
      </c>
      <c r="H97" s="28">
        <v>558</v>
      </c>
      <c r="I97" s="28">
        <v>1.253932584269663E-2</v>
      </c>
      <c r="J97" s="28">
        <v>13.4</v>
      </c>
      <c r="K97" s="28">
        <v>15.7</v>
      </c>
      <c r="L97" s="28" t="s">
        <v>1246</v>
      </c>
      <c r="M97" s="28" t="s">
        <v>1247</v>
      </c>
      <c r="N97" s="1" t="s">
        <v>1263</v>
      </c>
      <c r="O97" s="31" t="s">
        <v>1282</v>
      </c>
      <c r="P97" s="30" t="s">
        <v>1249</v>
      </c>
    </row>
    <row r="98" spans="1:16">
      <c r="A98" s="1" t="s">
        <v>851</v>
      </c>
      <c r="B98" s="27" t="s">
        <v>1264</v>
      </c>
      <c r="C98" s="27" t="s">
        <v>1257</v>
      </c>
      <c r="D98" s="28">
        <v>15500</v>
      </c>
      <c r="E98" s="28">
        <v>5820</v>
      </c>
      <c r="F98" s="28">
        <v>0.37548387096774194</v>
      </c>
      <c r="G98" s="28">
        <v>7470</v>
      </c>
      <c r="H98" s="28">
        <v>116.4</v>
      </c>
      <c r="I98" s="28">
        <v>1.5582329317269076E-2</v>
      </c>
      <c r="J98" s="28">
        <v>13.4</v>
      </c>
      <c r="K98" s="28">
        <v>15.7</v>
      </c>
      <c r="L98" s="28" t="s">
        <v>1246</v>
      </c>
      <c r="M98" s="28" t="s">
        <v>1247</v>
      </c>
      <c r="N98" s="1" t="s">
        <v>1263</v>
      </c>
      <c r="O98" s="31" t="s">
        <v>1282</v>
      </c>
      <c r="P98" s="30" t="s">
        <v>1249</v>
      </c>
    </row>
    <row r="99" spans="1:16">
      <c r="A99" s="1" t="s">
        <v>851</v>
      </c>
      <c r="B99" s="27" t="s">
        <v>1264</v>
      </c>
      <c r="C99" s="27" t="s">
        <v>1257</v>
      </c>
      <c r="D99" s="28">
        <v>18100</v>
      </c>
      <c r="E99" s="28">
        <v>5140</v>
      </c>
      <c r="F99" s="28">
        <v>0.28397790055248617</v>
      </c>
      <c r="G99" s="28">
        <v>8600</v>
      </c>
      <c r="H99" s="28">
        <v>125</v>
      </c>
      <c r="I99" s="28">
        <v>1.4534883720930232E-2</v>
      </c>
      <c r="J99" s="28">
        <v>13.4</v>
      </c>
      <c r="K99" s="28">
        <v>15.7</v>
      </c>
      <c r="L99" s="28" t="s">
        <v>1246</v>
      </c>
      <c r="M99" s="28" t="s">
        <v>1247</v>
      </c>
      <c r="N99" s="1" t="s">
        <v>1263</v>
      </c>
      <c r="O99" s="31" t="s">
        <v>1282</v>
      </c>
      <c r="P99" s="30" t="s">
        <v>1249</v>
      </c>
    </row>
    <row r="100" spans="1:16">
      <c r="A100" s="1" t="s">
        <v>851</v>
      </c>
      <c r="B100" s="27" t="s">
        <v>1264</v>
      </c>
      <c r="C100" s="27" t="s">
        <v>1257</v>
      </c>
      <c r="D100" s="28">
        <v>18700</v>
      </c>
      <c r="E100" s="28">
        <v>5680</v>
      </c>
      <c r="F100" s="28">
        <v>0.30374331550802142</v>
      </c>
      <c r="G100" s="28">
        <v>4530</v>
      </c>
      <c r="H100" s="28">
        <v>114.8</v>
      </c>
      <c r="I100" s="28">
        <v>2.5342163355408388E-2</v>
      </c>
      <c r="J100" s="28">
        <v>13.4</v>
      </c>
      <c r="K100" s="28">
        <v>15.7</v>
      </c>
      <c r="L100" s="28" t="s">
        <v>1246</v>
      </c>
      <c r="M100" s="28" t="s">
        <v>1247</v>
      </c>
      <c r="N100" s="1" t="s">
        <v>1263</v>
      </c>
      <c r="O100" s="31" t="s">
        <v>1282</v>
      </c>
      <c r="P100" s="30" t="s">
        <v>1249</v>
      </c>
    </row>
    <row r="101" spans="1:16">
      <c r="A101" s="1" t="s">
        <v>851</v>
      </c>
      <c r="B101" s="27" t="s">
        <v>1264</v>
      </c>
      <c r="C101" s="27" t="s">
        <v>1257</v>
      </c>
      <c r="D101" s="28">
        <v>18700</v>
      </c>
      <c r="E101" s="28">
        <v>4560</v>
      </c>
      <c r="F101" s="28">
        <v>0.24385026737967913</v>
      </c>
      <c r="G101" s="28">
        <v>22400</v>
      </c>
      <c r="H101" s="28">
        <v>506</v>
      </c>
      <c r="I101" s="28">
        <v>2.2589285714285715E-2</v>
      </c>
      <c r="J101" s="28">
        <v>13.4</v>
      </c>
      <c r="K101" s="28">
        <v>15.7</v>
      </c>
      <c r="L101" s="28" t="s">
        <v>1246</v>
      </c>
      <c r="M101" s="28" t="s">
        <v>1247</v>
      </c>
      <c r="N101" s="1" t="s">
        <v>1263</v>
      </c>
      <c r="O101" s="31" t="s">
        <v>1282</v>
      </c>
      <c r="P101" s="30" t="s">
        <v>1249</v>
      </c>
    </row>
    <row r="102" spans="1:16">
      <c r="A102" s="1" t="s">
        <v>851</v>
      </c>
      <c r="B102" s="27" t="s">
        <v>1264</v>
      </c>
      <c r="C102" s="27" t="s">
        <v>1257</v>
      </c>
      <c r="D102" s="28">
        <v>18700</v>
      </c>
      <c r="E102" s="28">
        <v>4580</v>
      </c>
      <c r="F102" s="28">
        <v>0.2449197860962567</v>
      </c>
      <c r="G102" s="28">
        <v>48100</v>
      </c>
      <c r="H102" s="28">
        <v>716</v>
      </c>
      <c r="I102" s="28">
        <v>1.4885654885654886E-2</v>
      </c>
      <c r="J102" s="28">
        <v>13.4</v>
      </c>
      <c r="K102" s="28">
        <v>15.7</v>
      </c>
      <c r="L102" s="28" t="s">
        <v>1246</v>
      </c>
      <c r="M102" s="28" t="s">
        <v>1247</v>
      </c>
      <c r="N102" s="1" t="s">
        <v>1263</v>
      </c>
      <c r="O102" s="31" t="s">
        <v>1282</v>
      </c>
      <c r="P102" s="30" t="s">
        <v>1249</v>
      </c>
    </row>
    <row r="103" spans="1:16">
      <c r="A103" s="1" t="s">
        <v>851</v>
      </c>
      <c r="B103" s="27" t="s">
        <v>1265</v>
      </c>
      <c r="C103" s="27" t="s">
        <v>1257</v>
      </c>
      <c r="D103" s="28">
        <v>10300</v>
      </c>
      <c r="E103" s="28">
        <v>488</v>
      </c>
      <c r="F103" s="28">
        <v>4.7378640776699031E-2</v>
      </c>
      <c r="G103" s="28">
        <v>1080</v>
      </c>
      <c r="H103" s="28">
        <v>18.399999999999999</v>
      </c>
      <c r="I103" s="28">
        <v>1.7037037037037035E-2</v>
      </c>
      <c r="J103" s="28">
        <v>5.6</v>
      </c>
      <c r="K103" s="28">
        <v>15.7</v>
      </c>
      <c r="L103" s="28" t="s">
        <v>1246</v>
      </c>
      <c r="M103" s="28" t="s">
        <v>1247</v>
      </c>
      <c r="N103" s="1" t="s">
        <v>1263</v>
      </c>
      <c r="O103" s="31" t="s">
        <v>1282</v>
      </c>
      <c r="P103" s="30" t="s">
        <v>1249</v>
      </c>
    </row>
    <row r="104" spans="1:16">
      <c r="A104" s="1" t="s">
        <v>851</v>
      </c>
      <c r="B104" s="27" t="s">
        <v>1265</v>
      </c>
      <c r="C104" s="27" t="s">
        <v>1257</v>
      </c>
      <c r="D104" s="28">
        <v>10300</v>
      </c>
      <c r="E104" s="28">
        <v>520</v>
      </c>
      <c r="F104" s="28">
        <v>5.0485436893203881E-2</v>
      </c>
      <c r="G104" s="28">
        <v>2415</v>
      </c>
      <c r="H104" s="28">
        <v>28</v>
      </c>
      <c r="I104" s="28">
        <v>1.1594202898550725E-2</v>
      </c>
      <c r="J104" s="28">
        <v>5.6</v>
      </c>
      <c r="K104" s="28">
        <v>15.7</v>
      </c>
      <c r="L104" s="28" t="s">
        <v>1246</v>
      </c>
      <c r="M104" s="28" t="s">
        <v>1247</v>
      </c>
      <c r="N104" s="1" t="s">
        <v>1263</v>
      </c>
      <c r="O104" s="31" t="s">
        <v>1282</v>
      </c>
      <c r="P104" s="30" t="s">
        <v>1249</v>
      </c>
    </row>
    <row r="105" spans="1:16">
      <c r="A105" s="1" t="s">
        <v>851</v>
      </c>
      <c r="B105" s="27" t="s">
        <v>1265</v>
      </c>
      <c r="C105" s="27" t="s">
        <v>1257</v>
      </c>
      <c r="D105" s="28">
        <v>10300</v>
      </c>
      <c r="E105" s="28">
        <v>462</v>
      </c>
      <c r="F105" s="28">
        <v>4.4854368932038834E-2</v>
      </c>
      <c r="G105" s="28">
        <v>5200</v>
      </c>
      <c r="H105" s="28">
        <v>48.8</v>
      </c>
      <c r="I105" s="28">
        <v>9.3846153846153836E-3</v>
      </c>
      <c r="J105" s="28">
        <v>5.6</v>
      </c>
      <c r="K105" s="28">
        <v>15.7</v>
      </c>
      <c r="L105" s="28" t="s">
        <v>1246</v>
      </c>
      <c r="M105" s="28" t="s">
        <v>1247</v>
      </c>
      <c r="N105" s="1" t="s">
        <v>1263</v>
      </c>
      <c r="O105" s="31" t="s">
        <v>1282</v>
      </c>
      <c r="P105" s="30" t="s">
        <v>1249</v>
      </c>
    </row>
    <row r="106" spans="1:16">
      <c r="A106" s="1" t="s">
        <v>851</v>
      </c>
      <c r="B106" s="27" t="s">
        <v>1265</v>
      </c>
      <c r="C106" s="27" t="s">
        <v>1257</v>
      </c>
      <c r="D106" s="28">
        <v>21550</v>
      </c>
      <c r="E106" s="28">
        <v>5160</v>
      </c>
      <c r="F106" s="28">
        <v>0.23944315545243619</v>
      </c>
      <c r="G106" s="28">
        <v>1960</v>
      </c>
      <c r="H106" s="28">
        <v>83</v>
      </c>
      <c r="I106" s="28">
        <v>4.2346938775510205E-2</v>
      </c>
      <c r="J106" s="28">
        <v>5.6</v>
      </c>
      <c r="K106" s="28">
        <v>15.7</v>
      </c>
      <c r="L106" s="28" t="s">
        <v>1246</v>
      </c>
      <c r="M106" s="28" t="s">
        <v>1247</v>
      </c>
      <c r="N106" s="1" t="s">
        <v>1263</v>
      </c>
      <c r="O106" s="31" t="s">
        <v>1282</v>
      </c>
      <c r="P106" s="30" t="s">
        <v>1249</v>
      </c>
    </row>
    <row r="107" spans="1:16">
      <c r="A107" s="1" t="s">
        <v>851</v>
      </c>
      <c r="B107" s="27" t="s">
        <v>1265</v>
      </c>
      <c r="C107" s="27" t="s">
        <v>1257</v>
      </c>
      <c r="D107" s="28">
        <v>21550</v>
      </c>
      <c r="E107" s="28">
        <v>3940</v>
      </c>
      <c r="F107" s="28">
        <v>0.182830626450116</v>
      </c>
      <c r="G107" s="28">
        <v>4990</v>
      </c>
      <c r="H107" s="28">
        <v>104.8</v>
      </c>
      <c r="I107" s="28">
        <v>2.100200400801603E-2</v>
      </c>
      <c r="J107" s="28">
        <v>5.6</v>
      </c>
      <c r="K107" s="28">
        <v>15.7</v>
      </c>
      <c r="L107" s="28" t="s">
        <v>1246</v>
      </c>
      <c r="M107" s="28" t="s">
        <v>1247</v>
      </c>
      <c r="N107" s="1" t="s">
        <v>1263</v>
      </c>
      <c r="O107" s="31" t="s">
        <v>1282</v>
      </c>
      <c r="P107" s="30" t="s">
        <v>1249</v>
      </c>
    </row>
    <row r="108" spans="1:16">
      <c r="A108" s="1" t="s">
        <v>851</v>
      </c>
      <c r="B108" s="27" t="s">
        <v>1265</v>
      </c>
      <c r="C108" s="27" t="s">
        <v>1257</v>
      </c>
      <c r="D108" s="28">
        <v>21550</v>
      </c>
      <c r="E108" s="28">
        <v>4240</v>
      </c>
      <c r="F108" s="28">
        <v>0.19675174013921112</v>
      </c>
      <c r="G108" s="28">
        <v>10750</v>
      </c>
      <c r="H108" s="28">
        <v>140.6</v>
      </c>
      <c r="I108" s="28">
        <v>1.3079069767441861E-2</v>
      </c>
      <c r="J108" s="28">
        <v>5.6</v>
      </c>
      <c r="K108" s="28">
        <v>15.7</v>
      </c>
      <c r="L108" s="28" t="s">
        <v>1246</v>
      </c>
      <c r="M108" s="28" t="s">
        <v>1247</v>
      </c>
      <c r="N108" s="1" t="s">
        <v>1263</v>
      </c>
      <c r="O108" s="31" t="s">
        <v>1282</v>
      </c>
      <c r="P108" s="30" t="s">
        <v>1249</v>
      </c>
    </row>
    <row r="109" spans="1:16">
      <c r="A109" s="1" t="s">
        <v>851</v>
      </c>
      <c r="B109" s="27" t="s">
        <v>1265</v>
      </c>
      <c r="C109" s="27" t="s">
        <v>1257</v>
      </c>
      <c r="D109" s="28">
        <v>29650</v>
      </c>
      <c r="E109" s="28">
        <v>5840</v>
      </c>
      <c r="F109" s="28">
        <v>0.196964586846543</v>
      </c>
      <c r="G109" s="28">
        <v>7350</v>
      </c>
      <c r="H109" s="28">
        <v>115.2</v>
      </c>
      <c r="I109" s="28">
        <v>1.5673469387755101E-2</v>
      </c>
      <c r="J109" s="28">
        <v>5.6</v>
      </c>
      <c r="K109" s="28">
        <v>15.7</v>
      </c>
      <c r="L109" s="28" t="s">
        <v>1246</v>
      </c>
      <c r="M109" s="28" t="s">
        <v>1247</v>
      </c>
      <c r="N109" s="1" t="s">
        <v>1263</v>
      </c>
      <c r="O109" s="31" t="s">
        <v>1282</v>
      </c>
      <c r="P109" s="30" t="s">
        <v>1249</v>
      </c>
    </row>
    <row r="110" spans="1:16">
      <c r="A110" s="1" t="s">
        <v>851</v>
      </c>
      <c r="B110" s="27" t="s">
        <v>1265</v>
      </c>
      <c r="C110" s="27" t="s">
        <v>1257</v>
      </c>
      <c r="D110" s="28">
        <v>29650</v>
      </c>
      <c r="E110" s="28">
        <v>4680</v>
      </c>
      <c r="F110" s="28">
        <v>0.15784148397976391</v>
      </c>
      <c r="G110" s="28">
        <v>16100</v>
      </c>
      <c r="H110" s="28">
        <v>121</v>
      </c>
      <c r="I110" s="28">
        <v>7.5155279503105587E-3</v>
      </c>
      <c r="J110" s="28">
        <v>5.6</v>
      </c>
      <c r="K110" s="28">
        <v>15.7</v>
      </c>
      <c r="L110" s="28" t="s">
        <v>1246</v>
      </c>
      <c r="M110" s="28" t="s">
        <v>1247</v>
      </c>
      <c r="N110" s="1" t="s">
        <v>1263</v>
      </c>
      <c r="O110" s="31" t="s">
        <v>1282</v>
      </c>
      <c r="P110" s="30" t="s">
        <v>1249</v>
      </c>
    </row>
    <row r="111" spans="1:16">
      <c r="A111" s="1" t="s">
        <v>851</v>
      </c>
      <c r="B111" s="27" t="s">
        <v>1265</v>
      </c>
      <c r="C111" s="27" t="s">
        <v>1257</v>
      </c>
      <c r="D111" s="28">
        <v>41000</v>
      </c>
      <c r="E111" s="28">
        <v>6560</v>
      </c>
      <c r="F111" s="28">
        <v>0.16</v>
      </c>
      <c r="G111" s="28">
        <v>4750</v>
      </c>
      <c r="H111" s="28">
        <v>144.19999999999999</v>
      </c>
      <c r="I111" s="28">
        <v>3.0357894736842105E-2</v>
      </c>
      <c r="J111" s="28">
        <v>5.6</v>
      </c>
      <c r="K111" s="28">
        <v>15.7</v>
      </c>
      <c r="L111" s="28" t="s">
        <v>1246</v>
      </c>
      <c r="M111" s="28" t="s">
        <v>1247</v>
      </c>
      <c r="N111" s="1" t="s">
        <v>1263</v>
      </c>
      <c r="O111" s="31" t="s">
        <v>1282</v>
      </c>
      <c r="P111" s="30" t="s">
        <v>1249</v>
      </c>
    </row>
    <row r="112" spans="1:16">
      <c r="A112" s="1" t="s">
        <v>851</v>
      </c>
      <c r="B112" s="27" t="s">
        <v>1265</v>
      </c>
      <c r="C112" s="27" t="s">
        <v>1257</v>
      </c>
      <c r="D112" s="28">
        <v>41000</v>
      </c>
      <c r="E112" s="28">
        <v>6480</v>
      </c>
      <c r="F112" s="28">
        <v>0.15804878048780488</v>
      </c>
      <c r="G112" s="28">
        <v>10850</v>
      </c>
      <c r="H112" s="28">
        <v>137.6</v>
      </c>
      <c r="I112" s="28">
        <v>1.2682027649769586E-2</v>
      </c>
      <c r="J112" s="28">
        <v>5.6</v>
      </c>
      <c r="K112" s="28">
        <v>15.7</v>
      </c>
      <c r="L112" s="28" t="s">
        <v>1246</v>
      </c>
      <c r="M112" s="28" t="s">
        <v>1247</v>
      </c>
      <c r="N112" s="1" t="s">
        <v>1263</v>
      </c>
      <c r="O112" s="31" t="s">
        <v>1282</v>
      </c>
      <c r="P112" s="30" t="s">
        <v>1249</v>
      </c>
    </row>
    <row r="113" spans="1:16">
      <c r="A113" s="1" t="s">
        <v>851</v>
      </c>
      <c r="B113" s="27" t="s">
        <v>1265</v>
      </c>
      <c r="C113" s="27" t="s">
        <v>1257</v>
      </c>
      <c r="D113" s="28">
        <v>41000</v>
      </c>
      <c r="E113" s="28">
        <v>6340</v>
      </c>
      <c r="F113" s="28">
        <v>0.15463414634146341</v>
      </c>
      <c r="G113" s="28">
        <v>19700</v>
      </c>
      <c r="H113" s="28">
        <v>166.8</v>
      </c>
      <c r="I113" s="28">
        <v>8.4670050761421322E-3</v>
      </c>
      <c r="J113" s="28">
        <v>5.6</v>
      </c>
      <c r="K113" s="28">
        <v>15.7</v>
      </c>
      <c r="L113" s="28" t="s">
        <v>1246</v>
      </c>
      <c r="M113" s="28" t="s">
        <v>1247</v>
      </c>
      <c r="N113" s="1" t="s">
        <v>1263</v>
      </c>
      <c r="O113" s="31" t="s">
        <v>1282</v>
      </c>
      <c r="P113" s="30" t="s">
        <v>1249</v>
      </c>
    </row>
    <row r="114" spans="1:16">
      <c r="A114" s="1" t="s">
        <v>851</v>
      </c>
      <c r="B114" s="27" t="s">
        <v>1265</v>
      </c>
      <c r="C114" s="27" t="s">
        <v>1257</v>
      </c>
      <c r="D114" s="28">
        <v>52500</v>
      </c>
      <c r="E114" s="28">
        <v>8020</v>
      </c>
      <c r="F114" s="28">
        <v>0.15276190476190477</v>
      </c>
      <c r="G114" s="28">
        <v>5800</v>
      </c>
      <c r="H114" s="28">
        <v>220</v>
      </c>
      <c r="I114" s="28">
        <v>3.793103448275862E-2</v>
      </c>
      <c r="J114" s="28">
        <v>5.6</v>
      </c>
      <c r="K114" s="28">
        <v>15.7</v>
      </c>
      <c r="L114" s="28" t="s">
        <v>1246</v>
      </c>
      <c r="M114" s="28" t="s">
        <v>1247</v>
      </c>
      <c r="N114" s="1" t="s">
        <v>1263</v>
      </c>
      <c r="O114" s="31" t="s">
        <v>1282</v>
      </c>
      <c r="P114" s="30" t="s">
        <v>1249</v>
      </c>
    </row>
    <row r="115" spans="1:16">
      <c r="A115" s="1" t="s">
        <v>851</v>
      </c>
      <c r="B115" s="27" t="s">
        <v>1265</v>
      </c>
      <c r="C115" s="27" t="s">
        <v>1257</v>
      </c>
      <c r="D115" s="28">
        <v>52500</v>
      </c>
      <c r="E115" s="28">
        <v>7588</v>
      </c>
      <c r="F115" s="28">
        <v>0.14453333333333335</v>
      </c>
      <c r="G115" s="28">
        <v>12300</v>
      </c>
      <c r="H115" s="28">
        <v>230</v>
      </c>
      <c r="I115" s="28">
        <v>1.8699186991869919E-2</v>
      </c>
      <c r="J115" s="28">
        <v>5.6</v>
      </c>
      <c r="K115" s="28">
        <v>15.7</v>
      </c>
      <c r="L115" s="28" t="s">
        <v>1246</v>
      </c>
      <c r="M115" s="28" t="s">
        <v>1247</v>
      </c>
      <c r="N115" s="1" t="s">
        <v>1263</v>
      </c>
      <c r="O115" s="31" t="s">
        <v>1282</v>
      </c>
      <c r="P115" s="30" t="s">
        <v>1249</v>
      </c>
    </row>
    <row r="116" spans="1:16">
      <c r="A116" s="1" t="s">
        <v>851</v>
      </c>
      <c r="B116" s="27" t="s">
        <v>1265</v>
      </c>
      <c r="C116" s="27" t="s">
        <v>1257</v>
      </c>
      <c r="D116" s="28">
        <v>52500</v>
      </c>
      <c r="E116" s="28">
        <v>6360</v>
      </c>
      <c r="F116" s="28">
        <v>0.12114285714285715</v>
      </c>
      <c r="G116" s="28">
        <v>23500</v>
      </c>
      <c r="H116" s="28">
        <v>152.4</v>
      </c>
      <c r="I116" s="28">
        <v>6.4851063829787234E-3</v>
      </c>
      <c r="J116" s="28">
        <v>5.6</v>
      </c>
      <c r="K116" s="28">
        <v>15.7</v>
      </c>
      <c r="L116" s="28" t="s">
        <v>1246</v>
      </c>
      <c r="M116" s="28" t="s">
        <v>1247</v>
      </c>
      <c r="N116" s="1" t="s">
        <v>1263</v>
      </c>
      <c r="O116" s="31" t="s">
        <v>1282</v>
      </c>
      <c r="P116" s="30" t="s">
        <v>1249</v>
      </c>
    </row>
    <row r="117" spans="1:16">
      <c r="A117" s="1" t="s">
        <v>851</v>
      </c>
      <c r="B117" s="27" t="s">
        <v>1266</v>
      </c>
      <c r="C117" s="27" t="s">
        <v>1267</v>
      </c>
      <c r="D117" s="28">
        <v>576</v>
      </c>
      <c r="E117" s="28">
        <v>97.5</v>
      </c>
      <c r="F117" s="28">
        <v>0.16927083333333334</v>
      </c>
      <c r="G117" s="28">
        <v>576</v>
      </c>
      <c r="H117" s="28">
        <v>40</v>
      </c>
      <c r="I117" s="28">
        <v>6.9444444444444448E-2</v>
      </c>
      <c r="J117" s="28">
        <v>27</v>
      </c>
      <c r="K117" s="28">
        <v>25</v>
      </c>
      <c r="L117" s="28" t="s">
        <v>1246</v>
      </c>
      <c r="M117" s="28" t="s">
        <v>1247</v>
      </c>
      <c r="N117" s="1" t="s">
        <v>1268</v>
      </c>
      <c r="O117" s="31" t="s">
        <v>1283</v>
      </c>
      <c r="P117" s="30" t="s">
        <v>1249</v>
      </c>
    </row>
    <row r="118" spans="1:16">
      <c r="A118" s="1" t="s">
        <v>851</v>
      </c>
      <c r="B118" s="27" t="s">
        <v>1266</v>
      </c>
      <c r="C118" s="27" t="s">
        <v>1267</v>
      </c>
      <c r="D118" s="28">
        <v>576</v>
      </c>
      <c r="E118" s="28">
        <v>101</v>
      </c>
      <c r="F118" s="28">
        <v>0.17534722222222221</v>
      </c>
      <c r="G118" s="28">
        <v>576</v>
      </c>
      <c r="H118" s="28">
        <v>39</v>
      </c>
      <c r="I118" s="28">
        <v>6.7708333333333329E-2</v>
      </c>
      <c r="J118" s="28">
        <v>27</v>
      </c>
      <c r="K118" s="28">
        <v>25</v>
      </c>
      <c r="L118" s="28" t="s">
        <v>1246</v>
      </c>
      <c r="M118" s="28" t="s">
        <v>1247</v>
      </c>
      <c r="N118" s="1" t="s">
        <v>1268</v>
      </c>
      <c r="O118" s="31" t="s">
        <v>1283</v>
      </c>
      <c r="P118" s="30" t="s">
        <v>1249</v>
      </c>
    </row>
    <row r="119" spans="1:16">
      <c r="A119" s="1" t="s">
        <v>851</v>
      </c>
      <c r="B119" s="27" t="s">
        <v>1266</v>
      </c>
      <c r="C119" s="27" t="s">
        <v>1267</v>
      </c>
      <c r="D119" s="28">
        <v>504</v>
      </c>
      <c r="E119" s="28">
        <v>145</v>
      </c>
      <c r="F119" s="28">
        <v>0.28769841269841268</v>
      </c>
      <c r="G119" s="28">
        <v>504</v>
      </c>
      <c r="H119" s="28">
        <v>35</v>
      </c>
      <c r="I119" s="28">
        <v>6.9444444444444448E-2</v>
      </c>
      <c r="J119" s="28">
        <v>27</v>
      </c>
      <c r="K119" s="28">
        <v>25</v>
      </c>
      <c r="L119" s="28" t="s">
        <v>1246</v>
      </c>
      <c r="M119" s="28" t="s">
        <v>1247</v>
      </c>
      <c r="N119" s="1" t="s">
        <v>1268</v>
      </c>
      <c r="O119" s="31" t="s">
        <v>1283</v>
      </c>
      <c r="P119" s="30" t="s">
        <v>1249</v>
      </c>
    </row>
    <row r="120" spans="1:16">
      <c r="A120" s="1" t="s">
        <v>851</v>
      </c>
      <c r="B120" s="27" t="s">
        <v>1266</v>
      </c>
      <c r="C120" s="27" t="s">
        <v>1267</v>
      </c>
      <c r="D120" s="28">
        <v>828</v>
      </c>
      <c r="E120" s="28">
        <v>201</v>
      </c>
      <c r="F120" s="28">
        <v>0.24275362318840579</v>
      </c>
      <c r="G120" s="28">
        <v>828</v>
      </c>
      <c r="H120" s="28">
        <v>50</v>
      </c>
      <c r="I120" s="28">
        <v>6.0386473429951688E-2</v>
      </c>
      <c r="J120" s="28">
        <v>27</v>
      </c>
      <c r="K120" s="28">
        <v>25</v>
      </c>
      <c r="L120" s="28" t="s">
        <v>1246</v>
      </c>
      <c r="M120" s="28" t="s">
        <v>1247</v>
      </c>
      <c r="N120" s="1" t="s">
        <v>1268</v>
      </c>
      <c r="O120" s="31" t="s">
        <v>1283</v>
      </c>
      <c r="P120" s="30" t="s">
        <v>1249</v>
      </c>
    </row>
    <row r="121" spans="1:16">
      <c r="A121" s="1" t="s">
        <v>851</v>
      </c>
      <c r="B121" s="27" t="s">
        <v>1266</v>
      </c>
      <c r="C121" s="27" t="s">
        <v>1267</v>
      </c>
      <c r="D121" s="28">
        <v>840</v>
      </c>
      <c r="E121" s="28">
        <v>175</v>
      </c>
      <c r="F121" s="28">
        <v>0.20833333333333334</v>
      </c>
      <c r="G121" s="28">
        <v>840</v>
      </c>
      <c r="H121" s="28">
        <v>51</v>
      </c>
      <c r="I121" s="28">
        <v>6.0714285714285714E-2</v>
      </c>
      <c r="J121" s="28">
        <v>27</v>
      </c>
      <c r="K121" s="28">
        <v>25</v>
      </c>
      <c r="L121" s="28" t="s">
        <v>1246</v>
      </c>
      <c r="M121" s="28" t="s">
        <v>1247</v>
      </c>
      <c r="N121" s="1" t="s">
        <v>1268</v>
      </c>
      <c r="O121" s="31" t="s">
        <v>1283</v>
      </c>
      <c r="P121" s="30" t="s">
        <v>1249</v>
      </c>
    </row>
    <row r="122" spans="1:16">
      <c r="A122" s="1" t="s">
        <v>851</v>
      </c>
      <c r="B122" s="27" t="s">
        <v>1266</v>
      </c>
      <c r="C122" s="27" t="s">
        <v>1267</v>
      </c>
      <c r="D122" s="28">
        <v>936</v>
      </c>
      <c r="E122" s="28">
        <v>101</v>
      </c>
      <c r="F122" s="28">
        <v>0.10790598290598291</v>
      </c>
      <c r="G122" s="28">
        <v>936</v>
      </c>
      <c r="H122" s="28">
        <v>53</v>
      </c>
      <c r="I122" s="28">
        <v>5.6623931623931624E-2</v>
      </c>
      <c r="J122" s="28">
        <v>27</v>
      </c>
      <c r="K122" s="28">
        <v>25</v>
      </c>
      <c r="L122" s="28" t="s">
        <v>1246</v>
      </c>
      <c r="M122" s="28" t="s">
        <v>1247</v>
      </c>
      <c r="N122" s="1" t="s">
        <v>1268</v>
      </c>
      <c r="O122" s="31" t="s">
        <v>1283</v>
      </c>
      <c r="P122" s="30" t="s">
        <v>1249</v>
      </c>
    </row>
    <row r="123" spans="1:16">
      <c r="A123" s="1" t="s">
        <v>851</v>
      </c>
      <c r="B123" s="27" t="s">
        <v>1266</v>
      </c>
      <c r="C123" s="27" t="s">
        <v>1267</v>
      </c>
      <c r="D123" s="28">
        <v>1776</v>
      </c>
      <c r="E123" s="28">
        <v>257.5</v>
      </c>
      <c r="F123" s="28">
        <v>0.14498873873873874</v>
      </c>
      <c r="G123" s="28">
        <v>1776</v>
      </c>
      <c r="H123" s="28">
        <v>100.5</v>
      </c>
      <c r="I123" s="28">
        <v>5.6587837837837836E-2</v>
      </c>
      <c r="J123" s="28">
        <v>27</v>
      </c>
      <c r="K123" s="28">
        <v>25</v>
      </c>
      <c r="L123" s="28" t="s">
        <v>1246</v>
      </c>
      <c r="M123" s="28" t="s">
        <v>1247</v>
      </c>
      <c r="N123" s="1" t="s">
        <v>1268</v>
      </c>
      <c r="O123" s="31" t="s">
        <v>1283</v>
      </c>
      <c r="P123" s="30" t="s">
        <v>1249</v>
      </c>
    </row>
    <row r="124" spans="1:16">
      <c r="A124" s="1" t="s">
        <v>851</v>
      </c>
      <c r="B124" s="27" t="s">
        <v>1266</v>
      </c>
      <c r="C124" s="27" t="s">
        <v>1267</v>
      </c>
      <c r="D124" s="28">
        <v>1812</v>
      </c>
      <c r="E124" s="28">
        <v>247.5</v>
      </c>
      <c r="F124" s="28">
        <v>0.13658940397350994</v>
      </c>
      <c r="G124" s="28">
        <v>1812</v>
      </c>
      <c r="H124" s="28">
        <v>101</v>
      </c>
      <c r="I124" s="28">
        <v>5.5739514348785872E-2</v>
      </c>
      <c r="J124" s="28">
        <v>27</v>
      </c>
      <c r="K124" s="28">
        <v>25</v>
      </c>
      <c r="L124" s="28" t="s">
        <v>1246</v>
      </c>
      <c r="M124" s="28" t="s">
        <v>1247</v>
      </c>
      <c r="N124" s="1" t="s">
        <v>1268</v>
      </c>
      <c r="O124" s="31" t="s">
        <v>1283</v>
      </c>
      <c r="P124" s="30" t="s">
        <v>1249</v>
      </c>
    </row>
    <row r="125" spans="1:16">
      <c r="A125" s="1" t="s">
        <v>851</v>
      </c>
      <c r="B125" s="27" t="s">
        <v>1266</v>
      </c>
      <c r="C125" s="27" t="s">
        <v>1267</v>
      </c>
      <c r="D125" s="28">
        <v>1896</v>
      </c>
      <c r="E125" s="28">
        <v>191</v>
      </c>
      <c r="F125" s="28">
        <v>0.10073839662447258</v>
      </c>
      <c r="G125" s="28">
        <v>1896</v>
      </c>
      <c r="H125" s="28">
        <v>103</v>
      </c>
      <c r="I125" s="28">
        <v>5.4324894514767935E-2</v>
      </c>
      <c r="J125" s="28">
        <v>27</v>
      </c>
      <c r="K125" s="28">
        <v>25</v>
      </c>
      <c r="L125" s="28" t="s">
        <v>1246</v>
      </c>
      <c r="M125" s="28" t="s">
        <v>1247</v>
      </c>
      <c r="N125" s="1" t="s">
        <v>1268</v>
      </c>
      <c r="O125" s="31" t="s">
        <v>1283</v>
      </c>
      <c r="P125" s="30" t="s">
        <v>1249</v>
      </c>
    </row>
    <row r="126" spans="1:16">
      <c r="A126" s="1" t="s">
        <v>851</v>
      </c>
      <c r="B126" s="27" t="s">
        <v>1269</v>
      </c>
      <c r="C126" s="27" t="s">
        <v>1254</v>
      </c>
      <c r="D126" s="28">
        <v>12000</v>
      </c>
      <c r="E126" s="28">
        <v>4400</v>
      </c>
      <c r="F126" s="28">
        <v>0.36666666666666664</v>
      </c>
      <c r="G126" s="28">
        <v>12000</v>
      </c>
      <c r="H126" s="28">
        <v>720</v>
      </c>
      <c r="I126" s="28">
        <v>0.06</v>
      </c>
      <c r="J126" s="28">
        <v>20</v>
      </c>
      <c r="K126" s="28">
        <v>20</v>
      </c>
      <c r="L126" s="28" t="s">
        <v>1246</v>
      </c>
      <c r="M126" s="28" t="s">
        <v>1247</v>
      </c>
      <c r="N126" s="1" t="s">
        <v>1270</v>
      </c>
      <c r="O126" s="29" t="s">
        <v>1284</v>
      </c>
      <c r="P126" s="30" t="s">
        <v>1249</v>
      </c>
    </row>
    <row r="127" spans="1:16">
      <c r="A127" s="1" t="s">
        <v>851</v>
      </c>
      <c r="B127" s="27" t="s">
        <v>1269</v>
      </c>
      <c r="C127" s="27" t="s">
        <v>1254</v>
      </c>
      <c r="D127" s="28">
        <v>12000</v>
      </c>
      <c r="E127" s="28">
        <v>5800</v>
      </c>
      <c r="F127" s="28">
        <v>0.48333333333333334</v>
      </c>
      <c r="G127" s="28">
        <v>12000</v>
      </c>
      <c r="H127" s="28">
        <v>140</v>
      </c>
      <c r="I127" s="28">
        <v>1.1666666666666667E-2</v>
      </c>
      <c r="J127" s="28">
        <v>20</v>
      </c>
      <c r="K127" s="28">
        <v>20</v>
      </c>
      <c r="L127" s="28" t="s">
        <v>1246</v>
      </c>
      <c r="M127" s="28" t="s">
        <v>1247</v>
      </c>
      <c r="N127" s="1" t="s">
        <v>1270</v>
      </c>
      <c r="O127" s="29" t="s">
        <v>1284</v>
      </c>
      <c r="P127" s="30" t="s">
        <v>1249</v>
      </c>
    </row>
    <row r="128" spans="1:16">
      <c r="A128" s="1" t="s">
        <v>851</v>
      </c>
      <c r="B128" s="27" t="s">
        <v>1269</v>
      </c>
      <c r="C128" s="27" t="s">
        <v>1254</v>
      </c>
      <c r="D128" s="28">
        <v>12000</v>
      </c>
      <c r="E128" s="28">
        <v>7000</v>
      </c>
      <c r="F128" s="28">
        <v>0.58333333333333337</v>
      </c>
      <c r="G128" s="28">
        <v>12000</v>
      </c>
      <c r="H128" s="28">
        <v>0</v>
      </c>
      <c r="I128" s="28">
        <v>0</v>
      </c>
      <c r="J128" s="28">
        <v>20</v>
      </c>
      <c r="K128" s="28">
        <v>20</v>
      </c>
      <c r="L128" s="28" t="s">
        <v>1246</v>
      </c>
      <c r="M128" s="28" t="s">
        <v>1271</v>
      </c>
      <c r="N128" s="1" t="s">
        <v>1270</v>
      </c>
      <c r="O128" s="29" t="s">
        <v>1284</v>
      </c>
      <c r="P128" s="30" t="s">
        <v>1249</v>
      </c>
    </row>
    <row r="129" spans="1:16">
      <c r="A129" s="1" t="s">
        <v>851</v>
      </c>
      <c r="B129" s="27" t="s">
        <v>1269</v>
      </c>
      <c r="C129" s="27" t="s">
        <v>1254</v>
      </c>
      <c r="D129" s="28">
        <v>12000</v>
      </c>
      <c r="E129" s="28">
        <v>3400</v>
      </c>
      <c r="F129" s="28">
        <v>0.28333333333333333</v>
      </c>
      <c r="G129" s="28">
        <v>12000</v>
      </c>
      <c r="H129" s="28">
        <v>280</v>
      </c>
      <c r="I129" s="28">
        <v>2.3333333333333334E-2</v>
      </c>
      <c r="J129" s="28">
        <v>20</v>
      </c>
      <c r="K129" s="28">
        <v>20</v>
      </c>
      <c r="L129" s="28" t="s">
        <v>1246</v>
      </c>
      <c r="M129" s="28" t="s">
        <v>1271</v>
      </c>
      <c r="N129" s="1" t="s">
        <v>1270</v>
      </c>
      <c r="O129" s="29" t="s">
        <v>1284</v>
      </c>
      <c r="P129" s="30" t="s">
        <v>1249</v>
      </c>
    </row>
    <row r="131" spans="1:16">
      <c r="B131" s="3"/>
      <c r="C131" s="3"/>
      <c r="F131" s="4"/>
      <c r="I131" s="4"/>
      <c r="J131" s="4"/>
      <c r="K131" s="4"/>
      <c r="L131" s="4"/>
      <c r="M131" s="4"/>
    </row>
    <row r="132" spans="1:16">
      <c r="F132" s="4"/>
      <c r="I1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27"/>
  <sheetViews>
    <sheetView topLeftCell="I1" workbookViewId="0">
      <selection activeCell="N10" sqref="N10"/>
    </sheetView>
  </sheetViews>
  <sheetFormatPr defaultRowHeight="14.4"/>
  <cols>
    <col min="2" max="2" width="20.6640625" customWidth="1"/>
    <col min="7" max="7" width="9" bestFit="1" customWidth="1"/>
    <col min="9" max="10" width="9" bestFit="1" customWidth="1"/>
    <col min="11" max="11" width="11.5546875" bestFit="1" customWidth="1"/>
    <col min="12" max="18" width="9" bestFit="1" customWidth="1"/>
    <col min="19" max="19" width="12.6640625" customWidth="1"/>
    <col min="20" max="20" width="10.5546875" customWidth="1"/>
    <col min="25" max="31" width="9" bestFit="1" customWidth="1"/>
    <col min="33" max="33" width="9" bestFit="1" customWidth="1"/>
    <col min="34" max="34" width="9.5546875" bestFit="1" customWidth="1"/>
    <col min="35" max="35" width="11.5546875" bestFit="1" customWidth="1"/>
    <col min="36" max="37" width="12.5546875" bestFit="1" customWidth="1"/>
    <col min="38" max="38" width="9.5546875" bestFit="1" customWidth="1"/>
    <col min="39" max="39" width="11.5546875" bestFit="1" customWidth="1"/>
    <col min="40" max="41" width="12.5546875" bestFit="1" customWidth="1"/>
  </cols>
  <sheetData>
    <row r="1" spans="1:43" ht="15" thickBot="1">
      <c r="A1" s="40" t="s">
        <v>0</v>
      </c>
      <c r="B1" s="41"/>
      <c r="C1" s="41"/>
      <c r="D1" s="41"/>
      <c r="E1" s="40" t="s">
        <v>1170</v>
      </c>
      <c r="F1" s="40" t="s">
        <v>1171</v>
      </c>
      <c r="G1" s="40"/>
      <c r="H1" s="40" t="s">
        <v>1172</v>
      </c>
      <c r="I1" s="40" t="s">
        <v>1173</v>
      </c>
      <c r="J1" s="42"/>
      <c r="K1" s="42"/>
      <c r="L1" s="42"/>
      <c r="M1" s="42"/>
      <c r="N1" s="42"/>
      <c r="O1" s="42"/>
      <c r="P1" s="42"/>
      <c r="Q1" s="42"/>
      <c r="R1" s="40" t="s">
        <v>1174</v>
      </c>
      <c r="S1" s="41"/>
      <c r="T1" s="40" t="s">
        <v>1175</v>
      </c>
      <c r="U1" s="43"/>
      <c r="V1" s="43"/>
      <c r="W1" s="43"/>
      <c r="X1" s="40"/>
      <c r="Y1" s="44"/>
      <c r="Z1" s="44"/>
      <c r="AA1" s="44"/>
      <c r="AB1" s="44"/>
      <c r="AC1" s="45" t="s">
        <v>1176</v>
      </c>
      <c r="AD1" s="45" t="s">
        <v>1177</v>
      </c>
      <c r="AE1" s="45" t="s">
        <v>1178</v>
      </c>
      <c r="AF1" s="45" t="s">
        <v>1179</v>
      </c>
      <c r="AG1" s="45" t="s">
        <v>1180</v>
      </c>
      <c r="AH1" s="44"/>
      <c r="AI1" s="44"/>
      <c r="AJ1" s="44"/>
      <c r="AK1" s="44"/>
      <c r="AL1" s="45" t="s">
        <v>1181</v>
      </c>
      <c r="AM1" s="45" t="s">
        <v>1182</v>
      </c>
      <c r="AN1" s="45" t="s">
        <v>1183</v>
      </c>
      <c r="AO1" s="45" t="s">
        <v>1184</v>
      </c>
      <c r="AP1" s="12"/>
      <c r="AQ1" s="12"/>
    </row>
    <row r="2" spans="1:43">
      <c r="A2" s="46" t="s">
        <v>0</v>
      </c>
      <c r="B2" s="46" t="s">
        <v>740</v>
      </c>
      <c r="C2" s="46" t="s">
        <v>741</v>
      </c>
      <c r="D2" s="46" t="s">
        <v>3</v>
      </c>
      <c r="E2" s="47" t="s">
        <v>742</v>
      </c>
      <c r="F2" s="46" t="s">
        <v>1185</v>
      </c>
      <c r="G2" s="46"/>
      <c r="H2" s="46" t="s">
        <v>1186</v>
      </c>
      <c r="I2" s="47" t="s">
        <v>743</v>
      </c>
      <c r="J2" s="48" t="s">
        <v>744</v>
      </c>
      <c r="K2" s="48" t="s">
        <v>745</v>
      </c>
      <c r="L2" s="48" t="s">
        <v>746</v>
      </c>
      <c r="M2" s="48" t="s">
        <v>747</v>
      </c>
      <c r="N2" s="48" t="s">
        <v>748</v>
      </c>
      <c r="O2" s="48" t="s">
        <v>749</v>
      </c>
      <c r="P2" s="48" t="s">
        <v>750</v>
      </c>
      <c r="Q2" s="48" t="s">
        <v>751</v>
      </c>
      <c r="R2" s="46" t="s">
        <v>752</v>
      </c>
      <c r="S2" s="46" t="s">
        <v>753</v>
      </c>
      <c r="T2" s="46"/>
      <c r="U2" s="49" t="s">
        <v>1187</v>
      </c>
      <c r="V2" s="49" t="s">
        <v>1188</v>
      </c>
      <c r="W2" s="49" t="s">
        <v>1189</v>
      </c>
      <c r="X2" s="50" t="s">
        <v>778</v>
      </c>
      <c r="Y2" s="51" t="s">
        <v>754</v>
      </c>
      <c r="Z2" s="51" t="s">
        <v>754</v>
      </c>
      <c r="AA2" s="51" t="s">
        <v>754</v>
      </c>
      <c r="AB2" s="51" t="s">
        <v>754</v>
      </c>
      <c r="AC2" s="52" t="s">
        <v>754</v>
      </c>
      <c r="AD2" s="52" t="s">
        <v>754</v>
      </c>
      <c r="AE2" s="52" t="s">
        <v>754</v>
      </c>
      <c r="AF2" s="52"/>
      <c r="AG2" s="52" t="s">
        <v>754</v>
      </c>
      <c r="AH2" s="52" t="s">
        <v>755</v>
      </c>
      <c r="AI2" s="52" t="s">
        <v>755</v>
      </c>
      <c r="AJ2" s="52" t="s">
        <v>755</v>
      </c>
      <c r="AK2" s="52" t="s">
        <v>755</v>
      </c>
      <c r="AL2" s="52" t="s">
        <v>755</v>
      </c>
      <c r="AM2" s="52" t="s">
        <v>755</v>
      </c>
      <c r="AN2" s="52" t="s">
        <v>755</v>
      </c>
      <c r="AO2" s="52" t="s">
        <v>755</v>
      </c>
      <c r="AP2" s="13"/>
      <c r="AQ2" s="13"/>
    </row>
    <row r="3" spans="1:43" ht="15" thickBot="1">
      <c r="A3" s="41"/>
      <c r="B3" s="41" t="s">
        <v>756</v>
      </c>
      <c r="C3" s="41" t="s">
        <v>757</v>
      </c>
      <c r="D3" s="41" t="s">
        <v>758</v>
      </c>
      <c r="E3" s="53"/>
      <c r="F3" s="41"/>
      <c r="G3" s="41"/>
      <c r="H3" s="41"/>
      <c r="I3" s="41"/>
      <c r="J3" s="42" t="s">
        <v>759</v>
      </c>
      <c r="K3" s="42" t="s">
        <v>759</v>
      </c>
      <c r="L3" s="42" t="s">
        <v>759</v>
      </c>
      <c r="M3" s="42" t="s">
        <v>759</v>
      </c>
      <c r="N3" s="42" t="s">
        <v>760</v>
      </c>
      <c r="O3" s="42" t="s">
        <v>760</v>
      </c>
      <c r="P3" s="42" t="s">
        <v>761</v>
      </c>
      <c r="Q3" s="42" t="s">
        <v>760</v>
      </c>
      <c r="R3" s="41" t="s">
        <v>762</v>
      </c>
      <c r="S3" s="41" t="s">
        <v>1190</v>
      </c>
      <c r="T3" s="41" t="s">
        <v>1175</v>
      </c>
      <c r="U3" s="43"/>
      <c r="V3" s="43"/>
      <c r="W3" s="43"/>
      <c r="X3" s="40" t="s">
        <v>778</v>
      </c>
      <c r="Y3" s="54" t="s">
        <v>763</v>
      </c>
      <c r="Z3" s="54" t="s">
        <v>764</v>
      </c>
      <c r="AA3" s="54" t="s">
        <v>765</v>
      </c>
      <c r="AB3" s="54" t="s">
        <v>766</v>
      </c>
      <c r="AC3" s="44" t="s">
        <v>763</v>
      </c>
      <c r="AD3" s="44" t="s">
        <v>764</v>
      </c>
      <c r="AE3" s="44" t="s">
        <v>765</v>
      </c>
      <c r="AF3" s="44"/>
      <c r="AG3" s="44" t="s">
        <v>766</v>
      </c>
      <c r="AH3" s="44" t="s">
        <v>767</v>
      </c>
      <c r="AI3" s="44" t="s">
        <v>768</v>
      </c>
      <c r="AJ3" s="44" t="s">
        <v>769</v>
      </c>
      <c r="AK3" s="44" t="s">
        <v>770</v>
      </c>
      <c r="AL3" s="44" t="s">
        <v>767</v>
      </c>
      <c r="AM3" s="44" t="s">
        <v>768</v>
      </c>
      <c r="AN3" s="44" t="s">
        <v>769</v>
      </c>
      <c r="AO3" s="44" t="s">
        <v>770</v>
      </c>
      <c r="AP3" s="12"/>
      <c r="AQ3" s="12"/>
    </row>
    <row r="4" spans="1:43">
      <c r="A4" s="55" t="s">
        <v>851</v>
      </c>
      <c r="B4" s="55" t="s">
        <v>26</v>
      </c>
      <c r="C4" s="55" t="s">
        <v>27</v>
      </c>
      <c r="D4" s="55" t="s">
        <v>1011</v>
      </c>
      <c r="E4" s="56" t="s">
        <v>29</v>
      </c>
      <c r="F4" s="55" t="s">
        <v>786</v>
      </c>
      <c r="G4" s="55">
        <f>IF(H4="Planktivorous",1,IF(H4="herbivorous",2,IF(H4="carnivorous",3,0)))</f>
        <v>1</v>
      </c>
      <c r="H4" s="55" t="s">
        <v>30</v>
      </c>
      <c r="I4" s="56">
        <v>3</v>
      </c>
      <c r="J4" s="57" t="s">
        <v>1191</v>
      </c>
      <c r="K4" s="57" t="s">
        <v>1191</v>
      </c>
      <c r="L4" s="58">
        <v>26</v>
      </c>
      <c r="M4" s="57" t="s">
        <v>1191</v>
      </c>
      <c r="N4" s="57" t="s">
        <v>1191</v>
      </c>
      <c r="O4" s="58">
        <v>117.4</v>
      </c>
      <c r="P4" s="58">
        <v>22.6</v>
      </c>
      <c r="Q4" s="58">
        <v>70.44</v>
      </c>
      <c r="R4" s="55">
        <v>2.7899999999999999E-3</v>
      </c>
      <c r="S4" s="55" t="s">
        <v>774</v>
      </c>
      <c r="T4" s="55">
        <v>1</v>
      </c>
      <c r="U4" s="59" t="s">
        <v>1012</v>
      </c>
      <c r="V4" s="59" t="s">
        <v>1013</v>
      </c>
      <c r="W4" s="59" t="s">
        <v>1014</v>
      </c>
      <c r="X4" s="60" t="s">
        <v>778</v>
      </c>
      <c r="Y4" s="61" t="e">
        <f t="shared" ref="Y4:Y67" si="0">(J4/O4)*1000</f>
        <v>#VALUE!</v>
      </c>
      <c r="Z4" s="61" t="e">
        <f t="shared" ref="Z4:Z67" si="1">(K4)*1000</f>
        <v>#VALUE!</v>
      </c>
      <c r="AA4" s="61">
        <f t="shared" ref="AA4:AA67" si="2">(L4/O4)*1000</f>
        <v>221.46507666098805</v>
      </c>
      <c r="AB4" s="61" t="e">
        <f t="shared" ref="AB4:AB67" si="3">(M4/O4)*1000</f>
        <v>#VALUE!</v>
      </c>
      <c r="AC4" s="62"/>
      <c r="AD4" s="62"/>
      <c r="AE4" s="61">
        <v>221.46507666098805</v>
      </c>
      <c r="AF4" s="61"/>
      <c r="AG4" s="62"/>
      <c r="AH4" s="61">
        <f t="shared" ref="AH4:AJ67" si="4">AC4/$R4</f>
        <v>0</v>
      </c>
      <c r="AI4" s="61">
        <f t="shared" si="4"/>
        <v>0</v>
      </c>
      <c r="AJ4" s="61">
        <f t="shared" si="4"/>
        <v>79378.163677773497</v>
      </c>
      <c r="AK4" s="61">
        <f t="shared" ref="AK4:AK67" si="5">AG4/$R4</f>
        <v>0</v>
      </c>
      <c r="AL4" s="62" t="s">
        <v>1191</v>
      </c>
      <c r="AM4" s="62" t="s">
        <v>1191</v>
      </c>
      <c r="AN4" s="61">
        <v>79378.163677773497</v>
      </c>
      <c r="AO4" s="62" t="s">
        <v>1191</v>
      </c>
      <c r="AP4" s="11"/>
      <c r="AQ4" s="11"/>
    </row>
    <row r="5" spans="1:43">
      <c r="A5" s="55" t="s">
        <v>851</v>
      </c>
      <c r="B5" s="55" t="s">
        <v>26</v>
      </c>
      <c r="C5" s="55" t="s">
        <v>27</v>
      </c>
      <c r="D5" s="55" t="s">
        <v>1011</v>
      </c>
      <c r="E5" s="56" t="s">
        <v>31</v>
      </c>
      <c r="F5" s="55" t="s">
        <v>786</v>
      </c>
      <c r="G5" s="55">
        <f t="shared" ref="G5:G68" si="6">IF(H5="Planktivorous",1,IF(H5="herbivorous",2,IF(H5="carnivorous",3,0)))</f>
        <v>1</v>
      </c>
      <c r="H5" s="55" t="s">
        <v>30</v>
      </c>
      <c r="I5" s="56">
        <v>3</v>
      </c>
      <c r="J5" s="57" t="s">
        <v>1191</v>
      </c>
      <c r="K5" s="57" t="s">
        <v>1191</v>
      </c>
      <c r="L5" s="58">
        <v>40</v>
      </c>
      <c r="M5" s="57" t="s">
        <v>1191</v>
      </c>
      <c r="N5" s="57" t="s">
        <v>1191</v>
      </c>
      <c r="O5" s="58">
        <v>94.5</v>
      </c>
      <c r="P5" s="58">
        <v>21.7</v>
      </c>
      <c r="Q5" s="58">
        <v>56.7</v>
      </c>
      <c r="R5" s="55">
        <v>2.7899999999999999E-3</v>
      </c>
      <c r="S5" s="55" t="s">
        <v>774</v>
      </c>
      <c r="T5" s="55">
        <v>1</v>
      </c>
      <c r="U5" s="59" t="s">
        <v>1012</v>
      </c>
      <c r="V5" s="59" t="s">
        <v>1013</v>
      </c>
      <c r="W5" s="59" t="s">
        <v>1014</v>
      </c>
      <c r="X5" s="60" t="s">
        <v>778</v>
      </c>
      <c r="Y5" s="61" t="e">
        <f t="shared" si="0"/>
        <v>#VALUE!</v>
      </c>
      <c r="Z5" s="61" t="e">
        <f t="shared" si="1"/>
        <v>#VALUE!</v>
      </c>
      <c r="AA5" s="61">
        <f t="shared" si="2"/>
        <v>423.28042328042324</v>
      </c>
      <c r="AB5" s="61" t="e">
        <f t="shared" si="3"/>
        <v>#VALUE!</v>
      </c>
      <c r="AC5" s="62"/>
      <c r="AD5" s="62"/>
      <c r="AE5" s="61">
        <v>423.28042328042324</v>
      </c>
      <c r="AF5" s="61"/>
      <c r="AG5" s="62"/>
      <c r="AH5" s="61">
        <f t="shared" si="4"/>
        <v>0</v>
      </c>
      <c r="AI5" s="61">
        <f t="shared" si="4"/>
        <v>0</v>
      </c>
      <c r="AJ5" s="61">
        <f t="shared" si="4"/>
        <v>151713.41336215887</v>
      </c>
      <c r="AK5" s="61">
        <f t="shared" si="5"/>
        <v>0</v>
      </c>
      <c r="AL5" s="62" t="s">
        <v>1191</v>
      </c>
      <c r="AM5" s="62" t="s">
        <v>1191</v>
      </c>
      <c r="AN5" s="61">
        <v>151713.41336215887</v>
      </c>
      <c r="AO5" s="62" t="s">
        <v>1191</v>
      </c>
      <c r="AP5" s="11"/>
      <c r="AQ5" s="11"/>
    </row>
    <row r="6" spans="1:43">
      <c r="A6" s="55" t="s">
        <v>851</v>
      </c>
      <c r="B6" s="55" t="s">
        <v>26</v>
      </c>
      <c r="C6" s="55" t="s">
        <v>27</v>
      </c>
      <c r="D6" s="55" t="s">
        <v>1011</v>
      </c>
      <c r="E6" s="56" t="s">
        <v>32</v>
      </c>
      <c r="F6" s="55" t="s">
        <v>780</v>
      </c>
      <c r="G6" s="55">
        <f t="shared" si="6"/>
        <v>3</v>
      </c>
      <c r="H6" s="55" t="s">
        <v>33</v>
      </c>
      <c r="I6" s="56">
        <v>3.5</v>
      </c>
      <c r="J6" s="57" t="s">
        <v>1191</v>
      </c>
      <c r="K6" s="57" t="s">
        <v>1191</v>
      </c>
      <c r="L6" s="58">
        <v>32</v>
      </c>
      <c r="M6" s="57" t="s">
        <v>1191</v>
      </c>
      <c r="N6" s="57" t="s">
        <v>1191</v>
      </c>
      <c r="O6" s="58">
        <v>134.80000000000001</v>
      </c>
      <c r="P6" s="58">
        <v>20.5</v>
      </c>
      <c r="Q6" s="58">
        <v>80.88</v>
      </c>
      <c r="R6" s="55">
        <v>2.7899999999999999E-3</v>
      </c>
      <c r="S6" s="55" t="s">
        <v>774</v>
      </c>
      <c r="T6" s="55">
        <v>1</v>
      </c>
      <c r="U6" s="59" t="s">
        <v>1012</v>
      </c>
      <c r="V6" s="59" t="s">
        <v>1013</v>
      </c>
      <c r="W6" s="59" t="s">
        <v>1014</v>
      </c>
      <c r="X6" s="60" t="s">
        <v>778</v>
      </c>
      <c r="Y6" s="61" t="e">
        <f t="shared" si="0"/>
        <v>#VALUE!</v>
      </c>
      <c r="Z6" s="61" t="e">
        <f t="shared" si="1"/>
        <v>#VALUE!</v>
      </c>
      <c r="AA6" s="61">
        <f t="shared" si="2"/>
        <v>237.38872403560828</v>
      </c>
      <c r="AB6" s="61" t="e">
        <f t="shared" si="3"/>
        <v>#VALUE!</v>
      </c>
      <c r="AC6" s="62"/>
      <c r="AD6" s="62"/>
      <c r="AE6" s="61">
        <v>237.38872403560828</v>
      </c>
      <c r="AF6" s="61"/>
      <c r="AG6" s="62"/>
      <c r="AH6" s="61">
        <f t="shared" si="4"/>
        <v>0</v>
      </c>
      <c r="AI6" s="61">
        <f t="shared" si="4"/>
        <v>0</v>
      </c>
      <c r="AJ6" s="61">
        <f t="shared" si="4"/>
        <v>85085.564170468919</v>
      </c>
      <c r="AK6" s="61">
        <f t="shared" si="5"/>
        <v>0</v>
      </c>
      <c r="AL6" s="62" t="s">
        <v>1191</v>
      </c>
      <c r="AM6" s="62" t="s">
        <v>1191</v>
      </c>
      <c r="AN6" s="61">
        <v>85085.564170468919</v>
      </c>
      <c r="AO6" s="62" t="s">
        <v>1191</v>
      </c>
      <c r="AP6" s="11"/>
      <c r="AQ6" s="11"/>
    </row>
    <row r="7" spans="1:43">
      <c r="A7" s="55" t="s">
        <v>851</v>
      </c>
      <c r="B7" s="55" t="s">
        <v>34</v>
      </c>
      <c r="C7" s="55" t="s">
        <v>35</v>
      </c>
      <c r="D7" s="55" t="s">
        <v>36</v>
      </c>
      <c r="E7" s="56" t="s">
        <v>37</v>
      </c>
      <c r="F7" s="55" t="s">
        <v>786</v>
      </c>
      <c r="G7" s="55">
        <f t="shared" si="6"/>
        <v>1</v>
      </c>
      <c r="H7" s="55" t="s">
        <v>30</v>
      </c>
      <c r="I7" s="56">
        <v>2.9</v>
      </c>
      <c r="J7" s="57" t="s">
        <v>1191</v>
      </c>
      <c r="K7" s="58">
        <v>0.41</v>
      </c>
      <c r="L7" s="58">
        <v>2.1</v>
      </c>
      <c r="M7" s="57" t="s">
        <v>1191</v>
      </c>
      <c r="N7" s="57" t="s">
        <v>1191</v>
      </c>
      <c r="O7" s="58">
        <v>480</v>
      </c>
      <c r="P7" s="58">
        <v>36</v>
      </c>
      <c r="Q7" s="58">
        <v>288</v>
      </c>
      <c r="R7" s="55">
        <v>2.6999999999999999E-5</v>
      </c>
      <c r="S7" s="55" t="s">
        <v>774</v>
      </c>
      <c r="T7" s="55">
        <v>2</v>
      </c>
      <c r="U7" s="59" t="s">
        <v>1030</v>
      </c>
      <c r="V7" s="59" t="s">
        <v>1031</v>
      </c>
      <c r="W7" s="59" t="s">
        <v>1032</v>
      </c>
      <c r="X7" s="60" t="s">
        <v>778</v>
      </c>
      <c r="Y7" s="61" t="e">
        <f t="shared" si="0"/>
        <v>#VALUE!</v>
      </c>
      <c r="Z7" s="61">
        <f t="shared" si="1"/>
        <v>410</v>
      </c>
      <c r="AA7" s="61">
        <f t="shared" si="2"/>
        <v>4.375</v>
      </c>
      <c r="AB7" s="61" t="e">
        <f t="shared" si="3"/>
        <v>#VALUE!</v>
      </c>
      <c r="AC7" s="62"/>
      <c r="AD7" s="61">
        <v>410</v>
      </c>
      <c r="AE7" s="61">
        <v>4.375</v>
      </c>
      <c r="AF7" s="61"/>
      <c r="AG7" s="62"/>
      <c r="AH7" s="61">
        <f t="shared" si="4"/>
        <v>0</v>
      </c>
      <c r="AI7" s="61">
        <f t="shared" si="4"/>
        <v>15185185.185185187</v>
      </c>
      <c r="AJ7" s="61">
        <f t="shared" si="4"/>
        <v>162037.03703703705</v>
      </c>
      <c r="AK7" s="61">
        <f t="shared" si="5"/>
        <v>0</v>
      </c>
      <c r="AL7" s="62" t="s">
        <v>1191</v>
      </c>
      <c r="AM7" s="61">
        <v>15185185.185185187</v>
      </c>
      <c r="AN7" s="61">
        <v>162037.03703703705</v>
      </c>
      <c r="AO7" s="62" t="s">
        <v>1191</v>
      </c>
      <c r="AP7" s="11"/>
      <c r="AQ7" s="11"/>
    </row>
    <row r="8" spans="1:43">
      <c r="A8" s="55" t="s">
        <v>851</v>
      </c>
      <c r="B8" s="55" t="s">
        <v>34</v>
      </c>
      <c r="C8" s="55" t="s">
        <v>35</v>
      </c>
      <c r="D8" s="55" t="s">
        <v>36</v>
      </c>
      <c r="E8" s="56" t="s">
        <v>38</v>
      </c>
      <c r="F8" s="55" t="s">
        <v>780</v>
      </c>
      <c r="G8" s="55">
        <f t="shared" si="6"/>
        <v>3</v>
      </c>
      <c r="H8" s="55" t="s">
        <v>33</v>
      </c>
      <c r="I8" s="56">
        <v>3.6</v>
      </c>
      <c r="J8" s="57" t="s">
        <v>1191</v>
      </c>
      <c r="K8" s="58">
        <v>0.11</v>
      </c>
      <c r="L8" s="58">
        <v>0.75</v>
      </c>
      <c r="M8" s="57" t="s">
        <v>1191</v>
      </c>
      <c r="N8" s="57" t="s">
        <v>1191</v>
      </c>
      <c r="O8" s="58">
        <v>2100</v>
      </c>
      <c r="P8" s="58">
        <v>50</v>
      </c>
      <c r="Q8" s="58">
        <v>1260</v>
      </c>
      <c r="R8" s="55">
        <v>2.6999999999999999E-5</v>
      </c>
      <c r="S8" s="55" t="s">
        <v>774</v>
      </c>
      <c r="T8" s="55">
        <v>2</v>
      </c>
      <c r="U8" s="59" t="s">
        <v>1030</v>
      </c>
      <c r="V8" s="59" t="s">
        <v>1031</v>
      </c>
      <c r="W8" s="59" t="s">
        <v>1032</v>
      </c>
      <c r="X8" s="60" t="s">
        <v>778</v>
      </c>
      <c r="Y8" s="61" t="e">
        <f t="shared" si="0"/>
        <v>#VALUE!</v>
      </c>
      <c r="Z8" s="61">
        <f t="shared" si="1"/>
        <v>110</v>
      </c>
      <c r="AA8" s="61">
        <f t="shared" si="2"/>
        <v>0.35714285714285715</v>
      </c>
      <c r="AB8" s="61" t="e">
        <f t="shared" si="3"/>
        <v>#VALUE!</v>
      </c>
      <c r="AC8" s="62"/>
      <c r="AD8" s="61">
        <v>110</v>
      </c>
      <c r="AE8" s="61">
        <v>0.35714285714285715</v>
      </c>
      <c r="AF8" s="61"/>
      <c r="AG8" s="62"/>
      <c r="AH8" s="61">
        <f t="shared" si="4"/>
        <v>0</v>
      </c>
      <c r="AI8" s="61">
        <f t="shared" si="4"/>
        <v>4074074.0740740742</v>
      </c>
      <c r="AJ8" s="61">
        <f t="shared" si="4"/>
        <v>13227.513227513229</v>
      </c>
      <c r="AK8" s="61">
        <f t="shared" si="5"/>
        <v>0</v>
      </c>
      <c r="AL8" s="62" t="s">
        <v>1191</v>
      </c>
      <c r="AM8" s="61">
        <v>4074074.0740740742</v>
      </c>
      <c r="AN8" s="61">
        <v>13227.513227513229</v>
      </c>
      <c r="AO8" s="62" t="s">
        <v>1191</v>
      </c>
      <c r="AP8" s="11"/>
      <c r="AQ8" s="11"/>
    </row>
    <row r="9" spans="1:43">
      <c r="A9" s="55" t="s">
        <v>851</v>
      </c>
      <c r="B9" s="55" t="s">
        <v>34</v>
      </c>
      <c r="C9" s="55" t="s">
        <v>35</v>
      </c>
      <c r="D9" s="55" t="s">
        <v>36</v>
      </c>
      <c r="E9" s="56" t="s">
        <v>39</v>
      </c>
      <c r="F9" s="55" t="s">
        <v>796</v>
      </c>
      <c r="G9" s="55">
        <f t="shared" si="6"/>
        <v>3</v>
      </c>
      <c r="H9" s="55" t="s">
        <v>33</v>
      </c>
      <c r="I9" s="56">
        <v>3.6</v>
      </c>
      <c r="J9" s="57" t="s">
        <v>1191</v>
      </c>
      <c r="K9" s="58">
        <v>1.04</v>
      </c>
      <c r="L9" s="58">
        <v>2.29</v>
      </c>
      <c r="M9" s="57" t="s">
        <v>1191</v>
      </c>
      <c r="N9" s="57" t="s">
        <v>1191</v>
      </c>
      <c r="O9" s="58">
        <v>170</v>
      </c>
      <c r="P9" s="58">
        <v>13.3</v>
      </c>
      <c r="Q9" s="58">
        <v>102</v>
      </c>
      <c r="R9" s="55">
        <v>2.6999999999999999E-5</v>
      </c>
      <c r="S9" s="55" t="s">
        <v>774</v>
      </c>
      <c r="T9" s="55">
        <v>2</v>
      </c>
      <c r="U9" s="59" t="s">
        <v>1030</v>
      </c>
      <c r="V9" s="59" t="s">
        <v>1031</v>
      </c>
      <c r="W9" s="59" t="s">
        <v>1032</v>
      </c>
      <c r="X9" s="60" t="s">
        <v>778</v>
      </c>
      <c r="Y9" s="61" t="e">
        <f t="shared" si="0"/>
        <v>#VALUE!</v>
      </c>
      <c r="Z9" s="61">
        <f t="shared" si="1"/>
        <v>1040</v>
      </c>
      <c r="AA9" s="61">
        <f t="shared" si="2"/>
        <v>13.470588235294118</v>
      </c>
      <c r="AB9" s="61" t="e">
        <f t="shared" si="3"/>
        <v>#VALUE!</v>
      </c>
      <c r="AC9" s="62"/>
      <c r="AD9" s="61">
        <v>1040</v>
      </c>
      <c r="AE9" s="61">
        <v>13.470588235294118</v>
      </c>
      <c r="AF9" s="61"/>
      <c r="AG9" s="62"/>
      <c r="AH9" s="61">
        <f t="shared" si="4"/>
        <v>0</v>
      </c>
      <c r="AI9" s="61">
        <f t="shared" si="4"/>
        <v>38518518.518518522</v>
      </c>
      <c r="AJ9" s="61">
        <f t="shared" si="4"/>
        <v>498910.67538126366</v>
      </c>
      <c r="AK9" s="61">
        <f t="shared" si="5"/>
        <v>0</v>
      </c>
      <c r="AL9" s="62" t="s">
        <v>1191</v>
      </c>
      <c r="AM9" s="61">
        <v>38518518.518518522</v>
      </c>
      <c r="AN9" s="61">
        <v>498910.67538126366</v>
      </c>
      <c r="AO9" s="62" t="s">
        <v>1191</v>
      </c>
      <c r="AP9" s="11"/>
      <c r="AQ9" s="11"/>
    </row>
    <row r="10" spans="1:43">
      <c r="A10" s="63" t="s">
        <v>851</v>
      </c>
      <c r="B10" s="63" t="s">
        <v>34</v>
      </c>
      <c r="C10" s="63" t="s">
        <v>35</v>
      </c>
      <c r="D10" s="63" t="s">
        <v>36</v>
      </c>
      <c r="E10" s="64" t="s">
        <v>1075</v>
      </c>
      <c r="F10" s="63" t="s">
        <v>796</v>
      </c>
      <c r="G10" s="55">
        <f t="shared" si="6"/>
        <v>0</v>
      </c>
      <c r="H10" s="63" t="s">
        <v>41</v>
      </c>
      <c r="I10" s="64">
        <v>3.9</v>
      </c>
      <c r="J10" s="65" t="s">
        <v>1191</v>
      </c>
      <c r="K10" s="66">
        <v>0.45</v>
      </c>
      <c r="L10" s="66">
        <v>0.35</v>
      </c>
      <c r="M10" s="65" t="s">
        <v>1191</v>
      </c>
      <c r="N10" s="57" t="s">
        <v>1191</v>
      </c>
      <c r="O10" s="66">
        <v>17.399999999999999</v>
      </c>
      <c r="P10" s="66">
        <v>16</v>
      </c>
      <c r="Q10" s="66">
        <v>10.44</v>
      </c>
      <c r="R10" s="63">
        <v>2.6999999999999999E-5</v>
      </c>
      <c r="S10" s="63" t="s">
        <v>774</v>
      </c>
      <c r="T10" s="63">
        <v>2</v>
      </c>
      <c r="U10" s="67" t="s">
        <v>1030</v>
      </c>
      <c r="V10" s="67" t="s">
        <v>1031</v>
      </c>
      <c r="W10" s="67" t="s">
        <v>1032</v>
      </c>
      <c r="X10" s="68" t="s">
        <v>778</v>
      </c>
      <c r="Y10" s="69" t="e">
        <f t="shared" si="0"/>
        <v>#VALUE!</v>
      </c>
      <c r="Z10" s="69">
        <f t="shared" si="1"/>
        <v>450</v>
      </c>
      <c r="AA10" s="69">
        <f t="shared" si="2"/>
        <v>20.114942528735632</v>
      </c>
      <c r="AB10" s="69" t="e">
        <f t="shared" si="3"/>
        <v>#VALUE!</v>
      </c>
      <c r="AC10" s="70"/>
      <c r="AD10" s="69">
        <v>450</v>
      </c>
      <c r="AE10" s="69">
        <v>20.114942528735632</v>
      </c>
      <c r="AF10" s="69"/>
      <c r="AG10" s="70"/>
      <c r="AH10" s="69">
        <f t="shared" si="4"/>
        <v>0</v>
      </c>
      <c r="AI10" s="69">
        <f t="shared" si="4"/>
        <v>16666666.666666668</v>
      </c>
      <c r="AJ10" s="69">
        <f t="shared" si="4"/>
        <v>744997.87143465306</v>
      </c>
      <c r="AK10" s="69">
        <f t="shared" si="5"/>
        <v>0</v>
      </c>
      <c r="AL10" s="70" t="s">
        <v>1191</v>
      </c>
      <c r="AM10" s="69">
        <v>16666666.666666668</v>
      </c>
      <c r="AN10" s="69">
        <v>744997.87143465306</v>
      </c>
      <c r="AO10" s="70" t="s">
        <v>1191</v>
      </c>
      <c r="AP10" s="11"/>
      <c r="AQ10" s="11"/>
    </row>
    <row r="11" spans="1:43">
      <c r="A11" s="55" t="s">
        <v>851</v>
      </c>
      <c r="B11" s="55" t="s">
        <v>34</v>
      </c>
      <c r="C11" s="55" t="s">
        <v>42</v>
      </c>
      <c r="D11" s="55" t="s">
        <v>36</v>
      </c>
      <c r="E11" s="56" t="s">
        <v>43</v>
      </c>
      <c r="F11" s="55" t="s">
        <v>786</v>
      </c>
      <c r="G11" s="55">
        <f t="shared" si="6"/>
        <v>3</v>
      </c>
      <c r="H11" s="55" t="s">
        <v>33</v>
      </c>
      <c r="I11" s="71">
        <v>3.6</v>
      </c>
      <c r="J11" s="57" t="s">
        <v>1191</v>
      </c>
      <c r="K11" s="58">
        <v>0.8</v>
      </c>
      <c r="L11" s="57" t="s">
        <v>1191</v>
      </c>
      <c r="M11" s="57" t="s">
        <v>1191</v>
      </c>
      <c r="N11" s="57" t="s">
        <v>1191</v>
      </c>
      <c r="O11" s="58">
        <v>1488</v>
      </c>
      <c r="P11" s="58">
        <v>41.45</v>
      </c>
      <c r="Q11" s="58">
        <v>892.8</v>
      </c>
      <c r="R11" s="55">
        <v>2.6999999999999999E-5</v>
      </c>
      <c r="S11" s="55" t="s">
        <v>774</v>
      </c>
      <c r="T11" s="55">
        <v>3</v>
      </c>
      <c r="U11" s="59" t="s">
        <v>1042</v>
      </c>
      <c r="V11" s="59" t="s">
        <v>1043</v>
      </c>
      <c r="W11" s="59" t="s">
        <v>1032</v>
      </c>
      <c r="X11" s="60" t="s">
        <v>778</v>
      </c>
      <c r="Y11" s="61" t="e">
        <f t="shared" si="0"/>
        <v>#VALUE!</v>
      </c>
      <c r="Z11" s="61">
        <f t="shared" si="1"/>
        <v>800</v>
      </c>
      <c r="AA11" s="61" t="e">
        <f t="shared" si="2"/>
        <v>#VALUE!</v>
      </c>
      <c r="AB11" s="61" t="e">
        <f t="shared" si="3"/>
        <v>#VALUE!</v>
      </c>
      <c r="AC11" s="62"/>
      <c r="AD11" s="61">
        <v>800</v>
      </c>
      <c r="AE11" s="62"/>
      <c r="AF11" s="62"/>
      <c r="AG11" s="62"/>
      <c r="AH11" s="61">
        <f t="shared" si="4"/>
        <v>0</v>
      </c>
      <c r="AI11" s="61">
        <f t="shared" si="4"/>
        <v>29629629.629629631</v>
      </c>
      <c r="AJ11" s="61">
        <f t="shared" si="4"/>
        <v>0</v>
      </c>
      <c r="AK11" s="61">
        <f t="shared" si="5"/>
        <v>0</v>
      </c>
      <c r="AL11" s="62" t="s">
        <v>1191</v>
      </c>
      <c r="AM11" s="61">
        <v>29629629.629629631</v>
      </c>
      <c r="AN11" s="62" t="s">
        <v>1191</v>
      </c>
      <c r="AO11" s="62" t="s">
        <v>1191</v>
      </c>
      <c r="AP11" s="11"/>
      <c r="AQ11" s="11"/>
    </row>
    <row r="12" spans="1:43">
      <c r="A12" s="55" t="s">
        <v>851</v>
      </c>
      <c r="B12" s="55" t="s">
        <v>34</v>
      </c>
      <c r="C12" s="55" t="s">
        <v>42</v>
      </c>
      <c r="D12" s="55" t="s">
        <v>36</v>
      </c>
      <c r="E12" s="56" t="s">
        <v>38</v>
      </c>
      <c r="F12" s="55" t="s">
        <v>780</v>
      </c>
      <c r="G12" s="55">
        <f t="shared" si="6"/>
        <v>3</v>
      </c>
      <c r="H12" s="55" t="s">
        <v>33</v>
      </c>
      <c r="I12" s="71">
        <v>3.6</v>
      </c>
      <c r="J12" s="57" t="s">
        <v>1191</v>
      </c>
      <c r="K12" s="58">
        <v>1.85</v>
      </c>
      <c r="L12" s="57" t="s">
        <v>1191</v>
      </c>
      <c r="M12" s="57" t="s">
        <v>1191</v>
      </c>
      <c r="N12" s="57" t="s">
        <v>1191</v>
      </c>
      <c r="O12" s="58">
        <v>297</v>
      </c>
      <c r="P12" s="58">
        <v>36.06</v>
      </c>
      <c r="Q12" s="58">
        <v>178.2</v>
      </c>
      <c r="R12" s="55">
        <v>2.6999999999999999E-5</v>
      </c>
      <c r="S12" s="55" t="s">
        <v>774</v>
      </c>
      <c r="T12" s="55">
        <v>3</v>
      </c>
      <c r="U12" s="59" t="s">
        <v>1042</v>
      </c>
      <c r="V12" s="59" t="s">
        <v>1043</v>
      </c>
      <c r="W12" s="59" t="s">
        <v>1032</v>
      </c>
      <c r="X12" s="60" t="s">
        <v>778</v>
      </c>
      <c r="Y12" s="61" t="e">
        <f t="shared" si="0"/>
        <v>#VALUE!</v>
      </c>
      <c r="Z12" s="61">
        <f t="shared" si="1"/>
        <v>1850</v>
      </c>
      <c r="AA12" s="61" t="e">
        <f t="shared" si="2"/>
        <v>#VALUE!</v>
      </c>
      <c r="AB12" s="61" t="e">
        <f t="shared" si="3"/>
        <v>#VALUE!</v>
      </c>
      <c r="AC12" s="62"/>
      <c r="AD12" s="61">
        <v>1850</v>
      </c>
      <c r="AE12" s="62"/>
      <c r="AF12" s="62"/>
      <c r="AG12" s="62"/>
      <c r="AH12" s="61">
        <f t="shared" si="4"/>
        <v>0</v>
      </c>
      <c r="AI12" s="61">
        <f t="shared" si="4"/>
        <v>68518518.518518522</v>
      </c>
      <c r="AJ12" s="61">
        <f t="shared" si="4"/>
        <v>0</v>
      </c>
      <c r="AK12" s="61">
        <f t="shared" si="5"/>
        <v>0</v>
      </c>
      <c r="AL12" s="62" t="s">
        <v>1191</v>
      </c>
      <c r="AM12" s="61">
        <v>68518518.518518522</v>
      </c>
      <c r="AN12" s="62" t="s">
        <v>1191</v>
      </c>
      <c r="AO12" s="62" t="s">
        <v>1191</v>
      </c>
      <c r="AP12" s="11"/>
      <c r="AQ12" s="11"/>
    </row>
    <row r="13" spans="1:43">
      <c r="A13" s="55" t="s">
        <v>851</v>
      </c>
      <c r="B13" s="55" t="s">
        <v>34</v>
      </c>
      <c r="C13" s="55" t="s">
        <v>42</v>
      </c>
      <c r="D13" s="55" t="s">
        <v>36</v>
      </c>
      <c r="E13" s="56" t="s">
        <v>44</v>
      </c>
      <c r="F13" s="55" t="s">
        <v>780</v>
      </c>
      <c r="G13" s="55">
        <f t="shared" si="6"/>
        <v>3</v>
      </c>
      <c r="H13" s="55" t="s">
        <v>33</v>
      </c>
      <c r="I13" s="56">
        <v>4</v>
      </c>
      <c r="J13" s="57" t="s">
        <v>1191</v>
      </c>
      <c r="K13" s="58">
        <v>0.77500000000000002</v>
      </c>
      <c r="L13" s="57" t="s">
        <v>1191</v>
      </c>
      <c r="M13" s="57" t="s">
        <v>1191</v>
      </c>
      <c r="N13" s="57" t="s">
        <v>1191</v>
      </c>
      <c r="O13" s="58">
        <v>2320</v>
      </c>
      <c r="P13" s="58">
        <v>43.92</v>
      </c>
      <c r="Q13" s="58">
        <v>1392</v>
      </c>
      <c r="R13" s="55">
        <v>2.6999999999999999E-5</v>
      </c>
      <c r="S13" s="55" t="s">
        <v>774</v>
      </c>
      <c r="T13" s="55">
        <v>3</v>
      </c>
      <c r="U13" s="59" t="s">
        <v>1042</v>
      </c>
      <c r="V13" s="59" t="s">
        <v>1043</v>
      </c>
      <c r="W13" s="59" t="s">
        <v>1032</v>
      </c>
      <c r="X13" s="60" t="s">
        <v>778</v>
      </c>
      <c r="Y13" s="61" t="e">
        <f t="shared" si="0"/>
        <v>#VALUE!</v>
      </c>
      <c r="Z13" s="61">
        <f t="shared" si="1"/>
        <v>775</v>
      </c>
      <c r="AA13" s="61" t="e">
        <f t="shared" si="2"/>
        <v>#VALUE!</v>
      </c>
      <c r="AB13" s="61" t="e">
        <f t="shared" si="3"/>
        <v>#VALUE!</v>
      </c>
      <c r="AC13" s="62"/>
      <c r="AD13" s="61">
        <v>775</v>
      </c>
      <c r="AE13" s="62"/>
      <c r="AF13" s="62"/>
      <c r="AG13" s="62"/>
      <c r="AH13" s="61">
        <f t="shared" si="4"/>
        <v>0</v>
      </c>
      <c r="AI13" s="61">
        <f t="shared" si="4"/>
        <v>28703703.703703705</v>
      </c>
      <c r="AJ13" s="61">
        <f t="shared" si="4"/>
        <v>0</v>
      </c>
      <c r="AK13" s="61">
        <f t="shared" si="5"/>
        <v>0</v>
      </c>
      <c r="AL13" s="62" t="s">
        <v>1191</v>
      </c>
      <c r="AM13" s="61">
        <v>28703703.703703705</v>
      </c>
      <c r="AN13" s="62" t="s">
        <v>1191</v>
      </c>
      <c r="AO13" s="62" t="s">
        <v>1191</v>
      </c>
      <c r="AP13" s="11"/>
      <c r="AQ13" s="11"/>
    </row>
    <row r="14" spans="1:43">
      <c r="A14" s="55" t="s">
        <v>851</v>
      </c>
      <c r="B14" s="55" t="s">
        <v>34</v>
      </c>
      <c r="C14" s="55" t="s">
        <v>42</v>
      </c>
      <c r="D14" s="55" t="s">
        <v>36</v>
      </c>
      <c r="E14" s="56" t="s">
        <v>1119</v>
      </c>
      <c r="F14" s="55" t="s">
        <v>786</v>
      </c>
      <c r="G14" s="55">
        <f t="shared" si="6"/>
        <v>3</v>
      </c>
      <c r="H14" s="55" t="s">
        <v>33</v>
      </c>
      <c r="I14" s="56">
        <v>4.5</v>
      </c>
      <c r="J14" s="57" t="s">
        <v>1191</v>
      </c>
      <c r="K14" s="58">
        <v>0.56599999999999995</v>
      </c>
      <c r="L14" s="57" t="s">
        <v>1191</v>
      </c>
      <c r="M14" s="57" t="s">
        <v>1191</v>
      </c>
      <c r="N14" s="57" t="s">
        <v>1191</v>
      </c>
      <c r="O14" s="58">
        <v>1001</v>
      </c>
      <c r="P14" s="58">
        <v>59.2</v>
      </c>
      <c r="Q14" s="58">
        <v>600.6</v>
      </c>
      <c r="R14" s="55">
        <v>2.6999999999999999E-5</v>
      </c>
      <c r="S14" s="55" t="s">
        <v>774</v>
      </c>
      <c r="T14" s="55">
        <v>3</v>
      </c>
      <c r="U14" s="59" t="s">
        <v>1042</v>
      </c>
      <c r="V14" s="59" t="s">
        <v>1043</v>
      </c>
      <c r="W14" s="59" t="s">
        <v>1032</v>
      </c>
      <c r="X14" s="60" t="s">
        <v>778</v>
      </c>
      <c r="Y14" s="61" t="e">
        <f t="shared" si="0"/>
        <v>#VALUE!</v>
      </c>
      <c r="Z14" s="61">
        <f t="shared" si="1"/>
        <v>566</v>
      </c>
      <c r="AA14" s="61" t="e">
        <f t="shared" si="2"/>
        <v>#VALUE!</v>
      </c>
      <c r="AB14" s="61" t="e">
        <f t="shared" si="3"/>
        <v>#VALUE!</v>
      </c>
      <c r="AC14" s="62"/>
      <c r="AD14" s="61">
        <v>566</v>
      </c>
      <c r="AE14" s="62"/>
      <c r="AF14" s="62"/>
      <c r="AG14" s="62"/>
      <c r="AH14" s="61">
        <f t="shared" si="4"/>
        <v>0</v>
      </c>
      <c r="AI14" s="61">
        <f t="shared" si="4"/>
        <v>20962962.962962963</v>
      </c>
      <c r="AJ14" s="61">
        <f t="shared" si="4"/>
        <v>0</v>
      </c>
      <c r="AK14" s="61">
        <f t="shared" si="5"/>
        <v>0</v>
      </c>
      <c r="AL14" s="62" t="s">
        <v>1191</v>
      </c>
      <c r="AM14" s="61">
        <v>20962962.962962963</v>
      </c>
      <c r="AN14" s="62" t="s">
        <v>1191</v>
      </c>
      <c r="AO14" s="62" t="s">
        <v>1191</v>
      </c>
      <c r="AP14" s="11"/>
      <c r="AQ14" s="11"/>
    </row>
    <row r="15" spans="1:43">
      <c r="A15" s="55" t="s">
        <v>851</v>
      </c>
      <c r="B15" s="55" t="s">
        <v>34</v>
      </c>
      <c r="C15" s="55" t="s">
        <v>1047</v>
      </c>
      <c r="D15" s="55" t="s">
        <v>36</v>
      </c>
      <c r="E15" s="56" t="s">
        <v>46</v>
      </c>
      <c r="F15" s="55" t="s">
        <v>796</v>
      </c>
      <c r="G15" s="55">
        <f t="shared" si="6"/>
        <v>0</v>
      </c>
      <c r="H15" s="55" t="s">
        <v>41</v>
      </c>
      <c r="I15" s="56">
        <v>2.6</v>
      </c>
      <c r="J15" s="57" t="s">
        <v>1191</v>
      </c>
      <c r="K15" s="57" t="s">
        <v>1191</v>
      </c>
      <c r="L15" s="58">
        <v>1.334988625</v>
      </c>
      <c r="M15" s="58">
        <v>0.93100000000000005</v>
      </c>
      <c r="N15" s="57" t="s">
        <v>1191</v>
      </c>
      <c r="O15" s="58">
        <v>58.1</v>
      </c>
      <c r="P15" s="58">
        <v>18.3</v>
      </c>
      <c r="Q15" s="58">
        <v>34.86</v>
      </c>
      <c r="R15" s="55">
        <v>2.6999999999999999E-5</v>
      </c>
      <c r="S15" s="55" t="s">
        <v>774</v>
      </c>
      <c r="T15" s="55">
        <v>3</v>
      </c>
      <c r="U15" s="59" t="s">
        <v>1048</v>
      </c>
      <c r="V15" s="59" t="s">
        <v>1049</v>
      </c>
      <c r="W15" s="59" t="s">
        <v>1050</v>
      </c>
      <c r="X15" s="60" t="s">
        <v>778</v>
      </c>
      <c r="Y15" s="61" t="e">
        <f t="shared" si="0"/>
        <v>#VALUE!</v>
      </c>
      <c r="Z15" s="61" t="e">
        <f t="shared" si="1"/>
        <v>#VALUE!</v>
      </c>
      <c r="AA15" s="61">
        <f t="shared" si="2"/>
        <v>22.97742900172117</v>
      </c>
      <c r="AB15" s="61">
        <f t="shared" si="3"/>
        <v>16.024096385542169</v>
      </c>
      <c r="AC15" s="62"/>
      <c r="AD15" s="62"/>
      <c r="AE15" s="61">
        <v>22.97742900172117</v>
      </c>
      <c r="AF15" s="61"/>
      <c r="AG15" s="61">
        <v>16.024096385542169</v>
      </c>
      <c r="AH15" s="61">
        <f t="shared" si="4"/>
        <v>0</v>
      </c>
      <c r="AI15" s="61">
        <f t="shared" si="4"/>
        <v>0</v>
      </c>
      <c r="AJ15" s="61">
        <f t="shared" si="4"/>
        <v>851015.88895263593</v>
      </c>
      <c r="AK15" s="61">
        <f t="shared" si="5"/>
        <v>593485.05131637666</v>
      </c>
      <c r="AL15" s="62" t="s">
        <v>1191</v>
      </c>
      <c r="AM15" s="62" t="s">
        <v>1191</v>
      </c>
      <c r="AN15" s="61">
        <v>851015.88895263593</v>
      </c>
      <c r="AO15" s="61">
        <v>593485.05131637666</v>
      </c>
      <c r="AP15" s="11"/>
      <c r="AQ15" s="11"/>
    </row>
    <row r="16" spans="1:43">
      <c r="A16" s="55" t="s">
        <v>851</v>
      </c>
      <c r="B16" s="55" t="s">
        <v>34</v>
      </c>
      <c r="C16" s="55" t="s">
        <v>1047</v>
      </c>
      <c r="D16" s="55" t="s">
        <v>36</v>
      </c>
      <c r="E16" s="56" t="s">
        <v>38</v>
      </c>
      <c r="F16" s="55" t="s">
        <v>780</v>
      </c>
      <c r="G16" s="55">
        <f t="shared" si="6"/>
        <v>3</v>
      </c>
      <c r="H16" s="55" t="s">
        <v>33</v>
      </c>
      <c r="I16" s="56">
        <v>3.6</v>
      </c>
      <c r="J16" s="57" t="s">
        <v>1191</v>
      </c>
      <c r="K16" s="57" t="s">
        <v>1191</v>
      </c>
      <c r="L16" s="58">
        <v>1.3333225</v>
      </c>
      <c r="M16" s="58">
        <v>0.251</v>
      </c>
      <c r="N16" s="57" t="s">
        <v>1191</v>
      </c>
      <c r="O16" s="58">
        <v>448.3</v>
      </c>
      <c r="P16" s="58">
        <v>40.6</v>
      </c>
      <c r="Q16" s="58">
        <v>268.98</v>
      </c>
      <c r="R16" s="55">
        <v>2.6999999999999999E-5</v>
      </c>
      <c r="S16" s="55" t="s">
        <v>774</v>
      </c>
      <c r="T16" s="55">
        <v>3</v>
      </c>
      <c r="U16" s="59" t="s">
        <v>1048</v>
      </c>
      <c r="V16" s="59" t="s">
        <v>1049</v>
      </c>
      <c r="W16" s="59" t="s">
        <v>1050</v>
      </c>
      <c r="X16" s="60" t="s">
        <v>778</v>
      </c>
      <c r="Y16" s="61" t="e">
        <f t="shared" si="0"/>
        <v>#VALUE!</v>
      </c>
      <c r="Z16" s="61" t="e">
        <f t="shared" si="1"/>
        <v>#VALUE!</v>
      </c>
      <c r="AA16" s="61">
        <f t="shared" si="2"/>
        <v>2.9741746598260095</v>
      </c>
      <c r="AB16" s="61">
        <f t="shared" si="3"/>
        <v>0.55989292884229314</v>
      </c>
      <c r="AC16" s="62"/>
      <c r="AD16" s="62"/>
      <c r="AE16" s="61">
        <v>2.9741746598260095</v>
      </c>
      <c r="AF16" s="61"/>
      <c r="AG16" s="61">
        <v>0.55989292884229314</v>
      </c>
      <c r="AH16" s="61">
        <f t="shared" si="4"/>
        <v>0</v>
      </c>
      <c r="AI16" s="61">
        <f t="shared" si="4"/>
        <v>0</v>
      </c>
      <c r="AJ16" s="61">
        <f t="shared" si="4"/>
        <v>110154.61703059294</v>
      </c>
      <c r="AK16" s="61">
        <f t="shared" si="5"/>
        <v>20736.775142307153</v>
      </c>
      <c r="AL16" s="62" t="s">
        <v>1191</v>
      </c>
      <c r="AM16" s="62" t="s">
        <v>1191</v>
      </c>
      <c r="AN16" s="61">
        <v>110154.61703059294</v>
      </c>
      <c r="AO16" s="61">
        <v>20736.775142307153</v>
      </c>
      <c r="AP16" s="11"/>
      <c r="AQ16" s="11"/>
    </row>
    <row r="17" spans="1:43">
      <c r="A17" s="55" t="s">
        <v>851</v>
      </c>
      <c r="B17" s="55" t="s">
        <v>34</v>
      </c>
      <c r="C17" s="55" t="s">
        <v>1047</v>
      </c>
      <c r="D17" s="55" t="s">
        <v>36</v>
      </c>
      <c r="E17" s="56" t="s">
        <v>44</v>
      </c>
      <c r="F17" s="55" t="s">
        <v>780</v>
      </c>
      <c r="G17" s="55">
        <f t="shared" si="6"/>
        <v>3</v>
      </c>
      <c r="H17" s="55" t="s">
        <v>33</v>
      </c>
      <c r="I17" s="56">
        <v>4</v>
      </c>
      <c r="J17" s="57" t="s">
        <v>1191</v>
      </c>
      <c r="K17" s="57" t="s">
        <v>1191</v>
      </c>
      <c r="L17" s="58">
        <v>1.31745</v>
      </c>
      <c r="M17" s="58">
        <v>0.17100000000000001</v>
      </c>
      <c r="N17" s="57" t="s">
        <v>1191</v>
      </c>
      <c r="O17" s="58">
        <v>1081.0999999999999</v>
      </c>
      <c r="P17" s="58">
        <v>40.799999999999997</v>
      </c>
      <c r="Q17" s="58">
        <v>648.66</v>
      </c>
      <c r="R17" s="55">
        <v>2.6999999999999999E-5</v>
      </c>
      <c r="S17" s="55" t="s">
        <v>774</v>
      </c>
      <c r="T17" s="55">
        <v>3</v>
      </c>
      <c r="U17" s="59" t="s">
        <v>1048</v>
      </c>
      <c r="V17" s="59" t="s">
        <v>1049</v>
      </c>
      <c r="W17" s="59" t="s">
        <v>1050</v>
      </c>
      <c r="X17" s="60" t="s">
        <v>778</v>
      </c>
      <c r="Y17" s="61" t="e">
        <f t="shared" si="0"/>
        <v>#VALUE!</v>
      </c>
      <c r="Z17" s="61" t="e">
        <f t="shared" si="1"/>
        <v>#VALUE!</v>
      </c>
      <c r="AA17" s="61">
        <f t="shared" si="2"/>
        <v>1.2186199241513276</v>
      </c>
      <c r="AB17" s="61">
        <f t="shared" si="3"/>
        <v>0.15817223198594027</v>
      </c>
      <c r="AC17" s="62"/>
      <c r="AD17" s="62"/>
      <c r="AE17" s="61">
        <v>1.2186199241513276</v>
      </c>
      <c r="AF17" s="61"/>
      <c r="AG17" s="61">
        <v>0.15817223198594027</v>
      </c>
      <c r="AH17" s="61">
        <f t="shared" si="4"/>
        <v>0</v>
      </c>
      <c r="AI17" s="61">
        <f t="shared" si="4"/>
        <v>0</v>
      </c>
      <c r="AJ17" s="61">
        <f t="shared" si="4"/>
        <v>45134.071264863989</v>
      </c>
      <c r="AK17" s="61">
        <f t="shared" si="5"/>
        <v>5858.2308142940847</v>
      </c>
      <c r="AL17" s="62" t="s">
        <v>1191</v>
      </c>
      <c r="AM17" s="62" t="s">
        <v>1191</v>
      </c>
      <c r="AN17" s="61">
        <v>45134.071264863989</v>
      </c>
      <c r="AO17" s="61">
        <v>5858.2308142940847</v>
      </c>
      <c r="AP17" s="11"/>
      <c r="AQ17" s="11"/>
    </row>
    <row r="18" spans="1:43">
      <c r="A18" s="55" t="s">
        <v>851</v>
      </c>
      <c r="B18" s="55" t="s">
        <v>47</v>
      </c>
      <c r="C18" s="55" t="s">
        <v>48</v>
      </c>
      <c r="D18" s="55" t="s">
        <v>49</v>
      </c>
      <c r="E18" s="56" t="s">
        <v>50</v>
      </c>
      <c r="F18" s="55" t="s">
        <v>796</v>
      </c>
      <c r="G18" s="55">
        <f t="shared" si="6"/>
        <v>3</v>
      </c>
      <c r="H18" s="55" t="s">
        <v>33</v>
      </c>
      <c r="I18" s="56">
        <v>3.2</v>
      </c>
      <c r="J18" s="57" t="s">
        <v>1191</v>
      </c>
      <c r="K18" s="58">
        <v>0</v>
      </c>
      <c r="L18" s="58">
        <v>0</v>
      </c>
      <c r="M18" s="58">
        <v>0</v>
      </c>
      <c r="N18" s="57" t="s">
        <v>1191</v>
      </c>
      <c r="O18" s="58">
        <v>381</v>
      </c>
      <c r="P18" s="58">
        <v>431</v>
      </c>
      <c r="Q18" s="58">
        <v>228.6</v>
      </c>
      <c r="R18" s="55">
        <v>2.4599999999999999E-3</v>
      </c>
      <c r="S18" s="55" t="s">
        <v>774</v>
      </c>
      <c r="T18" s="55">
        <v>4</v>
      </c>
      <c r="U18" s="59" t="s">
        <v>897</v>
      </c>
      <c r="V18" s="59" t="s">
        <v>898</v>
      </c>
      <c r="W18" s="72" t="s">
        <v>1191</v>
      </c>
      <c r="X18" s="60" t="s">
        <v>778</v>
      </c>
      <c r="Y18" s="61" t="e">
        <f t="shared" si="0"/>
        <v>#VALUE!</v>
      </c>
      <c r="Z18" s="61">
        <f t="shared" si="1"/>
        <v>0</v>
      </c>
      <c r="AA18" s="61">
        <f t="shared" si="2"/>
        <v>0</v>
      </c>
      <c r="AB18" s="61">
        <f t="shared" si="3"/>
        <v>0</v>
      </c>
      <c r="AC18" s="62"/>
      <c r="AD18" s="61">
        <v>1E-3</v>
      </c>
      <c r="AE18" s="61">
        <v>1E-3</v>
      </c>
      <c r="AF18" s="61"/>
      <c r="AG18" s="61">
        <v>1E-3</v>
      </c>
      <c r="AH18" s="61">
        <f t="shared" si="4"/>
        <v>0</v>
      </c>
      <c r="AI18" s="61">
        <f t="shared" si="4"/>
        <v>0.4065040650406504</v>
      </c>
      <c r="AJ18" s="61">
        <f t="shared" si="4"/>
        <v>0.4065040650406504</v>
      </c>
      <c r="AK18" s="61">
        <f t="shared" si="5"/>
        <v>0.4065040650406504</v>
      </c>
      <c r="AL18" s="62" t="s">
        <v>1191</v>
      </c>
      <c r="AM18" s="61">
        <v>0</v>
      </c>
      <c r="AN18" s="61">
        <v>0</v>
      </c>
      <c r="AO18" s="61">
        <v>0</v>
      </c>
      <c r="AP18" s="11"/>
      <c r="AQ18" s="11"/>
    </row>
    <row r="19" spans="1:43">
      <c r="A19" s="55" t="s">
        <v>851</v>
      </c>
      <c r="B19" s="55" t="s">
        <v>47</v>
      </c>
      <c r="C19" s="55" t="s">
        <v>48</v>
      </c>
      <c r="D19" s="55" t="s">
        <v>49</v>
      </c>
      <c r="E19" s="56" t="s">
        <v>51</v>
      </c>
      <c r="F19" s="55" t="s">
        <v>786</v>
      </c>
      <c r="G19" s="55">
        <f t="shared" si="6"/>
        <v>3</v>
      </c>
      <c r="H19" s="55" t="s">
        <v>33</v>
      </c>
      <c r="I19" s="56">
        <v>3.3</v>
      </c>
      <c r="J19" s="57" t="s">
        <v>1191</v>
      </c>
      <c r="K19" s="58">
        <v>0</v>
      </c>
      <c r="L19" s="58">
        <v>0</v>
      </c>
      <c r="M19" s="58">
        <v>0</v>
      </c>
      <c r="N19" s="57" t="s">
        <v>1191</v>
      </c>
      <c r="O19" s="58">
        <v>306</v>
      </c>
      <c r="P19" s="58">
        <v>401</v>
      </c>
      <c r="Q19" s="58">
        <v>183.6</v>
      </c>
      <c r="R19" s="55">
        <v>2.4599999999999999E-3</v>
      </c>
      <c r="S19" s="55" t="s">
        <v>774</v>
      </c>
      <c r="T19" s="55">
        <v>4</v>
      </c>
      <c r="U19" s="59" t="s">
        <v>897</v>
      </c>
      <c r="V19" s="59" t="s">
        <v>898</v>
      </c>
      <c r="W19" s="72" t="s">
        <v>1191</v>
      </c>
      <c r="X19" s="60" t="s">
        <v>778</v>
      </c>
      <c r="Y19" s="61" t="e">
        <f t="shared" si="0"/>
        <v>#VALUE!</v>
      </c>
      <c r="Z19" s="61">
        <f t="shared" si="1"/>
        <v>0</v>
      </c>
      <c r="AA19" s="61">
        <f t="shared" si="2"/>
        <v>0</v>
      </c>
      <c r="AB19" s="61">
        <f t="shared" si="3"/>
        <v>0</v>
      </c>
      <c r="AC19" s="62"/>
      <c r="AD19" s="61">
        <v>1E-3</v>
      </c>
      <c r="AE19" s="61">
        <v>1E-3</v>
      </c>
      <c r="AF19" s="61"/>
      <c r="AG19" s="61">
        <v>1E-3</v>
      </c>
      <c r="AH19" s="61">
        <f t="shared" si="4"/>
        <v>0</v>
      </c>
      <c r="AI19" s="61">
        <f t="shared" si="4"/>
        <v>0.4065040650406504</v>
      </c>
      <c r="AJ19" s="61">
        <f t="shared" si="4"/>
        <v>0.4065040650406504</v>
      </c>
      <c r="AK19" s="61">
        <f t="shared" si="5"/>
        <v>0.4065040650406504</v>
      </c>
      <c r="AL19" s="62" t="s">
        <v>1191</v>
      </c>
      <c r="AM19" s="61">
        <v>0</v>
      </c>
      <c r="AN19" s="61">
        <v>0</v>
      </c>
      <c r="AO19" s="61">
        <v>0</v>
      </c>
      <c r="AP19" s="11"/>
      <c r="AQ19" s="11"/>
    </row>
    <row r="20" spans="1:43">
      <c r="A20" s="55" t="s">
        <v>851</v>
      </c>
      <c r="B20" s="55" t="s">
        <v>47</v>
      </c>
      <c r="C20" s="55" t="s">
        <v>48</v>
      </c>
      <c r="D20" s="55" t="s">
        <v>49</v>
      </c>
      <c r="E20" s="56" t="s">
        <v>52</v>
      </c>
      <c r="F20" s="55" t="s">
        <v>796</v>
      </c>
      <c r="G20" s="55">
        <f t="shared" si="6"/>
        <v>3</v>
      </c>
      <c r="H20" s="55" t="s">
        <v>33</v>
      </c>
      <c r="I20" s="56">
        <v>3.5</v>
      </c>
      <c r="J20" s="57" t="s">
        <v>1191</v>
      </c>
      <c r="K20" s="58">
        <v>0</v>
      </c>
      <c r="L20" s="58">
        <v>1.4</v>
      </c>
      <c r="M20" s="58">
        <v>0</v>
      </c>
      <c r="N20" s="57" t="s">
        <v>1191</v>
      </c>
      <c r="O20" s="58">
        <v>256</v>
      </c>
      <c r="P20" s="58">
        <v>353</v>
      </c>
      <c r="Q20" s="58">
        <v>153.6</v>
      </c>
      <c r="R20" s="55">
        <v>2.4599999999999999E-3</v>
      </c>
      <c r="S20" s="55" t="s">
        <v>774</v>
      </c>
      <c r="T20" s="55">
        <v>4</v>
      </c>
      <c r="U20" s="59" t="s">
        <v>897</v>
      </c>
      <c r="V20" s="59" t="s">
        <v>898</v>
      </c>
      <c r="W20" s="72" t="s">
        <v>1191</v>
      </c>
      <c r="X20" s="60" t="s">
        <v>778</v>
      </c>
      <c r="Y20" s="61" t="e">
        <f t="shared" si="0"/>
        <v>#VALUE!</v>
      </c>
      <c r="Z20" s="61">
        <f t="shared" si="1"/>
        <v>0</v>
      </c>
      <c r="AA20" s="61">
        <f t="shared" si="2"/>
        <v>5.46875</v>
      </c>
      <c r="AB20" s="61">
        <f t="shared" si="3"/>
        <v>0</v>
      </c>
      <c r="AC20" s="62"/>
      <c r="AD20" s="61">
        <v>1E-3</v>
      </c>
      <c r="AE20" s="73">
        <v>5.46875</v>
      </c>
      <c r="AF20" s="73"/>
      <c r="AG20" s="61">
        <v>1E-3</v>
      </c>
      <c r="AH20" s="61">
        <f t="shared" si="4"/>
        <v>0</v>
      </c>
      <c r="AI20" s="61">
        <f t="shared" si="4"/>
        <v>0.4065040650406504</v>
      </c>
      <c r="AJ20" s="61">
        <f t="shared" si="4"/>
        <v>2223.0691056910568</v>
      </c>
      <c r="AK20" s="61">
        <f t="shared" si="5"/>
        <v>0.4065040650406504</v>
      </c>
      <c r="AL20" s="62" t="s">
        <v>1191</v>
      </c>
      <c r="AM20" s="61">
        <v>0</v>
      </c>
      <c r="AN20" s="61">
        <v>2223.0691056910568</v>
      </c>
      <c r="AO20" s="61">
        <v>0</v>
      </c>
      <c r="AP20" s="11"/>
      <c r="AQ20" s="11"/>
    </row>
    <row r="21" spans="1:43">
      <c r="A21" s="55" t="s">
        <v>851</v>
      </c>
      <c r="B21" s="55" t="s">
        <v>47</v>
      </c>
      <c r="C21" s="55" t="s">
        <v>48</v>
      </c>
      <c r="D21" s="55" t="s">
        <v>49</v>
      </c>
      <c r="E21" s="56" t="s">
        <v>53</v>
      </c>
      <c r="F21" s="55" t="s">
        <v>796</v>
      </c>
      <c r="G21" s="55">
        <f t="shared" si="6"/>
        <v>3</v>
      </c>
      <c r="H21" s="55" t="s">
        <v>33</v>
      </c>
      <c r="I21" s="56">
        <v>4</v>
      </c>
      <c r="J21" s="57" t="s">
        <v>1191</v>
      </c>
      <c r="K21" s="58">
        <v>0</v>
      </c>
      <c r="L21" s="58">
        <v>0</v>
      </c>
      <c r="M21" s="58">
        <v>1.1000000000000001</v>
      </c>
      <c r="N21" s="57" t="s">
        <v>1191</v>
      </c>
      <c r="O21" s="58">
        <v>197</v>
      </c>
      <c r="P21" s="58">
        <v>208</v>
      </c>
      <c r="Q21" s="58">
        <v>118.2</v>
      </c>
      <c r="R21" s="55">
        <v>2.4599999999999999E-3</v>
      </c>
      <c r="S21" s="55" t="s">
        <v>774</v>
      </c>
      <c r="T21" s="55">
        <v>4</v>
      </c>
      <c r="U21" s="59" t="s">
        <v>897</v>
      </c>
      <c r="V21" s="59" t="s">
        <v>898</v>
      </c>
      <c r="W21" s="72" t="s">
        <v>1191</v>
      </c>
      <c r="X21" s="60" t="s">
        <v>778</v>
      </c>
      <c r="Y21" s="61" t="e">
        <f t="shared" si="0"/>
        <v>#VALUE!</v>
      </c>
      <c r="Z21" s="61">
        <f t="shared" si="1"/>
        <v>0</v>
      </c>
      <c r="AA21" s="61">
        <f t="shared" si="2"/>
        <v>0</v>
      </c>
      <c r="AB21" s="61">
        <f t="shared" si="3"/>
        <v>5.5837563451776653</v>
      </c>
      <c r="AC21" s="62"/>
      <c r="AD21" s="61">
        <v>1E-3</v>
      </c>
      <c r="AE21" s="61">
        <v>1E-3</v>
      </c>
      <c r="AF21" s="61"/>
      <c r="AG21" s="61">
        <v>5.5837563451776653</v>
      </c>
      <c r="AH21" s="61">
        <f t="shared" si="4"/>
        <v>0</v>
      </c>
      <c r="AI21" s="61">
        <f t="shared" si="4"/>
        <v>0.4065040650406504</v>
      </c>
      <c r="AJ21" s="61">
        <f t="shared" si="4"/>
        <v>0.4065040650406504</v>
      </c>
      <c r="AK21" s="61">
        <f t="shared" si="5"/>
        <v>2269.8196525112462</v>
      </c>
      <c r="AL21" s="62" t="s">
        <v>1191</v>
      </c>
      <c r="AM21" s="61">
        <v>0</v>
      </c>
      <c r="AN21" s="61">
        <v>0</v>
      </c>
      <c r="AO21" s="61">
        <v>2269.8196525112462</v>
      </c>
      <c r="AP21" s="11"/>
      <c r="AQ21" s="11"/>
    </row>
    <row r="22" spans="1:43">
      <c r="A22" s="55" t="s">
        <v>851</v>
      </c>
      <c r="B22" s="55" t="s">
        <v>54</v>
      </c>
      <c r="C22" s="55" t="s">
        <v>54</v>
      </c>
      <c r="D22" s="55" t="s">
        <v>937</v>
      </c>
      <c r="E22" s="56" t="s">
        <v>56</v>
      </c>
      <c r="F22" s="55" t="s">
        <v>780</v>
      </c>
      <c r="G22" s="55">
        <f t="shared" si="6"/>
        <v>3</v>
      </c>
      <c r="H22" s="55" t="s">
        <v>33</v>
      </c>
      <c r="I22" s="56">
        <v>3.3</v>
      </c>
      <c r="J22" s="57" t="s">
        <v>1191</v>
      </c>
      <c r="K22" s="57" t="s">
        <v>1191</v>
      </c>
      <c r="L22" s="58">
        <v>0.42</v>
      </c>
      <c r="M22" s="57" t="s">
        <v>1191</v>
      </c>
      <c r="N22" s="57" t="s">
        <v>1191</v>
      </c>
      <c r="O22" s="58">
        <v>110.07</v>
      </c>
      <c r="P22" s="58">
        <v>19.57</v>
      </c>
      <c r="Q22" s="58">
        <v>66.041999999999987</v>
      </c>
      <c r="R22" s="55">
        <v>8.7500000000000002E-4</v>
      </c>
      <c r="S22" s="55" t="s">
        <v>774</v>
      </c>
      <c r="T22" s="55">
        <v>5</v>
      </c>
      <c r="U22" s="59" t="s">
        <v>938</v>
      </c>
      <c r="V22" s="59" t="s">
        <v>939</v>
      </c>
      <c r="W22" s="59" t="s">
        <v>940</v>
      </c>
      <c r="X22" s="60" t="s">
        <v>778</v>
      </c>
      <c r="Y22" s="61" t="e">
        <f t="shared" si="0"/>
        <v>#VALUE!</v>
      </c>
      <c r="Z22" s="61" t="e">
        <f t="shared" si="1"/>
        <v>#VALUE!</v>
      </c>
      <c r="AA22" s="61">
        <f t="shared" si="2"/>
        <v>3.8157536113382395</v>
      </c>
      <c r="AB22" s="61" t="e">
        <f t="shared" si="3"/>
        <v>#VALUE!</v>
      </c>
      <c r="AC22" s="62"/>
      <c r="AD22" s="62"/>
      <c r="AE22" s="61">
        <v>3.8157536113382395</v>
      </c>
      <c r="AF22" s="61"/>
      <c r="AG22" s="62"/>
      <c r="AH22" s="61">
        <f t="shared" si="4"/>
        <v>0</v>
      </c>
      <c r="AI22" s="61">
        <f t="shared" si="4"/>
        <v>0</v>
      </c>
      <c r="AJ22" s="61">
        <f t="shared" si="4"/>
        <v>4360.8612701008451</v>
      </c>
      <c r="AK22" s="61">
        <f t="shared" si="5"/>
        <v>0</v>
      </c>
      <c r="AL22" s="62" t="s">
        <v>1191</v>
      </c>
      <c r="AM22" s="62" t="s">
        <v>1191</v>
      </c>
      <c r="AN22" s="61">
        <v>4360.8612701008451</v>
      </c>
      <c r="AO22" s="62" t="s">
        <v>1191</v>
      </c>
      <c r="AP22" s="11"/>
      <c r="AQ22" s="11"/>
    </row>
    <row r="23" spans="1:43">
      <c r="A23" s="55" t="s">
        <v>851</v>
      </c>
      <c r="B23" s="55" t="s">
        <v>54</v>
      </c>
      <c r="C23" s="55" t="s">
        <v>54</v>
      </c>
      <c r="D23" s="55" t="s">
        <v>57</v>
      </c>
      <c r="E23" s="56" t="s">
        <v>56</v>
      </c>
      <c r="F23" s="55" t="s">
        <v>780</v>
      </c>
      <c r="G23" s="55">
        <f t="shared" si="6"/>
        <v>3</v>
      </c>
      <c r="H23" s="55" t="s">
        <v>33</v>
      </c>
      <c r="I23" s="56">
        <v>3.5</v>
      </c>
      <c r="J23" s="57" t="s">
        <v>1191</v>
      </c>
      <c r="K23" s="57" t="s">
        <v>1191</v>
      </c>
      <c r="L23" s="58">
        <v>0.5</v>
      </c>
      <c r="M23" s="57" t="s">
        <v>1191</v>
      </c>
      <c r="N23" s="57" t="s">
        <v>1191</v>
      </c>
      <c r="O23" s="58">
        <v>110.07</v>
      </c>
      <c r="P23" s="58">
        <v>22.6</v>
      </c>
      <c r="Q23" s="58">
        <v>66.041999999999987</v>
      </c>
      <c r="R23" s="55">
        <v>0.41399999999999998</v>
      </c>
      <c r="S23" s="55" t="s">
        <v>995</v>
      </c>
      <c r="T23" s="55">
        <v>5</v>
      </c>
      <c r="U23" s="59" t="s">
        <v>938</v>
      </c>
      <c r="V23" s="59" t="s">
        <v>939</v>
      </c>
      <c r="W23" s="59" t="s">
        <v>996</v>
      </c>
      <c r="X23" s="60" t="s">
        <v>778</v>
      </c>
      <c r="Y23" s="61" t="e">
        <f t="shared" si="0"/>
        <v>#VALUE!</v>
      </c>
      <c r="Z23" s="61" t="e">
        <f t="shared" si="1"/>
        <v>#VALUE!</v>
      </c>
      <c r="AA23" s="61">
        <f t="shared" si="2"/>
        <v>4.5425638230217134</v>
      </c>
      <c r="AB23" s="61" t="e">
        <f t="shared" si="3"/>
        <v>#VALUE!</v>
      </c>
      <c r="AC23" s="62"/>
      <c r="AD23" s="62"/>
      <c r="AE23" s="61">
        <v>4.5425638230217134</v>
      </c>
      <c r="AF23" s="61"/>
      <c r="AG23" s="62"/>
      <c r="AH23" s="61">
        <f t="shared" si="4"/>
        <v>0</v>
      </c>
      <c r="AI23" s="61">
        <f t="shared" si="4"/>
        <v>0</v>
      </c>
      <c r="AJ23" s="61">
        <f t="shared" si="4"/>
        <v>10.972376384110419</v>
      </c>
      <c r="AK23" s="61">
        <f t="shared" si="5"/>
        <v>0</v>
      </c>
      <c r="AL23" s="62" t="s">
        <v>1191</v>
      </c>
      <c r="AM23" s="62" t="s">
        <v>1191</v>
      </c>
      <c r="AN23" s="61">
        <v>10.972376384110419</v>
      </c>
      <c r="AO23" s="62" t="s">
        <v>1191</v>
      </c>
      <c r="AP23" s="11"/>
      <c r="AQ23" s="11"/>
    </row>
    <row r="24" spans="1:43">
      <c r="A24" s="55" t="s">
        <v>771</v>
      </c>
      <c r="B24" s="55" t="s">
        <v>58</v>
      </c>
      <c r="C24" s="55" t="s">
        <v>58</v>
      </c>
      <c r="D24" s="55" t="s">
        <v>36</v>
      </c>
      <c r="E24" s="56" t="s">
        <v>59</v>
      </c>
      <c r="F24" s="55" t="s">
        <v>780</v>
      </c>
      <c r="G24" s="55">
        <f t="shared" si="6"/>
        <v>2</v>
      </c>
      <c r="H24" s="55" t="s">
        <v>60</v>
      </c>
      <c r="I24" s="55">
        <v>2.9</v>
      </c>
      <c r="J24" s="58">
        <v>19</v>
      </c>
      <c r="K24" s="58">
        <v>0</v>
      </c>
      <c r="L24" s="58">
        <v>13.6</v>
      </c>
      <c r="M24" s="58">
        <v>3.2</v>
      </c>
      <c r="N24" s="57" t="s">
        <v>1191</v>
      </c>
      <c r="O24" s="58">
        <v>73.8</v>
      </c>
      <c r="P24" s="58">
        <v>20.7</v>
      </c>
      <c r="Q24" s="58">
        <v>44.28</v>
      </c>
      <c r="R24" s="55">
        <v>0.23</v>
      </c>
      <c r="S24" s="55" t="s">
        <v>774</v>
      </c>
      <c r="T24" s="55">
        <v>6</v>
      </c>
      <c r="U24" s="59" t="s">
        <v>815</v>
      </c>
      <c r="V24" s="59" t="s">
        <v>816</v>
      </c>
      <c r="W24" s="72" t="s">
        <v>1191</v>
      </c>
      <c r="X24" s="60" t="s">
        <v>778</v>
      </c>
      <c r="Y24" s="61">
        <f t="shared" si="0"/>
        <v>257.45257452574526</v>
      </c>
      <c r="Z24" s="61">
        <f t="shared" si="1"/>
        <v>0</v>
      </c>
      <c r="AA24" s="61">
        <f t="shared" si="2"/>
        <v>184.28184281842817</v>
      </c>
      <c r="AB24" s="61">
        <f t="shared" si="3"/>
        <v>43.360433604336052</v>
      </c>
      <c r="AC24" s="61">
        <v>257.45257452574526</v>
      </c>
      <c r="AD24" s="61">
        <v>1E-3</v>
      </c>
      <c r="AE24" s="61">
        <v>184.28184281842817</v>
      </c>
      <c r="AF24" s="61"/>
      <c r="AG24" s="61">
        <v>43.360433604336052</v>
      </c>
      <c r="AH24" s="61">
        <f t="shared" si="4"/>
        <v>1119.3590196771534</v>
      </c>
      <c r="AI24" s="61">
        <f t="shared" si="4"/>
        <v>4.3478260869565218E-3</v>
      </c>
      <c r="AJ24" s="61">
        <f t="shared" si="4"/>
        <v>801.22540355838328</v>
      </c>
      <c r="AK24" s="61">
        <f t="shared" si="5"/>
        <v>188.52362436667849</v>
      </c>
      <c r="AL24" s="61">
        <v>1119.3590196771534</v>
      </c>
      <c r="AM24" s="61">
        <v>0</v>
      </c>
      <c r="AN24" s="61">
        <v>801.22540355838328</v>
      </c>
      <c r="AO24" s="61">
        <v>188.52362436667849</v>
      </c>
      <c r="AP24" s="11"/>
      <c r="AQ24" s="11"/>
    </row>
    <row r="25" spans="1:43">
      <c r="A25" s="55" t="s">
        <v>771</v>
      </c>
      <c r="B25" s="55" t="s">
        <v>58</v>
      </c>
      <c r="C25" s="55" t="s">
        <v>58</v>
      </c>
      <c r="D25" s="55" t="s">
        <v>36</v>
      </c>
      <c r="E25" s="56" t="s">
        <v>61</v>
      </c>
      <c r="F25" s="55" t="s">
        <v>780</v>
      </c>
      <c r="G25" s="55">
        <f t="shared" si="6"/>
        <v>0</v>
      </c>
      <c r="H25" s="55" t="s">
        <v>41</v>
      </c>
      <c r="I25" s="56">
        <v>3</v>
      </c>
      <c r="J25" s="58">
        <v>9.4</v>
      </c>
      <c r="K25" s="58">
        <v>0</v>
      </c>
      <c r="L25" s="58">
        <v>4.5</v>
      </c>
      <c r="M25" s="58">
        <v>3.4</v>
      </c>
      <c r="N25" s="57" t="s">
        <v>1191</v>
      </c>
      <c r="O25" s="58">
        <v>55.2</v>
      </c>
      <c r="P25" s="58">
        <v>15</v>
      </c>
      <c r="Q25" s="58">
        <v>33.119999999999997</v>
      </c>
      <c r="R25" s="55">
        <v>0.23</v>
      </c>
      <c r="S25" s="55" t="s">
        <v>774</v>
      </c>
      <c r="T25" s="55">
        <v>6</v>
      </c>
      <c r="U25" s="59" t="s">
        <v>815</v>
      </c>
      <c r="V25" s="59" t="s">
        <v>816</v>
      </c>
      <c r="W25" s="72" t="s">
        <v>1191</v>
      </c>
      <c r="X25" s="60" t="s">
        <v>778</v>
      </c>
      <c r="Y25" s="61">
        <f t="shared" si="0"/>
        <v>170.28985507246378</v>
      </c>
      <c r="Z25" s="61">
        <f t="shared" si="1"/>
        <v>0</v>
      </c>
      <c r="AA25" s="61">
        <f t="shared" si="2"/>
        <v>81.521739130434781</v>
      </c>
      <c r="AB25" s="61">
        <f t="shared" si="3"/>
        <v>61.594202898550719</v>
      </c>
      <c r="AC25" s="61">
        <v>170.28985507246378</v>
      </c>
      <c r="AD25" s="61">
        <v>1E-3</v>
      </c>
      <c r="AE25" s="61">
        <v>81.521739130434781</v>
      </c>
      <c r="AF25" s="61"/>
      <c r="AG25" s="61">
        <v>61.594202898550719</v>
      </c>
      <c r="AH25" s="61">
        <f t="shared" si="4"/>
        <v>740.39067422810331</v>
      </c>
      <c r="AI25" s="61">
        <f t="shared" si="4"/>
        <v>4.3478260869565218E-3</v>
      </c>
      <c r="AJ25" s="61">
        <f t="shared" si="4"/>
        <v>354.4423440453686</v>
      </c>
      <c r="AK25" s="61">
        <f t="shared" si="5"/>
        <v>267.8008821676118</v>
      </c>
      <c r="AL25" s="61">
        <v>740.39067422810331</v>
      </c>
      <c r="AM25" s="61">
        <v>0</v>
      </c>
      <c r="AN25" s="61">
        <v>354.4423440453686</v>
      </c>
      <c r="AO25" s="61">
        <v>267.8008821676118</v>
      </c>
      <c r="AP25" s="11"/>
      <c r="AQ25" s="11"/>
    </row>
    <row r="26" spans="1:43">
      <c r="A26" s="55" t="s">
        <v>771</v>
      </c>
      <c r="B26" s="55" t="s">
        <v>58</v>
      </c>
      <c r="C26" s="55" t="s">
        <v>58</v>
      </c>
      <c r="D26" s="55" t="s">
        <v>36</v>
      </c>
      <c r="E26" s="56" t="s">
        <v>1192</v>
      </c>
      <c r="F26" s="55" t="s">
        <v>773</v>
      </c>
      <c r="G26" s="55">
        <f t="shared" si="6"/>
        <v>0</v>
      </c>
      <c r="H26" s="55" t="s">
        <v>41</v>
      </c>
      <c r="I26" s="56">
        <v>3.1</v>
      </c>
      <c r="J26" s="58">
        <v>20.8</v>
      </c>
      <c r="K26" s="58">
        <v>0</v>
      </c>
      <c r="L26" s="58">
        <v>6.3</v>
      </c>
      <c r="M26" s="58">
        <v>10.8</v>
      </c>
      <c r="N26" s="57" t="s">
        <v>1191</v>
      </c>
      <c r="O26" s="58">
        <v>154</v>
      </c>
      <c r="P26" s="58">
        <v>22.8</v>
      </c>
      <c r="Q26" s="58">
        <v>92.4</v>
      </c>
      <c r="R26" s="55">
        <v>0.23</v>
      </c>
      <c r="S26" s="55" t="s">
        <v>774</v>
      </c>
      <c r="T26" s="55">
        <v>6</v>
      </c>
      <c r="U26" s="59" t="s">
        <v>815</v>
      </c>
      <c r="V26" s="59" t="s">
        <v>816</v>
      </c>
      <c r="W26" s="72" t="s">
        <v>1191</v>
      </c>
      <c r="X26" s="60" t="s">
        <v>778</v>
      </c>
      <c r="Y26" s="61">
        <f t="shared" si="0"/>
        <v>135.06493506493507</v>
      </c>
      <c r="Z26" s="61">
        <f t="shared" si="1"/>
        <v>0</v>
      </c>
      <c r="AA26" s="61">
        <f t="shared" si="2"/>
        <v>40.909090909090907</v>
      </c>
      <c r="AB26" s="61">
        <f t="shared" si="3"/>
        <v>70.129870129870142</v>
      </c>
      <c r="AC26" s="61">
        <v>135.06493506493507</v>
      </c>
      <c r="AD26" s="61">
        <v>1E-3</v>
      </c>
      <c r="AE26" s="61">
        <v>40.909090909090907</v>
      </c>
      <c r="AF26" s="61"/>
      <c r="AG26" s="61">
        <v>70.129870129870142</v>
      </c>
      <c r="AH26" s="61">
        <f t="shared" si="4"/>
        <v>587.23884810841332</v>
      </c>
      <c r="AI26" s="61">
        <f t="shared" si="4"/>
        <v>4.3478260869565218E-3</v>
      </c>
      <c r="AJ26" s="61">
        <f t="shared" si="4"/>
        <v>177.86561264822132</v>
      </c>
      <c r="AK26" s="61">
        <f t="shared" si="5"/>
        <v>304.91247882552233</v>
      </c>
      <c r="AL26" s="61">
        <v>587.23884810841332</v>
      </c>
      <c r="AM26" s="61">
        <v>0</v>
      </c>
      <c r="AN26" s="61">
        <v>177.86561264822132</v>
      </c>
      <c r="AO26" s="61">
        <v>304.91247882552233</v>
      </c>
      <c r="AP26" s="11"/>
      <c r="AQ26" s="11"/>
    </row>
    <row r="27" spans="1:43">
      <c r="A27" s="55" t="s">
        <v>771</v>
      </c>
      <c r="B27" s="55" t="s">
        <v>58</v>
      </c>
      <c r="C27" s="55" t="s">
        <v>58</v>
      </c>
      <c r="D27" s="55" t="s">
        <v>36</v>
      </c>
      <c r="E27" s="56" t="s">
        <v>63</v>
      </c>
      <c r="F27" s="55" t="s">
        <v>773</v>
      </c>
      <c r="G27" s="55">
        <f t="shared" si="6"/>
        <v>0</v>
      </c>
      <c r="H27" s="55" t="s">
        <v>41</v>
      </c>
      <c r="I27" s="56">
        <v>3.1</v>
      </c>
      <c r="J27" s="58">
        <v>8.1999999999999993</v>
      </c>
      <c r="K27" s="57" t="s">
        <v>1191</v>
      </c>
      <c r="L27" s="58">
        <v>6.6</v>
      </c>
      <c r="M27" s="58">
        <v>0.6</v>
      </c>
      <c r="N27" s="57" t="s">
        <v>1191</v>
      </c>
      <c r="O27" s="58">
        <v>5.8</v>
      </c>
      <c r="P27" s="58">
        <v>7.9</v>
      </c>
      <c r="Q27" s="58">
        <v>3.48</v>
      </c>
      <c r="R27" s="55">
        <v>0.23</v>
      </c>
      <c r="S27" s="55" t="s">
        <v>774</v>
      </c>
      <c r="T27" s="55">
        <v>6</v>
      </c>
      <c r="U27" s="59" t="s">
        <v>815</v>
      </c>
      <c r="V27" s="59" t="s">
        <v>816</v>
      </c>
      <c r="W27" s="72" t="s">
        <v>1191</v>
      </c>
      <c r="X27" s="60" t="s">
        <v>778</v>
      </c>
      <c r="Y27" s="61">
        <f t="shared" si="0"/>
        <v>1413.7931034482758</v>
      </c>
      <c r="Z27" s="61" t="e">
        <f t="shared" si="1"/>
        <v>#VALUE!</v>
      </c>
      <c r="AA27" s="61">
        <f t="shared" si="2"/>
        <v>1137.9310344827586</v>
      </c>
      <c r="AB27" s="61">
        <f t="shared" si="3"/>
        <v>103.44827586206897</v>
      </c>
      <c r="AC27" s="61">
        <v>1413.7931034482758</v>
      </c>
      <c r="AD27" s="62"/>
      <c r="AE27" s="61">
        <v>1137.9310344827586</v>
      </c>
      <c r="AF27" s="61"/>
      <c r="AG27" s="61">
        <v>103.44827586206897</v>
      </c>
      <c r="AH27" s="61">
        <f t="shared" si="4"/>
        <v>6146.9265367316339</v>
      </c>
      <c r="AI27" s="61">
        <f t="shared" si="4"/>
        <v>0</v>
      </c>
      <c r="AJ27" s="61">
        <f t="shared" si="4"/>
        <v>4947.5262368815593</v>
      </c>
      <c r="AK27" s="61">
        <f t="shared" si="5"/>
        <v>449.77511244377808</v>
      </c>
      <c r="AL27" s="61">
        <v>6146.9265367316339</v>
      </c>
      <c r="AM27" s="62" t="s">
        <v>1191</v>
      </c>
      <c r="AN27" s="61">
        <v>4947.5262368815593</v>
      </c>
      <c r="AO27" s="61">
        <v>449.77511244377808</v>
      </c>
      <c r="AP27" s="11"/>
      <c r="AQ27" s="11"/>
    </row>
    <row r="28" spans="1:43">
      <c r="A28" s="55" t="s">
        <v>771</v>
      </c>
      <c r="B28" s="55" t="s">
        <v>58</v>
      </c>
      <c r="C28" s="55" t="s">
        <v>58</v>
      </c>
      <c r="D28" s="55" t="s">
        <v>36</v>
      </c>
      <c r="E28" s="56" t="s">
        <v>64</v>
      </c>
      <c r="F28" s="55" t="s">
        <v>773</v>
      </c>
      <c r="G28" s="55">
        <f t="shared" si="6"/>
        <v>0</v>
      </c>
      <c r="H28" s="55" t="s">
        <v>41</v>
      </c>
      <c r="I28" s="56">
        <v>3.3</v>
      </c>
      <c r="J28" s="58">
        <v>5.2</v>
      </c>
      <c r="K28" s="57" t="s">
        <v>1191</v>
      </c>
      <c r="L28" s="58">
        <v>1.7</v>
      </c>
      <c r="M28" s="58">
        <v>2.2999999999999998</v>
      </c>
      <c r="N28" s="57" t="s">
        <v>1191</v>
      </c>
      <c r="O28" s="58">
        <v>2.4</v>
      </c>
      <c r="P28" s="58">
        <v>7.4</v>
      </c>
      <c r="Q28" s="58">
        <v>1.44</v>
      </c>
      <c r="R28" s="55">
        <v>0.23</v>
      </c>
      <c r="S28" s="55" t="s">
        <v>774</v>
      </c>
      <c r="T28" s="55">
        <v>6</v>
      </c>
      <c r="U28" s="59" t="s">
        <v>815</v>
      </c>
      <c r="V28" s="59" t="s">
        <v>816</v>
      </c>
      <c r="W28" s="72" t="s">
        <v>1191</v>
      </c>
      <c r="X28" s="60" t="s">
        <v>778</v>
      </c>
      <c r="Y28" s="61">
        <f t="shared" si="0"/>
        <v>2166.666666666667</v>
      </c>
      <c r="Z28" s="61" t="e">
        <f t="shared" si="1"/>
        <v>#VALUE!</v>
      </c>
      <c r="AA28" s="61">
        <f t="shared" si="2"/>
        <v>708.33333333333337</v>
      </c>
      <c r="AB28" s="61">
        <f t="shared" si="3"/>
        <v>958.33333333333326</v>
      </c>
      <c r="AC28" s="61">
        <v>2166.666666666667</v>
      </c>
      <c r="AD28" s="62"/>
      <c r="AE28" s="61">
        <v>708.33333333333337</v>
      </c>
      <c r="AF28" s="61"/>
      <c r="AG28" s="61">
        <v>958.33333333333326</v>
      </c>
      <c r="AH28" s="61">
        <f t="shared" si="4"/>
        <v>9420.289855072464</v>
      </c>
      <c r="AI28" s="61">
        <f t="shared" si="4"/>
        <v>0</v>
      </c>
      <c r="AJ28" s="61">
        <f t="shared" si="4"/>
        <v>3079.7101449275365</v>
      </c>
      <c r="AK28" s="61">
        <f t="shared" si="5"/>
        <v>4166.6666666666661</v>
      </c>
      <c r="AL28" s="61">
        <v>9420.289855072464</v>
      </c>
      <c r="AM28" s="62" t="s">
        <v>1191</v>
      </c>
      <c r="AN28" s="61">
        <v>3079.7101449275365</v>
      </c>
      <c r="AO28" s="61">
        <v>4166.6666666666661</v>
      </c>
      <c r="AP28" s="11"/>
      <c r="AQ28" s="11"/>
    </row>
    <row r="29" spans="1:43">
      <c r="A29" s="55" t="s">
        <v>771</v>
      </c>
      <c r="B29" s="55" t="s">
        <v>58</v>
      </c>
      <c r="C29" s="55" t="s">
        <v>58</v>
      </c>
      <c r="D29" s="55" t="s">
        <v>36</v>
      </c>
      <c r="E29" s="56" t="s">
        <v>65</v>
      </c>
      <c r="F29" s="55" t="s">
        <v>796</v>
      </c>
      <c r="G29" s="55">
        <f t="shared" si="6"/>
        <v>0</v>
      </c>
      <c r="H29" s="55" t="s">
        <v>41</v>
      </c>
      <c r="I29" s="56">
        <v>3.4</v>
      </c>
      <c r="J29" s="58">
        <v>5.7</v>
      </c>
      <c r="K29" s="57" t="s">
        <v>1191</v>
      </c>
      <c r="L29" s="58">
        <v>5.7</v>
      </c>
      <c r="M29" s="57" t="s">
        <v>1191</v>
      </c>
      <c r="N29" s="57" t="s">
        <v>1191</v>
      </c>
      <c r="O29" s="58">
        <v>4.5999999999999996</v>
      </c>
      <c r="P29" s="58">
        <v>6.3</v>
      </c>
      <c r="Q29" s="58">
        <v>2.76</v>
      </c>
      <c r="R29" s="55">
        <v>0.23</v>
      </c>
      <c r="S29" s="55" t="s">
        <v>774</v>
      </c>
      <c r="T29" s="55">
        <v>6</v>
      </c>
      <c r="U29" s="59" t="s">
        <v>815</v>
      </c>
      <c r="V29" s="59" t="s">
        <v>816</v>
      </c>
      <c r="W29" s="72" t="s">
        <v>1191</v>
      </c>
      <c r="X29" s="60" t="s">
        <v>778</v>
      </c>
      <c r="Y29" s="61">
        <f t="shared" si="0"/>
        <v>1239.130434782609</v>
      </c>
      <c r="Z29" s="61" t="e">
        <f t="shared" si="1"/>
        <v>#VALUE!</v>
      </c>
      <c r="AA29" s="61">
        <f t="shared" si="2"/>
        <v>1239.130434782609</v>
      </c>
      <c r="AB29" s="61" t="e">
        <f t="shared" si="3"/>
        <v>#VALUE!</v>
      </c>
      <c r="AC29" s="61">
        <v>1239.130434782609</v>
      </c>
      <c r="AD29" s="62"/>
      <c r="AE29" s="61">
        <v>1239.130434782609</v>
      </c>
      <c r="AF29" s="61"/>
      <c r="AG29" s="62"/>
      <c r="AH29" s="61">
        <f t="shared" si="4"/>
        <v>5387.523629489604</v>
      </c>
      <c r="AI29" s="61">
        <f t="shared" si="4"/>
        <v>0</v>
      </c>
      <c r="AJ29" s="61">
        <f t="shared" si="4"/>
        <v>5387.523629489604</v>
      </c>
      <c r="AK29" s="61">
        <f t="shared" si="5"/>
        <v>0</v>
      </c>
      <c r="AL29" s="61">
        <v>5387.523629489604</v>
      </c>
      <c r="AM29" s="62" t="s">
        <v>1191</v>
      </c>
      <c r="AN29" s="61">
        <v>5387.523629489604</v>
      </c>
      <c r="AO29" s="62" t="s">
        <v>1191</v>
      </c>
      <c r="AP29" s="11"/>
      <c r="AQ29" s="11"/>
    </row>
    <row r="30" spans="1:43">
      <c r="A30" s="55" t="s">
        <v>771</v>
      </c>
      <c r="B30" s="55" t="s">
        <v>58</v>
      </c>
      <c r="C30" s="55" t="s">
        <v>58</v>
      </c>
      <c r="D30" s="55" t="s">
        <v>36</v>
      </c>
      <c r="E30" s="56" t="s">
        <v>66</v>
      </c>
      <c r="F30" s="55" t="s">
        <v>780</v>
      </c>
      <c r="G30" s="55">
        <f t="shared" si="6"/>
        <v>3</v>
      </c>
      <c r="H30" s="55" t="s">
        <v>33</v>
      </c>
      <c r="I30" s="56">
        <v>4.4000000000000004</v>
      </c>
      <c r="J30" s="58">
        <v>20</v>
      </c>
      <c r="K30" s="58">
        <v>0</v>
      </c>
      <c r="L30" s="58">
        <v>5.2</v>
      </c>
      <c r="M30" s="58">
        <v>4.3</v>
      </c>
      <c r="N30" s="57" t="s">
        <v>1191</v>
      </c>
      <c r="O30" s="58">
        <v>110.6</v>
      </c>
      <c r="P30" s="58">
        <v>19.7</v>
      </c>
      <c r="Q30" s="58">
        <v>66.36</v>
      </c>
      <c r="R30" s="55">
        <v>0.23</v>
      </c>
      <c r="S30" s="55" t="s">
        <v>774</v>
      </c>
      <c r="T30" s="55">
        <v>6</v>
      </c>
      <c r="U30" s="59" t="s">
        <v>815</v>
      </c>
      <c r="V30" s="59" t="s">
        <v>816</v>
      </c>
      <c r="W30" s="72" t="s">
        <v>1191</v>
      </c>
      <c r="X30" s="60" t="s">
        <v>778</v>
      </c>
      <c r="Y30" s="61">
        <f t="shared" si="0"/>
        <v>180.83182640144665</v>
      </c>
      <c r="Z30" s="61">
        <f t="shared" si="1"/>
        <v>0</v>
      </c>
      <c r="AA30" s="61">
        <f t="shared" si="2"/>
        <v>47.016274864376136</v>
      </c>
      <c r="AB30" s="61">
        <f t="shared" si="3"/>
        <v>38.878842676311031</v>
      </c>
      <c r="AC30" s="61">
        <v>180.83182640144665</v>
      </c>
      <c r="AD30" s="61">
        <v>1E-3</v>
      </c>
      <c r="AE30" s="61">
        <v>47.016274864376136</v>
      </c>
      <c r="AF30" s="61"/>
      <c r="AG30" s="61">
        <v>38.878842676311031</v>
      </c>
      <c r="AH30" s="61">
        <f t="shared" si="4"/>
        <v>786.22533218020283</v>
      </c>
      <c r="AI30" s="61">
        <f t="shared" si="4"/>
        <v>4.3478260869565218E-3</v>
      </c>
      <c r="AJ30" s="61">
        <f t="shared" si="4"/>
        <v>204.41858636685276</v>
      </c>
      <c r="AK30" s="61">
        <f t="shared" si="5"/>
        <v>169.0384464187436</v>
      </c>
      <c r="AL30" s="61">
        <v>786.22533218020283</v>
      </c>
      <c r="AM30" s="61">
        <v>0</v>
      </c>
      <c r="AN30" s="61">
        <v>204.41858636685276</v>
      </c>
      <c r="AO30" s="61">
        <v>169.0384464187436</v>
      </c>
      <c r="AP30" s="11"/>
      <c r="AQ30" s="11"/>
    </row>
    <row r="31" spans="1:43">
      <c r="A31" s="55" t="s">
        <v>771</v>
      </c>
      <c r="B31" s="55" t="s">
        <v>67</v>
      </c>
      <c r="C31" s="55" t="s">
        <v>67</v>
      </c>
      <c r="D31" s="55" t="s">
        <v>68</v>
      </c>
      <c r="E31" s="56" t="s">
        <v>69</v>
      </c>
      <c r="F31" s="55" t="s">
        <v>773</v>
      </c>
      <c r="G31" s="55">
        <f t="shared" si="6"/>
        <v>1</v>
      </c>
      <c r="H31" s="55" t="s">
        <v>30</v>
      </c>
      <c r="I31" s="56">
        <v>2.2000000000000002</v>
      </c>
      <c r="J31" s="58">
        <v>39.78</v>
      </c>
      <c r="K31" s="58">
        <v>1.56</v>
      </c>
      <c r="L31" s="58">
        <v>17.23</v>
      </c>
      <c r="M31" s="58">
        <v>14.73</v>
      </c>
      <c r="N31" s="57" t="s">
        <v>1191</v>
      </c>
      <c r="O31" s="58">
        <v>155</v>
      </c>
      <c r="P31" s="58">
        <v>20.5</v>
      </c>
      <c r="Q31" s="58">
        <v>93</v>
      </c>
      <c r="R31" s="55">
        <v>10.7</v>
      </c>
      <c r="S31" s="55" t="s">
        <v>774</v>
      </c>
      <c r="T31" s="55">
        <v>7</v>
      </c>
      <c r="U31" s="59" t="s">
        <v>844</v>
      </c>
      <c r="V31" s="59" t="s">
        <v>845</v>
      </c>
      <c r="W31" s="59" t="s">
        <v>1193</v>
      </c>
      <c r="X31" s="60" t="s">
        <v>778</v>
      </c>
      <c r="Y31" s="61">
        <f t="shared" si="0"/>
        <v>256.64516129032262</v>
      </c>
      <c r="Z31" s="61">
        <f t="shared" si="1"/>
        <v>1560</v>
      </c>
      <c r="AA31" s="61">
        <f t="shared" si="2"/>
        <v>111.16129032258065</v>
      </c>
      <c r="AB31" s="61">
        <f t="shared" si="3"/>
        <v>95.032258064516142</v>
      </c>
      <c r="AC31" s="61">
        <v>256.64516129032262</v>
      </c>
      <c r="AD31" s="61">
        <v>1560</v>
      </c>
      <c r="AE31" s="61">
        <v>111.16129032258065</v>
      </c>
      <c r="AF31" s="61"/>
      <c r="AG31" s="61">
        <v>95.032258064516142</v>
      </c>
      <c r="AH31" s="61">
        <f t="shared" si="4"/>
        <v>23.985529092553517</v>
      </c>
      <c r="AI31" s="61">
        <f t="shared" si="4"/>
        <v>145.79439252336451</v>
      </c>
      <c r="AJ31" s="61">
        <f t="shared" si="4"/>
        <v>10.388905637624362</v>
      </c>
      <c r="AK31" s="61">
        <f t="shared" si="5"/>
        <v>8.8815194452818833</v>
      </c>
      <c r="AL31" s="61">
        <v>23.985529092553517</v>
      </c>
      <c r="AM31" s="61">
        <v>145.79439252336451</v>
      </c>
      <c r="AN31" s="61">
        <v>10.388905637624362</v>
      </c>
      <c r="AO31" s="61">
        <v>8.8815194452818833</v>
      </c>
      <c r="AP31" s="11"/>
      <c r="AQ31" s="11"/>
    </row>
    <row r="32" spans="1:43">
      <c r="A32" s="55" t="s">
        <v>851</v>
      </c>
      <c r="B32" s="55" t="s">
        <v>34</v>
      </c>
      <c r="C32" s="55" t="s">
        <v>34</v>
      </c>
      <c r="D32" s="55" t="s">
        <v>70</v>
      </c>
      <c r="E32" s="56" t="s">
        <v>71</v>
      </c>
      <c r="F32" s="55" t="s">
        <v>780</v>
      </c>
      <c r="G32" s="55">
        <f t="shared" si="6"/>
        <v>3</v>
      </c>
      <c r="H32" s="55" t="s">
        <v>33</v>
      </c>
      <c r="I32" s="56">
        <v>3.4</v>
      </c>
      <c r="J32" s="57" t="s">
        <v>1191</v>
      </c>
      <c r="K32" s="57" t="s">
        <v>1191</v>
      </c>
      <c r="L32" s="58">
        <v>76.400000000000006</v>
      </c>
      <c r="M32" s="57" t="s">
        <v>1191</v>
      </c>
      <c r="N32" s="57" t="s">
        <v>1191</v>
      </c>
      <c r="O32" s="58">
        <v>40.345999999999997</v>
      </c>
      <c r="P32" s="58">
        <v>17.3</v>
      </c>
      <c r="Q32" s="58">
        <v>24.207599999999996</v>
      </c>
      <c r="R32" s="55">
        <v>4.3760000000000003</v>
      </c>
      <c r="S32" s="55" t="s">
        <v>774</v>
      </c>
      <c r="T32" s="55">
        <v>8</v>
      </c>
      <c r="U32" s="59" t="s">
        <v>988</v>
      </c>
      <c r="V32" s="59" t="s">
        <v>989</v>
      </c>
      <c r="W32" s="72" t="s">
        <v>1191</v>
      </c>
      <c r="X32" s="60" t="s">
        <v>778</v>
      </c>
      <c r="Y32" s="61" t="e">
        <f t="shared" si="0"/>
        <v>#VALUE!</v>
      </c>
      <c r="Z32" s="61" t="e">
        <f t="shared" si="1"/>
        <v>#VALUE!</v>
      </c>
      <c r="AA32" s="61">
        <f t="shared" si="2"/>
        <v>1893.6201853963221</v>
      </c>
      <c r="AB32" s="61" t="e">
        <f t="shared" si="3"/>
        <v>#VALUE!</v>
      </c>
      <c r="AC32" s="62"/>
      <c r="AD32" s="62"/>
      <c r="AE32" s="61">
        <v>1893.6201853963221</v>
      </c>
      <c r="AF32" s="61"/>
      <c r="AG32" s="62"/>
      <c r="AH32" s="61">
        <f t="shared" si="4"/>
        <v>0</v>
      </c>
      <c r="AI32" s="61">
        <f t="shared" si="4"/>
        <v>0</v>
      </c>
      <c r="AJ32" s="61">
        <f t="shared" si="4"/>
        <v>432.72856156223077</v>
      </c>
      <c r="AK32" s="61">
        <f t="shared" si="5"/>
        <v>0</v>
      </c>
      <c r="AL32" s="62" t="s">
        <v>1191</v>
      </c>
      <c r="AM32" s="62" t="s">
        <v>1191</v>
      </c>
      <c r="AN32" s="61">
        <v>432.72856156223077</v>
      </c>
      <c r="AO32" s="62" t="s">
        <v>1191</v>
      </c>
      <c r="AP32" s="11"/>
      <c r="AQ32" s="11"/>
    </row>
    <row r="33" spans="1:43">
      <c r="A33" s="55" t="s">
        <v>851</v>
      </c>
      <c r="B33" s="55" t="s">
        <v>34</v>
      </c>
      <c r="C33" s="55" t="s">
        <v>34</v>
      </c>
      <c r="D33" s="55" t="s">
        <v>70</v>
      </c>
      <c r="E33" s="56" t="s">
        <v>72</v>
      </c>
      <c r="F33" s="55" t="s">
        <v>780</v>
      </c>
      <c r="G33" s="55">
        <f t="shared" si="6"/>
        <v>0</v>
      </c>
      <c r="H33" s="55" t="s">
        <v>41</v>
      </c>
      <c r="I33" s="56">
        <v>3.4</v>
      </c>
      <c r="J33" s="57" t="s">
        <v>1191</v>
      </c>
      <c r="K33" s="57" t="s">
        <v>1191</v>
      </c>
      <c r="L33" s="58">
        <v>41</v>
      </c>
      <c r="M33" s="57" t="s">
        <v>1191</v>
      </c>
      <c r="N33" s="57" t="s">
        <v>1191</v>
      </c>
      <c r="O33" s="58">
        <v>44.011000000000003</v>
      </c>
      <c r="P33" s="58">
        <v>17.2</v>
      </c>
      <c r="Q33" s="58">
        <v>26.406600000000001</v>
      </c>
      <c r="R33" s="55">
        <v>4.3760000000000003</v>
      </c>
      <c r="S33" s="55" t="s">
        <v>774</v>
      </c>
      <c r="T33" s="55">
        <v>8</v>
      </c>
      <c r="U33" s="59" t="s">
        <v>988</v>
      </c>
      <c r="V33" s="59" t="s">
        <v>989</v>
      </c>
      <c r="W33" s="72" t="s">
        <v>1191</v>
      </c>
      <c r="X33" s="60" t="s">
        <v>778</v>
      </c>
      <c r="Y33" s="61" t="e">
        <f t="shared" si="0"/>
        <v>#VALUE!</v>
      </c>
      <c r="Z33" s="61" t="e">
        <f t="shared" si="1"/>
        <v>#VALUE!</v>
      </c>
      <c r="AA33" s="61">
        <f t="shared" si="2"/>
        <v>931.5852854968075</v>
      </c>
      <c r="AB33" s="61" t="e">
        <f t="shared" si="3"/>
        <v>#VALUE!</v>
      </c>
      <c r="AC33" s="62"/>
      <c r="AD33" s="62"/>
      <c r="AE33" s="61">
        <v>931.5852854968075</v>
      </c>
      <c r="AF33" s="61"/>
      <c r="AG33" s="62"/>
      <c r="AH33" s="61">
        <f t="shared" si="4"/>
        <v>0</v>
      </c>
      <c r="AI33" s="61">
        <f t="shared" si="4"/>
        <v>0</v>
      </c>
      <c r="AJ33" s="61">
        <f t="shared" si="4"/>
        <v>212.88512008610772</v>
      </c>
      <c r="AK33" s="61">
        <f t="shared" si="5"/>
        <v>0</v>
      </c>
      <c r="AL33" s="62" t="s">
        <v>1191</v>
      </c>
      <c r="AM33" s="62" t="s">
        <v>1191</v>
      </c>
      <c r="AN33" s="61">
        <v>212.88512008610772</v>
      </c>
      <c r="AO33" s="62" t="s">
        <v>1191</v>
      </c>
      <c r="AP33" s="11"/>
      <c r="AQ33" s="11"/>
    </row>
    <row r="34" spans="1:43">
      <c r="A34" s="55" t="s">
        <v>851</v>
      </c>
      <c r="B34" s="55" t="s">
        <v>34</v>
      </c>
      <c r="C34" s="55" t="s">
        <v>34</v>
      </c>
      <c r="D34" s="55" t="s">
        <v>70</v>
      </c>
      <c r="E34" s="56" t="s">
        <v>73</v>
      </c>
      <c r="F34" s="55" t="s">
        <v>780</v>
      </c>
      <c r="G34" s="55">
        <f t="shared" si="6"/>
        <v>3</v>
      </c>
      <c r="H34" s="55" t="s">
        <v>33</v>
      </c>
      <c r="I34" s="56">
        <v>3.5</v>
      </c>
      <c r="J34" s="57" t="s">
        <v>1191</v>
      </c>
      <c r="K34" s="57" t="s">
        <v>1191</v>
      </c>
      <c r="L34" s="58">
        <v>34.6</v>
      </c>
      <c r="M34" s="57" t="s">
        <v>1191</v>
      </c>
      <c r="N34" s="57" t="s">
        <v>1191</v>
      </c>
      <c r="O34" s="58">
        <v>71.837000000000003</v>
      </c>
      <c r="P34" s="58">
        <v>19</v>
      </c>
      <c r="Q34" s="58">
        <v>43.102200000000003</v>
      </c>
      <c r="R34" s="55">
        <v>4.3760000000000003</v>
      </c>
      <c r="S34" s="55" t="s">
        <v>774</v>
      </c>
      <c r="T34" s="55">
        <v>8</v>
      </c>
      <c r="U34" s="59" t="s">
        <v>988</v>
      </c>
      <c r="V34" s="59" t="s">
        <v>989</v>
      </c>
      <c r="W34" s="72" t="s">
        <v>1191</v>
      </c>
      <c r="X34" s="60" t="s">
        <v>778</v>
      </c>
      <c r="Y34" s="61" t="e">
        <f t="shared" si="0"/>
        <v>#VALUE!</v>
      </c>
      <c r="Z34" s="61" t="e">
        <f t="shared" si="1"/>
        <v>#VALUE!</v>
      </c>
      <c r="AA34" s="61">
        <f t="shared" si="2"/>
        <v>481.64594846666756</v>
      </c>
      <c r="AB34" s="61" t="e">
        <f t="shared" si="3"/>
        <v>#VALUE!</v>
      </c>
      <c r="AC34" s="62"/>
      <c r="AD34" s="62"/>
      <c r="AE34" s="61">
        <v>481.64594846666756</v>
      </c>
      <c r="AF34" s="61"/>
      <c r="AG34" s="62"/>
      <c r="AH34" s="61">
        <f t="shared" si="4"/>
        <v>0</v>
      </c>
      <c r="AI34" s="61">
        <f t="shared" si="4"/>
        <v>0</v>
      </c>
      <c r="AJ34" s="61">
        <f t="shared" si="4"/>
        <v>110.06534471358947</v>
      </c>
      <c r="AK34" s="61">
        <f t="shared" si="5"/>
        <v>0</v>
      </c>
      <c r="AL34" s="62" t="s">
        <v>1191</v>
      </c>
      <c r="AM34" s="62" t="s">
        <v>1191</v>
      </c>
      <c r="AN34" s="61">
        <v>110.06534471358947</v>
      </c>
      <c r="AO34" s="62" t="s">
        <v>1191</v>
      </c>
      <c r="AP34" s="11"/>
      <c r="AQ34" s="11"/>
    </row>
    <row r="35" spans="1:43">
      <c r="A35" s="55" t="s">
        <v>851</v>
      </c>
      <c r="B35" s="55" t="s">
        <v>34</v>
      </c>
      <c r="C35" s="55" t="s">
        <v>34</v>
      </c>
      <c r="D35" s="55" t="s">
        <v>70</v>
      </c>
      <c r="E35" s="56" t="s">
        <v>43</v>
      </c>
      <c r="F35" s="55" t="s">
        <v>786</v>
      </c>
      <c r="G35" s="55">
        <f t="shared" si="6"/>
        <v>3</v>
      </c>
      <c r="H35" s="55" t="s">
        <v>33</v>
      </c>
      <c r="I35" s="71">
        <v>3.6</v>
      </c>
      <c r="J35" s="57" t="s">
        <v>1191</v>
      </c>
      <c r="K35" s="57" t="s">
        <v>1191</v>
      </c>
      <c r="L35" s="58">
        <v>20.832999999999998</v>
      </c>
      <c r="M35" s="57" t="s">
        <v>1191</v>
      </c>
      <c r="N35" s="57" t="s">
        <v>1191</v>
      </c>
      <c r="O35" s="58">
        <v>92.165999999999997</v>
      </c>
      <c r="P35" s="58">
        <v>20.100000000000001</v>
      </c>
      <c r="Q35" s="58">
        <v>55.299599999999998</v>
      </c>
      <c r="R35" s="55">
        <v>4.3760000000000003</v>
      </c>
      <c r="S35" s="55" t="s">
        <v>774</v>
      </c>
      <c r="T35" s="55">
        <v>8</v>
      </c>
      <c r="U35" s="59" t="s">
        <v>988</v>
      </c>
      <c r="V35" s="59" t="s">
        <v>989</v>
      </c>
      <c r="W35" s="72" t="s">
        <v>1191</v>
      </c>
      <c r="X35" s="60" t="s">
        <v>778</v>
      </c>
      <c r="Y35" s="61" t="e">
        <f t="shared" si="0"/>
        <v>#VALUE!</v>
      </c>
      <c r="Z35" s="61" t="e">
        <f t="shared" si="1"/>
        <v>#VALUE!</v>
      </c>
      <c r="AA35" s="61">
        <f t="shared" si="2"/>
        <v>226.03780135841851</v>
      </c>
      <c r="AB35" s="61" t="e">
        <f t="shared" si="3"/>
        <v>#VALUE!</v>
      </c>
      <c r="AC35" s="62"/>
      <c r="AD35" s="62"/>
      <c r="AE35" s="61">
        <v>226.03780135841851</v>
      </c>
      <c r="AF35" s="61"/>
      <c r="AG35" s="62"/>
      <c r="AH35" s="61">
        <f t="shared" si="4"/>
        <v>0</v>
      </c>
      <c r="AI35" s="61">
        <f t="shared" si="4"/>
        <v>0</v>
      </c>
      <c r="AJ35" s="61">
        <f t="shared" si="4"/>
        <v>51.653976544428353</v>
      </c>
      <c r="AK35" s="61">
        <f t="shared" si="5"/>
        <v>0</v>
      </c>
      <c r="AL35" s="62" t="s">
        <v>1191</v>
      </c>
      <c r="AM35" s="62" t="s">
        <v>1191</v>
      </c>
      <c r="AN35" s="61">
        <v>51.653976544428353</v>
      </c>
      <c r="AO35" s="62" t="s">
        <v>1191</v>
      </c>
      <c r="AP35" s="11"/>
      <c r="AQ35" s="11"/>
    </row>
    <row r="36" spans="1:43">
      <c r="A36" s="55" t="s">
        <v>851</v>
      </c>
      <c r="B36" s="55" t="s">
        <v>34</v>
      </c>
      <c r="C36" s="55" t="s">
        <v>34</v>
      </c>
      <c r="D36" s="55" t="s">
        <v>70</v>
      </c>
      <c r="E36" s="56" t="s">
        <v>74</v>
      </c>
      <c r="F36" s="55" t="s">
        <v>780</v>
      </c>
      <c r="G36" s="55">
        <f t="shared" si="6"/>
        <v>3</v>
      </c>
      <c r="H36" s="55" t="s">
        <v>33</v>
      </c>
      <c r="I36" s="56">
        <v>3.9</v>
      </c>
      <c r="J36" s="57" t="s">
        <v>1191</v>
      </c>
      <c r="K36" s="57" t="s">
        <v>1191</v>
      </c>
      <c r="L36" s="58">
        <v>32.415999999999997</v>
      </c>
      <c r="M36" s="57" t="s">
        <v>1191</v>
      </c>
      <c r="N36" s="57" t="s">
        <v>1191</v>
      </c>
      <c r="O36" s="58">
        <v>961.28</v>
      </c>
      <c r="P36" s="58">
        <v>47.5</v>
      </c>
      <c r="Q36" s="58">
        <v>576.76799999999992</v>
      </c>
      <c r="R36" s="55">
        <v>4.3760000000000003</v>
      </c>
      <c r="S36" s="55" t="s">
        <v>774</v>
      </c>
      <c r="T36" s="55">
        <v>8</v>
      </c>
      <c r="U36" s="59" t="s">
        <v>988</v>
      </c>
      <c r="V36" s="59" t="s">
        <v>989</v>
      </c>
      <c r="W36" s="72" t="s">
        <v>1191</v>
      </c>
      <c r="X36" s="60" t="s">
        <v>778</v>
      </c>
      <c r="Y36" s="61" t="e">
        <f t="shared" si="0"/>
        <v>#VALUE!</v>
      </c>
      <c r="Z36" s="61" t="e">
        <f t="shared" si="1"/>
        <v>#VALUE!</v>
      </c>
      <c r="AA36" s="61">
        <f t="shared" si="2"/>
        <v>33.721704394141142</v>
      </c>
      <c r="AB36" s="61" t="e">
        <f t="shared" si="3"/>
        <v>#VALUE!</v>
      </c>
      <c r="AC36" s="62"/>
      <c r="AD36" s="62"/>
      <c r="AE36" s="61">
        <v>33.721704394141142</v>
      </c>
      <c r="AF36" s="61"/>
      <c r="AG36" s="62"/>
      <c r="AH36" s="61">
        <f t="shared" si="4"/>
        <v>0</v>
      </c>
      <c r="AI36" s="61">
        <f t="shared" si="4"/>
        <v>0</v>
      </c>
      <c r="AJ36" s="61">
        <f t="shared" si="4"/>
        <v>7.7060567628293279</v>
      </c>
      <c r="AK36" s="61">
        <f t="shared" si="5"/>
        <v>0</v>
      </c>
      <c r="AL36" s="62" t="s">
        <v>1191</v>
      </c>
      <c r="AM36" s="62" t="s">
        <v>1191</v>
      </c>
      <c r="AN36" s="61">
        <v>7.7060567628293279</v>
      </c>
      <c r="AO36" s="62" t="s">
        <v>1191</v>
      </c>
      <c r="AP36" s="11"/>
      <c r="AQ36" s="11"/>
    </row>
    <row r="37" spans="1:43">
      <c r="A37" s="55" t="s">
        <v>851</v>
      </c>
      <c r="B37" s="55" t="s">
        <v>34</v>
      </c>
      <c r="C37" s="55" t="s">
        <v>34</v>
      </c>
      <c r="D37" s="55" t="s">
        <v>70</v>
      </c>
      <c r="E37" s="56" t="s">
        <v>75</v>
      </c>
      <c r="F37" s="55" t="s">
        <v>780</v>
      </c>
      <c r="G37" s="55">
        <f t="shared" si="6"/>
        <v>3</v>
      </c>
      <c r="H37" s="55" t="s">
        <v>33</v>
      </c>
      <c r="I37" s="56">
        <v>4.0999999999999996</v>
      </c>
      <c r="J37" s="57" t="s">
        <v>1191</v>
      </c>
      <c r="K37" s="57" t="s">
        <v>1191</v>
      </c>
      <c r="L37" s="58">
        <v>24.33</v>
      </c>
      <c r="M37" s="57" t="s">
        <v>1191</v>
      </c>
      <c r="N37" s="57" t="s">
        <v>1191</v>
      </c>
      <c r="O37" s="58">
        <v>42.783000000000001</v>
      </c>
      <c r="P37" s="58">
        <v>17.5</v>
      </c>
      <c r="Q37" s="58">
        <v>25.669799999999999</v>
      </c>
      <c r="R37" s="55">
        <v>4.3760000000000003</v>
      </c>
      <c r="S37" s="55" t="s">
        <v>774</v>
      </c>
      <c r="T37" s="55">
        <v>8</v>
      </c>
      <c r="U37" s="59" t="s">
        <v>988</v>
      </c>
      <c r="V37" s="59" t="s">
        <v>989</v>
      </c>
      <c r="W37" s="72" t="s">
        <v>1191</v>
      </c>
      <c r="X37" s="60" t="s">
        <v>778</v>
      </c>
      <c r="Y37" s="61" t="e">
        <f t="shared" si="0"/>
        <v>#VALUE!</v>
      </c>
      <c r="Z37" s="61" t="e">
        <f t="shared" si="1"/>
        <v>#VALUE!</v>
      </c>
      <c r="AA37" s="61">
        <f t="shared" si="2"/>
        <v>568.68382301381382</v>
      </c>
      <c r="AB37" s="61" t="e">
        <f t="shared" si="3"/>
        <v>#VALUE!</v>
      </c>
      <c r="AC37" s="62"/>
      <c r="AD37" s="62"/>
      <c r="AE37" s="61">
        <v>568.68382301381382</v>
      </c>
      <c r="AF37" s="61"/>
      <c r="AG37" s="62"/>
      <c r="AH37" s="61">
        <f t="shared" si="4"/>
        <v>0</v>
      </c>
      <c r="AI37" s="61">
        <f t="shared" si="4"/>
        <v>0</v>
      </c>
      <c r="AJ37" s="61">
        <f t="shared" si="4"/>
        <v>129.95516979291907</v>
      </c>
      <c r="AK37" s="61">
        <f t="shared" si="5"/>
        <v>0</v>
      </c>
      <c r="AL37" s="62" t="s">
        <v>1191</v>
      </c>
      <c r="AM37" s="62" t="s">
        <v>1191</v>
      </c>
      <c r="AN37" s="61">
        <v>129.95516979291907</v>
      </c>
      <c r="AO37" s="62" t="s">
        <v>1191</v>
      </c>
      <c r="AP37" s="11"/>
      <c r="AQ37" s="11"/>
    </row>
    <row r="38" spans="1:43">
      <c r="A38" s="55" t="s">
        <v>851</v>
      </c>
      <c r="B38" s="55" t="s">
        <v>34</v>
      </c>
      <c r="C38" s="55" t="s">
        <v>34</v>
      </c>
      <c r="D38" s="55" t="s">
        <v>70</v>
      </c>
      <c r="E38" s="56" t="s">
        <v>76</v>
      </c>
      <c r="F38" s="55" t="s">
        <v>786</v>
      </c>
      <c r="G38" s="55">
        <f t="shared" si="6"/>
        <v>3</v>
      </c>
      <c r="H38" s="55" t="s">
        <v>33</v>
      </c>
      <c r="I38" s="56">
        <v>4.3</v>
      </c>
      <c r="J38" s="57" t="s">
        <v>1191</v>
      </c>
      <c r="K38" s="57" t="s">
        <v>1191</v>
      </c>
      <c r="L38" s="58">
        <v>27</v>
      </c>
      <c r="M38" s="57" t="s">
        <v>1191</v>
      </c>
      <c r="N38" s="57" t="s">
        <v>1191</v>
      </c>
      <c r="O38" s="58">
        <v>461.02</v>
      </c>
      <c r="P38" s="58">
        <v>35.6</v>
      </c>
      <c r="Q38" s="58">
        <v>276.61199999999997</v>
      </c>
      <c r="R38" s="55">
        <v>4.3760000000000003</v>
      </c>
      <c r="S38" s="55" t="s">
        <v>774</v>
      </c>
      <c r="T38" s="55">
        <v>8</v>
      </c>
      <c r="U38" s="59" t="s">
        <v>988</v>
      </c>
      <c r="V38" s="59" t="s">
        <v>989</v>
      </c>
      <c r="W38" s="72" t="s">
        <v>1191</v>
      </c>
      <c r="X38" s="60" t="s">
        <v>778</v>
      </c>
      <c r="Y38" s="61" t="e">
        <f t="shared" si="0"/>
        <v>#VALUE!</v>
      </c>
      <c r="Z38" s="61" t="e">
        <f t="shared" si="1"/>
        <v>#VALUE!</v>
      </c>
      <c r="AA38" s="61">
        <f t="shared" si="2"/>
        <v>58.56578890286756</v>
      </c>
      <c r="AB38" s="61" t="e">
        <f t="shared" si="3"/>
        <v>#VALUE!</v>
      </c>
      <c r="AC38" s="62"/>
      <c r="AD38" s="62"/>
      <c r="AE38" s="61">
        <v>58.56578890286756</v>
      </c>
      <c r="AF38" s="61"/>
      <c r="AG38" s="62"/>
      <c r="AH38" s="61">
        <f t="shared" si="4"/>
        <v>0</v>
      </c>
      <c r="AI38" s="61">
        <f t="shared" si="4"/>
        <v>0</v>
      </c>
      <c r="AJ38" s="61">
        <f t="shared" si="4"/>
        <v>13.383406970490757</v>
      </c>
      <c r="AK38" s="61">
        <f t="shared" si="5"/>
        <v>0</v>
      </c>
      <c r="AL38" s="62" t="s">
        <v>1191</v>
      </c>
      <c r="AM38" s="62" t="s">
        <v>1191</v>
      </c>
      <c r="AN38" s="61">
        <v>13.383406970490757</v>
      </c>
      <c r="AO38" s="62" t="s">
        <v>1191</v>
      </c>
      <c r="AP38" s="11"/>
      <c r="AQ38" s="11"/>
    </row>
    <row r="39" spans="1:43">
      <c r="A39" s="55" t="s">
        <v>851</v>
      </c>
      <c r="B39" s="55" t="s">
        <v>34</v>
      </c>
      <c r="C39" s="55" t="s">
        <v>34</v>
      </c>
      <c r="D39" s="55" t="s">
        <v>70</v>
      </c>
      <c r="E39" s="56" t="s">
        <v>77</v>
      </c>
      <c r="F39" s="55" t="s">
        <v>780</v>
      </c>
      <c r="G39" s="55">
        <f t="shared" si="6"/>
        <v>3</v>
      </c>
      <c r="H39" s="55" t="s">
        <v>33</v>
      </c>
      <c r="I39" s="56">
        <v>4.3</v>
      </c>
      <c r="J39" s="57" t="s">
        <v>1191</v>
      </c>
      <c r="K39" s="57" t="s">
        <v>1191</v>
      </c>
      <c r="L39" s="58">
        <v>36.83</v>
      </c>
      <c r="M39" s="57" t="s">
        <v>1191</v>
      </c>
      <c r="N39" s="57" t="s">
        <v>1191</v>
      </c>
      <c r="O39" s="58">
        <v>733.91600000000005</v>
      </c>
      <c r="P39" s="58">
        <v>42.3</v>
      </c>
      <c r="Q39" s="58">
        <v>440.34960000000001</v>
      </c>
      <c r="R39" s="55">
        <v>4.3760000000000003</v>
      </c>
      <c r="S39" s="55" t="s">
        <v>774</v>
      </c>
      <c r="T39" s="55">
        <v>8</v>
      </c>
      <c r="U39" s="59" t="s">
        <v>988</v>
      </c>
      <c r="V39" s="59" t="s">
        <v>989</v>
      </c>
      <c r="W39" s="72" t="s">
        <v>1191</v>
      </c>
      <c r="X39" s="60" t="s">
        <v>778</v>
      </c>
      <c r="Y39" s="61" t="e">
        <f t="shared" si="0"/>
        <v>#VALUE!</v>
      </c>
      <c r="Z39" s="61" t="e">
        <f t="shared" si="1"/>
        <v>#VALUE!</v>
      </c>
      <c r="AA39" s="61">
        <f t="shared" si="2"/>
        <v>50.182854713618447</v>
      </c>
      <c r="AB39" s="61" t="e">
        <f t="shared" si="3"/>
        <v>#VALUE!</v>
      </c>
      <c r="AC39" s="62"/>
      <c r="AD39" s="62"/>
      <c r="AE39" s="61">
        <v>50.182854713618447</v>
      </c>
      <c r="AF39" s="61"/>
      <c r="AG39" s="62"/>
      <c r="AH39" s="61">
        <f t="shared" si="4"/>
        <v>0</v>
      </c>
      <c r="AI39" s="61">
        <f t="shared" si="4"/>
        <v>0</v>
      </c>
      <c r="AJ39" s="61">
        <f t="shared" si="4"/>
        <v>11.4677455926916</v>
      </c>
      <c r="AK39" s="61">
        <f t="shared" si="5"/>
        <v>0</v>
      </c>
      <c r="AL39" s="62" t="s">
        <v>1191</v>
      </c>
      <c r="AM39" s="62" t="s">
        <v>1191</v>
      </c>
      <c r="AN39" s="61">
        <v>11.4677455926916</v>
      </c>
      <c r="AO39" s="62" t="s">
        <v>1191</v>
      </c>
      <c r="AP39" s="11"/>
      <c r="AQ39" s="11"/>
    </row>
    <row r="40" spans="1:43">
      <c r="A40" s="55" t="s">
        <v>851</v>
      </c>
      <c r="B40" s="55" t="s">
        <v>78</v>
      </c>
      <c r="C40" s="55" t="s">
        <v>79</v>
      </c>
      <c r="D40" s="55" t="s">
        <v>80</v>
      </c>
      <c r="E40" s="56" t="s">
        <v>81</v>
      </c>
      <c r="F40" s="55" t="s">
        <v>780</v>
      </c>
      <c r="G40" s="55">
        <f t="shared" si="6"/>
        <v>3</v>
      </c>
      <c r="H40" s="55" t="s">
        <v>33</v>
      </c>
      <c r="I40" s="56">
        <v>3.1</v>
      </c>
      <c r="J40" s="58">
        <v>2.0499999999999998</v>
      </c>
      <c r="K40" s="58">
        <v>3.5499999999999997E-2</v>
      </c>
      <c r="L40" s="58">
        <v>0.76</v>
      </c>
      <c r="M40" s="58">
        <v>0.62</v>
      </c>
      <c r="N40" s="58">
        <v>1.1000000000000001</v>
      </c>
      <c r="O40" s="58">
        <v>28.7</v>
      </c>
      <c r="P40" s="58">
        <v>13.8</v>
      </c>
      <c r="Q40" s="58">
        <v>17.22</v>
      </c>
      <c r="R40" s="55">
        <v>2.1000000000000001E-2</v>
      </c>
      <c r="S40" s="55" t="s">
        <v>774</v>
      </c>
      <c r="T40" s="55">
        <v>9</v>
      </c>
      <c r="U40" s="59" t="s">
        <v>865</v>
      </c>
      <c r="V40" s="59" t="s">
        <v>866</v>
      </c>
      <c r="W40" s="72" t="s">
        <v>1191</v>
      </c>
      <c r="X40" s="60" t="s">
        <v>778</v>
      </c>
      <c r="Y40" s="61">
        <f t="shared" si="0"/>
        <v>71.428571428571431</v>
      </c>
      <c r="Z40" s="61">
        <f t="shared" si="1"/>
        <v>35.5</v>
      </c>
      <c r="AA40" s="61">
        <f t="shared" si="2"/>
        <v>26.480836236933801</v>
      </c>
      <c r="AB40" s="61">
        <f t="shared" si="3"/>
        <v>21.602787456445995</v>
      </c>
      <c r="AC40" s="61">
        <v>71.428571428571431</v>
      </c>
      <c r="AD40" s="61">
        <v>35.5</v>
      </c>
      <c r="AE40" s="61">
        <v>26.480836236933801</v>
      </c>
      <c r="AF40" s="61"/>
      <c r="AG40" s="61">
        <v>21.602787456445995</v>
      </c>
      <c r="AH40" s="61">
        <f t="shared" si="4"/>
        <v>3401.3605442176868</v>
      </c>
      <c r="AI40" s="61">
        <f t="shared" si="4"/>
        <v>1690.4761904761904</v>
      </c>
      <c r="AJ40" s="61">
        <f t="shared" si="4"/>
        <v>1260.9922017587523</v>
      </c>
      <c r="AK40" s="61">
        <f t="shared" si="5"/>
        <v>1028.7041645926663</v>
      </c>
      <c r="AL40" s="61">
        <v>3401.3605442176868</v>
      </c>
      <c r="AM40" s="61">
        <v>1690.4761904761904</v>
      </c>
      <c r="AN40" s="61">
        <v>1260.9922017587523</v>
      </c>
      <c r="AO40" s="61">
        <v>1028.7041645926663</v>
      </c>
      <c r="AP40" s="11"/>
      <c r="AQ40" s="11"/>
    </row>
    <row r="41" spans="1:43">
      <c r="A41" s="55" t="s">
        <v>851</v>
      </c>
      <c r="B41" s="55" t="s">
        <v>78</v>
      </c>
      <c r="C41" s="55" t="s">
        <v>79</v>
      </c>
      <c r="D41" s="55" t="s">
        <v>80</v>
      </c>
      <c r="E41" s="56" t="s">
        <v>82</v>
      </c>
      <c r="F41" s="55" t="s">
        <v>786</v>
      </c>
      <c r="G41" s="55">
        <f t="shared" si="6"/>
        <v>3</v>
      </c>
      <c r="H41" s="55" t="s">
        <v>33</v>
      </c>
      <c r="I41" s="56">
        <v>4</v>
      </c>
      <c r="J41" s="58">
        <v>3.22</v>
      </c>
      <c r="K41" s="58">
        <v>1.6299999999999999E-2</v>
      </c>
      <c r="L41" s="58">
        <v>1.26</v>
      </c>
      <c r="M41" s="58">
        <v>0.24</v>
      </c>
      <c r="N41" s="58">
        <v>1.2</v>
      </c>
      <c r="O41" s="58">
        <v>87.9</v>
      </c>
      <c r="P41" s="58">
        <v>22.6</v>
      </c>
      <c r="Q41" s="58">
        <v>52.74</v>
      </c>
      <c r="R41" s="55">
        <v>2.1000000000000001E-2</v>
      </c>
      <c r="S41" s="55" t="s">
        <v>774</v>
      </c>
      <c r="T41" s="55">
        <v>9</v>
      </c>
      <c r="U41" s="59" t="s">
        <v>865</v>
      </c>
      <c r="V41" s="59" t="s">
        <v>866</v>
      </c>
      <c r="W41" s="72" t="s">
        <v>1191</v>
      </c>
      <c r="X41" s="60" t="s">
        <v>778</v>
      </c>
      <c r="Y41" s="61">
        <f t="shared" si="0"/>
        <v>36.632536973833901</v>
      </c>
      <c r="Z41" s="61">
        <f t="shared" si="1"/>
        <v>16.299999999999997</v>
      </c>
      <c r="AA41" s="61">
        <f t="shared" si="2"/>
        <v>14.33447098976109</v>
      </c>
      <c r="AB41" s="61">
        <f t="shared" si="3"/>
        <v>2.7303754266211602</v>
      </c>
      <c r="AC41" s="61">
        <v>36.632536973833901</v>
      </c>
      <c r="AD41" s="61">
        <v>16.3</v>
      </c>
      <c r="AE41" s="61">
        <v>14.33447098976109</v>
      </c>
      <c r="AF41" s="61"/>
      <c r="AG41" s="61">
        <v>2.7303754266211602</v>
      </c>
      <c r="AH41" s="61">
        <f t="shared" si="4"/>
        <v>1744.406522563519</v>
      </c>
      <c r="AI41" s="61">
        <f t="shared" si="4"/>
        <v>776.19047619047615</v>
      </c>
      <c r="AJ41" s="61">
        <f t="shared" si="4"/>
        <v>682.59385665528998</v>
      </c>
      <c r="AK41" s="61">
        <f t="shared" si="5"/>
        <v>130.01787745815048</v>
      </c>
      <c r="AL41" s="61">
        <v>1744.406522563519</v>
      </c>
      <c r="AM41" s="61">
        <v>776.19047619047603</v>
      </c>
      <c r="AN41" s="61">
        <v>682.59385665528998</v>
      </c>
      <c r="AO41" s="61">
        <v>130.01787745815048</v>
      </c>
      <c r="AP41" s="11"/>
      <c r="AQ41" s="11"/>
    </row>
    <row r="42" spans="1:43">
      <c r="A42" s="55" t="s">
        <v>771</v>
      </c>
      <c r="B42" s="55" t="s">
        <v>83</v>
      </c>
      <c r="C42" s="55" t="s">
        <v>84</v>
      </c>
      <c r="D42" s="55" t="s">
        <v>85</v>
      </c>
      <c r="E42" s="56" t="s">
        <v>86</v>
      </c>
      <c r="F42" s="55" t="s">
        <v>786</v>
      </c>
      <c r="G42" s="55">
        <f t="shared" si="6"/>
        <v>1</v>
      </c>
      <c r="H42" s="55" t="s">
        <v>30</v>
      </c>
      <c r="I42" s="56">
        <v>2.6</v>
      </c>
      <c r="J42" s="57" t="s">
        <v>1191</v>
      </c>
      <c r="K42" s="57" t="s">
        <v>1191</v>
      </c>
      <c r="L42" s="58">
        <v>32</v>
      </c>
      <c r="M42" s="57" t="s">
        <v>1191</v>
      </c>
      <c r="N42" s="57" t="s">
        <v>1191</v>
      </c>
      <c r="O42" s="58">
        <v>104.3</v>
      </c>
      <c r="P42" s="58">
        <v>20.5</v>
      </c>
      <c r="Q42" s="58">
        <v>62.58</v>
      </c>
      <c r="R42" s="55">
        <v>3.7200000000000002E-3</v>
      </c>
      <c r="S42" s="55" t="s">
        <v>774</v>
      </c>
      <c r="T42" s="55">
        <v>10</v>
      </c>
      <c r="U42" s="59" t="s">
        <v>846</v>
      </c>
      <c r="V42" s="59" t="s">
        <v>847</v>
      </c>
      <c r="W42" s="59" t="s">
        <v>848</v>
      </c>
      <c r="X42" s="60" t="s">
        <v>778</v>
      </c>
      <c r="Y42" s="61" t="e">
        <f t="shared" si="0"/>
        <v>#VALUE!</v>
      </c>
      <c r="Z42" s="61" t="e">
        <f t="shared" si="1"/>
        <v>#VALUE!</v>
      </c>
      <c r="AA42" s="61">
        <f t="shared" si="2"/>
        <v>306.80728667305851</v>
      </c>
      <c r="AB42" s="61" t="e">
        <f t="shared" si="3"/>
        <v>#VALUE!</v>
      </c>
      <c r="AC42" s="62"/>
      <c r="AD42" s="62"/>
      <c r="AE42" s="73">
        <v>306.80728667305851</v>
      </c>
      <c r="AF42" s="73"/>
      <c r="AG42" s="62"/>
      <c r="AH42" s="61">
        <f t="shared" si="4"/>
        <v>0</v>
      </c>
      <c r="AI42" s="61">
        <f t="shared" si="4"/>
        <v>0</v>
      </c>
      <c r="AJ42" s="61">
        <f t="shared" si="4"/>
        <v>82475.077062650133</v>
      </c>
      <c r="AK42" s="61">
        <f t="shared" si="5"/>
        <v>0</v>
      </c>
      <c r="AL42" s="62" t="s">
        <v>1191</v>
      </c>
      <c r="AM42" s="62" t="s">
        <v>1191</v>
      </c>
      <c r="AN42" s="61">
        <v>82475.077062650133</v>
      </c>
      <c r="AO42" s="62" t="s">
        <v>1191</v>
      </c>
      <c r="AP42" s="11"/>
      <c r="AQ42" s="11"/>
    </row>
    <row r="43" spans="1:43">
      <c r="A43" s="55" t="s">
        <v>771</v>
      </c>
      <c r="B43" s="55" t="s">
        <v>83</v>
      </c>
      <c r="C43" s="55" t="s">
        <v>87</v>
      </c>
      <c r="D43" s="55" t="s">
        <v>85</v>
      </c>
      <c r="E43" s="56" t="s">
        <v>86</v>
      </c>
      <c r="F43" s="55" t="s">
        <v>786</v>
      </c>
      <c r="G43" s="55">
        <f t="shared" si="6"/>
        <v>1</v>
      </c>
      <c r="H43" s="55" t="s">
        <v>30</v>
      </c>
      <c r="I43" s="56">
        <v>2.6</v>
      </c>
      <c r="J43" s="57" t="s">
        <v>1191</v>
      </c>
      <c r="K43" s="57" t="s">
        <v>1191</v>
      </c>
      <c r="L43" s="58">
        <v>32</v>
      </c>
      <c r="M43" s="57" t="s">
        <v>1191</v>
      </c>
      <c r="N43" s="57" t="s">
        <v>1191</v>
      </c>
      <c r="O43" s="58">
        <v>118.2</v>
      </c>
      <c r="P43" s="58">
        <v>21.1</v>
      </c>
      <c r="Q43" s="58">
        <v>70.92</v>
      </c>
      <c r="R43" s="55">
        <v>3.7200000000000002E-3</v>
      </c>
      <c r="S43" s="55" t="s">
        <v>774</v>
      </c>
      <c r="T43" s="55">
        <v>10</v>
      </c>
      <c r="U43" s="59" t="s">
        <v>846</v>
      </c>
      <c r="V43" s="59" t="s">
        <v>847</v>
      </c>
      <c r="W43" s="59" t="s">
        <v>848</v>
      </c>
      <c r="X43" s="60" t="s">
        <v>778</v>
      </c>
      <c r="Y43" s="61" t="e">
        <f t="shared" si="0"/>
        <v>#VALUE!</v>
      </c>
      <c r="Z43" s="61" t="e">
        <f t="shared" si="1"/>
        <v>#VALUE!</v>
      </c>
      <c r="AA43" s="61">
        <f t="shared" si="2"/>
        <v>270.72758037225043</v>
      </c>
      <c r="AB43" s="61" t="e">
        <f t="shared" si="3"/>
        <v>#VALUE!</v>
      </c>
      <c r="AC43" s="62"/>
      <c r="AD43" s="62"/>
      <c r="AE43" s="61">
        <v>270.72758037225043</v>
      </c>
      <c r="AF43" s="61"/>
      <c r="AG43" s="62"/>
      <c r="AH43" s="61">
        <f t="shared" si="4"/>
        <v>0</v>
      </c>
      <c r="AI43" s="61">
        <f t="shared" si="4"/>
        <v>0</v>
      </c>
      <c r="AJ43" s="61">
        <f t="shared" si="4"/>
        <v>72776.231282863009</v>
      </c>
      <c r="AK43" s="61">
        <f t="shared" si="5"/>
        <v>0</v>
      </c>
      <c r="AL43" s="62" t="s">
        <v>1191</v>
      </c>
      <c r="AM43" s="62" t="s">
        <v>1191</v>
      </c>
      <c r="AN43" s="61">
        <v>72776.231282863009</v>
      </c>
      <c r="AO43" s="62" t="s">
        <v>1191</v>
      </c>
      <c r="AP43" s="11"/>
      <c r="AQ43" s="11"/>
    </row>
    <row r="44" spans="1:43">
      <c r="A44" s="55" t="s">
        <v>771</v>
      </c>
      <c r="B44" s="55" t="s">
        <v>83</v>
      </c>
      <c r="C44" s="55" t="s">
        <v>88</v>
      </c>
      <c r="D44" s="55" t="s">
        <v>85</v>
      </c>
      <c r="E44" s="56" t="s">
        <v>86</v>
      </c>
      <c r="F44" s="55" t="s">
        <v>786</v>
      </c>
      <c r="G44" s="55">
        <f t="shared" si="6"/>
        <v>1</v>
      </c>
      <c r="H44" s="55" t="s">
        <v>30</v>
      </c>
      <c r="I44" s="56">
        <v>2.6</v>
      </c>
      <c r="J44" s="57" t="s">
        <v>1191</v>
      </c>
      <c r="K44" s="57" t="s">
        <v>1191</v>
      </c>
      <c r="L44" s="58">
        <v>35</v>
      </c>
      <c r="M44" s="57" t="s">
        <v>1191</v>
      </c>
      <c r="N44" s="57" t="s">
        <v>1191</v>
      </c>
      <c r="O44" s="58">
        <v>87.9</v>
      </c>
      <c r="P44" s="58">
        <v>19.600000000000001</v>
      </c>
      <c r="Q44" s="58">
        <v>52.74</v>
      </c>
      <c r="R44" s="55">
        <v>3.7200000000000002E-3</v>
      </c>
      <c r="S44" s="55" t="s">
        <v>774</v>
      </c>
      <c r="T44" s="55">
        <v>10</v>
      </c>
      <c r="U44" s="59" t="s">
        <v>846</v>
      </c>
      <c r="V44" s="59" t="s">
        <v>847</v>
      </c>
      <c r="W44" s="59" t="s">
        <v>848</v>
      </c>
      <c r="X44" s="60" t="s">
        <v>778</v>
      </c>
      <c r="Y44" s="61" t="e">
        <f t="shared" si="0"/>
        <v>#VALUE!</v>
      </c>
      <c r="Z44" s="61" t="e">
        <f t="shared" si="1"/>
        <v>#VALUE!</v>
      </c>
      <c r="AA44" s="61">
        <f t="shared" si="2"/>
        <v>398.17974971558584</v>
      </c>
      <c r="AB44" s="61" t="e">
        <f t="shared" si="3"/>
        <v>#VALUE!</v>
      </c>
      <c r="AC44" s="62"/>
      <c r="AD44" s="62"/>
      <c r="AE44" s="61">
        <v>398.17974971558584</v>
      </c>
      <c r="AF44" s="61"/>
      <c r="AG44" s="62"/>
      <c r="AH44" s="61">
        <f t="shared" si="4"/>
        <v>0</v>
      </c>
      <c r="AI44" s="61">
        <f t="shared" si="4"/>
        <v>0</v>
      </c>
      <c r="AJ44" s="61">
        <f t="shared" si="4"/>
        <v>107037.56712784566</v>
      </c>
      <c r="AK44" s="61">
        <f t="shared" si="5"/>
        <v>0</v>
      </c>
      <c r="AL44" s="62" t="s">
        <v>1191</v>
      </c>
      <c r="AM44" s="62" t="s">
        <v>1191</v>
      </c>
      <c r="AN44" s="61">
        <v>107037.56712784566</v>
      </c>
      <c r="AO44" s="62" t="s">
        <v>1191</v>
      </c>
      <c r="AP44" s="11"/>
      <c r="AQ44" s="11"/>
    </row>
    <row r="45" spans="1:43">
      <c r="A45" s="55" t="s">
        <v>771</v>
      </c>
      <c r="B45" s="55" t="s">
        <v>83</v>
      </c>
      <c r="C45" s="55" t="s">
        <v>849</v>
      </c>
      <c r="D45" s="55" t="s">
        <v>85</v>
      </c>
      <c r="E45" s="56" t="s">
        <v>86</v>
      </c>
      <c r="F45" s="55" t="s">
        <v>786</v>
      </c>
      <c r="G45" s="55">
        <f t="shared" si="6"/>
        <v>1</v>
      </c>
      <c r="H45" s="55" t="s">
        <v>30</v>
      </c>
      <c r="I45" s="56">
        <v>2.6</v>
      </c>
      <c r="J45" s="57" t="s">
        <v>1191</v>
      </c>
      <c r="K45" s="57" t="s">
        <v>1191</v>
      </c>
      <c r="L45" s="58">
        <v>36</v>
      </c>
      <c r="M45" s="57" t="s">
        <v>1191</v>
      </c>
      <c r="N45" s="57" t="s">
        <v>1191</v>
      </c>
      <c r="O45" s="58">
        <v>116.2</v>
      </c>
      <c r="P45" s="58">
        <v>21</v>
      </c>
      <c r="Q45" s="58">
        <v>69.72</v>
      </c>
      <c r="R45" s="55">
        <v>3.7200000000000002E-3</v>
      </c>
      <c r="S45" s="55" t="s">
        <v>774</v>
      </c>
      <c r="T45" s="55">
        <v>10</v>
      </c>
      <c r="U45" s="59" t="s">
        <v>846</v>
      </c>
      <c r="V45" s="59" t="s">
        <v>847</v>
      </c>
      <c r="W45" s="59" t="s">
        <v>848</v>
      </c>
      <c r="X45" s="60" t="s">
        <v>778</v>
      </c>
      <c r="Y45" s="61" t="e">
        <f t="shared" si="0"/>
        <v>#VALUE!</v>
      </c>
      <c r="Z45" s="61" t="e">
        <f t="shared" si="1"/>
        <v>#VALUE!</v>
      </c>
      <c r="AA45" s="61">
        <f t="shared" si="2"/>
        <v>309.81067125645438</v>
      </c>
      <c r="AB45" s="61" t="e">
        <f t="shared" si="3"/>
        <v>#VALUE!</v>
      </c>
      <c r="AC45" s="62"/>
      <c r="AD45" s="62"/>
      <c r="AE45" s="61">
        <v>309.81067125645438</v>
      </c>
      <c r="AF45" s="61"/>
      <c r="AG45" s="62"/>
      <c r="AH45" s="61">
        <f t="shared" si="4"/>
        <v>0</v>
      </c>
      <c r="AI45" s="61">
        <f t="shared" si="4"/>
        <v>0</v>
      </c>
      <c r="AJ45" s="61">
        <f t="shared" si="4"/>
        <v>83282.438509799555</v>
      </c>
      <c r="AK45" s="61">
        <f t="shared" si="5"/>
        <v>0</v>
      </c>
      <c r="AL45" s="62" t="s">
        <v>1191</v>
      </c>
      <c r="AM45" s="62" t="s">
        <v>1191</v>
      </c>
      <c r="AN45" s="61">
        <v>83282.438509799555</v>
      </c>
      <c r="AO45" s="62" t="s">
        <v>1191</v>
      </c>
      <c r="AP45" s="11"/>
      <c r="AQ45" s="11"/>
    </row>
    <row r="46" spans="1:43">
      <c r="A46" s="55" t="s">
        <v>771</v>
      </c>
      <c r="B46" s="55" t="s">
        <v>836</v>
      </c>
      <c r="C46" s="55" t="s">
        <v>836</v>
      </c>
      <c r="D46" s="55" t="s">
        <v>91</v>
      </c>
      <c r="E46" s="56" t="s">
        <v>92</v>
      </c>
      <c r="F46" s="55" t="s">
        <v>773</v>
      </c>
      <c r="G46" s="55">
        <f t="shared" si="6"/>
        <v>2</v>
      </c>
      <c r="H46" s="55" t="s">
        <v>60</v>
      </c>
      <c r="I46" s="56">
        <v>2</v>
      </c>
      <c r="J46" s="57" t="s">
        <v>1191</v>
      </c>
      <c r="K46" s="58">
        <v>0.129</v>
      </c>
      <c r="L46" s="58">
        <v>28.96</v>
      </c>
      <c r="M46" s="57" t="s">
        <v>1191</v>
      </c>
      <c r="N46" s="57" t="s">
        <v>1191</v>
      </c>
      <c r="O46" s="58">
        <v>356</v>
      </c>
      <c r="P46" s="58">
        <v>21.94</v>
      </c>
      <c r="Q46" s="58">
        <v>213.6</v>
      </c>
      <c r="R46" s="55">
        <v>3.7229999999999999</v>
      </c>
      <c r="S46" s="55" t="s">
        <v>774</v>
      </c>
      <c r="T46" s="55">
        <v>11</v>
      </c>
      <c r="U46" s="59" t="s">
        <v>837</v>
      </c>
      <c r="V46" s="59" t="s">
        <v>838</v>
      </c>
      <c r="W46" s="72" t="s">
        <v>1191</v>
      </c>
      <c r="X46" s="60" t="s">
        <v>778</v>
      </c>
      <c r="Y46" s="61" t="e">
        <f t="shared" si="0"/>
        <v>#VALUE!</v>
      </c>
      <c r="Z46" s="61">
        <f t="shared" si="1"/>
        <v>129</v>
      </c>
      <c r="AA46" s="61">
        <f t="shared" si="2"/>
        <v>81.348314606741582</v>
      </c>
      <c r="AB46" s="61" t="e">
        <f t="shared" si="3"/>
        <v>#VALUE!</v>
      </c>
      <c r="AC46" s="62"/>
      <c r="AD46" s="61">
        <v>129</v>
      </c>
      <c r="AE46" s="61">
        <v>81.348314606741582</v>
      </c>
      <c r="AF46" s="61"/>
      <c r="AG46" s="62"/>
      <c r="AH46" s="61">
        <f t="shared" si="4"/>
        <v>0</v>
      </c>
      <c r="AI46" s="61">
        <f t="shared" si="4"/>
        <v>34.649476228847703</v>
      </c>
      <c r="AJ46" s="61">
        <f t="shared" si="4"/>
        <v>21.850205373822611</v>
      </c>
      <c r="AK46" s="61">
        <f t="shared" si="5"/>
        <v>0</v>
      </c>
      <c r="AL46" s="62" t="s">
        <v>1191</v>
      </c>
      <c r="AM46" s="61">
        <v>34.649476228847703</v>
      </c>
      <c r="AN46" s="61">
        <v>21.850205373822611</v>
      </c>
      <c r="AO46" s="62" t="s">
        <v>1191</v>
      </c>
      <c r="AP46" s="11"/>
      <c r="AQ46" s="11"/>
    </row>
    <row r="47" spans="1:43">
      <c r="A47" s="55" t="s">
        <v>851</v>
      </c>
      <c r="B47" s="55" t="s">
        <v>910</v>
      </c>
      <c r="C47" s="55" t="s">
        <v>990</v>
      </c>
      <c r="D47" s="55" t="s">
        <v>912</v>
      </c>
      <c r="E47" s="56" t="s">
        <v>29</v>
      </c>
      <c r="F47" s="55" t="s">
        <v>786</v>
      </c>
      <c r="G47" s="55">
        <f t="shared" si="6"/>
        <v>1</v>
      </c>
      <c r="H47" s="55" t="s">
        <v>30</v>
      </c>
      <c r="I47" s="56">
        <v>3</v>
      </c>
      <c r="J47" s="57" t="s">
        <v>1191</v>
      </c>
      <c r="K47" s="57" t="s">
        <v>1191</v>
      </c>
      <c r="L47" s="58">
        <v>1.3</v>
      </c>
      <c r="M47" s="57" t="s">
        <v>1191</v>
      </c>
      <c r="N47" s="57" t="s">
        <v>1191</v>
      </c>
      <c r="O47" s="58">
        <v>133.80000000000001</v>
      </c>
      <c r="P47" s="58">
        <v>23.05</v>
      </c>
      <c r="Q47" s="58">
        <v>80.28</v>
      </c>
      <c r="R47" s="55">
        <v>3.1500000000000001E-4</v>
      </c>
      <c r="S47" s="55" t="s">
        <v>774</v>
      </c>
      <c r="T47" s="55">
        <v>12</v>
      </c>
      <c r="U47" s="59" t="s">
        <v>913</v>
      </c>
      <c r="V47" s="59" t="s">
        <v>914</v>
      </c>
      <c r="W47" s="59" t="s">
        <v>992</v>
      </c>
      <c r="X47" s="60" t="s">
        <v>778</v>
      </c>
      <c r="Y47" s="61" t="e">
        <f t="shared" si="0"/>
        <v>#VALUE!</v>
      </c>
      <c r="Z47" s="61" t="e">
        <f t="shared" si="1"/>
        <v>#VALUE!</v>
      </c>
      <c r="AA47" s="61">
        <f t="shared" si="2"/>
        <v>9.7159940209267557</v>
      </c>
      <c r="AB47" s="61" t="e">
        <f t="shared" si="3"/>
        <v>#VALUE!</v>
      </c>
      <c r="AC47" s="62"/>
      <c r="AD47" s="62"/>
      <c r="AE47" s="61">
        <v>9.7159940209267557</v>
      </c>
      <c r="AF47" s="61"/>
      <c r="AG47" s="62"/>
      <c r="AH47" s="61">
        <f t="shared" si="4"/>
        <v>0</v>
      </c>
      <c r="AI47" s="61">
        <f t="shared" si="4"/>
        <v>0</v>
      </c>
      <c r="AJ47" s="61">
        <f t="shared" si="4"/>
        <v>30844.42546325954</v>
      </c>
      <c r="AK47" s="61">
        <f t="shared" si="5"/>
        <v>0</v>
      </c>
      <c r="AL47" s="62" t="s">
        <v>1191</v>
      </c>
      <c r="AM47" s="62" t="s">
        <v>1191</v>
      </c>
      <c r="AN47" s="61">
        <v>30844.42546325954</v>
      </c>
      <c r="AO47" s="62" t="s">
        <v>1191</v>
      </c>
      <c r="AP47" s="11"/>
      <c r="AQ47" s="11"/>
    </row>
    <row r="48" spans="1:43">
      <c r="A48" s="55" t="s">
        <v>851</v>
      </c>
      <c r="B48" s="55" t="s">
        <v>910</v>
      </c>
      <c r="C48" s="55" t="s">
        <v>916</v>
      </c>
      <c r="D48" s="55" t="s">
        <v>912</v>
      </c>
      <c r="E48" s="56" t="s">
        <v>1138</v>
      </c>
      <c r="F48" s="55" t="s">
        <v>786</v>
      </c>
      <c r="G48" s="55">
        <f t="shared" si="6"/>
        <v>1</v>
      </c>
      <c r="H48" s="55" t="s">
        <v>30</v>
      </c>
      <c r="I48" s="55">
        <v>3.1</v>
      </c>
      <c r="J48" s="57" t="s">
        <v>1191</v>
      </c>
      <c r="K48" s="57" t="s">
        <v>1191</v>
      </c>
      <c r="L48" s="58">
        <v>1.3</v>
      </c>
      <c r="M48" s="57" t="s">
        <v>1191</v>
      </c>
      <c r="N48" s="57" t="s">
        <v>1191</v>
      </c>
      <c r="O48" s="58">
        <v>14.9</v>
      </c>
      <c r="P48" s="58">
        <v>12.9</v>
      </c>
      <c r="Q48" s="58">
        <v>8.94</v>
      </c>
      <c r="R48" s="55">
        <v>3.1085000000000002E-2</v>
      </c>
      <c r="S48" s="55" t="s">
        <v>774</v>
      </c>
      <c r="T48" s="55">
        <v>12</v>
      </c>
      <c r="U48" s="59" t="s">
        <v>913</v>
      </c>
      <c r="V48" s="59" t="s">
        <v>914</v>
      </c>
      <c r="W48" s="59" t="s">
        <v>917</v>
      </c>
      <c r="X48" s="60" t="s">
        <v>778</v>
      </c>
      <c r="Y48" s="61" t="e">
        <f t="shared" si="0"/>
        <v>#VALUE!</v>
      </c>
      <c r="Z48" s="61" t="e">
        <f t="shared" si="1"/>
        <v>#VALUE!</v>
      </c>
      <c r="AA48" s="61">
        <f t="shared" si="2"/>
        <v>87.24832214765101</v>
      </c>
      <c r="AB48" s="61" t="e">
        <f t="shared" si="3"/>
        <v>#VALUE!</v>
      </c>
      <c r="AC48" s="62"/>
      <c r="AD48" s="62"/>
      <c r="AE48" s="61">
        <v>87.24832214765101</v>
      </c>
      <c r="AF48" s="61"/>
      <c r="AG48" s="62"/>
      <c r="AH48" s="61">
        <f t="shared" si="4"/>
        <v>0</v>
      </c>
      <c r="AI48" s="61">
        <f t="shared" si="4"/>
        <v>0</v>
      </c>
      <c r="AJ48" s="61">
        <f t="shared" si="4"/>
        <v>2806.7660333810841</v>
      </c>
      <c r="AK48" s="61">
        <f t="shared" si="5"/>
        <v>0</v>
      </c>
      <c r="AL48" s="62" t="s">
        <v>1191</v>
      </c>
      <c r="AM48" s="62" t="s">
        <v>1191</v>
      </c>
      <c r="AN48" s="61">
        <v>2806.7660333810841</v>
      </c>
      <c r="AO48" s="62" t="s">
        <v>1191</v>
      </c>
      <c r="AP48" s="11"/>
      <c r="AQ48" s="11"/>
    </row>
    <row r="49" spans="1:43">
      <c r="A49" s="55" t="s">
        <v>851</v>
      </c>
      <c r="B49" s="55" t="s">
        <v>910</v>
      </c>
      <c r="C49" s="55" t="s">
        <v>911</v>
      </c>
      <c r="D49" s="55" t="s">
        <v>912</v>
      </c>
      <c r="E49" s="56" t="s">
        <v>1138</v>
      </c>
      <c r="F49" s="55" t="s">
        <v>786</v>
      </c>
      <c r="G49" s="55">
        <f t="shared" si="6"/>
        <v>1</v>
      </c>
      <c r="H49" s="55" t="s">
        <v>30</v>
      </c>
      <c r="I49" s="55">
        <v>3.1</v>
      </c>
      <c r="J49" s="57" t="s">
        <v>1191</v>
      </c>
      <c r="K49" s="57" t="s">
        <v>1191</v>
      </c>
      <c r="L49" s="58">
        <v>1.4</v>
      </c>
      <c r="M49" s="57" t="s">
        <v>1191</v>
      </c>
      <c r="N49" s="57" t="s">
        <v>1191</v>
      </c>
      <c r="O49" s="58">
        <v>16.5</v>
      </c>
      <c r="P49" s="58">
        <v>12.75</v>
      </c>
      <c r="Q49" s="58">
        <v>9.9</v>
      </c>
      <c r="R49" s="55">
        <v>2.0745E-2</v>
      </c>
      <c r="S49" s="55" t="s">
        <v>774</v>
      </c>
      <c r="T49" s="55">
        <v>12</v>
      </c>
      <c r="U49" s="59" t="s">
        <v>913</v>
      </c>
      <c r="V49" s="59" t="s">
        <v>914</v>
      </c>
      <c r="W49" s="59" t="s">
        <v>1140</v>
      </c>
      <c r="X49" s="60" t="s">
        <v>778</v>
      </c>
      <c r="Y49" s="61" t="e">
        <f t="shared" si="0"/>
        <v>#VALUE!</v>
      </c>
      <c r="Z49" s="61" t="e">
        <f t="shared" si="1"/>
        <v>#VALUE!</v>
      </c>
      <c r="AA49" s="61">
        <f t="shared" si="2"/>
        <v>84.848484848484844</v>
      </c>
      <c r="AB49" s="61" t="e">
        <f t="shared" si="3"/>
        <v>#VALUE!</v>
      </c>
      <c r="AC49" s="62"/>
      <c r="AD49" s="62"/>
      <c r="AE49" s="61">
        <v>84.848484848484844</v>
      </c>
      <c r="AF49" s="61"/>
      <c r="AG49" s="62"/>
      <c r="AH49" s="61">
        <f t="shared" si="4"/>
        <v>0</v>
      </c>
      <c r="AI49" s="61">
        <f t="shared" si="4"/>
        <v>0</v>
      </c>
      <c r="AJ49" s="61">
        <f t="shared" si="4"/>
        <v>4090.0691659910749</v>
      </c>
      <c r="AK49" s="61">
        <f t="shared" si="5"/>
        <v>0</v>
      </c>
      <c r="AL49" s="62" t="s">
        <v>1191</v>
      </c>
      <c r="AM49" s="62" t="s">
        <v>1191</v>
      </c>
      <c r="AN49" s="61">
        <v>4090.0691659910749</v>
      </c>
      <c r="AO49" s="62" t="s">
        <v>1191</v>
      </c>
      <c r="AP49" s="11"/>
      <c r="AQ49" s="11"/>
    </row>
    <row r="50" spans="1:43">
      <c r="A50" s="55" t="s">
        <v>851</v>
      </c>
      <c r="B50" s="55" t="s">
        <v>910</v>
      </c>
      <c r="C50" s="55" t="s">
        <v>990</v>
      </c>
      <c r="D50" s="55" t="s">
        <v>912</v>
      </c>
      <c r="E50" s="56" t="s">
        <v>1138</v>
      </c>
      <c r="F50" s="55" t="s">
        <v>786</v>
      </c>
      <c r="G50" s="55">
        <f t="shared" si="6"/>
        <v>1</v>
      </c>
      <c r="H50" s="55" t="s">
        <v>30</v>
      </c>
      <c r="I50" s="55">
        <v>3.1</v>
      </c>
      <c r="J50" s="57" t="s">
        <v>1191</v>
      </c>
      <c r="K50" s="57" t="s">
        <v>1191</v>
      </c>
      <c r="L50" s="58">
        <v>1</v>
      </c>
      <c r="M50" s="57" t="s">
        <v>1191</v>
      </c>
      <c r="N50" s="57" t="s">
        <v>1191</v>
      </c>
      <c r="O50" s="58">
        <v>78.400000000000006</v>
      </c>
      <c r="P50" s="58">
        <v>18.8</v>
      </c>
      <c r="Q50" s="58">
        <v>47.04</v>
      </c>
      <c r="R50" s="55">
        <v>3.1500000000000001E-4</v>
      </c>
      <c r="S50" s="55" t="s">
        <v>774</v>
      </c>
      <c r="T50" s="55">
        <v>12</v>
      </c>
      <c r="U50" s="59" t="s">
        <v>913</v>
      </c>
      <c r="V50" s="59" t="s">
        <v>914</v>
      </c>
      <c r="W50" s="59" t="s">
        <v>992</v>
      </c>
      <c r="X50" s="60" t="s">
        <v>778</v>
      </c>
      <c r="Y50" s="61" t="e">
        <f t="shared" si="0"/>
        <v>#VALUE!</v>
      </c>
      <c r="Z50" s="61" t="e">
        <f t="shared" si="1"/>
        <v>#VALUE!</v>
      </c>
      <c r="AA50" s="61">
        <f t="shared" si="2"/>
        <v>12.755102040816325</v>
      </c>
      <c r="AB50" s="61" t="e">
        <f t="shared" si="3"/>
        <v>#VALUE!</v>
      </c>
      <c r="AC50" s="62"/>
      <c r="AD50" s="62"/>
      <c r="AE50" s="61">
        <v>12.755102040816325</v>
      </c>
      <c r="AF50" s="61"/>
      <c r="AG50" s="62"/>
      <c r="AH50" s="61">
        <f t="shared" si="4"/>
        <v>0</v>
      </c>
      <c r="AI50" s="61">
        <f t="shared" si="4"/>
        <v>0</v>
      </c>
      <c r="AJ50" s="61">
        <f t="shared" si="4"/>
        <v>40492.387431162933</v>
      </c>
      <c r="AK50" s="61">
        <f t="shared" si="5"/>
        <v>0</v>
      </c>
      <c r="AL50" s="62" t="s">
        <v>1191</v>
      </c>
      <c r="AM50" s="62" t="s">
        <v>1191</v>
      </c>
      <c r="AN50" s="61">
        <v>40492.387431162933</v>
      </c>
      <c r="AO50" s="62" t="s">
        <v>1191</v>
      </c>
      <c r="AP50" s="11"/>
      <c r="AQ50" s="11"/>
    </row>
    <row r="51" spans="1:43">
      <c r="A51" s="55" t="s">
        <v>851</v>
      </c>
      <c r="B51" s="55" t="s">
        <v>910</v>
      </c>
      <c r="C51" s="55" t="s">
        <v>916</v>
      </c>
      <c r="D51" s="55" t="s">
        <v>912</v>
      </c>
      <c r="E51" s="56" t="s">
        <v>99</v>
      </c>
      <c r="F51" s="55" t="s">
        <v>780</v>
      </c>
      <c r="G51" s="55">
        <f t="shared" si="6"/>
        <v>3</v>
      </c>
      <c r="H51" s="55" t="s">
        <v>33</v>
      </c>
      <c r="I51" s="56">
        <v>3.2</v>
      </c>
      <c r="J51" s="57" t="s">
        <v>1191</v>
      </c>
      <c r="K51" s="57" t="s">
        <v>1191</v>
      </c>
      <c r="L51" s="58">
        <v>1</v>
      </c>
      <c r="M51" s="57" t="s">
        <v>1191</v>
      </c>
      <c r="N51" s="57" t="s">
        <v>1191</v>
      </c>
      <c r="O51" s="58">
        <v>45</v>
      </c>
      <c r="P51" s="58">
        <v>17.899999999999999</v>
      </c>
      <c r="Q51" s="58">
        <v>27</v>
      </c>
      <c r="R51" s="55">
        <v>3.1085000000000002E-2</v>
      </c>
      <c r="S51" s="55" t="s">
        <v>774</v>
      </c>
      <c r="T51" s="55">
        <v>12</v>
      </c>
      <c r="U51" s="59" t="s">
        <v>913</v>
      </c>
      <c r="V51" s="59" t="s">
        <v>914</v>
      </c>
      <c r="W51" s="59" t="s">
        <v>917</v>
      </c>
      <c r="X51" s="60" t="s">
        <v>778</v>
      </c>
      <c r="Y51" s="61" t="e">
        <f t="shared" si="0"/>
        <v>#VALUE!</v>
      </c>
      <c r="Z51" s="61" t="e">
        <f t="shared" si="1"/>
        <v>#VALUE!</v>
      </c>
      <c r="AA51" s="61">
        <f t="shared" si="2"/>
        <v>22.222222222222221</v>
      </c>
      <c r="AB51" s="61" t="e">
        <f t="shared" si="3"/>
        <v>#VALUE!</v>
      </c>
      <c r="AC51" s="62"/>
      <c r="AD51" s="62"/>
      <c r="AE51" s="61">
        <v>22.222222222222221</v>
      </c>
      <c r="AF51" s="61"/>
      <c r="AG51" s="62"/>
      <c r="AH51" s="61">
        <f t="shared" si="4"/>
        <v>0</v>
      </c>
      <c r="AI51" s="61">
        <f t="shared" si="4"/>
        <v>0</v>
      </c>
      <c r="AJ51" s="61">
        <f t="shared" si="4"/>
        <v>714.88570764748977</v>
      </c>
      <c r="AK51" s="61">
        <f t="shared" si="5"/>
        <v>0</v>
      </c>
      <c r="AL51" s="62" t="s">
        <v>1191</v>
      </c>
      <c r="AM51" s="62" t="s">
        <v>1191</v>
      </c>
      <c r="AN51" s="61">
        <v>714.88570764748977</v>
      </c>
      <c r="AO51" s="62" t="s">
        <v>1191</v>
      </c>
      <c r="AP51" s="11"/>
      <c r="AQ51" s="11"/>
    </row>
    <row r="52" spans="1:43">
      <c r="A52" s="55" t="s">
        <v>851</v>
      </c>
      <c r="B52" s="55" t="s">
        <v>910</v>
      </c>
      <c r="C52" s="55" t="s">
        <v>916</v>
      </c>
      <c r="D52" s="55" t="s">
        <v>912</v>
      </c>
      <c r="E52" s="56" t="s">
        <v>81</v>
      </c>
      <c r="F52" s="55" t="s">
        <v>780</v>
      </c>
      <c r="G52" s="55">
        <f t="shared" si="6"/>
        <v>0</v>
      </c>
      <c r="H52" s="55" t="s">
        <v>41</v>
      </c>
      <c r="I52" s="56">
        <v>3.2</v>
      </c>
      <c r="J52" s="57" t="s">
        <v>1191</v>
      </c>
      <c r="K52" s="57" t="s">
        <v>1191</v>
      </c>
      <c r="L52" s="58">
        <v>2</v>
      </c>
      <c r="M52" s="57" t="s">
        <v>1191</v>
      </c>
      <c r="N52" s="57" t="s">
        <v>1191</v>
      </c>
      <c r="O52" s="58">
        <v>27</v>
      </c>
      <c r="P52" s="58">
        <v>13.4</v>
      </c>
      <c r="Q52" s="58">
        <v>16.2</v>
      </c>
      <c r="R52" s="55">
        <v>3.1085000000000002E-2</v>
      </c>
      <c r="S52" s="55" t="s">
        <v>774</v>
      </c>
      <c r="T52" s="55">
        <v>12</v>
      </c>
      <c r="U52" s="59" t="s">
        <v>913</v>
      </c>
      <c r="V52" s="59" t="s">
        <v>914</v>
      </c>
      <c r="W52" s="59" t="s">
        <v>917</v>
      </c>
      <c r="X52" s="60" t="s">
        <v>778</v>
      </c>
      <c r="Y52" s="61" t="e">
        <f t="shared" si="0"/>
        <v>#VALUE!</v>
      </c>
      <c r="Z52" s="61" t="e">
        <f t="shared" si="1"/>
        <v>#VALUE!</v>
      </c>
      <c r="AA52" s="61">
        <f t="shared" si="2"/>
        <v>74.074074074074076</v>
      </c>
      <c r="AB52" s="61" t="e">
        <f t="shared" si="3"/>
        <v>#VALUE!</v>
      </c>
      <c r="AC52" s="62"/>
      <c r="AD52" s="62"/>
      <c r="AE52" s="61">
        <v>74.074074074074076</v>
      </c>
      <c r="AF52" s="61"/>
      <c r="AG52" s="62"/>
      <c r="AH52" s="61">
        <f t="shared" si="4"/>
        <v>0</v>
      </c>
      <c r="AI52" s="61">
        <f t="shared" si="4"/>
        <v>0</v>
      </c>
      <c r="AJ52" s="61">
        <f t="shared" si="4"/>
        <v>2382.9523588249663</v>
      </c>
      <c r="AK52" s="61">
        <f t="shared" si="5"/>
        <v>0</v>
      </c>
      <c r="AL52" s="62" t="s">
        <v>1191</v>
      </c>
      <c r="AM52" s="62" t="s">
        <v>1191</v>
      </c>
      <c r="AN52" s="61">
        <v>2382.9523588249663</v>
      </c>
      <c r="AO52" s="62" t="s">
        <v>1191</v>
      </c>
      <c r="AP52" s="11"/>
      <c r="AQ52" s="11"/>
    </row>
    <row r="53" spans="1:43">
      <c r="A53" s="55" t="s">
        <v>851</v>
      </c>
      <c r="B53" s="55" t="s">
        <v>910</v>
      </c>
      <c r="C53" s="55" t="s">
        <v>911</v>
      </c>
      <c r="D53" s="55" t="s">
        <v>912</v>
      </c>
      <c r="E53" s="56" t="s">
        <v>81</v>
      </c>
      <c r="F53" s="55" t="s">
        <v>780</v>
      </c>
      <c r="G53" s="55">
        <f t="shared" si="6"/>
        <v>0</v>
      </c>
      <c r="H53" s="55" t="s">
        <v>41</v>
      </c>
      <c r="I53" s="56">
        <v>3.2</v>
      </c>
      <c r="J53" s="57" t="s">
        <v>1191</v>
      </c>
      <c r="K53" s="57" t="s">
        <v>1191</v>
      </c>
      <c r="L53" s="58">
        <v>0</v>
      </c>
      <c r="M53" s="57" t="s">
        <v>1191</v>
      </c>
      <c r="N53" s="57" t="s">
        <v>1191</v>
      </c>
      <c r="O53" s="58">
        <v>21</v>
      </c>
      <c r="P53" s="58">
        <v>12.5</v>
      </c>
      <c r="Q53" s="58">
        <v>12.6</v>
      </c>
      <c r="R53" s="55">
        <v>2.0745E-2</v>
      </c>
      <c r="S53" s="55" t="s">
        <v>774</v>
      </c>
      <c r="T53" s="55">
        <v>12</v>
      </c>
      <c r="U53" s="59" t="s">
        <v>913</v>
      </c>
      <c r="V53" s="59" t="s">
        <v>914</v>
      </c>
      <c r="W53" s="59" t="s">
        <v>1004</v>
      </c>
      <c r="X53" s="60" t="s">
        <v>778</v>
      </c>
      <c r="Y53" s="61" t="e">
        <f t="shared" si="0"/>
        <v>#VALUE!</v>
      </c>
      <c r="Z53" s="61" t="e">
        <f t="shared" si="1"/>
        <v>#VALUE!</v>
      </c>
      <c r="AA53" s="61">
        <f t="shared" si="2"/>
        <v>0</v>
      </c>
      <c r="AB53" s="61" t="e">
        <f t="shared" si="3"/>
        <v>#VALUE!</v>
      </c>
      <c r="AC53" s="62"/>
      <c r="AD53" s="62"/>
      <c r="AE53" s="61">
        <v>1E-3</v>
      </c>
      <c r="AF53" s="61"/>
      <c r="AG53" s="62"/>
      <c r="AH53" s="61">
        <f t="shared" si="4"/>
        <v>0</v>
      </c>
      <c r="AI53" s="61">
        <f t="shared" si="4"/>
        <v>0</v>
      </c>
      <c r="AJ53" s="61">
        <f t="shared" si="4"/>
        <v>4.8204386599180526E-2</v>
      </c>
      <c r="AK53" s="61">
        <f t="shared" si="5"/>
        <v>0</v>
      </c>
      <c r="AL53" s="62" t="s">
        <v>1191</v>
      </c>
      <c r="AM53" s="62" t="s">
        <v>1191</v>
      </c>
      <c r="AN53" s="61">
        <v>0</v>
      </c>
      <c r="AO53" s="62" t="s">
        <v>1191</v>
      </c>
      <c r="AP53" s="11"/>
      <c r="AQ53" s="11"/>
    </row>
    <row r="54" spans="1:43">
      <c r="A54" s="55" t="s">
        <v>851</v>
      </c>
      <c r="B54" s="55" t="s">
        <v>910</v>
      </c>
      <c r="C54" s="55" t="s">
        <v>911</v>
      </c>
      <c r="D54" s="55" t="s">
        <v>912</v>
      </c>
      <c r="E54" s="56" t="s">
        <v>99</v>
      </c>
      <c r="F54" s="55" t="s">
        <v>780</v>
      </c>
      <c r="G54" s="55">
        <f t="shared" si="6"/>
        <v>3</v>
      </c>
      <c r="H54" s="55" t="s">
        <v>33</v>
      </c>
      <c r="I54" s="56">
        <v>3.2</v>
      </c>
      <c r="J54" s="57" t="s">
        <v>1191</v>
      </c>
      <c r="K54" s="57" t="s">
        <v>1191</v>
      </c>
      <c r="L54" s="58">
        <v>1</v>
      </c>
      <c r="M54" s="57" t="s">
        <v>1191</v>
      </c>
      <c r="N54" s="57" t="s">
        <v>1191</v>
      </c>
      <c r="O54" s="58">
        <v>209.15</v>
      </c>
      <c r="P54" s="58">
        <v>26.05</v>
      </c>
      <c r="Q54" s="58">
        <v>125.49</v>
      </c>
      <c r="R54" s="55">
        <v>2.0745E-2</v>
      </c>
      <c r="S54" s="55" t="s">
        <v>774</v>
      </c>
      <c r="T54" s="55">
        <v>12</v>
      </c>
      <c r="U54" s="59" t="s">
        <v>913</v>
      </c>
      <c r="V54" s="59" t="s">
        <v>914</v>
      </c>
      <c r="W54" s="59" t="s">
        <v>915</v>
      </c>
      <c r="X54" s="60" t="s">
        <v>778</v>
      </c>
      <c r="Y54" s="61" t="e">
        <f t="shared" si="0"/>
        <v>#VALUE!</v>
      </c>
      <c r="Z54" s="61" t="e">
        <f t="shared" si="1"/>
        <v>#VALUE!</v>
      </c>
      <c r="AA54" s="61">
        <f t="shared" si="2"/>
        <v>4.7812574707147979</v>
      </c>
      <c r="AB54" s="61" t="e">
        <f t="shared" si="3"/>
        <v>#VALUE!</v>
      </c>
      <c r="AC54" s="62"/>
      <c r="AD54" s="62"/>
      <c r="AE54" s="61">
        <v>4.7812574707147979</v>
      </c>
      <c r="AF54" s="61"/>
      <c r="AG54" s="62"/>
      <c r="AH54" s="61">
        <f t="shared" si="4"/>
        <v>0</v>
      </c>
      <c r="AI54" s="61">
        <f t="shared" si="4"/>
        <v>0</v>
      </c>
      <c r="AJ54" s="61">
        <f t="shared" si="4"/>
        <v>230.47758354855617</v>
      </c>
      <c r="AK54" s="61">
        <f t="shared" si="5"/>
        <v>0</v>
      </c>
      <c r="AL54" s="62" t="s">
        <v>1191</v>
      </c>
      <c r="AM54" s="62" t="s">
        <v>1191</v>
      </c>
      <c r="AN54" s="61">
        <v>230.47758354855617</v>
      </c>
      <c r="AO54" s="62" t="s">
        <v>1191</v>
      </c>
      <c r="AP54" s="11"/>
      <c r="AQ54" s="11"/>
    </row>
    <row r="55" spans="1:43">
      <c r="A55" s="74" t="s">
        <v>851</v>
      </c>
      <c r="B55" s="55" t="s">
        <v>910</v>
      </c>
      <c r="C55" s="55" t="s">
        <v>990</v>
      </c>
      <c r="D55" s="55" t="s">
        <v>912</v>
      </c>
      <c r="E55" s="56" t="s">
        <v>100</v>
      </c>
      <c r="F55" s="55" t="s">
        <v>773</v>
      </c>
      <c r="G55" s="55">
        <f t="shared" si="6"/>
        <v>0</v>
      </c>
      <c r="H55" s="55" t="s">
        <v>41</v>
      </c>
      <c r="I55" s="56">
        <v>3.3</v>
      </c>
      <c r="J55" s="57" t="s">
        <v>1191</v>
      </c>
      <c r="K55" s="57" t="s">
        <v>1191</v>
      </c>
      <c r="L55" s="58">
        <v>1</v>
      </c>
      <c r="M55" s="57" t="s">
        <v>1191</v>
      </c>
      <c r="N55" s="57" t="s">
        <v>1191</v>
      </c>
      <c r="O55" s="58">
        <v>60.8</v>
      </c>
      <c r="P55" s="58">
        <v>16.100000000000001</v>
      </c>
      <c r="Q55" s="58">
        <v>36.479999999999997</v>
      </c>
      <c r="R55" s="55">
        <v>3.1500000000000001E-4</v>
      </c>
      <c r="S55" s="55" t="s">
        <v>774</v>
      </c>
      <c r="T55" s="55">
        <v>12</v>
      </c>
      <c r="U55" s="59" t="s">
        <v>913</v>
      </c>
      <c r="V55" s="59" t="s">
        <v>914</v>
      </c>
      <c r="W55" s="59" t="s">
        <v>992</v>
      </c>
      <c r="X55" s="60" t="s">
        <v>778</v>
      </c>
      <c r="Y55" s="61" t="e">
        <f t="shared" si="0"/>
        <v>#VALUE!</v>
      </c>
      <c r="Z55" s="61" t="e">
        <f t="shared" si="1"/>
        <v>#VALUE!</v>
      </c>
      <c r="AA55" s="61">
        <f t="shared" si="2"/>
        <v>16.44736842105263</v>
      </c>
      <c r="AB55" s="61" t="e">
        <f t="shared" si="3"/>
        <v>#VALUE!</v>
      </c>
      <c r="AC55" s="62"/>
      <c r="AD55" s="62"/>
      <c r="AE55" s="61">
        <v>16.44736842105263</v>
      </c>
      <c r="AF55" s="61"/>
      <c r="AG55" s="62"/>
      <c r="AH55" s="61">
        <f t="shared" si="4"/>
        <v>0</v>
      </c>
      <c r="AI55" s="61">
        <f t="shared" si="4"/>
        <v>0</v>
      </c>
      <c r="AJ55" s="61">
        <f t="shared" si="4"/>
        <v>52213.868003341682</v>
      </c>
      <c r="AK55" s="61">
        <f t="shared" si="5"/>
        <v>0</v>
      </c>
      <c r="AL55" s="62" t="s">
        <v>1191</v>
      </c>
      <c r="AM55" s="62" t="s">
        <v>1191</v>
      </c>
      <c r="AN55" s="61">
        <v>52213.868003341682</v>
      </c>
      <c r="AO55" s="62" t="s">
        <v>1191</v>
      </c>
      <c r="AP55" s="11"/>
      <c r="AQ55" s="11"/>
    </row>
    <row r="56" spans="1:43">
      <c r="A56" s="74" t="s">
        <v>851</v>
      </c>
      <c r="B56" s="55" t="s">
        <v>910</v>
      </c>
      <c r="C56" s="55" t="s">
        <v>990</v>
      </c>
      <c r="D56" s="55" t="s">
        <v>912</v>
      </c>
      <c r="E56" s="56" t="s">
        <v>101</v>
      </c>
      <c r="F56" s="55" t="s">
        <v>773</v>
      </c>
      <c r="G56" s="55">
        <f t="shared" si="6"/>
        <v>0</v>
      </c>
      <c r="H56" s="55" t="s">
        <v>41</v>
      </c>
      <c r="I56" s="56">
        <v>3.3</v>
      </c>
      <c r="J56" s="57" t="s">
        <v>1191</v>
      </c>
      <c r="K56" s="57" t="s">
        <v>1191</v>
      </c>
      <c r="L56" s="58">
        <v>1.5</v>
      </c>
      <c r="M56" s="57" t="s">
        <v>1191</v>
      </c>
      <c r="N56" s="57" t="s">
        <v>1191</v>
      </c>
      <c r="O56" s="58">
        <v>71.099999999999994</v>
      </c>
      <c r="P56" s="58">
        <v>15.3</v>
      </c>
      <c r="Q56" s="58">
        <v>42.66</v>
      </c>
      <c r="R56" s="55">
        <v>3.1500000000000001E-4</v>
      </c>
      <c r="S56" s="55" t="s">
        <v>774</v>
      </c>
      <c r="T56" s="55">
        <v>12</v>
      </c>
      <c r="U56" s="59" t="s">
        <v>913</v>
      </c>
      <c r="V56" s="59" t="s">
        <v>914</v>
      </c>
      <c r="W56" s="59" t="s">
        <v>992</v>
      </c>
      <c r="X56" s="60" t="s">
        <v>778</v>
      </c>
      <c r="Y56" s="61" t="e">
        <f t="shared" si="0"/>
        <v>#VALUE!</v>
      </c>
      <c r="Z56" s="61" t="e">
        <f t="shared" si="1"/>
        <v>#VALUE!</v>
      </c>
      <c r="AA56" s="61">
        <f t="shared" si="2"/>
        <v>21.097046413502113</v>
      </c>
      <c r="AB56" s="61" t="e">
        <f t="shared" si="3"/>
        <v>#VALUE!</v>
      </c>
      <c r="AC56" s="62"/>
      <c r="AD56" s="62"/>
      <c r="AE56" s="61">
        <v>21.097046413502113</v>
      </c>
      <c r="AF56" s="61"/>
      <c r="AG56" s="62"/>
      <c r="AH56" s="61">
        <f t="shared" si="4"/>
        <v>0</v>
      </c>
      <c r="AI56" s="61">
        <f t="shared" si="4"/>
        <v>0</v>
      </c>
      <c r="AJ56" s="61">
        <f t="shared" si="4"/>
        <v>66974.750519054331</v>
      </c>
      <c r="AK56" s="61">
        <f t="shared" si="5"/>
        <v>0</v>
      </c>
      <c r="AL56" s="62" t="s">
        <v>1191</v>
      </c>
      <c r="AM56" s="62" t="s">
        <v>1191</v>
      </c>
      <c r="AN56" s="61">
        <v>66974.750519054331</v>
      </c>
      <c r="AO56" s="62" t="s">
        <v>1191</v>
      </c>
      <c r="AP56" s="11"/>
      <c r="AQ56" s="11"/>
    </row>
    <row r="57" spans="1:43">
      <c r="A57" s="55" t="s">
        <v>851</v>
      </c>
      <c r="B57" s="55" t="s">
        <v>910</v>
      </c>
      <c r="C57" s="55" t="s">
        <v>990</v>
      </c>
      <c r="D57" s="55" t="s">
        <v>912</v>
      </c>
      <c r="E57" s="56" t="s">
        <v>991</v>
      </c>
      <c r="F57" s="55" t="s">
        <v>780</v>
      </c>
      <c r="G57" s="55">
        <f t="shared" si="6"/>
        <v>3</v>
      </c>
      <c r="H57" s="55" t="s">
        <v>33</v>
      </c>
      <c r="I57" s="56">
        <v>3.5</v>
      </c>
      <c r="J57" s="57" t="s">
        <v>1191</v>
      </c>
      <c r="K57" s="57" t="s">
        <v>1191</v>
      </c>
      <c r="L57" s="58">
        <v>0</v>
      </c>
      <c r="M57" s="57" t="s">
        <v>1191</v>
      </c>
      <c r="N57" s="57" t="s">
        <v>1191</v>
      </c>
      <c r="O57" s="58">
        <v>77.3</v>
      </c>
      <c r="P57" s="58">
        <v>23</v>
      </c>
      <c r="Q57" s="58">
        <v>46.38</v>
      </c>
      <c r="R57" s="55">
        <v>3.1500000000000001E-4</v>
      </c>
      <c r="S57" s="55" t="s">
        <v>774</v>
      </c>
      <c r="T57" s="55">
        <v>12</v>
      </c>
      <c r="U57" s="59" t="s">
        <v>913</v>
      </c>
      <c r="V57" s="59" t="s">
        <v>914</v>
      </c>
      <c r="W57" s="59" t="s">
        <v>992</v>
      </c>
      <c r="X57" s="60" t="s">
        <v>778</v>
      </c>
      <c r="Y57" s="61" t="e">
        <f t="shared" si="0"/>
        <v>#VALUE!</v>
      </c>
      <c r="Z57" s="61" t="e">
        <f t="shared" si="1"/>
        <v>#VALUE!</v>
      </c>
      <c r="AA57" s="61">
        <f t="shared" si="2"/>
        <v>0</v>
      </c>
      <c r="AB57" s="61" t="e">
        <f t="shared" si="3"/>
        <v>#VALUE!</v>
      </c>
      <c r="AC57" s="62"/>
      <c r="AD57" s="62"/>
      <c r="AE57" s="61">
        <v>1E-3</v>
      </c>
      <c r="AF57" s="61"/>
      <c r="AG57" s="62"/>
      <c r="AH57" s="61">
        <f t="shared" si="4"/>
        <v>0</v>
      </c>
      <c r="AI57" s="61">
        <f t="shared" si="4"/>
        <v>0</v>
      </c>
      <c r="AJ57" s="61">
        <f t="shared" si="4"/>
        <v>3.1746031746031744</v>
      </c>
      <c r="AK57" s="61">
        <f t="shared" si="5"/>
        <v>0</v>
      </c>
      <c r="AL57" s="62" t="s">
        <v>1191</v>
      </c>
      <c r="AM57" s="62" t="s">
        <v>1191</v>
      </c>
      <c r="AN57" s="61">
        <v>0</v>
      </c>
      <c r="AO57" s="62" t="s">
        <v>1191</v>
      </c>
      <c r="AP57" s="11"/>
      <c r="AQ57" s="11"/>
    </row>
    <row r="58" spans="1:43">
      <c r="A58" s="55" t="s">
        <v>851</v>
      </c>
      <c r="B58" s="55" t="s">
        <v>910</v>
      </c>
      <c r="C58" s="55" t="s">
        <v>990</v>
      </c>
      <c r="D58" s="55" t="s">
        <v>912</v>
      </c>
      <c r="E58" s="56" t="s">
        <v>103</v>
      </c>
      <c r="F58" s="55" t="s">
        <v>773</v>
      </c>
      <c r="G58" s="55">
        <f t="shared" si="6"/>
        <v>0</v>
      </c>
      <c r="H58" s="55" t="s">
        <v>41</v>
      </c>
      <c r="I58" s="56">
        <v>3.5</v>
      </c>
      <c r="J58" s="57" t="s">
        <v>1191</v>
      </c>
      <c r="K58" s="57" t="s">
        <v>1191</v>
      </c>
      <c r="L58" s="58">
        <v>1</v>
      </c>
      <c r="M58" s="57" t="s">
        <v>1191</v>
      </c>
      <c r="N58" s="57" t="s">
        <v>1191</v>
      </c>
      <c r="O58" s="58">
        <v>119.2</v>
      </c>
      <c r="P58" s="58">
        <v>25.2</v>
      </c>
      <c r="Q58" s="58">
        <v>71.52</v>
      </c>
      <c r="R58" s="55">
        <v>3.1500000000000001E-4</v>
      </c>
      <c r="S58" s="55" t="s">
        <v>774</v>
      </c>
      <c r="T58" s="55">
        <v>12</v>
      </c>
      <c r="U58" s="59" t="s">
        <v>913</v>
      </c>
      <c r="V58" s="59" t="s">
        <v>914</v>
      </c>
      <c r="W58" s="59" t="s">
        <v>992</v>
      </c>
      <c r="X58" s="60" t="s">
        <v>778</v>
      </c>
      <c r="Y58" s="61" t="e">
        <f t="shared" si="0"/>
        <v>#VALUE!</v>
      </c>
      <c r="Z58" s="61" t="e">
        <f t="shared" si="1"/>
        <v>#VALUE!</v>
      </c>
      <c r="AA58" s="61">
        <f t="shared" si="2"/>
        <v>8.3892617449664435</v>
      </c>
      <c r="AB58" s="61" t="e">
        <f t="shared" si="3"/>
        <v>#VALUE!</v>
      </c>
      <c r="AC58" s="62"/>
      <c r="AD58" s="62"/>
      <c r="AE58" s="73">
        <v>8.3892617449664435</v>
      </c>
      <c r="AF58" s="73"/>
      <c r="AG58" s="62"/>
      <c r="AH58" s="61">
        <f t="shared" si="4"/>
        <v>0</v>
      </c>
      <c r="AI58" s="61">
        <f t="shared" si="4"/>
        <v>0</v>
      </c>
      <c r="AJ58" s="61">
        <f t="shared" si="4"/>
        <v>26632.576968147438</v>
      </c>
      <c r="AK58" s="61">
        <f t="shared" si="5"/>
        <v>0</v>
      </c>
      <c r="AL58" s="62" t="s">
        <v>1191</v>
      </c>
      <c r="AM58" s="62" t="s">
        <v>1191</v>
      </c>
      <c r="AN58" s="61">
        <v>26632.576968147438</v>
      </c>
      <c r="AO58" s="62" t="s">
        <v>1191</v>
      </c>
      <c r="AP58" s="11"/>
      <c r="AQ58" s="11"/>
    </row>
    <row r="59" spans="1:43">
      <c r="A59" s="55" t="s">
        <v>851</v>
      </c>
      <c r="B59" s="55" t="s">
        <v>910</v>
      </c>
      <c r="C59" s="55" t="s">
        <v>916</v>
      </c>
      <c r="D59" s="55" t="s">
        <v>912</v>
      </c>
      <c r="E59" s="56" t="s">
        <v>104</v>
      </c>
      <c r="F59" s="55" t="s">
        <v>786</v>
      </c>
      <c r="G59" s="55">
        <f t="shared" si="6"/>
        <v>3</v>
      </c>
      <c r="H59" s="55" t="s">
        <v>33</v>
      </c>
      <c r="I59" s="56">
        <v>3.7</v>
      </c>
      <c r="J59" s="57" t="s">
        <v>1191</v>
      </c>
      <c r="K59" s="57" t="s">
        <v>1191</v>
      </c>
      <c r="L59" s="58">
        <v>1</v>
      </c>
      <c r="M59" s="57" t="s">
        <v>1191</v>
      </c>
      <c r="N59" s="57" t="s">
        <v>1191</v>
      </c>
      <c r="O59" s="58">
        <v>58.4</v>
      </c>
      <c r="P59" s="58">
        <v>19.7</v>
      </c>
      <c r="Q59" s="58">
        <v>35.04</v>
      </c>
      <c r="R59" s="55">
        <v>3.1085000000000002E-2</v>
      </c>
      <c r="S59" s="55" t="s">
        <v>774</v>
      </c>
      <c r="T59" s="55">
        <v>12</v>
      </c>
      <c r="U59" s="59" t="s">
        <v>913</v>
      </c>
      <c r="V59" s="59" t="s">
        <v>914</v>
      </c>
      <c r="W59" s="59" t="s">
        <v>917</v>
      </c>
      <c r="X59" s="60" t="s">
        <v>778</v>
      </c>
      <c r="Y59" s="61" t="e">
        <f t="shared" si="0"/>
        <v>#VALUE!</v>
      </c>
      <c r="Z59" s="61" t="e">
        <f t="shared" si="1"/>
        <v>#VALUE!</v>
      </c>
      <c r="AA59" s="61">
        <f t="shared" si="2"/>
        <v>17.123287671232877</v>
      </c>
      <c r="AB59" s="61" t="e">
        <f t="shared" si="3"/>
        <v>#VALUE!</v>
      </c>
      <c r="AC59" s="62"/>
      <c r="AD59" s="62"/>
      <c r="AE59" s="61">
        <v>17.123287671232877</v>
      </c>
      <c r="AF59" s="61"/>
      <c r="AG59" s="62"/>
      <c r="AH59" s="61">
        <f t="shared" si="4"/>
        <v>0</v>
      </c>
      <c r="AI59" s="61">
        <f t="shared" si="4"/>
        <v>0</v>
      </c>
      <c r="AJ59" s="61">
        <f t="shared" si="4"/>
        <v>550.85371308453841</v>
      </c>
      <c r="AK59" s="61">
        <f t="shared" si="5"/>
        <v>0</v>
      </c>
      <c r="AL59" s="62" t="s">
        <v>1191</v>
      </c>
      <c r="AM59" s="62" t="s">
        <v>1191</v>
      </c>
      <c r="AN59" s="61">
        <v>550.85371308453841</v>
      </c>
      <c r="AO59" s="62" t="s">
        <v>1191</v>
      </c>
      <c r="AP59" s="11"/>
      <c r="AQ59" s="11"/>
    </row>
    <row r="60" spans="1:43">
      <c r="A60" s="55" t="s">
        <v>851</v>
      </c>
      <c r="B60" s="55" t="s">
        <v>910</v>
      </c>
      <c r="C60" s="55" t="s">
        <v>911</v>
      </c>
      <c r="D60" s="55" t="s">
        <v>912</v>
      </c>
      <c r="E60" s="56" t="s">
        <v>104</v>
      </c>
      <c r="F60" s="55" t="s">
        <v>786</v>
      </c>
      <c r="G60" s="55">
        <f t="shared" si="6"/>
        <v>3</v>
      </c>
      <c r="H60" s="55" t="s">
        <v>33</v>
      </c>
      <c r="I60" s="56">
        <v>3.7</v>
      </c>
      <c r="J60" s="57" t="s">
        <v>1191</v>
      </c>
      <c r="K60" s="57" t="s">
        <v>1191</v>
      </c>
      <c r="L60" s="58">
        <v>0</v>
      </c>
      <c r="M60" s="57" t="s">
        <v>1191</v>
      </c>
      <c r="N60" s="57" t="s">
        <v>1191</v>
      </c>
      <c r="O60" s="58">
        <v>88.87</v>
      </c>
      <c r="P60" s="58">
        <v>21.87</v>
      </c>
      <c r="Q60" s="58">
        <v>53.322000000000003</v>
      </c>
      <c r="R60" s="55">
        <v>2.0745E-2</v>
      </c>
      <c r="S60" s="55" t="s">
        <v>774</v>
      </c>
      <c r="T60" s="55">
        <v>12</v>
      </c>
      <c r="U60" s="59" t="s">
        <v>913</v>
      </c>
      <c r="V60" s="59" t="s">
        <v>914</v>
      </c>
      <c r="W60" s="59" t="s">
        <v>1052</v>
      </c>
      <c r="X60" s="60" t="s">
        <v>778</v>
      </c>
      <c r="Y60" s="61" t="e">
        <f t="shared" si="0"/>
        <v>#VALUE!</v>
      </c>
      <c r="Z60" s="61" t="e">
        <f t="shared" si="1"/>
        <v>#VALUE!</v>
      </c>
      <c r="AA60" s="61">
        <f t="shared" si="2"/>
        <v>0</v>
      </c>
      <c r="AB60" s="61" t="e">
        <f t="shared" si="3"/>
        <v>#VALUE!</v>
      </c>
      <c r="AC60" s="62"/>
      <c r="AD60" s="62"/>
      <c r="AE60" s="61">
        <v>1E-3</v>
      </c>
      <c r="AF60" s="61"/>
      <c r="AG60" s="62"/>
      <c r="AH60" s="61">
        <f t="shared" si="4"/>
        <v>0</v>
      </c>
      <c r="AI60" s="61">
        <f t="shared" si="4"/>
        <v>0</v>
      </c>
      <c r="AJ60" s="61">
        <f t="shared" si="4"/>
        <v>4.8204386599180526E-2</v>
      </c>
      <c r="AK60" s="61">
        <f t="shared" si="5"/>
        <v>0</v>
      </c>
      <c r="AL60" s="62" t="s">
        <v>1191</v>
      </c>
      <c r="AM60" s="62" t="s">
        <v>1191</v>
      </c>
      <c r="AN60" s="61">
        <v>0</v>
      </c>
      <c r="AO60" s="62" t="s">
        <v>1191</v>
      </c>
      <c r="AP60" s="11"/>
      <c r="AQ60" s="11"/>
    </row>
    <row r="61" spans="1:43">
      <c r="A61" s="55" t="s">
        <v>851</v>
      </c>
      <c r="B61" s="55" t="s">
        <v>910</v>
      </c>
      <c r="C61" s="55" t="s">
        <v>990</v>
      </c>
      <c r="D61" s="55" t="s">
        <v>912</v>
      </c>
      <c r="E61" s="56" t="s">
        <v>104</v>
      </c>
      <c r="F61" s="55" t="s">
        <v>786</v>
      </c>
      <c r="G61" s="55">
        <f t="shared" si="6"/>
        <v>3</v>
      </c>
      <c r="H61" s="55" t="s">
        <v>33</v>
      </c>
      <c r="I61" s="56">
        <v>3.7</v>
      </c>
      <c r="J61" s="57" t="s">
        <v>1191</v>
      </c>
      <c r="K61" s="57" t="s">
        <v>1191</v>
      </c>
      <c r="L61" s="58">
        <v>1</v>
      </c>
      <c r="M61" s="57" t="s">
        <v>1191</v>
      </c>
      <c r="N61" s="57" t="s">
        <v>1191</v>
      </c>
      <c r="O61" s="58">
        <v>121.3</v>
      </c>
      <c r="P61" s="58">
        <v>24.4</v>
      </c>
      <c r="Q61" s="58">
        <v>72.78</v>
      </c>
      <c r="R61" s="55">
        <v>3.1500000000000001E-4</v>
      </c>
      <c r="S61" s="55" t="s">
        <v>774</v>
      </c>
      <c r="T61" s="55">
        <v>12</v>
      </c>
      <c r="U61" s="59" t="s">
        <v>913</v>
      </c>
      <c r="V61" s="59" t="s">
        <v>914</v>
      </c>
      <c r="W61" s="59" t="s">
        <v>992</v>
      </c>
      <c r="X61" s="60" t="s">
        <v>778</v>
      </c>
      <c r="Y61" s="61" t="e">
        <f t="shared" si="0"/>
        <v>#VALUE!</v>
      </c>
      <c r="Z61" s="61" t="e">
        <f t="shared" si="1"/>
        <v>#VALUE!</v>
      </c>
      <c r="AA61" s="61">
        <f t="shared" si="2"/>
        <v>8.2440230832646328</v>
      </c>
      <c r="AB61" s="61" t="e">
        <f t="shared" si="3"/>
        <v>#VALUE!</v>
      </c>
      <c r="AC61" s="62"/>
      <c r="AD61" s="62"/>
      <c r="AE61" s="61">
        <v>8.2440230832646328</v>
      </c>
      <c r="AF61" s="61"/>
      <c r="AG61" s="62"/>
      <c r="AH61" s="61">
        <f t="shared" si="4"/>
        <v>0</v>
      </c>
      <c r="AI61" s="61">
        <f t="shared" si="4"/>
        <v>0</v>
      </c>
      <c r="AJ61" s="61">
        <f t="shared" si="4"/>
        <v>26171.501851633755</v>
      </c>
      <c r="AK61" s="61">
        <f t="shared" si="5"/>
        <v>0</v>
      </c>
      <c r="AL61" s="62" t="s">
        <v>1191</v>
      </c>
      <c r="AM61" s="62" t="s">
        <v>1191</v>
      </c>
      <c r="AN61" s="61">
        <v>26171.501851633755</v>
      </c>
      <c r="AO61" s="62" t="s">
        <v>1191</v>
      </c>
      <c r="AP61" s="11"/>
      <c r="AQ61" s="11"/>
    </row>
    <row r="62" spans="1:43">
      <c r="A62" s="55" t="s">
        <v>851</v>
      </c>
      <c r="B62" s="55" t="s">
        <v>910</v>
      </c>
      <c r="C62" s="55" t="s">
        <v>990</v>
      </c>
      <c r="D62" s="55" t="s">
        <v>912</v>
      </c>
      <c r="E62" s="56" t="s">
        <v>105</v>
      </c>
      <c r="F62" s="55" t="s">
        <v>773</v>
      </c>
      <c r="G62" s="55">
        <f t="shared" si="6"/>
        <v>0</v>
      </c>
      <c r="H62" s="55" t="s">
        <v>41</v>
      </c>
      <c r="I62" s="56">
        <v>3.9</v>
      </c>
      <c r="J62" s="57" t="s">
        <v>1191</v>
      </c>
      <c r="K62" s="57" t="s">
        <v>1191</v>
      </c>
      <c r="L62" s="58">
        <v>1</v>
      </c>
      <c r="M62" s="57" t="s">
        <v>1191</v>
      </c>
      <c r="N62" s="57" t="s">
        <v>1191</v>
      </c>
      <c r="O62" s="58">
        <v>86.1</v>
      </c>
      <c r="P62" s="58">
        <v>16.899999999999999</v>
      </c>
      <c r="Q62" s="58">
        <v>51.66</v>
      </c>
      <c r="R62" s="55">
        <v>3.1500000000000001E-4</v>
      </c>
      <c r="S62" s="55" t="s">
        <v>774</v>
      </c>
      <c r="T62" s="55">
        <v>12</v>
      </c>
      <c r="U62" s="59" t="s">
        <v>913</v>
      </c>
      <c r="V62" s="59" t="s">
        <v>914</v>
      </c>
      <c r="W62" s="59" t="s">
        <v>992</v>
      </c>
      <c r="X62" s="60" t="s">
        <v>778</v>
      </c>
      <c r="Y62" s="61" t="e">
        <f t="shared" si="0"/>
        <v>#VALUE!</v>
      </c>
      <c r="Z62" s="61" t="e">
        <f t="shared" si="1"/>
        <v>#VALUE!</v>
      </c>
      <c r="AA62" s="61">
        <f t="shared" si="2"/>
        <v>11.614401858304298</v>
      </c>
      <c r="AB62" s="61" t="e">
        <f t="shared" si="3"/>
        <v>#VALUE!</v>
      </c>
      <c r="AC62" s="62"/>
      <c r="AD62" s="62"/>
      <c r="AE62" s="61">
        <v>11.614401858304298</v>
      </c>
      <c r="AF62" s="61"/>
      <c r="AG62" s="62"/>
      <c r="AH62" s="61">
        <f t="shared" si="4"/>
        <v>0</v>
      </c>
      <c r="AI62" s="61">
        <f t="shared" si="4"/>
        <v>0</v>
      </c>
      <c r="AJ62" s="61">
        <f t="shared" si="4"/>
        <v>36871.117010489834</v>
      </c>
      <c r="AK62" s="61">
        <f t="shared" si="5"/>
        <v>0</v>
      </c>
      <c r="AL62" s="62" t="s">
        <v>1191</v>
      </c>
      <c r="AM62" s="62" t="s">
        <v>1191</v>
      </c>
      <c r="AN62" s="61">
        <v>36871.117010489834</v>
      </c>
      <c r="AO62" s="62" t="s">
        <v>1191</v>
      </c>
      <c r="AP62" s="11"/>
      <c r="AQ62" s="11"/>
    </row>
    <row r="63" spans="1:43">
      <c r="A63" s="55" t="s">
        <v>851</v>
      </c>
      <c r="B63" s="55" t="s">
        <v>910</v>
      </c>
      <c r="C63" s="55" t="s">
        <v>916</v>
      </c>
      <c r="D63" s="55" t="s">
        <v>912</v>
      </c>
      <c r="E63" s="56" t="s">
        <v>1077</v>
      </c>
      <c r="F63" s="55" t="s">
        <v>780</v>
      </c>
      <c r="G63" s="55">
        <f t="shared" si="6"/>
        <v>3</v>
      </c>
      <c r="H63" s="55" t="s">
        <v>33</v>
      </c>
      <c r="I63" s="56">
        <v>4</v>
      </c>
      <c r="J63" s="57" t="s">
        <v>1191</v>
      </c>
      <c r="K63" s="57" t="s">
        <v>1191</v>
      </c>
      <c r="L63" s="58">
        <v>1.3</v>
      </c>
      <c r="M63" s="57" t="s">
        <v>1191</v>
      </c>
      <c r="N63" s="57" t="s">
        <v>1191</v>
      </c>
      <c r="O63" s="58">
        <v>75.400000000000006</v>
      </c>
      <c r="P63" s="58">
        <v>20.3</v>
      </c>
      <c r="Q63" s="58">
        <v>45.24</v>
      </c>
      <c r="R63" s="55">
        <v>3.1085000000000002E-2</v>
      </c>
      <c r="S63" s="55" t="s">
        <v>774</v>
      </c>
      <c r="T63" s="55">
        <v>12</v>
      </c>
      <c r="U63" s="59" t="s">
        <v>913</v>
      </c>
      <c r="V63" s="59" t="s">
        <v>914</v>
      </c>
      <c r="W63" s="59" t="s">
        <v>917</v>
      </c>
      <c r="X63" s="60" t="s">
        <v>778</v>
      </c>
      <c r="Y63" s="61" t="e">
        <f t="shared" si="0"/>
        <v>#VALUE!</v>
      </c>
      <c r="Z63" s="61" t="e">
        <f t="shared" si="1"/>
        <v>#VALUE!</v>
      </c>
      <c r="AA63" s="61">
        <f t="shared" si="2"/>
        <v>17.241379310344826</v>
      </c>
      <c r="AB63" s="61" t="e">
        <f t="shared" si="3"/>
        <v>#VALUE!</v>
      </c>
      <c r="AC63" s="62"/>
      <c r="AD63" s="62"/>
      <c r="AE63" s="61">
        <v>17.241379310344826</v>
      </c>
      <c r="AF63" s="61"/>
      <c r="AG63" s="62"/>
      <c r="AH63" s="61">
        <f t="shared" si="4"/>
        <v>0</v>
      </c>
      <c r="AI63" s="61">
        <f t="shared" si="4"/>
        <v>0</v>
      </c>
      <c r="AJ63" s="61">
        <f t="shared" si="4"/>
        <v>554.65270420925924</v>
      </c>
      <c r="AK63" s="61">
        <f t="shared" si="5"/>
        <v>0</v>
      </c>
      <c r="AL63" s="62" t="s">
        <v>1191</v>
      </c>
      <c r="AM63" s="62" t="s">
        <v>1191</v>
      </c>
      <c r="AN63" s="61">
        <v>554.65270420925924</v>
      </c>
      <c r="AO63" s="62" t="s">
        <v>1191</v>
      </c>
      <c r="AP63" s="11"/>
      <c r="AQ63" s="11"/>
    </row>
    <row r="64" spans="1:43">
      <c r="A64" s="55" t="s">
        <v>851</v>
      </c>
      <c r="B64" s="55" t="s">
        <v>910</v>
      </c>
      <c r="C64" s="55" t="s">
        <v>911</v>
      </c>
      <c r="D64" s="55" t="s">
        <v>912</v>
      </c>
      <c r="E64" s="56" t="s">
        <v>1077</v>
      </c>
      <c r="F64" s="55" t="s">
        <v>780</v>
      </c>
      <c r="G64" s="55">
        <f t="shared" si="6"/>
        <v>3</v>
      </c>
      <c r="H64" s="55" t="s">
        <v>33</v>
      </c>
      <c r="I64" s="56">
        <v>4</v>
      </c>
      <c r="J64" s="57" t="s">
        <v>1191</v>
      </c>
      <c r="K64" s="57" t="s">
        <v>1191</v>
      </c>
      <c r="L64" s="58">
        <v>2</v>
      </c>
      <c r="M64" s="57" t="s">
        <v>1191</v>
      </c>
      <c r="N64" s="57" t="s">
        <v>1191</v>
      </c>
      <c r="O64" s="58">
        <v>25.43</v>
      </c>
      <c r="P64" s="58">
        <v>13.5</v>
      </c>
      <c r="Q64" s="58">
        <v>15.257999999999999</v>
      </c>
      <c r="R64" s="55">
        <v>2.0745E-2</v>
      </c>
      <c r="S64" s="55" t="s">
        <v>774</v>
      </c>
      <c r="T64" s="55">
        <v>12</v>
      </c>
      <c r="U64" s="59" t="s">
        <v>913</v>
      </c>
      <c r="V64" s="59" t="s">
        <v>914</v>
      </c>
      <c r="W64" s="59" t="s">
        <v>972</v>
      </c>
      <c r="X64" s="60" t="s">
        <v>778</v>
      </c>
      <c r="Y64" s="61" t="e">
        <f t="shared" si="0"/>
        <v>#VALUE!</v>
      </c>
      <c r="Z64" s="61" t="e">
        <f t="shared" si="1"/>
        <v>#VALUE!</v>
      </c>
      <c r="AA64" s="61">
        <f t="shared" si="2"/>
        <v>78.647267007471484</v>
      </c>
      <c r="AB64" s="61" t="e">
        <f t="shared" si="3"/>
        <v>#VALUE!</v>
      </c>
      <c r="AC64" s="62"/>
      <c r="AD64" s="62"/>
      <c r="AE64" s="61">
        <v>78.647267007471484</v>
      </c>
      <c r="AF64" s="61"/>
      <c r="AG64" s="62"/>
      <c r="AH64" s="61">
        <f t="shared" si="4"/>
        <v>0</v>
      </c>
      <c r="AI64" s="61">
        <f t="shared" si="4"/>
        <v>0</v>
      </c>
      <c r="AJ64" s="61">
        <f t="shared" si="4"/>
        <v>3791.1432637971311</v>
      </c>
      <c r="AK64" s="61">
        <f t="shared" si="5"/>
        <v>0</v>
      </c>
      <c r="AL64" s="62" t="s">
        <v>1191</v>
      </c>
      <c r="AM64" s="62" t="s">
        <v>1191</v>
      </c>
      <c r="AN64" s="61">
        <v>3791.1432637971311</v>
      </c>
      <c r="AO64" s="62" t="s">
        <v>1191</v>
      </c>
      <c r="AP64" s="11"/>
      <c r="AQ64" s="11"/>
    </row>
    <row r="65" spans="1:43">
      <c r="A65" s="55" t="s">
        <v>851</v>
      </c>
      <c r="B65" s="55" t="s">
        <v>910</v>
      </c>
      <c r="C65" s="55" t="s">
        <v>916</v>
      </c>
      <c r="D65" s="55" t="s">
        <v>912</v>
      </c>
      <c r="E65" s="56" t="s">
        <v>51</v>
      </c>
      <c r="F65" s="55" t="s">
        <v>786</v>
      </c>
      <c r="G65" s="55">
        <f t="shared" si="6"/>
        <v>3</v>
      </c>
      <c r="H65" s="55" t="s">
        <v>33</v>
      </c>
      <c r="I65" s="56">
        <v>4.0999999999999996</v>
      </c>
      <c r="J65" s="57" t="s">
        <v>1191</v>
      </c>
      <c r="K65" s="57" t="s">
        <v>1191</v>
      </c>
      <c r="L65" s="58">
        <v>1.3</v>
      </c>
      <c r="M65" s="57" t="s">
        <v>1191</v>
      </c>
      <c r="N65" s="57" t="s">
        <v>1191</v>
      </c>
      <c r="O65" s="58">
        <v>117.6</v>
      </c>
      <c r="P65" s="58">
        <v>23.2</v>
      </c>
      <c r="Q65" s="58">
        <v>70.56</v>
      </c>
      <c r="R65" s="55">
        <v>3.1085000000000002E-2</v>
      </c>
      <c r="S65" s="55" t="s">
        <v>774</v>
      </c>
      <c r="T65" s="55">
        <v>12</v>
      </c>
      <c r="U65" s="59" t="s">
        <v>913</v>
      </c>
      <c r="V65" s="59" t="s">
        <v>914</v>
      </c>
      <c r="W65" s="59" t="s">
        <v>917</v>
      </c>
      <c r="X65" s="60" t="s">
        <v>778</v>
      </c>
      <c r="Y65" s="61" t="e">
        <f t="shared" si="0"/>
        <v>#VALUE!</v>
      </c>
      <c r="Z65" s="61" t="e">
        <f t="shared" si="1"/>
        <v>#VALUE!</v>
      </c>
      <c r="AA65" s="61">
        <f t="shared" si="2"/>
        <v>11.054421768707483</v>
      </c>
      <c r="AB65" s="61" t="e">
        <f t="shared" si="3"/>
        <v>#VALUE!</v>
      </c>
      <c r="AC65" s="62"/>
      <c r="AD65" s="62"/>
      <c r="AE65" s="61">
        <v>11.054421768707483</v>
      </c>
      <c r="AF65" s="61"/>
      <c r="AG65" s="62"/>
      <c r="AH65" s="61">
        <f t="shared" si="4"/>
        <v>0</v>
      </c>
      <c r="AI65" s="61">
        <f t="shared" si="4"/>
        <v>0</v>
      </c>
      <c r="AJ65" s="61">
        <f t="shared" si="4"/>
        <v>355.61916579403191</v>
      </c>
      <c r="AK65" s="61">
        <f t="shared" si="5"/>
        <v>0</v>
      </c>
      <c r="AL65" s="62" t="s">
        <v>1191</v>
      </c>
      <c r="AM65" s="62" t="s">
        <v>1191</v>
      </c>
      <c r="AN65" s="61">
        <v>355.61916579403191</v>
      </c>
      <c r="AO65" s="62" t="s">
        <v>1191</v>
      </c>
      <c r="AP65" s="11"/>
      <c r="AQ65" s="11"/>
    </row>
    <row r="66" spans="1:43">
      <c r="A66" s="55" t="s">
        <v>851</v>
      </c>
      <c r="B66" s="55" t="s">
        <v>910</v>
      </c>
      <c r="C66" s="55" t="s">
        <v>911</v>
      </c>
      <c r="D66" s="55" t="s">
        <v>912</v>
      </c>
      <c r="E66" s="56" t="s">
        <v>51</v>
      </c>
      <c r="F66" s="55" t="s">
        <v>786</v>
      </c>
      <c r="G66" s="55">
        <f t="shared" si="6"/>
        <v>3</v>
      </c>
      <c r="H66" s="55" t="s">
        <v>33</v>
      </c>
      <c r="I66" s="56">
        <v>4.0999999999999996</v>
      </c>
      <c r="J66" s="57" t="s">
        <v>1191</v>
      </c>
      <c r="K66" s="57" t="s">
        <v>1191</v>
      </c>
      <c r="L66" s="58">
        <v>1.3</v>
      </c>
      <c r="M66" s="57" t="s">
        <v>1191</v>
      </c>
      <c r="N66" s="57" t="s">
        <v>1191</v>
      </c>
      <c r="O66" s="58">
        <v>172.1</v>
      </c>
      <c r="P66" s="58">
        <v>25.5</v>
      </c>
      <c r="Q66" s="58">
        <v>103.26</v>
      </c>
      <c r="R66" s="55">
        <v>2.0745E-2</v>
      </c>
      <c r="S66" s="55" t="s">
        <v>774</v>
      </c>
      <c r="T66" s="55">
        <v>12</v>
      </c>
      <c r="U66" s="59" t="s">
        <v>913</v>
      </c>
      <c r="V66" s="59" t="s">
        <v>914</v>
      </c>
      <c r="W66" s="59" t="s">
        <v>1097</v>
      </c>
      <c r="X66" s="60" t="s">
        <v>778</v>
      </c>
      <c r="Y66" s="61" t="e">
        <f t="shared" si="0"/>
        <v>#VALUE!</v>
      </c>
      <c r="Z66" s="61" t="e">
        <f t="shared" si="1"/>
        <v>#VALUE!</v>
      </c>
      <c r="AA66" s="61">
        <f t="shared" si="2"/>
        <v>7.5537478210342828</v>
      </c>
      <c r="AB66" s="61" t="e">
        <f t="shared" si="3"/>
        <v>#VALUE!</v>
      </c>
      <c r="AC66" s="62"/>
      <c r="AD66" s="62"/>
      <c r="AE66" s="61">
        <v>7.5537478210342828</v>
      </c>
      <c r="AF66" s="61"/>
      <c r="AG66" s="62"/>
      <c r="AH66" s="61">
        <f t="shared" si="4"/>
        <v>0</v>
      </c>
      <c r="AI66" s="61">
        <f t="shared" si="4"/>
        <v>0</v>
      </c>
      <c r="AJ66" s="61">
        <f t="shared" si="4"/>
        <v>364.12378023785408</v>
      </c>
      <c r="AK66" s="61">
        <f t="shared" si="5"/>
        <v>0</v>
      </c>
      <c r="AL66" s="62" t="s">
        <v>1191</v>
      </c>
      <c r="AM66" s="62" t="s">
        <v>1191</v>
      </c>
      <c r="AN66" s="61">
        <v>364.12378023785408</v>
      </c>
      <c r="AO66" s="62" t="s">
        <v>1191</v>
      </c>
      <c r="AP66" s="11"/>
      <c r="AQ66" s="11"/>
    </row>
    <row r="67" spans="1:43">
      <c r="A67" s="55" t="s">
        <v>851</v>
      </c>
      <c r="B67" s="55" t="s">
        <v>910</v>
      </c>
      <c r="C67" s="55" t="s">
        <v>916</v>
      </c>
      <c r="D67" s="55" t="s">
        <v>912</v>
      </c>
      <c r="E67" s="56" t="s">
        <v>107</v>
      </c>
      <c r="F67" s="55" t="s">
        <v>773</v>
      </c>
      <c r="G67" s="55">
        <f t="shared" si="6"/>
        <v>3</v>
      </c>
      <c r="H67" s="55" t="s">
        <v>33</v>
      </c>
      <c r="I67" s="56">
        <v>4.4000000000000004</v>
      </c>
      <c r="J67" s="57" t="s">
        <v>1191</v>
      </c>
      <c r="K67" s="57" t="s">
        <v>1191</v>
      </c>
      <c r="L67" s="58">
        <v>1.5</v>
      </c>
      <c r="M67" s="57" t="s">
        <v>1191</v>
      </c>
      <c r="N67" s="57" t="s">
        <v>1191</v>
      </c>
      <c r="O67" s="58">
        <v>34</v>
      </c>
      <c r="P67" s="58">
        <v>17.3</v>
      </c>
      <c r="Q67" s="58">
        <v>20.399999999999999</v>
      </c>
      <c r="R67" s="55">
        <v>3.1085000000000002E-2</v>
      </c>
      <c r="S67" s="55" t="s">
        <v>774</v>
      </c>
      <c r="T67" s="55">
        <v>12</v>
      </c>
      <c r="U67" s="59" t="s">
        <v>913</v>
      </c>
      <c r="V67" s="59" t="s">
        <v>914</v>
      </c>
      <c r="W67" s="59" t="s">
        <v>917</v>
      </c>
      <c r="X67" s="60" t="s">
        <v>778</v>
      </c>
      <c r="Y67" s="61" t="e">
        <f t="shared" si="0"/>
        <v>#VALUE!</v>
      </c>
      <c r="Z67" s="61" t="e">
        <f t="shared" si="1"/>
        <v>#VALUE!</v>
      </c>
      <c r="AA67" s="61">
        <f t="shared" si="2"/>
        <v>44.117647058823529</v>
      </c>
      <c r="AB67" s="61" t="e">
        <f t="shared" si="3"/>
        <v>#VALUE!</v>
      </c>
      <c r="AC67" s="62"/>
      <c r="AD67" s="62"/>
      <c r="AE67" s="73">
        <v>44.117647058823529</v>
      </c>
      <c r="AF67" s="73"/>
      <c r="AG67" s="62"/>
      <c r="AH67" s="61">
        <f t="shared" si="4"/>
        <v>0</v>
      </c>
      <c r="AI67" s="61">
        <f t="shared" si="4"/>
        <v>0</v>
      </c>
      <c r="AJ67" s="61">
        <f t="shared" si="4"/>
        <v>1419.2583901825165</v>
      </c>
      <c r="AK67" s="61">
        <f t="shared" si="5"/>
        <v>0</v>
      </c>
      <c r="AL67" s="62" t="s">
        <v>1191</v>
      </c>
      <c r="AM67" s="62" t="s">
        <v>1191</v>
      </c>
      <c r="AN67" s="61">
        <v>1419.2583901825165</v>
      </c>
      <c r="AO67" s="62" t="s">
        <v>1191</v>
      </c>
      <c r="AP67" s="11"/>
      <c r="AQ67" s="11"/>
    </row>
    <row r="68" spans="1:43">
      <c r="A68" s="55" t="s">
        <v>851</v>
      </c>
      <c r="B68" s="55" t="s">
        <v>910</v>
      </c>
      <c r="C68" s="55" t="s">
        <v>911</v>
      </c>
      <c r="D68" s="55" t="s">
        <v>912</v>
      </c>
      <c r="E68" s="56" t="s">
        <v>107</v>
      </c>
      <c r="F68" s="55" t="s">
        <v>773</v>
      </c>
      <c r="G68" s="55">
        <f t="shared" si="6"/>
        <v>3</v>
      </c>
      <c r="H68" s="55" t="s">
        <v>33</v>
      </c>
      <c r="I68" s="56">
        <v>4.4000000000000004</v>
      </c>
      <c r="J68" s="57" t="s">
        <v>1191</v>
      </c>
      <c r="K68" s="57" t="s">
        <v>1191</v>
      </c>
      <c r="L68" s="58">
        <v>1.66</v>
      </c>
      <c r="M68" s="57" t="s">
        <v>1191</v>
      </c>
      <c r="N68" s="57" t="s">
        <v>1191</v>
      </c>
      <c r="O68" s="58">
        <v>48.45</v>
      </c>
      <c r="P68" s="58">
        <v>18.850000000000001</v>
      </c>
      <c r="Q68" s="58">
        <v>29.07</v>
      </c>
      <c r="R68" s="55">
        <v>2.0745E-2</v>
      </c>
      <c r="S68" s="55" t="s">
        <v>774</v>
      </c>
      <c r="T68" s="55">
        <v>12</v>
      </c>
      <c r="U68" s="59" t="s">
        <v>913</v>
      </c>
      <c r="V68" s="59" t="s">
        <v>914</v>
      </c>
      <c r="W68" s="59" t="s">
        <v>923</v>
      </c>
      <c r="X68" s="60" t="s">
        <v>778</v>
      </c>
      <c r="Y68" s="61" t="e">
        <f t="shared" ref="Y68:Y131" si="7">(J68/O68)*1000</f>
        <v>#VALUE!</v>
      </c>
      <c r="Z68" s="61" t="e">
        <f t="shared" ref="Z68:Z131" si="8">(K68)*1000</f>
        <v>#VALUE!</v>
      </c>
      <c r="AA68" s="61">
        <f t="shared" ref="AA68:AA131" si="9">(L68/O68)*1000</f>
        <v>34.262125902992778</v>
      </c>
      <c r="AB68" s="61" t="e">
        <f t="shared" ref="AB68:AB131" si="10">(M68/O68)*1000</f>
        <v>#VALUE!</v>
      </c>
      <c r="AC68" s="62"/>
      <c r="AD68" s="62"/>
      <c r="AE68" s="61">
        <v>34.262125902992778</v>
      </c>
      <c r="AF68" s="61"/>
      <c r="AG68" s="62"/>
      <c r="AH68" s="61">
        <f t="shared" ref="AH68:AJ131" si="11">AC68/$R68</f>
        <v>0</v>
      </c>
      <c r="AI68" s="61">
        <f t="shared" si="11"/>
        <v>0</v>
      </c>
      <c r="AJ68" s="61">
        <f t="shared" si="11"/>
        <v>1651.5847627376611</v>
      </c>
      <c r="AK68" s="61">
        <f t="shared" ref="AK68:AK131" si="12">AG68/$R68</f>
        <v>0</v>
      </c>
      <c r="AL68" s="62" t="s">
        <v>1191</v>
      </c>
      <c r="AM68" s="62" t="s">
        <v>1191</v>
      </c>
      <c r="AN68" s="61">
        <v>1651.5847627376611</v>
      </c>
      <c r="AO68" s="62" t="s">
        <v>1191</v>
      </c>
      <c r="AP68" s="11"/>
      <c r="AQ68" s="11"/>
    </row>
    <row r="69" spans="1:43" ht="20.399999999999999">
      <c r="A69" s="71" t="s">
        <v>851</v>
      </c>
      <c r="B69" s="55" t="s">
        <v>78</v>
      </c>
      <c r="C69" s="55" t="s">
        <v>78</v>
      </c>
      <c r="D69" s="71" t="s">
        <v>85</v>
      </c>
      <c r="E69" s="56" t="s">
        <v>108</v>
      </c>
      <c r="F69" s="71" t="s">
        <v>786</v>
      </c>
      <c r="G69" s="55">
        <f t="shared" ref="G69:G132" si="13">IF(H69="Planktivorous",1,IF(H69="herbivorous",2,IF(H69="carnivorous",3,0)))</f>
        <v>1</v>
      </c>
      <c r="H69" s="71" t="s">
        <v>30</v>
      </c>
      <c r="I69" s="71">
        <v>3.1</v>
      </c>
      <c r="J69" s="57" t="s">
        <v>1191</v>
      </c>
      <c r="K69" s="75" t="s">
        <v>1191</v>
      </c>
      <c r="L69" s="76">
        <v>0.7</v>
      </c>
      <c r="M69" s="75" t="s">
        <v>1191</v>
      </c>
      <c r="N69" s="57" t="s">
        <v>1191</v>
      </c>
      <c r="O69" s="58">
        <v>7.22</v>
      </c>
      <c r="P69" s="58">
        <v>10.8</v>
      </c>
      <c r="Q69" s="58">
        <v>4.3319999999999999</v>
      </c>
      <c r="R69" s="55">
        <v>6.5</v>
      </c>
      <c r="S69" s="55" t="s">
        <v>793</v>
      </c>
      <c r="T69" s="55">
        <v>13</v>
      </c>
      <c r="U69" s="59" t="s">
        <v>901</v>
      </c>
      <c r="V69" s="59" t="s">
        <v>902</v>
      </c>
      <c r="W69" s="72" t="s">
        <v>1191</v>
      </c>
      <c r="X69" s="60" t="s">
        <v>778</v>
      </c>
      <c r="Y69" s="61" t="e">
        <f t="shared" si="7"/>
        <v>#VALUE!</v>
      </c>
      <c r="Z69" s="61" t="e">
        <f t="shared" si="8"/>
        <v>#VALUE!</v>
      </c>
      <c r="AA69" s="61">
        <f t="shared" si="9"/>
        <v>96.952908587257625</v>
      </c>
      <c r="AB69" s="61" t="e">
        <f t="shared" si="10"/>
        <v>#VALUE!</v>
      </c>
      <c r="AC69" s="62"/>
      <c r="AD69" s="62"/>
      <c r="AE69" s="61">
        <v>96.952908587257625</v>
      </c>
      <c r="AF69" s="61"/>
      <c r="AG69" s="62"/>
      <c r="AH69" s="61">
        <f t="shared" si="11"/>
        <v>0</v>
      </c>
      <c r="AI69" s="61">
        <f t="shared" si="11"/>
        <v>0</v>
      </c>
      <c r="AJ69" s="61">
        <f t="shared" si="11"/>
        <v>14.915832090347326</v>
      </c>
      <c r="AK69" s="61">
        <f t="shared" si="12"/>
        <v>0</v>
      </c>
      <c r="AL69" s="62" t="s">
        <v>1191</v>
      </c>
      <c r="AM69" s="62" t="s">
        <v>1191</v>
      </c>
      <c r="AN69" s="61">
        <v>14.915832090347326</v>
      </c>
      <c r="AO69" s="62" t="s">
        <v>1191</v>
      </c>
      <c r="AP69" s="11"/>
      <c r="AQ69" s="11"/>
    </row>
    <row r="70" spans="1:43" ht="20.399999999999999">
      <c r="A70" s="71" t="s">
        <v>851</v>
      </c>
      <c r="B70" s="55" t="s">
        <v>78</v>
      </c>
      <c r="C70" s="55" t="s">
        <v>78</v>
      </c>
      <c r="D70" s="71" t="s">
        <v>85</v>
      </c>
      <c r="E70" s="56" t="s">
        <v>108</v>
      </c>
      <c r="F70" s="71" t="s">
        <v>786</v>
      </c>
      <c r="G70" s="55">
        <f t="shared" si="13"/>
        <v>1</v>
      </c>
      <c r="H70" s="71" t="s">
        <v>30</v>
      </c>
      <c r="I70" s="71">
        <v>3.1</v>
      </c>
      <c r="J70" s="57" t="s">
        <v>1191</v>
      </c>
      <c r="K70" s="75" t="s">
        <v>1191</v>
      </c>
      <c r="L70" s="76">
        <v>0.7</v>
      </c>
      <c r="M70" s="75" t="s">
        <v>1191</v>
      </c>
      <c r="N70" s="57" t="s">
        <v>1191</v>
      </c>
      <c r="O70" s="58">
        <v>7.22</v>
      </c>
      <c r="P70" s="58">
        <v>10.8</v>
      </c>
      <c r="Q70" s="58">
        <v>4.3319999999999999</v>
      </c>
      <c r="R70" s="55">
        <v>2.4500000000000001E-2</v>
      </c>
      <c r="S70" s="55" t="s">
        <v>793</v>
      </c>
      <c r="T70" s="55">
        <v>13</v>
      </c>
      <c r="U70" s="59" t="s">
        <v>901</v>
      </c>
      <c r="V70" s="59" t="s">
        <v>902</v>
      </c>
      <c r="W70" s="59" t="s">
        <v>903</v>
      </c>
      <c r="X70" s="60" t="s">
        <v>778</v>
      </c>
      <c r="Y70" s="61" t="e">
        <f t="shared" si="7"/>
        <v>#VALUE!</v>
      </c>
      <c r="Z70" s="61" t="e">
        <f t="shared" si="8"/>
        <v>#VALUE!</v>
      </c>
      <c r="AA70" s="61">
        <f t="shared" si="9"/>
        <v>96.952908587257625</v>
      </c>
      <c r="AB70" s="61" t="e">
        <f t="shared" si="10"/>
        <v>#VALUE!</v>
      </c>
      <c r="AC70" s="62"/>
      <c r="AD70" s="62"/>
      <c r="AE70" s="61">
        <v>96.952908587257625</v>
      </c>
      <c r="AF70" s="61"/>
      <c r="AG70" s="62"/>
      <c r="AH70" s="61">
        <f t="shared" si="11"/>
        <v>0</v>
      </c>
      <c r="AI70" s="61">
        <f t="shared" si="11"/>
        <v>0</v>
      </c>
      <c r="AJ70" s="61">
        <f t="shared" si="11"/>
        <v>3957.261574990107</v>
      </c>
      <c r="AK70" s="61">
        <f t="shared" si="12"/>
        <v>0</v>
      </c>
      <c r="AL70" s="62" t="s">
        <v>1191</v>
      </c>
      <c r="AM70" s="62" t="s">
        <v>1191</v>
      </c>
      <c r="AN70" s="61">
        <v>3957.261574990107</v>
      </c>
      <c r="AO70" s="62" t="s">
        <v>1191</v>
      </c>
      <c r="AP70" s="11"/>
      <c r="AQ70" s="11"/>
    </row>
    <row r="71" spans="1:43">
      <c r="A71" s="55" t="s">
        <v>851</v>
      </c>
      <c r="B71" s="55" t="s">
        <v>78</v>
      </c>
      <c r="C71" s="55" t="s">
        <v>78</v>
      </c>
      <c r="D71" s="55" t="s">
        <v>85</v>
      </c>
      <c r="E71" s="56" t="s">
        <v>109</v>
      </c>
      <c r="F71" s="55" t="s">
        <v>780</v>
      </c>
      <c r="G71" s="55">
        <f t="shared" si="13"/>
        <v>3</v>
      </c>
      <c r="H71" s="55" t="s">
        <v>33</v>
      </c>
      <c r="I71" s="56">
        <v>3.2</v>
      </c>
      <c r="J71" s="57" t="s">
        <v>1191</v>
      </c>
      <c r="K71" s="57" t="s">
        <v>1191</v>
      </c>
      <c r="L71" s="58">
        <v>0.38</v>
      </c>
      <c r="M71" s="57" t="s">
        <v>1191</v>
      </c>
      <c r="N71" s="57" t="s">
        <v>1191</v>
      </c>
      <c r="O71" s="58">
        <v>37.51</v>
      </c>
      <c r="P71" s="58">
        <v>15.1</v>
      </c>
      <c r="Q71" s="58">
        <v>22.505999999999997</v>
      </c>
      <c r="R71" s="55">
        <v>6.5</v>
      </c>
      <c r="S71" s="55" t="s">
        <v>793</v>
      </c>
      <c r="T71" s="55">
        <v>13</v>
      </c>
      <c r="U71" s="59" t="s">
        <v>901</v>
      </c>
      <c r="V71" s="59" t="s">
        <v>902</v>
      </c>
      <c r="W71" s="72" t="s">
        <v>1191</v>
      </c>
      <c r="X71" s="60" t="s">
        <v>778</v>
      </c>
      <c r="Y71" s="61" t="e">
        <f t="shared" si="7"/>
        <v>#VALUE!</v>
      </c>
      <c r="Z71" s="61" t="e">
        <f t="shared" si="8"/>
        <v>#VALUE!</v>
      </c>
      <c r="AA71" s="61">
        <f t="shared" si="9"/>
        <v>10.130631831511597</v>
      </c>
      <c r="AB71" s="61" t="e">
        <f t="shared" si="10"/>
        <v>#VALUE!</v>
      </c>
      <c r="AC71" s="62"/>
      <c r="AD71" s="62"/>
      <c r="AE71" s="61">
        <v>10.130631831511597</v>
      </c>
      <c r="AF71" s="61"/>
      <c r="AG71" s="62"/>
      <c r="AH71" s="61">
        <f t="shared" si="11"/>
        <v>0</v>
      </c>
      <c r="AI71" s="61">
        <f t="shared" si="11"/>
        <v>0</v>
      </c>
      <c r="AJ71" s="61">
        <f t="shared" si="11"/>
        <v>1.5585587433094763</v>
      </c>
      <c r="AK71" s="61">
        <f t="shared" si="12"/>
        <v>0</v>
      </c>
      <c r="AL71" s="62" t="s">
        <v>1191</v>
      </c>
      <c r="AM71" s="62" t="s">
        <v>1191</v>
      </c>
      <c r="AN71" s="61">
        <v>1.5585587433094763</v>
      </c>
      <c r="AO71" s="62" t="s">
        <v>1191</v>
      </c>
      <c r="AP71" s="11"/>
      <c r="AQ71" s="11"/>
    </row>
    <row r="72" spans="1:43">
      <c r="A72" s="55" t="s">
        <v>851</v>
      </c>
      <c r="B72" s="55" t="s">
        <v>78</v>
      </c>
      <c r="C72" s="55" t="s">
        <v>78</v>
      </c>
      <c r="D72" s="55" t="s">
        <v>85</v>
      </c>
      <c r="E72" s="56" t="s">
        <v>109</v>
      </c>
      <c r="F72" s="55" t="s">
        <v>780</v>
      </c>
      <c r="G72" s="55">
        <f t="shared" si="13"/>
        <v>3</v>
      </c>
      <c r="H72" s="55" t="s">
        <v>33</v>
      </c>
      <c r="I72" s="56">
        <v>3.2</v>
      </c>
      <c r="J72" s="57" t="s">
        <v>1191</v>
      </c>
      <c r="K72" s="57" t="s">
        <v>1191</v>
      </c>
      <c r="L72" s="58">
        <v>0.38</v>
      </c>
      <c r="M72" s="57" t="s">
        <v>1191</v>
      </c>
      <c r="N72" s="57" t="s">
        <v>1191</v>
      </c>
      <c r="O72" s="58">
        <v>37.51</v>
      </c>
      <c r="P72" s="58">
        <v>15.1</v>
      </c>
      <c r="Q72" s="58">
        <v>22.505999999999997</v>
      </c>
      <c r="R72" s="55">
        <v>2.4500000000000001E-2</v>
      </c>
      <c r="S72" s="55" t="s">
        <v>793</v>
      </c>
      <c r="T72" s="55">
        <v>13</v>
      </c>
      <c r="U72" s="59" t="s">
        <v>901</v>
      </c>
      <c r="V72" s="59" t="s">
        <v>902</v>
      </c>
      <c r="W72" s="59" t="s">
        <v>903</v>
      </c>
      <c r="X72" s="60" t="s">
        <v>778</v>
      </c>
      <c r="Y72" s="61" t="e">
        <f t="shared" si="7"/>
        <v>#VALUE!</v>
      </c>
      <c r="Z72" s="61" t="e">
        <f t="shared" si="8"/>
        <v>#VALUE!</v>
      </c>
      <c r="AA72" s="61">
        <f t="shared" si="9"/>
        <v>10.130631831511597</v>
      </c>
      <c r="AB72" s="61" t="e">
        <f t="shared" si="10"/>
        <v>#VALUE!</v>
      </c>
      <c r="AC72" s="62"/>
      <c r="AD72" s="62"/>
      <c r="AE72" s="61">
        <v>10.130631831511597</v>
      </c>
      <c r="AF72" s="61"/>
      <c r="AG72" s="62"/>
      <c r="AH72" s="61">
        <f t="shared" si="11"/>
        <v>0</v>
      </c>
      <c r="AI72" s="61">
        <f t="shared" si="11"/>
        <v>0</v>
      </c>
      <c r="AJ72" s="61">
        <f t="shared" si="11"/>
        <v>413.49517679639166</v>
      </c>
      <c r="AK72" s="61">
        <f t="shared" si="12"/>
        <v>0</v>
      </c>
      <c r="AL72" s="62" t="s">
        <v>1191</v>
      </c>
      <c r="AM72" s="62" t="s">
        <v>1191</v>
      </c>
      <c r="AN72" s="61">
        <v>413.49517679639166</v>
      </c>
      <c r="AO72" s="62" t="s">
        <v>1191</v>
      </c>
      <c r="AP72" s="11"/>
      <c r="AQ72" s="11"/>
    </row>
    <row r="73" spans="1:43">
      <c r="A73" s="55" t="s">
        <v>851</v>
      </c>
      <c r="B73" s="55" t="s">
        <v>78</v>
      </c>
      <c r="C73" s="55" t="s">
        <v>78</v>
      </c>
      <c r="D73" s="55" t="s">
        <v>85</v>
      </c>
      <c r="E73" s="56" t="s">
        <v>110</v>
      </c>
      <c r="F73" s="55" t="s">
        <v>786</v>
      </c>
      <c r="G73" s="55">
        <f t="shared" si="13"/>
        <v>3</v>
      </c>
      <c r="H73" s="55" t="s">
        <v>33</v>
      </c>
      <c r="I73" s="56">
        <v>3.6</v>
      </c>
      <c r="J73" s="57" t="s">
        <v>1191</v>
      </c>
      <c r="K73" s="57" t="s">
        <v>1191</v>
      </c>
      <c r="L73" s="58">
        <v>0.13</v>
      </c>
      <c r="M73" s="57" t="s">
        <v>1191</v>
      </c>
      <c r="N73" s="57" t="s">
        <v>1191</v>
      </c>
      <c r="O73" s="58">
        <v>13.06</v>
      </c>
      <c r="P73" s="58">
        <v>11.7</v>
      </c>
      <c r="Q73" s="58">
        <v>7.8360000000000003</v>
      </c>
      <c r="R73" s="55">
        <v>6.5</v>
      </c>
      <c r="S73" s="55" t="s">
        <v>793</v>
      </c>
      <c r="T73" s="55">
        <v>13</v>
      </c>
      <c r="U73" s="59" t="s">
        <v>901</v>
      </c>
      <c r="V73" s="59" t="s">
        <v>902</v>
      </c>
      <c r="W73" s="72" t="s">
        <v>1191</v>
      </c>
      <c r="X73" s="60" t="s">
        <v>778</v>
      </c>
      <c r="Y73" s="61" t="e">
        <f t="shared" si="7"/>
        <v>#VALUE!</v>
      </c>
      <c r="Z73" s="61" t="e">
        <f t="shared" si="8"/>
        <v>#VALUE!</v>
      </c>
      <c r="AA73" s="61">
        <f t="shared" si="9"/>
        <v>9.9540581929555891</v>
      </c>
      <c r="AB73" s="61" t="e">
        <f t="shared" si="10"/>
        <v>#VALUE!</v>
      </c>
      <c r="AC73" s="62"/>
      <c r="AD73" s="62"/>
      <c r="AE73" s="61">
        <v>9.9540581929555891</v>
      </c>
      <c r="AF73" s="61"/>
      <c r="AG73" s="62"/>
      <c r="AH73" s="61">
        <f t="shared" si="11"/>
        <v>0</v>
      </c>
      <c r="AI73" s="61">
        <f t="shared" si="11"/>
        <v>0</v>
      </c>
      <c r="AJ73" s="61">
        <f t="shared" si="11"/>
        <v>1.5313935681470137</v>
      </c>
      <c r="AK73" s="61">
        <f t="shared" si="12"/>
        <v>0</v>
      </c>
      <c r="AL73" s="62" t="s">
        <v>1191</v>
      </c>
      <c r="AM73" s="62" t="s">
        <v>1191</v>
      </c>
      <c r="AN73" s="61">
        <v>1.5313935681470137</v>
      </c>
      <c r="AO73" s="62" t="s">
        <v>1191</v>
      </c>
      <c r="AP73" s="11"/>
      <c r="AQ73" s="11"/>
    </row>
    <row r="74" spans="1:43">
      <c r="A74" s="55" t="s">
        <v>851</v>
      </c>
      <c r="B74" s="55" t="s">
        <v>78</v>
      </c>
      <c r="C74" s="55" t="s">
        <v>78</v>
      </c>
      <c r="D74" s="55" t="s">
        <v>85</v>
      </c>
      <c r="E74" s="56" t="s">
        <v>110</v>
      </c>
      <c r="F74" s="55" t="s">
        <v>786</v>
      </c>
      <c r="G74" s="55">
        <f t="shared" si="13"/>
        <v>3</v>
      </c>
      <c r="H74" s="55" t="s">
        <v>33</v>
      </c>
      <c r="I74" s="56">
        <v>3.6</v>
      </c>
      <c r="J74" s="57" t="s">
        <v>1191</v>
      </c>
      <c r="K74" s="57" t="s">
        <v>1191</v>
      </c>
      <c r="L74" s="58">
        <v>0.13</v>
      </c>
      <c r="M74" s="57" t="s">
        <v>1191</v>
      </c>
      <c r="N74" s="57" t="s">
        <v>1191</v>
      </c>
      <c r="O74" s="58">
        <v>13.06</v>
      </c>
      <c r="P74" s="58">
        <v>11.7</v>
      </c>
      <c r="Q74" s="58">
        <v>7.8360000000000003</v>
      </c>
      <c r="R74" s="55">
        <v>2.4500000000000001E-2</v>
      </c>
      <c r="S74" s="55" t="s">
        <v>793</v>
      </c>
      <c r="T74" s="55">
        <v>13</v>
      </c>
      <c r="U74" s="59" t="s">
        <v>901</v>
      </c>
      <c r="V74" s="59" t="s">
        <v>902</v>
      </c>
      <c r="W74" s="59" t="s">
        <v>903</v>
      </c>
      <c r="X74" s="60" t="s">
        <v>778</v>
      </c>
      <c r="Y74" s="61" t="e">
        <f t="shared" si="7"/>
        <v>#VALUE!</v>
      </c>
      <c r="Z74" s="61" t="e">
        <f t="shared" si="8"/>
        <v>#VALUE!</v>
      </c>
      <c r="AA74" s="61">
        <f t="shared" si="9"/>
        <v>9.9540581929555891</v>
      </c>
      <c r="AB74" s="61" t="e">
        <f t="shared" si="10"/>
        <v>#VALUE!</v>
      </c>
      <c r="AC74" s="62"/>
      <c r="AD74" s="62"/>
      <c r="AE74" s="61">
        <v>9.9540581929555891</v>
      </c>
      <c r="AF74" s="61"/>
      <c r="AG74" s="62"/>
      <c r="AH74" s="61">
        <f t="shared" si="11"/>
        <v>0</v>
      </c>
      <c r="AI74" s="61">
        <f t="shared" si="11"/>
        <v>0</v>
      </c>
      <c r="AJ74" s="61">
        <f t="shared" si="11"/>
        <v>406.28808950839135</v>
      </c>
      <c r="AK74" s="61">
        <f t="shared" si="12"/>
        <v>0</v>
      </c>
      <c r="AL74" s="62" t="s">
        <v>1191</v>
      </c>
      <c r="AM74" s="62" t="s">
        <v>1191</v>
      </c>
      <c r="AN74" s="61">
        <v>406.28808950839135</v>
      </c>
      <c r="AO74" s="62" t="s">
        <v>1191</v>
      </c>
      <c r="AP74" s="11"/>
      <c r="AQ74" s="11"/>
    </row>
    <row r="75" spans="1:43">
      <c r="A75" s="55" t="s">
        <v>851</v>
      </c>
      <c r="B75" s="55" t="s">
        <v>78</v>
      </c>
      <c r="C75" s="55" t="s">
        <v>78</v>
      </c>
      <c r="D75" s="55" t="s">
        <v>85</v>
      </c>
      <c r="E75" s="56" t="s">
        <v>111</v>
      </c>
      <c r="F75" s="55" t="s">
        <v>780</v>
      </c>
      <c r="G75" s="55">
        <f t="shared" si="13"/>
        <v>3</v>
      </c>
      <c r="H75" s="55" t="s">
        <v>33</v>
      </c>
      <c r="I75" s="56">
        <v>3.7</v>
      </c>
      <c r="J75" s="57" t="s">
        <v>1191</v>
      </c>
      <c r="K75" s="57" t="s">
        <v>1191</v>
      </c>
      <c r="L75" s="58">
        <v>1.1200000000000001</v>
      </c>
      <c r="M75" s="57" t="s">
        <v>1191</v>
      </c>
      <c r="N75" s="57" t="s">
        <v>1191</v>
      </c>
      <c r="O75" s="58">
        <v>31.82</v>
      </c>
      <c r="P75" s="58">
        <v>15.7</v>
      </c>
      <c r="Q75" s="58">
        <v>19.091999999999999</v>
      </c>
      <c r="R75" s="55">
        <v>6.5</v>
      </c>
      <c r="S75" s="55" t="s">
        <v>793</v>
      </c>
      <c r="T75" s="55">
        <v>13</v>
      </c>
      <c r="U75" s="59" t="s">
        <v>901</v>
      </c>
      <c r="V75" s="59" t="s">
        <v>902</v>
      </c>
      <c r="W75" s="72" t="s">
        <v>1191</v>
      </c>
      <c r="X75" s="60" t="s">
        <v>778</v>
      </c>
      <c r="Y75" s="61" t="e">
        <f t="shared" si="7"/>
        <v>#VALUE!</v>
      </c>
      <c r="Z75" s="61" t="e">
        <f t="shared" si="8"/>
        <v>#VALUE!</v>
      </c>
      <c r="AA75" s="61">
        <f t="shared" si="9"/>
        <v>35.19798868636078</v>
      </c>
      <c r="AB75" s="61" t="e">
        <f t="shared" si="10"/>
        <v>#VALUE!</v>
      </c>
      <c r="AC75" s="62"/>
      <c r="AD75" s="62"/>
      <c r="AE75" s="73">
        <v>35.19798868636078</v>
      </c>
      <c r="AF75" s="73"/>
      <c r="AG75" s="62"/>
      <c r="AH75" s="61">
        <f t="shared" si="11"/>
        <v>0</v>
      </c>
      <c r="AI75" s="61">
        <f t="shared" si="11"/>
        <v>0</v>
      </c>
      <c r="AJ75" s="61">
        <f t="shared" si="11"/>
        <v>5.4150751825170431</v>
      </c>
      <c r="AK75" s="61">
        <f t="shared" si="12"/>
        <v>0</v>
      </c>
      <c r="AL75" s="62" t="s">
        <v>1191</v>
      </c>
      <c r="AM75" s="62" t="s">
        <v>1191</v>
      </c>
      <c r="AN75" s="61">
        <v>5.4150751825170431</v>
      </c>
      <c r="AO75" s="62" t="s">
        <v>1191</v>
      </c>
      <c r="AP75" s="11"/>
      <c r="AQ75" s="11"/>
    </row>
    <row r="76" spans="1:43">
      <c r="A76" s="55" t="s">
        <v>851</v>
      </c>
      <c r="B76" s="55" t="s">
        <v>78</v>
      </c>
      <c r="C76" s="55" t="s">
        <v>78</v>
      </c>
      <c r="D76" s="55" t="s">
        <v>85</v>
      </c>
      <c r="E76" s="56" t="s">
        <v>111</v>
      </c>
      <c r="F76" s="55" t="s">
        <v>780</v>
      </c>
      <c r="G76" s="55">
        <f t="shared" si="13"/>
        <v>3</v>
      </c>
      <c r="H76" s="55" t="s">
        <v>33</v>
      </c>
      <c r="I76" s="56">
        <v>3.7</v>
      </c>
      <c r="J76" s="57" t="s">
        <v>1191</v>
      </c>
      <c r="K76" s="57" t="s">
        <v>1191</v>
      </c>
      <c r="L76" s="58">
        <v>1.1200000000000001</v>
      </c>
      <c r="M76" s="57" t="s">
        <v>1191</v>
      </c>
      <c r="N76" s="57" t="s">
        <v>1191</v>
      </c>
      <c r="O76" s="58">
        <v>31.82</v>
      </c>
      <c r="P76" s="58">
        <v>15.7</v>
      </c>
      <c r="Q76" s="58">
        <v>19.091999999999999</v>
      </c>
      <c r="R76" s="55">
        <v>2.4500000000000001E-2</v>
      </c>
      <c r="S76" s="55" t="s">
        <v>793</v>
      </c>
      <c r="T76" s="55">
        <v>13</v>
      </c>
      <c r="U76" s="59" t="s">
        <v>901</v>
      </c>
      <c r="V76" s="59" t="s">
        <v>902</v>
      </c>
      <c r="W76" s="59" t="s">
        <v>903</v>
      </c>
      <c r="X76" s="60" t="s">
        <v>778</v>
      </c>
      <c r="Y76" s="61" t="e">
        <f t="shared" si="7"/>
        <v>#VALUE!</v>
      </c>
      <c r="Z76" s="61" t="e">
        <f t="shared" si="8"/>
        <v>#VALUE!</v>
      </c>
      <c r="AA76" s="61">
        <f t="shared" si="9"/>
        <v>35.19798868636078</v>
      </c>
      <c r="AB76" s="61" t="e">
        <f t="shared" si="10"/>
        <v>#VALUE!</v>
      </c>
      <c r="AC76" s="62"/>
      <c r="AD76" s="62"/>
      <c r="AE76" s="61">
        <v>35.19798868636078</v>
      </c>
      <c r="AF76" s="61"/>
      <c r="AG76" s="62"/>
      <c r="AH76" s="61">
        <f t="shared" si="11"/>
        <v>0</v>
      </c>
      <c r="AI76" s="61">
        <f t="shared" si="11"/>
        <v>0</v>
      </c>
      <c r="AJ76" s="61">
        <f t="shared" si="11"/>
        <v>1436.652599443297</v>
      </c>
      <c r="AK76" s="61">
        <f t="shared" si="12"/>
        <v>0</v>
      </c>
      <c r="AL76" s="62" t="s">
        <v>1191</v>
      </c>
      <c r="AM76" s="62" t="s">
        <v>1191</v>
      </c>
      <c r="AN76" s="61">
        <v>1436.652599443297</v>
      </c>
      <c r="AO76" s="62" t="s">
        <v>1191</v>
      </c>
      <c r="AP76" s="11"/>
      <c r="AQ76" s="11"/>
    </row>
    <row r="77" spans="1:43">
      <c r="A77" s="55" t="s">
        <v>851</v>
      </c>
      <c r="B77" s="55" t="s">
        <v>78</v>
      </c>
      <c r="C77" s="55" t="s">
        <v>78</v>
      </c>
      <c r="D77" s="55" t="s">
        <v>85</v>
      </c>
      <c r="E77" s="56" t="s">
        <v>112</v>
      </c>
      <c r="F77" s="55" t="s">
        <v>786</v>
      </c>
      <c r="G77" s="55">
        <f t="shared" si="13"/>
        <v>3</v>
      </c>
      <c r="H77" s="55" t="s">
        <v>33</v>
      </c>
      <c r="I77" s="56">
        <v>4.0999999999999996</v>
      </c>
      <c r="J77" s="57" t="s">
        <v>1191</v>
      </c>
      <c r="K77" s="57" t="s">
        <v>1191</v>
      </c>
      <c r="L77" s="58">
        <v>0.2</v>
      </c>
      <c r="M77" s="57" t="s">
        <v>1191</v>
      </c>
      <c r="N77" s="57" t="s">
        <v>1191</v>
      </c>
      <c r="O77" s="58">
        <v>51.65</v>
      </c>
      <c r="P77" s="58">
        <v>36</v>
      </c>
      <c r="Q77" s="58">
        <v>30.99</v>
      </c>
      <c r="R77" s="55">
        <v>6.5</v>
      </c>
      <c r="S77" s="55" t="s">
        <v>793</v>
      </c>
      <c r="T77" s="55">
        <v>13</v>
      </c>
      <c r="U77" s="59" t="s">
        <v>901</v>
      </c>
      <c r="V77" s="59" t="s">
        <v>902</v>
      </c>
      <c r="W77" s="72" t="s">
        <v>1191</v>
      </c>
      <c r="X77" s="60" t="s">
        <v>778</v>
      </c>
      <c r="Y77" s="61" t="e">
        <f t="shared" si="7"/>
        <v>#VALUE!</v>
      </c>
      <c r="Z77" s="61" t="e">
        <f t="shared" si="8"/>
        <v>#VALUE!</v>
      </c>
      <c r="AA77" s="61">
        <f t="shared" si="9"/>
        <v>3.8722168441432721</v>
      </c>
      <c r="AB77" s="61" t="e">
        <f t="shared" si="10"/>
        <v>#VALUE!</v>
      </c>
      <c r="AC77" s="62"/>
      <c r="AD77" s="62"/>
      <c r="AE77" s="61">
        <v>3.8722168441432721</v>
      </c>
      <c r="AF77" s="61"/>
      <c r="AG77" s="62"/>
      <c r="AH77" s="61">
        <f t="shared" si="11"/>
        <v>0</v>
      </c>
      <c r="AI77" s="61">
        <f t="shared" si="11"/>
        <v>0</v>
      </c>
      <c r="AJ77" s="61">
        <f t="shared" si="11"/>
        <v>0.59572566832973417</v>
      </c>
      <c r="AK77" s="61">
        <f t="shared" si="12"/>
        <v>0</v>
      </c>
      <c r="AL77" s="62" t="s">
        <v>1191</v>
      </c>
      <c r="AM77" s="62" t="s">
        <v>1191</v>
      </c>
      <c r="AN77" s="61">
        <v>0.59572566832973417</v>
      </c>
      <c r="AO77" s="62" t="s">
        <v>1191</v>
      </c>
      <c r="AP77" s="11"/>
      <c r="AQ77" s="11"/>
    </row>
    <row r="78" spans="1:43">
      <c r="A78" s="55" t="s">
        <v>851</v>
      </c>
      <c r="B78" s="55" t="s">
        <v>78</v>
      </c>
      <c r="C78" s="55" t="s">
        <v>78</v>
      </c>
      <c r="D78" s="55" t="s">
        <v>85</v>
      </c>
      <c r="E78" s="56" t="s">
        <v>112</v>
      </c>
      <c r="F78" s="55" t="s">
        <v>786</v>
      </c>
      <c r="G78" s="55">
        <f t="shared" si="13"/>
        <v>3</v>
      </c>
      <c r="H78" s="55" t="s">
        <v>33</v>
      </c>
      <c r="I78" s="56">
        <v>4.0999999999999996</v>
      </c>
      <c r="J78" s="57" t="s">
        <v>1191</v>
      </c>
      <c r="K78" s="57" t="s">
        <v>1191</v>
      </c>
      <c r="L78" s="58">
        <v>0.2</v>
      </c>
      <c r="M78" s="57" t="s">
        <v>1191</v>
      </c>
      <c r="N78" s="57" t="s">
        <v>1191</v>
      </c>
      <c r="O78" s="58">
        <v>51.65</v>
      </c>
      <c r="P78" s="58">
        <v>36</v>
      </c>
      <c r="Q78" s="58">
        <v>30.99</v>
      </c>
      <c r="R78" s="55">
        <v>2.4500000000000001E-2</v>
      </c>
      <c r="S78" s="55" t="s">
        <v>793</v>
      </c>
      <c r="T78" s="55">
        <v>13</v>
      </c>
      <c r="U78" s="59" t="s">
        <v>901</v>
      </c>
      <c r="V78" s="59" t="s">
        <v>902</v>
      </c>
      <c r="W78" s="59" t="s">
        <v>903</v>
      </c>
      <c r="X78" s="60" t="s">
        <v>778</v>
      </c>
      <c r="Y78" s="61" t="e">
        <f t="shared" si="7"/>
        <v>#VALUE!</v>
      </c>
      <c r="Z78" s="61" t="e">
        <f t="shared" si="8"/>
        <v>#VALUE!</v>
      </c>
      <c r="AA78" s="61">
        <f t="shared" si="9"/>
        <v>3.8722168441432721</v>
      </c>
      <c r="AB78" s="61" t="e">
        <f t="shared" si="10"/>
        <v>#VALUE!</v>
      </c>
      <c r="AC78" s="62"/>
      <c r="AD78" s="62"/>
      <c r="AE78" s="61">
        <v>3.8722168441432721</v>
      </c>
      <c r="AF78" s="61"/>
      <c r="AG78" s="62"/>
      <c r="AH78" s="61">
        <f t="shared" si="11"/>
        <v>0</v>
      </c>
      <c r="AI78" s="61">
        <f t="shared" si="11"/>
        <v>0</v>
      </c>
      <c r="AJ78" s="61">
        <f t="shared" si="11"/>
        <v>158.04966710788864</v>
      </c>
      <c r="AK78" s="61">
        <f t="shared" si="12"/>
        <v>0</v>
      </c>
      <c r="AL78" s="62" t="s">
        <v>1191</v>
      </c>
      <c r="AM78" s="62" t="s">
        <v>1191</v>
      </c>
      <c r="AN78" s="61">
        <v>158.04966710788864</v>
      </c>
      <c r="AO78" s="62" t="s">
        <v>1191</v>
      </c>
      <c r="AP78" s="11"/>
      <c r="AQ78" s="11"/>
    </row>
    <row r="79" spans="1:43">
      <c r="A79" s="55" t="s">
        <v>851</v>
      </c>
      <c r="B79" s="55" t="s">
        <v>78</v>
      </c>
      <c r="C79" s="55" t="s">
        <v>78</v>
      </c>
      <c r="D79" s="55" t="s">
        <v>85</v>
      </c>
      <c r="E79" s="56" t="s">
        <v>113</v>
      </c>
      <c r="F79" s="55" t="s">
        <v>786</v>
      </c>
      <c r="G79" s="55">
        <f t="shared" si="13"/>
        <v>3</v>
      </c>
      <c r="H79" s="55" t="s">
        <v>33</v>
      </c>
      <c r="I79" s="56">
        <v>4.4000000000000004</v>
      </c>
      <c r="J79" s="57" t="s">
        <v>1191</v>
      </c>
      <c r="K79" s="57" t="s">
        <v>1191</v>
      </c>
      <c r="L79" s="58">
        <v>4</v>
      </c>
      <c r="M79" s="57" t="s">
        <v>1191</v>
      </c>
      <c r="N79" s="57" t="s">
        <v>1191</v>
      </c>
      <c r="O79" s="58">
        <v>590</v>
      </c>
      <c r="P79" s="58">
        <v>37.9</v>
      </c>
      <c r="Q79" s="58">
        <v>354</v>
      </c>
      <c r="R79" s="55">
        <v>2.4500000000000001E-2</v>
      </c>
      <c r="S79" s="55" t="s">
        <v>793</v>
      </c>
      <c r="T79" s="55">
        <v>13</v>
      </c>
      <c r="U79" s="59" t="s">
        <v>901</v>
      </c>
      <c r="V79" s="59" t="s">
        <v>902</v>
      </c>
      <c r="W79" s="59" t="s">
        <v>903</v>
      </c>
      <c r="X79" s="60" t="s">
        <v>778</v>
      </c>
      <c r="Y79" s="61" t="e">
        <f t="shared" si="7"/>
        <v>#VALUE!</v>
      </c>
      <c r="Z79" s="61" t="e">
        <f t="shared" si="8"/>
        <v>#VALUE!</v>
      </c>
      <c r="AA79" s="61">
        <f t="shared" si="9"/>
        <v>6.7796610169491522</v>
      </c>
      <c r="AB79" s="61" t="e">
        <f t="shared" si="10"/>
        <v>#VALUE!</v>
      </c>
      <c r="AC79" s="62"/>
      <c r="AD79" s="62"/>
      <c r="AE79" s="61">
        <v>6.7796610169491522</v>
      </c>
      <c r="AF79" s="61"/>
      <c r="AG79" s="62"/>
      <c r="AH79" s="61">
        <f t="shared" si="11"/>
        <v>0</v>
      </c>
      <c r="AI79" s="61">
        <f t="shared" si="11"/>
        <v>0</v>
      </c>
      <c r="AJ79" s="61">
        <f t="shared" si="11"/>
        <v>276.72085783465928</v>
      </c>
      <c r="AK79" s="61">
        <f t="shared" si="12"/>
        <v>0</v>
      </c>
      <c r="AL79" s="62" t="s">
        <v>1191</v>
      </c>
      <c r="AM79" s="62" t="s">
        <v>1191</v>
      </c>
      <c r="AN79" s="61">
        <v>276.72085783465928</v>
      </c>
      <c r="AO79" s="62" t="s">
        <v>1191</v>
      </c>
      <c r="AP79" s="11"/>
      <c r="AQ79" s="11"/>
    </row>
    <row r="80" spans="1:43">
      <c r="A80" s="55" t="s">
        <v>851</v>
      </c>
      <c r="B80" s="55" t="s">
        <v>78</v>
      </c>
      <c r="C80" s="55" t="s">
        <v>78</v>
      </c>
      <c r="D80" s="55" t="s">
        <v>85</v>
      </c>
      <c r="E80" s="56" t="s">
        <v>114</v>
      </c>
      <c r="F80" s="55" t="s">
        <v>786</v>
      </c>
      <c r="G80" s="55">
        <f t="shared" si="13"/>
        <v>3</v>
      </c>
      <c r="H80" s="55" t="s">
        <v>33</v>
      </c>
      <c r="I80" s="56">
        <v>4.5</v>
      </c>
      <c r="J80" s="57" t="s">
        <v>1191</v>
      </c>
      <c r="K80" s="57" t="s">
        <v>1191</v>
      </c>
      <c r="L80" s="58">
        <v>0.12</v>
      </c>
      <c r="M80" s="57" t="s">
        <v>1191</v>
      </c>
      <c r="N80" s="57" t="s">
        <v>1191</v>
      </c>
      <c r="O80" s="58">
        <v>54.38</v>
      </c>
      <c r="P80" s="58">
        <v>17.100000000000001</v>
      </c>
      <c r="Q80" s="58">
        <v>32.628</v>
      </c>
      <c r="R80" s="55">
        <v>6.5</v>
      </c>
      <c r="S80" s="55" t="s">
        <v>793</v>
      </c>
      <c r="T80" s="55">
        <v>13</v>
      </c>
      <c r="U80" s="59" t="s">
        <v>901</v>
      </c>
      <c r="V80" s="59" t="s">
        <v>902</v>
      </c>
      <c r="W80" s="72" t="s">
        <v>1191</v>
      </c>
      <c r="X80" s="60" t="s">
        <v>778</v>
      </c>
      <c r="Y80" s="61" t="e">
        <f t="shared" si="7"/>
        <v>#VALUE!</v>
      </c>
      <c r="Z80" s="61" t="e">
        <f t="shared" si="8"/>
        <v>#VALUE!</v>
      </c>
      <c r="AA80" s="61">
        <f t="shared" si="9"/>
        <v>2.2066936373666786</v>
      </c>
      <c r="AB80" s="61" t="e">
        <f t="shared" si="10"/>
        <v>#VALUE!</v>
      </c>
      <c r="AC80" s="62"/>
      <c r="AD80" s="62"/>
      <c r="AE80" s="61">
        <v>2.2066936373666786</v>
      </c>
      <c r="AF80" s="61"/>
      <c r="AG80" s="62"/>
      <c r="AH80" s="61">
        <f t="shared" si="11"/>
        <v>0</v>
      </c>
      <c r="AI80" s="61">
        <f t="shared" si="11"/>
        <v>0</v>
      </c>
      <c r="AJ80" s="61">
        <f t="shared" si="11"/>
        <v>0.33949132882564287</v>
      </c>
      <c r="AK80" s="61">
        <f t="shared" si="12"/>
        <v>0</v>
      </c>
      <c r="AL80" s="62" t="s">
        <v>1191</v>
      </c>
      <c r="AM80" s="62" t="s">
        <v>1191</v>
      </c>
      <c r="AN80" s="61">
        <v>0.33949132882564287</v>
      </c>
      <c r="AO80" s="62" t="s">
        <v>1191</v>
      </c>
      <c r="AP80" s="11"/>
      <c r="AQ80" s="11"/>
    </row>
    <row r="81" spans="1:43">
      <c r="A81" s="55" t="s">
        <v>851</v>
      </c>
      <c r="B81" s="55" t="s">
        <v>78</v>
      </c>
      <c r="C81" s="55" t="s">
        <v>78</v>
      </c>
      <c r="D81" s="55" t="s">
        <v>85</v>
      </c>
      <c r="E81" s="56" t="s">
        <v>113</v>
      </c>
      <c r="F81" s="55" t="s">
        <v>786</v>
      </c>
      <c r="G81" s="55">
        <f t="shared" si="13"/>
        <v>3</v>
      </c>
      <c r="H81" s="55" t="s">
        <v>33</v>
      </c>
      <c r="I81" s="56">
        <v>4.5</v>
      </c>
      <c r="J81" s="57" t="s">
        <v>1191</v>
      </c>
      <c r="K81" s="57" t="s">
        <v>1191</v>
      </c>
      <c r="L81" s="58">
        <v>4</v>
      </c>
      <c r="M81" s="57" t="s">
        <v>1191</v>
      </c>
      <c r="N81" s="57" t="s">
        <v>1191</v>
      </c>
      <c r="O81" s="58">
        <v>590</v>
      </c>
      <c r="P81" s="58">
        <v>37.9</v>
      </c>
      <c r="Q81" s="58">
        <v>354</v>
      </c>
      <c r="R81" s="55">
        <v>6.5</v>
      </c>
      <c r="S81" s="55" t="s">
        <v>793</v>
      </c>
      <c r="T81" s="55">
        <v>13</v>
      </c>
      <c r="U81" s="59" t="s">
        <v>901</v>
      </c>
      <c r="V81" s="59" t="s">
        <v>902</v>
      </c>
      <c r="W81" s="72" t="s">
        <v>1191</v>
      </c>
      <c r="X81" s="60" t="s">
        <v>778</v>
      </c>
      <c r="Y81" s="61" t="e">
        <f t="shared" si="7"/>
        <v>#VALUE!</v>
      </c>
      <c r="Z81" s="61" t="e">
        <f t="shared" si="8"/>
        <v>#VALUE!</v>
      </c>
      <c r="AA81" s="61">
        <f t="shared" si="9"/>
        <v>6.7796610169491522</v>
      </c>
      <c r="AB81" s="61" t="e">
        <f t="shared" si="10"/>
        <v>#VALUE!</v>
      </c>
      <c r="AC81" s="62"/>
      <c r="AD81" s="62"/>
      <c r="AE81" s="61">
        <v>6.7796610169491522</v>
      </c>
      <c r="AF81" s="61"/>
      <c r="AG81" s="62"/>
      <c r="AH81" s="61">
        <f t="shared" si="11"/>
        <v>0</v>
      </c>
      <c r="AI81" s="61">
        <f t="shared" si="11"/>
        <v>0</v>
      </c>
      <c r="AJ81" s="61">
        <f t="shared" si="11"/>
        <v>1.0430247718383312</v>
      </c>
      <c r="AK81" s="61">
        <f t="shared" si="12"/>
        <v>0</v>
      </c>
      <c r="AL81" s="62" t="s">
        <v>1191</v>
      </c>
      <c r="AM81" s="62" t="s">
        <v>1191</v>
      </c>
      <c r="AN81" s="61">
        <v>1.0430247718383312</v>
      </c>
      <c r="AO81" s="62" t="s">
        <v>1191</v>
      </c>
      <c r="AP81" s="11"/>
      <c r="AQ81" s="11"/>
    </row>
    <row r="82" spans="1:43">
      <c r="A82" s="55" t="s">
        <v>851</v>
      </c>
      <c r="B82" s="55" t="s">
        <v>78</v>
      </c>
      <c r="C82" s="55" t="s">
        <v>78</v>
      </c>
      <c r="D82" s="55" t="s">
        <v>85</v>
      </c>
      <c r="E82" s="56" t="s">
        <v>114</v>
      </c>
      <c r="F82" s="55" t="s">
        <v>786</v>
      </c>
      <c r="G82" s="55">
        <f t="shared" si="13"/>
        <v>3</v>
      </c>
      <c r="H82" s="55" t="s">
        <v>33</v>
      </c>
      <c r="I82" s="56">
        <v>4.5</v>
      </c>
      <c r="J82" s="57" t="s">
        <v>1191</v>
      </c>
      <c r="K82" s="57" t="s">
        <v>1191</v>
      </c>
      <c r="L82" s="58">
        <v>0.12</v>
      </c>
      <c r="M82" s="57" t="s">
        <v>1191</v>
      </c>
      <c r="N82" s="57" t="s">
        <v>1191</v>
      </c>
      <c r="O82" s="58">
        <v>54.38</v>
      </c>
      <c r="P82" s="58">
        <v>17.100000000000001</v>
      </c>
      <c r="Q82" s="58">
        <v>32.628</v>
      </c>
      <c r="R82" s="55">
        <v>2.4500000000000001E-2</v>
      </c>
      <c r="S82" s="55" t="s">
        <v>793</v>
      </c>
      <c r="T82" s="55">
        <v>13</v>
      </c>
      <c r="U82" s="59" t="s">
        <v>901</v>
      </c>
      <c r="V82" s="59" t="s">
        <v>902</v>
      </c>
      <c r="W82" s="59" t="s">
        <v>903</v>
      </c>
      <c r="X82" s="60" t="s">
        <v>778</v>
      </c>
      <c r="Y82" s="61" t="e">
        <f t="shared" si="7"/>
        <v>#VALUE!</v>
      </c>
      <c r="Z82" s="61" t="e">
        <f t="shared" si="8"/>
        <v>#VALUE!</v>
      </c>
      <c r="AA82" s="61">
        <f t="shared" si="9"/>
        <v>2.2066936373666786</v>
      </c>
      <c r="AB82" s="61" t="e">
        <f t="shared" si="10"/>
        <v>#VALUE!</v>
      </c>
      <c r="AC82" s="62"/>
      <c r="AD82" s="62"/>
      <c r="AE82" s="61">
        <v>2.2066936373666786</v>
      </c>
      <c r="AF82" s="61"/>
      <c r="AG82" s="62"/>
      <c r="AH82" s="61">
        <f t="shared" si="11"/>
        <v>0</v>
      </c>
      <c r="AI82" s="61">
        <f t="shared" si="11"/>
        <v>0</v>
      </c>
      <c r="AJ82" s="61">
        <f t="shared" si="11"/>
        <v>90.069128055782798</v>
      </c>
      <c r="AK82" s="61">
        <f t="shared" si="12"/>
        <v>0</v>
      </c>
      <c r="AL82" s="62" t="s">
        <v>1191</v>
      </c>
      <c r="AM82" s="62" t="s">
        <v>1191</v>
      </c>
      <c r="AN82" s="61">
        <v>90.069128055782798</v>
      </c>
      <c r="AO82" s="62" t="s">
        <v>1191</v>
      </c>
      <c r="AP82" s="11"/>
      <c r="AQ82" s="11"/>
    </row>
    <row r="83" spans="1:43">
      <c r="A83" s="55" t="s">
        <v>851</v>
      </c>
      <c r="B83" s="55" t="s">
        <v>855</v>
      </c>
      <c r="C83" s="55" t="s">
        <v>116</v>
      </c>
      <c r="D83" s="55" t="s">
        <v>874</v>
      </c>
      <c r="E83" s="56" t="s">
        <v>118</v>
      </c>
      <c r="F83" s="55" t="s">
        <v>780</v>
      </c>
      <c r="G83" s="55">
        <f t="shared" si="13"/>
        <v>1</v>
      </c>
      <c r="H83" s="55" t="s">
        <v>30</v>
      </c>
      <c r="I83" s="56">
        <v>2.6</v>
      </c>
      <c r="J83" s="57" t="s">
        <v>1191</v>
      </c>
      <c r="K83" s="57" t="s">
        <v>1191</v>
      </c>
      <c r="L83" s="58">
        <v>2.2999999999999998</v>
      </c>
      <c r="M83" s="57" t="s">
        <v>1191</v>
      </c>
      <c r="N83" s="57" t="s">
        <v>1191</v>
      </c>
      <c r="O83" s="58">
        <v>30.9</v>
      </c>
      <c r="P83" s="58">
        <v>14.2</v>
      </c>
      <c r="Q83" s="58">
        <v>18.54</v>
      </c>
      <c r="R83" s="55">
        <v>9.9700000000000006</v>
      </c>
      <c r="S83" s="55" t="s">
        <v>774</v>
      </c>
      <c r="T83" s="55">
        <v>14</v>
      </c>
      <c r="U83" s="59" t="s">
        <v>876</v>
      </c>
      <c r="V83" s="59" t="s">
        <v>877</v>
      </c>
      <c r="W83" s="59" t="s">
        <v>878</v>
      </c>
      <c r="X83" s="60" t="s">
        <v>778</v>
      </c>
      <c r="Y83" s="61" t="e">
        <f t="shared" si="7"/>
        <v>#VALUE!</v>
      </c>
      <c r="Z83" s="61" t="e">
        <f t="shared" si="8"/>
        <v>#VALUE!</v>
      </c>
      <c r="AA83" s="61">
        <f t="shared" si="9"/>
        <v>74.433656957928804</v>
      </c>
      <c r="AB83" s="61" t="e">
        <f t="shared" si="10"/>
        <v>#VALUE!</v>
      </c>
      <c r="AC83" s="62"/>
      <c r="AD83" s="62"/>
      <c r="AE83" s="61">
        <v>74.433656957928804</v>
      </c>
      <c r="AF83" s="61"/>
      <c r="AG83" s="62"/>
      <c r="AH83" s="61">
        <f t="shared" si="11"/>
        <v>0</v>
      </c>
      <c r="AI83" s="61">
        <f t="shared" si="11"/>
        <v>0</v>
      </c>
      <c r="AJ83" s="61">
        <f t="shared" si="11"/>
        <v>7.465762984747121</v>
      </c>
      <c r="AK83" s="61">
        <f t="shared" si="12"/>
        <v>0</v>
      </c>
      <c r="AL83" s="62" t="s">
        <v>1191</v>
      </c>
      <c r="AM83" s="62" t="s">
        <v>1191</v>
      </c>
      <c r="AN83" s="61">
        <v>7.465762984747121</v>
      </c>
      <c r="AO83" s="62" t="s">
        <v>1191</v>
      </c>
      <c r="AP83" s="11"/>
      <c r="AQ83" s="11"/>
    </row>
    <row r="84" spans="1:43">
      <c r="A84" s="55" t="s">
        <v>851</v>
      </c>
      <c r="B84" s="55" t="s">
        <v>855</v>
      </c>
      <c r="C84" s="55" t="s">
        <v>116</v>
      </c>
      <c r="D84" s="55" t="s">
        <v>874</v>
      </c>
      <c r="E84" s="56" t="s">
        <v>1136</v>
      </c>
      <c r="F84" s="55" t="s">
        <v>780</v>
      </c>
      <c r="G84" s="55">
        <f t="shared" si="13"/>
        <v>0</v>
      </c>
      <c r="H84" s="55" t="s">
        <v>41</v>
      </c>
      <c r="I84" s="56">
        <v>2.9</v>
      </c>
      <c r="J84" s="57" t="s">
        <v>1191</v>
      </c>
      <c r="K84" s="57" t="s">
        <v>1191</v>
      </c>
      <c r="L84" s="58">
        <v>1</v>
      </c>
      <c r="M84" s="57" t="s">
        <v>1191</v>
      </c>
      <c r="N84" s="57" t="s">
        <v>1191</v>
      </c>
      <c r="O84" s="58">
        <v>13.2</v>
      </c>
      <c r="P84" s="58">
        <v>9.9</v>
      </c>
      <c r="Q84" s="58">
        <v>7.92</v>
      </c>
      <c r="R84" s="55">
        <v>9.9700000000000006</v>
      </c>
      <c r="S84" s="55" t="s">
        <v>774</v>
      </c>
      <c r="T84" s="55">
        <v>14</v>
      </c>
      <c r="U84" s="59" t="s">
        <v>876</v>
      </c>
      <c r="V84" s="59" t="s">
        <v>877</v>
      </c>
      <c r="W84" s="59" t="s">
        <v>878</v>
      </c>
      <c r="X84" s="60" t="s">
        <v>778</v>
      </c>
      <c r="Y84" s="61" t="e">
        <f t="shared" si="7"/>
        <v>#VALUE!</v>
      </c>
      <c r="Z84" s="61" t="e">
        <f t="shared" si="8"/>
        <v>#VALUE!</v>
      </c>
      <c r="AA84" s="61">
        <f t="shared" si="9"/>
        <v>75.757575757575765</v>
      </c>
      <c r="AB84" s="61" t="e">
        <f t="shared" si="10"/>
        <v>#VALUE!</v>
      </c>
      <c r="AC84" s="62"/>
      <c r="AD84" s="62"/>
      <c r="AE84" s="61">
        <v>75.757575757575765</v>
      </c>
      <c r="AF84" s="61"/>
      <c r="AG84" s="62"/>
      <c r="AH84" s="61">
        <f t="shared" si="11"/>
        <v>0</v>
      </c>
      <c r="AI84" s="61">
        <f t="shared" si="11"/>
        <v>0</v>
      </c>
      <c r="AJ84" s="61">
        <f t="shared" si="11"/>
        <v>7.5985532354639682</v>
      </c>
      <c r="AK84" s="61">
        <f t="shared" si="12"/>
        <v>0</v>
      </c>
      <c r="AL84" s="62" t="s">
        <v>1191</v>
      </c>
      <c r="AM84" s="62" t="s">
        <v>1191</v>
      </c>
      <c r="AN84" s="61">
        <v>7.5985532354639682</v>
      </c>
      <c r="AO84" s="62" t="s">
        <v>1191</v>
      </c>
      <c r="AP84" s="11"/>
      <c r="AQ84" s="11"/>
    </row>
    <row r="85" spans="1:43">
      <c r="A85" s="55" t="s">
        <v>851</v>
      </c>
      <c r="B85" s="55" t="s">
        <v>855</v>
      </c>
      <c r="C85" s="55" t="s">
        <v>116</v>
      </c>
      <c r="D85" s="55" t="s">
        <v>874</v>
      </c>
      <c r="E85" s="56" t="s">
        <v>120</v>
      </c>
      <c r="F85" s="55" t="s">
        <v>786</v>
      </c>
      <c r="G85" s="55">
        <f t="shared" si="13"/>
        <v>0</v>
      </c>
      <c r="H85" s="55" t="s">
        <v>41</v>
      </c>
      <c r="I85" s="56">
        <v>2.9</v>
      </c>
      <c r="J85" s="57" t="s">
        <v>1191</v>
      </c>
      <c r="K85" s="57" t="s">
        <v>1191</v>
      </c>
      <c r="L85" s="58">
        <v>1.3</v>
      </c>
      <c r="M85" s="57" t="s">
        <v>1191</v>
      </c>
      <c r="N85" s="57" t="s">
        <v>1191</v>
      </c>
      <c r="O85" s="58">
        <v>22.5</v>
      </c>
      <c r="P85" s="58">
        <v>12.7</v>
      </c>
      <c r="Q85" s="58">
        <v>13.5</v>
      </c>
      <c r="R85" s="55">
        <v>9.9700000000000006</v>
      </c>
      <c r="S85" s="55" t="s">
        <v>774</v>
      </c>
      <c r="T85" s="55">
        <v>14</v>
      </c>
      <c r="U85" s="59" t="s">
        <v>876</v>
      </c>
      <c r="V85" s="59" t="s">
        <v>877</v>
      </c>
      <c r="W85" s="59" t="s">
        <v>878</v>
      </c>
      <c r="X85" s="60" t="s">
        <v>778</v>
      </c>
      <c r="Y85" s="61" t="e">
        <f t="shared" si="7"/>
        <v>#VALUE!</v>
      </c>
      <c r="Z85" s="61" t="e">
        <f t="shared" si="8"/>
        <v>#VALUE!</v>
      </c>
      <c r="AA85" s="61">
        <f t="shared" si="9"/>
        <v>57.777777777777779</v>
      </c>
      <c r="AB85" s="61" t="e">
        <f t="shared" si="10"/>
        <v>#VALUE!</v>
      </c>
      <c r="AC85" s="62"/>
      <c r="AD85" s="62"/>
      <c r="AE85" s="73">
        <v>57.777777777777779</v>
      </c>
      <c r="AF85" s="73"/>
      <c r="AG85" s="62"/>
      <c r="AH85" s="61">
        <f t="shared" si="11"/>
        <v>0</v>
      </c>
      <c r="AI85" s="61">
        <f t="shared" si="11"/>
        <v>0</v>
      </c>
      <c r="AJ85" s="61">
        <f t="shared" si="11"/>
        <v>5.7951632675805191</v>
      </c>
      <c r="AK85" s="61">
        <f t="shared" si="12"/>
        <v>0</v>
      </c>
      <c r="AL85" s="62" t="s">
        <v>1191</v>
      </c>
      <c r="AM85" s="62" t="s">
        <v>1191</v>
      </c>
      <c r="AN85" s="61">
        <v>5.7951632675805191</v>
      </c>
      <c r="AO85" s="62" t="s">
        <v>1191</v>
      </c>
      <c r="AP85" s="11"/>
      <c r="AQ85" s="11"/>
    </row>
    <row r="86" spans="1:43">
      <c r="A86" s="55" t="s">
        <v>851</v>
      </c>
      <c r="B86" s="55" t="s">
        <v>855</v>
      </c>
      <c r="C86" s="55" t="s">
        <v>116</v>
      </c>
      <c r="D86" s="55" t="s">
        <v>874</v>
      </c>
      <c r="E86" s="56" t="s">
        <v>121</v>
      </c>
      <c r="F86" s="55" t="s">
        <v>786</v>
      </c>
      <c r="G86" s="55">
        <f t="shared" si="13"/>
        <v>0</v>
      </c>
      <c r="H86" s="55" t="s">
        <v>41</v>
      </c>
      <c r="I86" s="56">
        <v>2.9</v>
      </c>
      <c r="J86" s="57" t="s">
        <v>1191</v>
      </c>
      <c r="K86" s="57" t="s">
        <v>1191</v>
      </c>
      <c r="L86" s="58">
        <v>2</v>
      </c>
      <c r="M86" s="57" t="s">
        <v>1191</v>
      </c>
      <c r="N86" s="57" t="s">
        <v>1191</v>
      </c>
      <c r="O86" s="58">
        <v>32.6</v>
      </c>
      <c r="P86" s="58">
        <v>13.1</v>
      </c>
      <c r="Q86" s="58">
        <v>19.559999999999999</v>
      </c>
      <c r="R86" s="55">
        <v>9.9700000000000006</v>
      </c>
      <c r="S86" s="55" t="s">
        <v>774</v>
      </c>
      <c r="T86" s="55">
        <v>14</v>
      </c>
      <c r="U86" s="59" t="s">
        <v>876</v>
      </c>
      <c r="V86" s="59" t="s">
        <v>877</v>
      </c>
      <c r="W86" s="59" t="s">
        <v>878</v>
      </c>
      <c r="X86" s="60" t="s">
        <v>778</v>
      </c>
      <c r="Y86" s="61" t="e">
        <f t="shared" si="7"/>
        <v>#VALUE!</v>
      </c>
      <c r="Z86" s="61" t="e">
        <f t="shared" si="8"/>
        <v>#VALUE!</v>
      </c>
      <c r="AA86" s="61">
        <f t="shared" si="9"/>
        <v>61.349693251533743</v>
      </c>
      <c r="AB86" s="61" t="e">
        <f t="shared" si="10"/>
        <v>#VALUE!</v>
      </c>
      <c r="AC86" s="62"/>
      <c r="AD86" s="62"/>
      <c r="AE86" s="73">
        <v>61.349693251533743</v>
      </c>
      <c r="AF86" s="73"/>
      <c r="AG86" s="62"/>
      <c r="AH86" s="61">
        <f t="shared" si="11"/>
        <v>0</v>
      </c>
      <c r="AI86" s="61">
        <f t="shared" si="11"/>
        <v>0</v>
      </c>
      <c r="AJ86" s="61">
        <f t="shared" si="11"/>
        <v>6.1534296139953604</v>
      </c>
      <c r="AK86" s="61">
        <f t="shared" si="12"/>
        <v>0</v>
      </c>
      <c r="AL86" s="62" t="s">
        <v>1191</v>
      </c>
      <c r="AM86" s="62" t="s">
        <v>1191</v>
      </c>
      <c r="AN86" s="61">
        <v>6.1534296139953604</v>
      </c>
      <c r="AO86" s="62" t="s">
        <v>1191</v>
      </c>
      <c r="AP86" s="11"/>
      <c r="AQ86" s="11"/>
    </row>
    <row r="87" spans="1:43">
      <c r="A87" s="55" t="s">
        <v>851</v>
      </c>
      <c r="B87" s="55" t="s">
        <v>855</v>
      </c>
      <c r="C87" s="55" t="s">
        <v>116</v>
      </c>
      <c r="D87" s="55" t="s">
        <v>874</v>
      </c>
      <c r="E87" s="56" t="s">
        <v>122</v>
      </c>
      <c r="F87" s="55" t="s">
        <v>786</v>
      </c>
      <c r="G87" s="55">
        <f t="shared" si="13"/>
        <v>1</v>
      </c>
      <c r="H87" s="55" t="s">
        <v>30</v>
      </c>
      <c r="I87" s="56">
        <v>2.9</v>
      </c>
      <c r="J87" s="57" t="s">
        <v>1191</v>
      </c>
      <c r="K87" s="57" t="s">
        <v>1191</v>
      </c>
      <c r="L87" s="58">
        <v>0.3</v>
      </c>
      <c r="M87" s="57" t="s">
        <v>1191</v>
      </c>
      <c r="N87" s="57" t="s">
        <v>1191</v>
      </c>
      <c r="O87" s="58">
        <v>32.700000000000003</v>
      </c>
      <c r="P87" s="58">
        <v>15.6</v>
      </c>
      <c r="Q87" s="58">
        <v>19.62</v>
      </c>
      <c r="R87" s="55">
        <v>9.9700000000000006</v>
      </c>
      <c r="S87" s="55" t="s">
        <v>774</v>
      </c>
      <c r="T87" s="55">
        <v>14</v>
      </c>
      <c r="U87" s="59" t="s">
        <v>876</v>
      </c>
      <c r="V87" s="59" t="s">
        <v>877</v>
      </c>
      <c r="W87" s="59" t="s">
        <v>878</v>
      </c>
      <c r="X87" s="60" t="s">
        <v>778</v>
      </c>
      <c r="Y87" s="61" t="e">
        <f t="shared" si="7"/>
        <v>#VALUE!</v>
      </c>
      <c r="Z87" s="61" t="e">
        <f t="shared" si="8"/>
        <v>#VALUE!</v>
      </c>
      <c r="AA87" s="61">
        <f t="shared" si="9"/>
        <v>9.1743119266055029</v>
      </c>
      <c r="AB87" s="61" t="e">
        <f t="shared" si="10"/>
        <v>#VALUE!</v>
      </c>
      <c r="AC87" s="62"/>
      <c r="AD87" s="62"/>
      <c r="AE87" s="61">
        <v>9.1743119266055029</v>
      </c>
      <c r="AF87" s="61"/>
      <c r="AG87" s="62"/>
      <c r="AH87" s="61">
        <f t="shared" si="11"/>
        <v>0</v>
      </c>
      <c r="AI87" s="61">
        <f t="shared" si="11"/>
        <v>0</v>
      </c>
      <c r="AJ87" s="61">
        <f t="shared" si="11"/>
        <v>0.92019176796444357</v>
      </c>
      <c r="AK87" s="61">
        <f t="shared" si="12"/>
        <v>0</v>
      </c>
      <c r="AL87" s="62" t="s">
        <v>1191</v>
      </c>
      <c r="AM87" s="62" t="s">
        <v>1191</v>
      </c>
      <c r="AN87" s="61">
        <v>0.92019176796444357</v>
      </c>
      <c r="AO87" s="62" t="s">
        <v>1191</v>
      </c>
      <c r="AP87" s="11"/>
      <c r="AQ87" s="11"/>
    </row>
    <row r="88" spans="1:43">
      <c r="A88" s="55" t="s">
        <v>851</v>
      </c>
      <c r="B88" s="55" t="s">
        <v>855</v>
      </c>
      <c r="C88" s="55" t="s">
        <v>116</v>
      </c>
      <c r="D88" s="55" t="s">
        <v>874</v>
      </c>
      <c r="E88" s="56" t="s">
        <v>123</v>
      </c>
      <c r="F88" s="55" t="s">
        <v>786</v>
      </c>
      <c r="G88" s="55">
        <f t="shared" si="13"/>
        <v>1</v>
      </c>
      <c r="H88" s="55" t="s">
        <v>30</v>
      </c>
      <c r="I88" s="56">
        <v>2.9</v>
      </c>
      <c r="J88" s="57" t="s">
        <v>1191</v>
      </c>
      <c r="K88" s="57" t="s">
        <v>1191</v>
      </c>
      <c r="L88" s="58">
        <v>2</v>
      </c>
      <c r="M88" s="57" t="s">
        <v>1191</v>
      </c>
      <c r="N88" s="57" t="s">
        <v>1191</v>
      </c>
      <c r="O88" s="58">
        <v>11</v>
      </c>
      <c r="P88" s="58">
        <v>11.7</v>
      </c>
      <c r="Q88" s="58">
        <v>6.6</v>
      </c>
      <c r="R88" s="55">
        <v>9.9700000000000006</v>
      </c>
      <c r="S88" s="55" t="s">
        <v>774</v>
      </c>
      <c r="T88" s="55">
        <v>14</v>
      </c>
      <c r="U88" s="59" t="s">
        <v>876</v>
      </c>
      <c r="V88" s="59" t="s">
        <v>877</v>
      </c>
      <c r="W88" s="59" t="s">
        <v>878</v>
      </c>
      <c r="X88" s="60" t="s">
        <v>778</v>
      </c>
      <c r="Y88" s="61" t="e">
        <f t="shared" si="7"/>
        <v>#VALUE!</v>
      </c>
      <c r="Z88" s="61" t="e">
        <f t="shared" si="8"/>
        <v>#VALUE!</v>
      </c>
      <c r="AA88" s="61">
        <f t="shared" si="9"/>
        <v>181.81818181818181</v>
      </c>
      <c r="AB88" s="61" t="e">
        <f t="shared" si="10"/>
        <v>#VALUE!</v>
      </c>
      <c r="AC88" s="62"/>
      <c r="AD88" s="62"/>
      <c r="AE88" s="61">
        <v>181.81818181818181</v>
      </c>
      <c r="AF88" s="61"/>
      <c r="AG88" s="62"/>
      <c r="AH88" s="61">
        <f t="shared" si="11"/>
        <v>0</v>
      </c>
      <c r="AI88" s="61">
        <f t="shared" si="11"/>
        <v>0</v>
      </c>
      <c r="AJ88" s="61">
        <f t="shared" si="11"/>
        <v>18.236527765113522</v>
      </c>
      <c r="AK88" s="61">
        <f t="shared" si="12"/>
        <v>0</v>
      </c>
      <c r="AL88" s="62" t="s">
        <v>1191</v>
      </c>
      <c r="AM88" s="62" t="s">
        <v>1191</v>
      </c>
      <c r="AN88" s="61">
        <v>18.236527765113522</v>
      </c>
      <c r="AO88" s="62" t="s">
        <v>1191</v>
      </c>
      <c r="AP88" s="11"/>
      <c r="AQ88" s="11"/>
    </row>
    <row r="89" spans="1:43">
      <c r="A89" s="55" t="s">
        <v>851</v>
      </c>
      <c r="B89" s="55" t="s">
        <v>855</v>
      </c>
      <c r="C89" s="55" t="s">
        <v>116</v>
      </c>
      <c r="D89" s="55" t="s">
        <v>874</v>
      </c>
      <c r="E89" s="56" t="s">
        <v>875</v>
      </c>
      <c r="F89" s="55" t="s">
        <v>780</v>
      </c>
      <c r="G89" s="55">
        <f t="shared" si="13"/>
        <v>3</v>
      </c>
      <c r="H89" s="55" t="s">
        <v>33</v>
      </c>
      <c r="I89" s="56">
        <v>3.1</v>
      </c>
      <c r="J89" s="57" t="s">
        <v>1191</v>
      </c>
      <c r="K89" s="57" t="s">
        <v>1191</v>
      </c>
      <c r="L89" s="58">
        <v>1.3</v>
      </c>
      <c r="M89" s="57" t="s">
        <v>1191</v>
      </c>
      <c r="N89" s="57" t="s">
        <v>1191</v>
      </c>
      <c r="O89" s="58">
        <v>13.3</v>
      </c>
      <c r="P89" s="58">
        <v>9.5</v>
      </c>
      <c r="Q89" s="58">
        <v>7.98</v>
      </c>
      <c r="R89" s="55">
        <v>9.9700000000000006</v>
      </c>
      <c r="S89" s="55" t="s">
        <v>774</v>
      </c>
      <c r="T89" s="55">
        <v>14</v>
      </c>
      <c r="U89" s="59" t="s">
        <v>876</v>
      </c>
      <c r="V89" s="59" t="s">
        <v>877</v>
      </c>
      <c r="W89" s="59" t="s">
        <v>878</v>
      </c>
      <c r="X89" s="60" t="s">
        <v>778</v>
      </c>
      <c r="Y89" s="61" t="e">
        <f t="shared" si="7"/>
        <v>#VALUE!</v>
      </c>
      <c r="Z89" s="61" t="e">
        <f t="shared" si="8"/>
        <v>#VALUE!</v>
      </c>
      <c r="AA89" s="61">
        <f t="shared" si="9"/>
        <v>97.744360902255636</v>
      </c>
      <c r="AB89" s="61" t="e">
        <f t="shared" si="10"/>
        <v>#VALUE!</v>
      </c>
      <c r="AC89" s="62"/>
      <c r="AD89" s="62"/>
      <c r="AE89" s="61">
        <v>97.744360902255636</v>
      </c>
      <c r="AF89" s="61"/>
      <c r="AG89" s="62"/>
      <c r="AH89" s="61">
        <f t="shared" si="11"/>
        <v>0</v>
      </c>
      <c r="AI89" s="61">
        <f t="shared" si="11"/>
        <v>0</v>
      </c>
      <c r="AJ89" s="61">
        <f t="shared" si="11"/>
        <v>9.8038476331249385</v>
      </c>
      <c r="AK89" s="61">
        <f t="shared" si="12"/>
        <v>0</v>
      </c>
      <c r="AL89" s="62" t="s">
        <v>1191</v>
      </c>
      <c r="AM89" s="62" t="s">
        <v>1191</v>
      </c>
      <c r="AN89" s="61">
        <v>9.8038476331249385</v>
      </c>
      <c r="AO89" s="62" t="s">
        <v>1191</v>
      </c>
      <c r="AP89" s="11"/>
      <c r="AQ89" s="11"/>
    </row>
    <row r="90" spans="1:43">
      <c r="A90" s="55" t="s">
        <v>851</v>
      </c>
      <c r="B90" s="55" t="s">
        <v>855</v>
      </c>
      <c r="C90" s="55" t="s">
        <v>116</v>
      </c>
      <c r="D90" s="55" t="s">
        <v>874</v>
      </c>
      <c r="E90" s="56" t="s">
        <v>907</v>
      </c>
      <c r="F90" s="55" t="s">
        <v>780</v>
      </c>
      <c r="G90" s="55">
        <f t="shared" si="13"/>
        <v>3</v>
      </c>
      <c r="H90" s="55" t="s">
        <v>33</v>
      </c>
      <c r="I90" s="56">
        <v>3.2</v>
      </c>
      <c r="J90" s="57" t="s">
        <v>1191</v>
      </c>
      <c r="K90" s="57" t="s">
        <v>1191</v>
      </c>
      <c r="L90" s="58">
        <v>0.9</v>
      </c>
      <c r="M90" s="57" t="s">
        <v>1191</v>
      </c>
      <c r="N90" s="57" t="s">
        <v>1191</v>
      </c>
      <c r="O90" s="58">
        <v>13.3</v>
      </c>
      <c r="P90" s="58">
        <v>9.6</v>
      </c>
      <c r="Q90" s="58">
        <v>7.98</v>
      </c>
      <c r="R90" s="55">
        <v>9.9700000000000006</v>
      </c>
      <c r="S90" s="55" t="s">
        <v>774</v>
      </c>
      <c r="T90" s="55">
        <v>14</v>
      </c>
      <c r="U90" s="59" t="s">
        <v>876</v>
      </c>
      <c r="V90" s="59" t="s">
        <v>877</v>
      </c>
      <c r="W90" s="59" t="s">
        <v>878</v>
      </c>
      <c r="X90" s="60" t="s">
        <v>778</v>
      </c>
      <c r="Y90" s="61" t="e">
        <f t="shared" si="7"/>
        <v>#VALUE!</v>
      </c>
      <c r="Z90" s="61" t="e">
        <f t="shared" si="8"/>
        <v>#VALUE!</v>
      </c>
      <c r="AA90" s="61">
        <f t="shared" si="9"/>
        <v>67.669172932330824</v>
      </c>
      <c r="AB90" s="61" t="e">
        <f t="shared" si="10"/>
        <v>#VALUE!</v>
      </c>
      <c r="AC90" s="62"/>
      <c r="AD90" s="62"/>
      <c r="AE90" s="61">
        <v>67.669172932330824</v>
      </c>
      <c r="AF90" s="61"/>
      <c r="AG90" s="62"/>
      <c r="AH90" s="61">
        <f t="shared" si="11"/>
        <v>0</v>
      </c>
      <c r="AI90" s="61">
        <f t="shared" si="11"/>
        <v>0</v>
      </c>
      <c r="AJ90" s="61">
        <f t="shared" si="11"/>
        <v>6.7872791306249569</v>
      </c>
      <c r="AK90" s="61">
        <f t="shared" si="12"/>
        <v>0</v>
      </c>
      <c r="AL90" s="62" t="s">
        <v>1191</v>
      </c>
      <c r="AM90" s="62" t="s">
        <v>1191</v>
      </c>
      <c r="AN90" s="61">
        <v>6.7872791306249569</v>
      </c>
      <c r="AO90" s="62" t="s">
        <v>1191</v>
      </c>
      <c r="AP90" s="11"/>
      <c r="AQ90" s="11"/>
    </row>
    <row r="91" spans="1:43" ht="20.399999999999999">
      <c r="A91" s="71" t="s">
        <v>851</v>
      </c>
      <c r="B91" s="55" t="s">
        <v>855</v>
      </c>
      <c r="C91" s="55" t="s">
        <v>116</v>
      </c>
      <c r="D91" s="55" t="s">
        <v>874</v>
      </c>
      <c r="E91" s="77" t="s">
        <v>126</v>
      </c>
      <c r="F91" s="71" t="s">
        <v>786</v>
      </c>
      <c r="G91" s="55">
        <f t="shared" si="13"/>
        <v>1</v>
      </c>
      <c r="H91" s="71" t="s">
        <v>30</v>
      </c>
      <c r="I91" s="71">
        <v>3.3</v>
      </c>
      <c r="J91" s="57" t="s">
        <v>1191</v>
      </c>
      <c r="K91" s="57" t="s">
        <v>1191</v>
      </c>
      <c r="L91" s="58">
        <v>1</v>
      </c>
      <c r="M91" s="57" t="s">
        <v>1191</v>
      </c>
      <c r="N91" s="57" t="s">
        <v>1191</v>
      </c>
      <c r="O91" s="58">
        <v>43.3</v>
      </c>
      <c r="P91" s="58">
        <v>17.3</v>
      </c>
      <c r="Q91" s="58">
        <v>25.98</v>
      </c>
      <c r="R91" s="55">
        <v>9.9700000000000006</v>
      </c>
      <c r="S91" s="55" t="s">
        <v>774</v>
      </c>
      <c r="T91" s="55">
        <v>14</v>
      </c>
      <c r="U91" s="59" t="s">
        <v>876</v>
      </c>
      <c r="V91" s="59" t="s">
        <v>877</v>
      </c>
      <c r="W91" s="59" t="s">
        <v>878</v>
      </c>
      <c r="X91" s="60" t="s">
        <v>778</v>
      </c>
      <c r="Y91" s="61" t="e">
        <f t="shared" si="7"/>
        <v>#VALUE!</v>
      </c>
      <c r="Z91" s="61" t="e">
        <f t="shared" si="8"/>
        <v>#VALUE!</v>
      </c>
      <c r="AA91" s="61">
        <f t="shared" si="9"/>
        <v>23.094688221709006</v>
      </c>
      <c r="AB91" s="61" t="e">
        <f t="shared" si="10"/>
        <v>#VALUE!</v>
      </c>
      <c r="AC91" s="62"/>
      <c r="AD91" s="62"/>
      <c r="AE91" s="61">
        <v>23.094688221709006</v>
      </c>
      <c r="AF91" s="61"/>
      <c r="AG91" s="62"/>
      <c r="AH91" s="61">
        <f t="shared" si="11"/>
        <v>0</v>
      </c>
      <c r="AI91" s="61">
        <f t="shared" si="11"/>
        <v>0</v>
      </c>
      <c r="AJ91" s="61">
        <f t="shared" si="11"/>
        <v>2.316418076400101</v>
      </c>
      <c r="AK91" s="61">
        <f t="shared" si="12"/>
        <v>0</v>
      </c>
      <c r="AL91" s="62" t="s">
        <v>1191</v>
      </c>
      <c r="AM91" s="62" t="s">
        <v>1191</v>
      </c>
      <c r="AN91" s="61">
        <v>2.316418076400101</v>
      </c>
      <c r="AO91" s="62" t="s">
        <v>1191</v>
      </c>
      <c r="AP91" s="11"/>
      <c r="AQ91" s="11"/>
    </row>
    <row r="92" spans="1:43">
      <c r="A92" s="55" t="s">
        <v>851</v>
      </c>
      <c r="B92" s="55" t="s">
        <v>855</v>
      </c>
      <c r="C92" s="55" t="s">
        <v>116</v>
      </c>
      <c r="D92" s="55" t="s">
        <v>874</v>
      </c>
      <c r="E92" s="56" t="s">
        <v>127</v>
      </c>
      <c r="F92" s="55" t="s">
        <v>780</v>
      </c>
      <c r="G92" s="55">
        <f t="shared" si="13"/>
        <v>3</v>
      </c>
      <c r="H92" s="55" t="s">
        <v>33</v>
      </c>
      <c r="I92" s="56">
        <v>3.5</v>
      </c>
      <c r="J92" s="57" t="s">
        <v>1191</v>
      </c>
      <c r="K92" s="57" t="s">
        <v>1191</v>
      </c>
      <c r="L92" s="58">
        <v>0.3</v>
      </c>
      <c r="M92" s="57" t="s">
        <v>1191</v>
      </c>
      <c r="N92" s="57" t="s">
        <v>1191</v>
      </c>
      <c r="O92" s="58">
        <v>86</v>
      </c>
      <c r="P92" s="58">
        <v>36.6</v>
      </c>
      <c r="Q92" s="58">
        <v>51.6</v>
      </c>
      <c r="R92" s="55">
        <v>9.9700000000000006</v>
      </c>
      <c r="S92" s="55" t="s">
        <v>774</v>
      </c>
      <c r="T92" s="55">
        <v>14</v>
      </c>
      <c r="U92" s="59" t="s">
        <v>876</v>
      </c>
      <c r="V92" s="59" t="s">
        <v>877</v>
      </c>
      <c r="W92" s="59" t="s">
        <v>878</v>
      </c>
      <c r="X92" s="60" t="s">
        <v>778</v>
      </c>
      <c r="Y92" s="61" t="e">
        <f t="shared" si="7"/>
        <v>#VALUE!</v>
      </c>
      <c r="Z92" s="61" t="e">
        <f t="shared" si="8"/>
        <v>#VALUE!</v>
      </c>
      <c r="AA92" s="61">
        <f t="shared" si="9"/>
        <v>3.4883720930232558</v>
      </c>
      <c r="AB92" s="61" t="e">
        <f t="shared" si="10"/>
        <v>#VALUE!</v>
      </c>
      <c r="AC92" s="62"/>
      <c r="AD92" s="62"/>
      <c r="AE92" s="61">
        <v>3.4883720930232558</v>
      </c>
      <c r="AF92" s="61"/>
      <c r="AG92" s="62"/>
      <c r="AH92" s="61">
        <f t="shared" si="11"/>
        <v>0</v>
      </c>
      <c r="AI92" s="61">
        <f t="shared" si="11"/>
        <v>0</v>
      </c>
      <c r="AJ92" s="61">
        <f t="shared" si="11"/>
        <v>0.34988686991206175</v>
      </c>
      <c r="AK92" s="61">
        <f t="shared" si="12"/>
        <v>0</v>
      </c>
      <c r="AL92" s="62" t="s">
        <v>1191</v>
      </c>
      <c r="AM92" s="62" t="s">
        <v>1191</v>
      </c>
      <c r="AN92" s="61">
        <v>0.34988686991206175</v>
      </c>
      <c r="AO92" s="62" t="s">
        <v>1191</v>
      </c>
      <c r="AP92" s="11"/>
      <c r="AQ92" s="11"/>
    </row>
    <row r="93" spans="1:43">
      <c r="A93" s="55" t="s">
        <v>851</v>
      </c>
      <c r="B93" s="55" t="s">
        <v>855</v>
      </c>
      <c r="C93" s="55" t="s">
        <v>116</v>
      </c>
      <c r="D93" s="55" t="s">
        <v>874</v>
      </c>
      <c r="E93" s="56" t="s">
        <v>128</v>
      </c>
      <c r="F93" s="55" t="s">
        <v>780</v>
      </c>
      <c r="G93" s="55">
        <f t="shared" si="13"/>
        <v>3</v>
      </c>
      <c r="H93" s="55" t="s">
        <v>33</v>
      </c>
      <c r="I93" s="56">
        <v>3.5</v>
      </c>
      <c r="J93" s="57" t="s">
        <v>1191</v>
      </c>
      <c r="K93" s="57" t="s">
        <v>1191</v>
      </c>
      <c r="L93" s="58">
        <v>0.8</v>
      </c>
      <c r="M93" s="57" t="s">
        <v>1191</v>
      </c>
      <c r="N93" s="57" t="s">
        <v>1191</v>
      </c>
      <c r="O93" s="58">
        <v>29.5</v>
      </c>
      <c r="P93" s="58">
        <v>14</v>
      </c>
      <c r="Q93" s="58">
        <v>17.7</v>
      </c>
      <c r="R93" s="55">
        <v>9.9700000000000006</v>
      </c>
      <c r="S93" s="55" t="s">
        <v>774</v>
      </c>
      <c r="T93" s="55">
        <v>14</v>
      </c>
      <c r="U93" s="59" t="s">
        <v>876</v>
      </c>
      <c r="V93" s="59" t="s">
        <v>877</v>
      </c>
      <c r="W93" s="59" t="s">
        <v>878</v>
      </c>
      <c r="X93" s="60" t="s">
        <v>778</v>
      </c>
      <c r="Y93" s="61" t="e">
        <f t="shared" si="7"/>
        <v>#VALUE!</v>
      </c>
      <c r="Z93" s="61" t="e">
        <f t="shared" si="8"/>
        <v>#VALUE!</v>
      </c>
      <c r="AA93" s="61">
        <f t="shared" si="9"/>
        <v>27.118644067796613</v>
      </c>
      <c r="AB93" s="61" t="e">
        <f t="shared" si="10"/>
        <v>#VALUE!</v>
      </c>
      <c r="AC93" s="62"/>
      <c r="AD93" s="62"/>
      <c r="AE93" s="61">
        <v>27.118644067796613</v>
      </c>
      <c r="AF93" s="61"/>
      <c r="AG93" s="62"/>
      <c r="AH93" s="61">
        <f t="shared" si="11"/>
        <v>0</v>
      </c>
      <c r="AI93" s="61">
        <f t="shared" si="11"/>
        <v>0</v>
      </c>
      <c r="AJ93" s="61">
        <f t="shared" si="11"/>
        <v>2.7200244802203222</v>
      </c>
      <c r="AK93" s="61">
        <f t="shared" si="12"/>
        <v>0</v>
      </c>
      <c r="AL93" s="62" t="s">
        <v>1191</v>
      </c>
      <c r="AM93" s="62" t="s">
        <v>1191</v>
      </c>
      <c r="AN93" s="61">
        <v>2.7200244802203222</v>
      </c>
      <c r="AO93" s="62" t="s">
        <v>1191</v>
      </c>
      <c r="AP93" s="11"/>
      <c r="AQ93" s="11"/>
    </row>
    <row r="94" spans="1:43">
      <c r="A94" s="55" t="s">
        <v>851</v>
      </c>
      <c r="B94" s="55" t="s">
        <v>855</v>
      </c>
      <c r="C94" s="55" t="s">
        <v>116</v>
      </c>
      <c r="D94" s="55" t="s">
        <v>874</v>
      </c>
      <c r="E94" s="56" t="s">
        <v>1019</v>
      </c>
      <c r="F94" s="55" t="s">
        <v>786</v>
      </c>
      <c r="G94" s="55">
        <f t="shared" si="13"/>
        <v>3</v>
      </c>
      <c r="H94" s="55" t="s">
        <v>33</v>
      </c>
      <c r="I94" s="56">
        <v>3.5</v>
      </c>
      <c r="J94" s="57" t="s">
        <v>1191</v>
      </c>
      <c r="K94" s="57" t="s">
        <v>1191</v>
      </c>
      <c r="L94" s="58">
        <v>2</v>
      </c>
      <c r="M94" s="57" t="s">
        <v>1191</v>
      </c>
      <c r="N94" s="57" t="s">
        <v>1191</v>
      </c>
      <c r="O94" s="58">
        <v>38.299999999999997</v>
      </c>
      <c r="P94" s="58">
        <v>14.5</v>
      </c>
      <c r="Q94" s="58">
        <v>22.98</v>
      </c>
      <c r="R94" s="55">
        <v>9.9700000000000006</v>
      </c>
      <c r="S94" s="55" t="s">
        <v>774</v>
      </c>
      <c r="T94" s="55">
        <v>14</v>
      </c>
      <c r="U94" s="59" t="s">
        <v>876</v>
      </c>
      <c r="V94" s="59" t="s">
        <v>877</v>
      </c>
      <c r="W94" s="59" t="s">
        <v>878</v>
      </c>
      <c r="X94" s="60" t="s">
        <v>778</v>
      </c>
      <c r="Y94" s="61" t="e">
        <f t="shared" si="7"/>
        <v>#VALUE!</v>
      </c>
      <c r="Z94" s="61" t="e">
        <f t="shared" si="8"/>
        <v>#VALUE!</v>
      </c>
      <c r="AA94" s="61">
        <f t="shared" si="9"/>
        <v>52.219321148825067</v>
      </c>
      <c r="AB94" s="61" t="e">
        <f t="shared" si="10"/>
        <v>#VALUE!</v>
      </c>
      <c r="AC94" s="62"/>
      <c r="AD94" s="62"/>
      <c r="AE94" s="61">
        <v>52.219321148825067</v>
      </c>
      <c r="AF94" s="61"/>
      <c r="AG94" s="62"/>
      <c r="AH94" s="61">
        <f t="shared" si="11"/>
        <v>0</v>
      </c>
      <c r="AI94" s="61">
        <f t="shared" si="11"/>
        <v>0</v>
      </c>
      <c r="AJ94" s="61">
        <f t="shared" si="11"/>
        <v>5.2376450500326044</v>
      </c>
      <c r="AK94" s="61">
        <f t="shared" si="12"/>
        <v>0</v>
      </c>
      <c r="AL94" s="62" t="s">
        <v>1191</v>
      </c>
      <c r="AM94" s="62" t="s">
        <v>1191</v>
      </c>
      <c r="AN94" s="61">
        <v>5.2376450500326044</v>
      </c>
      <c r="AO94" s="62" t="s">
        <v>1191</v>
      </c>
      <c r="AP94" s="11"/>
      <c r="AQ94" s="11"/>
    </row>
    <row r="95" spans="1:43">
      <c r="A95" s="55" t="s">
        <v>851</v>
      </c>
      <c r="B95" s="55" t="s">
        <v>855</v>
      </c>
      <c r="C95" s="55" t="s">
        <v>116</v>
      </c>
      <c r="D95" s="55" t="s">
        <v>874</v>
      </c>
      <c r="E95" s="56" t="s">
        <v>1020</v>
      </c>
      <c r="F95" s="55" t="s">
        <v>786</v>
      </c>
      <c r="G95" s="55">
        <f t="shared" si="13"/>
        <v>3</v>
      </c>
      <c r="H95" s="55" t="s">
        <v>33</v>
      </c>
      <c r="I95" s="56">
        <v>3.5</v>
      </c>
      <c r="J95" s="57" t="s">
        <v>1191</v>
      </c>
      <c r="K95" s="57" t="s">
        <v>1191</v>
      </c>
      <c r="L95" s="58">
        <v>3.8</v>
      </c>
      <c r="M95" s="57" t="s">
        <v>1191</v>
      </c>
      <c r="N95" s="57" t="s">
        <v>1191</v>
      </c>
      <c r="O95" s="58">
        <v>53.9</v>
      </c>
      <c r="P95" s="58">
        <v>16.100000000000001</v>
      </c>
      <c r="Q95" s="58">
        <v>32.340000000000003</v>
      </c>
      <c r="R95" s="55">
        <v>9.9700000000000006</v>
      </c>
      <c r="S95" s="55" t="s">
        <v>774</v>
      </c>
      <c r="T95" s="55">
        <v>14</v>
      </c>
      <c r="U95" s="59" t="s">
        <v>876</v>
      </c>
      <c r="V95" s="59" t="s">
        <v>877</v>
      </c>
      <c r="W95" s="59" t="s">
        <v>878</v>
      </c>
      <c r="X95" s="60" t="s">
        <v>778</v>
      </c>
      <c r="Y95" s="61" t="e">
        <f t="shared" si="7"/>
        <v>#VALUE!</v>
      </c>
      <c r="Z95" s="61" t="e">
        <f t="shared" si="8"/>
        <v>#VALUE!</v>
      </c>
      <c r="AA95" s="61">
        <f t="shared" si="9"/>
        <v>70.500927643784777</v>
      </c>
      <c r="AB95" s="61" t="e">
        <f t="shared" si="10"/>
        <v>#VALUE!</v>
      </c>
      <c r="AC95" s="62"/>
      <c r="AD95" s="62"/>
      <c r="AE95" s="61">
        <v>70.500927643784777</v>
      </c>
      <c r="AF95" s="61"/>
      <c r="AG95" s="62"/>
      <c r="AH95" s="61">
        <f t="shared" si="11"/>
        <v>0</v>
      </c>
      <c r="AI95" s="61">
        <f t="shared" si="11"/>
        <v>0</v>
      </c>
      <c r="AJ95" s="61">
        <f t="shared" si="11"/>
        <v>7.0713066844317725</v>
      </c>
      <c r="AK95" s="61">
        <f t="shared" si="12"/>
        <v>0</v>
      </c>
      <c r="AL95" s="62" t="s">
        <v>1191</v>
      </c>
      <c r="AM95" s="62" t="s">
        <v>1191</v>
      </c>
      <c r="AN95" s="61">
        <v>7.0713066844317725</v>
      </c>
      <c r="AO95" s="62" t="s">
        <v>1191</v>
      </c>
      <c r="AP95" s="11"/>
      <c r="AQ95" s="11"/>
    </row>
    <row r="96" spans="1:43">
      <c r="A96" s="55" t="s">
        <v>851</v>
      </c>
      <c r="B96" s="55" t="s">
        <v>855</v>
      </c>
      <c r="C96" s="55" t="s">
        <v>116</v>
      </c>
      <c r="D96" s="55" t="s">
        <v>874</v>
      </c>
      <c r="E96" s="56" t="s">
        <v>131</v>
      </c>
      <c r="F96" s="55" t="s">
        <v>780</v>
      </c>
      <c r="G96" s="55">
        <f t="shared" si="13"/>
        <v>3</v>
      </c>
      <c r="H96" s="55" t="s">
        <v>33</v>
      </c>
      <c r="I96" s="56">
        <v>3.6</v>
      </c>
      <c r="J96" s="57" t="s">
        <v>1191</v>
      </c>
      <c r="K96" s="57" t="s">
        <v>1191</v>
      </c>
      <c r="L96" s="58">
        <v>0.3</v>
      </c>
      <c r="M96" s="57" t="s">
        <v>1191</v>
      </c>
      <c r="N96" s="57" t="s">
        <v>1191</v>
      </c>
      <c r="O96" s="58">
        <v>32.700000000000003</v>
      </c>
      <c r="P96" s="58">
        <v>12.9</v>
      </c>
      <c r="Q96" s="58">
        <v>19.62</v>
      </c>
      <c r="R96" s="55">
        <v>9.9700000000000006</v>
      </c>
      <c r="S96" s="55" t="s">
        <v>774</v>
      </c>
      <c r="T96" s="55">
        <v>14</v>
      </c>
      <c r="U96" s="59" t="s">
        <v>876</v>
      </c>
      <c r="V96" s="59" t="s">
        <v>877</v>
      </c>
      <c r="W96" s="59" t="s">
        <v>878</v>
      </c>
      <c r="X96" s="60" t="s">
        <v>778</v>
      </c>
      <c r="Y96" s="61" t="e">
        <f t="shared" si="7"/>
        <v>#VALUE!</v>
      </c>
      <c r="Z96" s="61" t="e">
        <f t="shared" si="8"/>
        <v>#VALUE!</v>
      </c>
      <c r="AA96" s="61">
        <f t="shared" si="9"/>
        <v>9.1743119266055029</v>
      </c>
      <c r="AB96" s="61" t="e">
        <f t="shared" si="10"/>
        <v>#VALUE!</v>
      </c>
      <c r="AC96" s="62"/>
      <c r="AD96" s="62"/>
      <c r="AE96" s="61">
        <v>9.1743119266055029</v>
      </c>
      <c r="AF96" s="61"/>
      <c r="AG96" s="62"/>
      <c r="AH96" s="61">
        <f t="shared" si="11"/>
        <v>0</v>
      </c>
      <c r="AI96" s="61">
        <f t="shared" si="11"/>
        <v>0</v>
      </c>
      <c r="AJ96" s="61">
        <f t="shared" si="11"/>
        <v>0.92019176796444357</v>
      </c>
      <c r="AK96" s="61">
        <f t="shared" si="12"/>
        <v>0</v>
      </c>
      <c r="AL96" s="62" t="s">
        <v>1191</v>
      </c>
      <c r="AM96" s="62" t="s">
        <v>1191</v>
      </c>
      <c r="AN96" s="61">
        <v>0.92019176796444357</v>
      </c>
      <c r="AO96" s="62" t="s">
        <v>1191</v>
      </c>
      <c r="AP96" s="11"/>
      <c r="AQ96" s="11"/>
    </row>
    <row r="97" spans="1:43">
      <c r="A97" s="55" t="s">
        <v>851</v>
      </c>
      <c r="B97" s="55" t="s">
        <v>855</v>
      </c>
      <c r="C97" s="55" t="s">
        <v>116</v>
      </c>
      <c r="D97" s="55" t="s">
        <v>874</v>
      </c>
      <c r="E97" s="56" t="s">
        <v>132</v>
      </c>
      <c r="F97" s="55" t="s">
        <v>786</v>
      </c>
      <c r="G97" s="55">
        <f t="shared" si="13"/>
        <v>3</v>
      </c>
      <c r="H97" s="55" t="s">
        <v>33</v>
      </c>
      <c r="I97" s="56">
        <v>3.6</v>
      </c>
      <c r="J97" s="57" t="s">
        <v>1191</v>
      </c>
      <c r="K97" s="57" t="s">
        <v>1191</v>
      </c>
      <c r="L97" s="58">
        <v>1.3</v>
      </c>
      <c r="M97" s="57" t="s">
        <v>1191</v>
      </c>
      <c r="N97" s="57" t="s">
        <v>1191</v>
      </c>
      <c r="O97" s="58">
        <v>57.1</v>
      </c>
      <c r="P97" s="58">
        <v>17.2</v>
      </c>
      <c r="Q97" s="58">
        <v>34.26</v>
      </c>
      <c r="R97" s="55">
        <v>9.9700000000000006</v>
      </c>
      <c r="S97" s="55" t="s">
        <v>774</v>
      </c>
      <c r="T97" s="55">
        <v>14</v>
      </c>
      <c r="U97" s="59" t="s">
        <v>876</v>
      </c>
      <c r="V97" s="59" t="s">
        <v>877</v>
      </c>
      <c r="W97" s="59" t="s">
        <v>878</v>
      </c>
      <c r="X97" s="60" t="s">
        <v>778</v>
      </c>
      <c r="Y97" s="61" t="e">
        <f t="shared" si="7"/>
        <v>#VALUE!</v>
      </c>
      <c r="Z97" s="61" t="e">
        <f t="shared" si="8"/>
        <v>#VALUE!</v>
      </c>
      <c r="AA97" s="61">
        <f t="shared" si="9"/>
        <v>22.76707530647986</v>
      </c>
      <c r="AB97" s="61" t="e">
        <f t="shared" si="10"/>
        <v>#VALUE!</v>
      </c>
      <c r="AC97" s="62"/>
      <c r="AD97" s="62"/>
      <c r="AE97" s="61">
        <v>22.76707530647986</v>
      </c>
      <c r="AF97" s="61"/>
      <c r="AG97" s="62"/>
      <c r="AH97" s="61">
        <f t="shared" si="11"/>
        <v>0</v>
      </c>
      <c r="AI97" s="61">
        <f t="shared" si="11"/>
        <v>0</v>
      </c>
      <c r="AJ97" s="61">
        <f t="shared" si="11"/>
        <v>2.2835582052637773</v>
      </c>
      <c r="AK97" s="61">
        <f t="shared" si="12"/>
        <v>0</v>
      </c>
      <c r="AL97" s="62" t="s">
        <v>1191</v>
      </c>
      <c r="AM97" s="62" t="s">
        <v>1191</v>
      </c>
      <c r="AN97" s="61">
        <v>2.2835582052637773</v>
      </c>
      <c r="AO97" s="62" t="s">
        <v>1191</v>
      </c>
      <c r="AP97" s="11"/>
      <c r="AQ97" s="11"/>
    </row>
    <row r="98" spans="1:43">
      <c r="A98" s="55" t="s">
        <v>851</v>
      </c>
      <c r="B98" s="55" t="s">
        <v>855</v>
      </c>
      <c r="C98" s="55" t="s">
        <v>116</v>
      </c>
      <c r="D98" s="55" t="s">
        <v>874</v>
      </c>
      <c r="E98" s="56" t="s">
        <v>888</v>
      </c>
      <c r="F98" s="55" t="s">
        <v>780</v>
      </c>
      <c r="G98" s="55">
        <f t="shared" si="13"/>
        <v>3</v>
      </c>
      <c r="H98" s="55" t="s">
        <v>33</v>
      </c>
      <c r="I98" s="56">
        <v>3.7</v>
      </c>
      <c r="J98" s="57" t="s">
        <v>1191</v>
      </c>
      <c r="K98" s="57" t="s">
        <v>1191</v>
      </c>
      <c r="L98" s="58">
        <v>0.3</v>
      </c>
      <c r="M98" s="57" t="s">
        <v>1191</v>
      </c>
      <c r="N98" s="57" t="s">
        <v>1191</v>
      </c>
      <c r="O98" s="58">
        <v>116.7</v>
      </c>
      <c r="P98" s="58">
        <v>15.6</v>
      </c>
      <c r="Q98" s="58">
        <v>70.02</v>
      </c>
      <c r="R98" s="55">
        <v>9.9700000000000006</v>
      </c>
      <c r="S98" s="55" t="s">
        <v>774</v>
      </c>
      <c r="T98" s="55">
        <v>14</v>
      </c>
      <c r="U98" s="59" t="s">
        <v>876</v>
      </c>
      <c r="V98" s="59" t="s">
        <v>877</v>
      </c>
      <c r="W98" s="59" t="s">
        <v>878</v>
      </c>
      <c r="X98" s="60" t="s">
        <v>778</v>
      </c>
      <c r="Y98" s="61" t="e">
        <f t="shared" si="7"/>
        <v>#VALUE!</v>
      </c>
      <c r="Z98" s="61" t="e">
        <f t="shared" si="8"/>
        <v>#VALUE!</v>
      </c>
      <c r="AA98" s="61">
        <f t="shared" si="9"/>
        <v>2.5706940874035986</v>
      </c>
      <c r="AB98" s="61" t="e">
        <f t="shared" si="10"/>
        <v>#VALUE!</v>
      </c>
      <c r="AC98" s="62"/>
      <c r="AD98" s="62"/>
      <c r="AE98" s="61">
        <v>2.5706940874035986</v>
      </c>
      <c r="AF98" s="61"/>
      <c r="AG98" s="62"/>
      <c r="AH98" s="61">
        <f t="shared" si="11"/>
        <v>0</v>
      </c>
      <c r="AI98" s="61">
        <f t="shared" si="11"/>
        <v>0</v>
      </c>
      <c r="AJ98" s="61">
        <f t="shared" si="11"/>
        <v>0.2578429375530189</v>
      </c>
      <c r="AK98" s="61">
        <f t="shared" si="12"/>
        <v>0</v>
      </c>
      <c r="AL98" s="62" t="s">
        <v>1191</v>
      </c>
      <c r="AM98" s="62" t="s">
        <v>1191</v>
      </c>
      <c r="AN98" s="61">
        <v>0.2578429375530189</v>
      </c>
      <c r="AO98" s="62" t="s">
        <v>1191</v>
      </c>
      <c r="AP98" s="11"/>
      <c r="AQ98" s="11"/>
    </row>
    <row r="99" spans="1:43">
      <c r="A99" s="55" t="s">
        <v>851</v>
      </c>
      <c r="B99" s="55" t="s">
        <v>855</v>
      </c>
      <c r="C99" s="55" t="s">
        <v>116</v>
      </c>
      <c r="D99" s="55" t="s">
        <v>874</v>
      </c>
      <c r="E99" s="56" t="s">
        <v>134</v>
      </c>
      <c r="F99" s="55" t="s">
        <v>786</v>
      </c>
      <c r="G99" s="55">
        <f t="shared" si="13"/>
        <v>3</v>
      </c>
      <c r="H99" s="55" t="s">
        <v>33</v>
      </c>
      <c r="I99" s="56">
        <v>3.7</v>
      </c>
      <c r="J99" s="57" t="s">
        <v>1191</v>
      </c>
      <c r="K99" s="57" t="s">
        <v>1191</v>
      </c>
      <c r="L99" s="58">
        <v>1.7</v>
      </c>
      <c r="M99" s="57" t="s">
        <v>1191</v>
      </c>
      <c r="N99" s="57" t="s">
        <v>1191</v>
      </c>
      <c r="O99" s="58">
        <v>83.7</v>
      </c>
      <c r="P99" s="58">
        <v>19</v>
      </c>
      <c r="Q99" s="58">
        <v>50.22</v>
      </c>
      <c r="R99" s="55">
        <v>9.9700000000000006</v>
      </c>
      <c r="S99" s="55" t="s">
        <v>774</v>
      </c>
      <c r="T99" s="55">
        <v>14</v>
      </c>
      <c r="U99" s="59" t="s">
        <v>876</v>
      </c>
      <c r="V99" s="59" t="s">
        <v>877</v>
      </c>
      <c r="W99" s="59" t="s">
        <v>878</v>
      </c>
      <c r="X99" s="60" t="s">
        <v>778</v>
      </c>
      <c r="Y99" s="61" t="e">
        <f t="shared" si="7"/>
        <v>#VALUE!</v>
      </c>
      <c r="Z99" s="61" t="e">
        <f t="shared" si="8"/>
        <v>#VALUE!</v>
      </c>
      <c r="AA99" s="61">
        <f t="shared" si="9"/>
        <v>20.31063321385902</v>
      </c>
      <c r="AB99" s="61" t="e">
        <f t="shared" si="10"/>
        <v>#VALUE!</v>
      </c>
      <c r="AC99" s="62"/>
      <c r="AD99" s="62"/>
      <c r="AE99" s="61">
        <v>20.31063321385902</v>
      </c>
      <c r="AF99" s="61"/>
      <c r="AG99" s="62"/>
      <c r="AH99" s="61">
        <f t="shared" si="11"/>
        <v>0</v>
      </c>
      <c r="AI99" s="61">
        <f t="shared" si="11"/>
        <v>0</v>
      </c>
      <c r="AJ99" s="61">
        <f t="shared" si="11"/>
        <v>2.0371748459236731</v>
      </c>
      <c r="AK99" s="61">
        <f t="shared" si="12"/>
        <v>0</v>
      </c>
      <c r="AL99" s="62" t="s">
        <v>1191</v>
      </c>
      <c r="AM99" s="62" t="s">
        <v>1191</v>
      </c>
      <c r="AN99" s="61">
        <v>2.0371748459236731</v>
      </c>
      <c r="AO99" s="62" t="s">
        <v>1191</v>
      </c>
      <c r="AP99" s="11"/>
      <c r="AQ99" s="11"/>
    </row>
    <row r="100" spans="1:43">
      <c r="A100" s="55" t="s">
        <v>851</v>
      </c>
      <c r="B100" s="55" t="s">
        <v>855</v>
      </c>
      <c r="C100" s="55" t="s">
        <v>116</v>
      </c>
      <c r="D100" s="55" t="s">
        <v>874</v>
      </c>
      <c r="E100" s="56" t="s">
        <v>135</v>
      </c>
      <c r="F100" s="55" t="s">
        <v>786</v>
      </c>
      <c r="G100" s="55">
        <f t="shared" si="13"/>
        <v>3</v>
      </c>
      <c r="H100" s="55" t="s">
        <v>33</v>
      </c>
      <c r="I100" s="56">
        <v>3.7</v>
      </c>
      <c r="J100" s="57" t="s">
        <v>1191</v>
      </c>
      <c r="K100" s="57" t="s">
        <v>1191</v>
      </c>
      <c r="L100" s="58">
        <v>1</v>
      </c>
      <c r="M100" s="57" t="s">
        <v>1191</v>
      </c>
      <c r="N100" s="57" t="s">
        <v>1191</v>
      </c>
      <c r="O100" s="58">
        <v>24.7</v>
      </c>
      <c r="P100" s="58">
        <v>12.7</v>
      </c>
      <c r="Q100" s="58">
        <v>14.82</v>
      </c>
      <c r="R100" s="55">
        <v>9.9700000000000006</v>
      </c>
      <c r="S100" s="55" t="s">
        <v>774</v>
      </c>
      <c r="T100" s="55">
        <v>14</v>
      </c>
      <c r="U100" s="59" t="s">
        <v>876</v>
      </c>
      <c r="V100" s="59" t="s">
        <v>877</v>
      </c>
      <c r="W100" s="59" t="s">
        <v>878</v>
      </c>
      <c r="X100" s="60" t="s">
        <v>778</v>
      </c>
      <c r="Y100" s="61" t="e">
        <f t="shared" si="7"/>
        <v>#VALUE!</v>
      </c>
      <c r="Z100" s="61" t="e">
        <f t="shared" si="8"/>
        <v>#VALUE!</v>
      </c>
      <c r="AA100" s="61">
        <f t="shared" si="9"/>
        <v>40.48582995951417</v>
      </c>
      <c r="AB100" s="61" t="e">
        <f t="shared" si="10"/>
        <v>#VALUE!</v>
      </c>
      <c r="AC100" s="62"/>
      <c r="AD100" s="62"/>
      <c r="AE100" s="61">
        <v>40.48582995951417</v>
      </c>
      <c r="AF100" s="61"/>
      <c r="AG100" s="62"/>
      <c r="AH100" s="61">
        <f t="shared" si="11"/>
        <v>0</v>
      </c>
      <c r="AI100" s="61">
        <f t="shared" si="11"/>
        <v>0</v>
      </c>
      <c r="AJ100" s="61">
        <f t="shared" si="11"/>
        <v>4.0607652918268977</v>
      </c>
      <c r="AK100" s="61">
        <f t="shared" si="12"/>
        <v>0</v>
      </c>
      <c r="AL100" s="62" t="s">
        <v>1191</v>
      </c>
      <c r="AM100" s="62" t="s">
        <v>1191</v>
      </c>
      <c r="AN100" s="61">
        <v>4.0607652918268977</v>
      </c>
      <c r="AO100" s="62" t="s">
        <v>1191</v>
      </c>
      <c r="AP100" s="11"/>
      <c r="AQ100" s="11"/>
    </row>
    <row r="101" spans="1:43">
      <c r="A101" s="55" t="s">
        <v>851</v>
      </c>
      <c r="B101" s="55" t="s">
        <v>855</v>
      </c>
      <c r="C101" s="55" t="s">
        <v>116</v>
      </c>
      <c r="D101" s="55" t="s">
        <v>874</v>
      </c>
      <c r="E101" s="56" t="s">
        <v>136</v>
      </c>
      <c r="F101" s="55" t="s">
        <v>780</v>
      </c>
      <c r="G101" s="55">
        <f t="shared" si="13"/>
        <v>0</v>
      </c>
      <c r="H101" s="55" t="s">
        <v>41</v>
      </c>
      <c r="I101" s="56">
        <v>3.7</v>
      </c>
      <c r="J101" s="57" t="s">
        <v>1191</v>
      </c>
      <c r="K101" s="57" t="s">
        <v>1191</v>
      </c>
      <c r="L101" s="58">
        <v>0.8</v>
      </c>
      <c r="M101" s="57" t="s">
        <v>1191</v>
      </c>
      <c r="N101" s="57" t="s">
        <v>1191</v>
      </c>
      <c r="O101" s="58">
        <v>49.6</v>
      </c>
      <c r="P101" s="58">
        <v>14.1</v>
      </c>
      <c r="Q101" s="58">
        <v>29.76</v>
      </c>
      <c r="R101" s="55">
        <v>9.9700000000000006</v>
      </c>
      <c r="S101" s="55" t="s">
        <v>774</v>
      </c>
      <c r="T101" s="55">
        <v>14</v>
      </c>
      <c r="U101" s="59" t="s">
        <v>876</v>
      </c>
      <c r="V101" s="59" t="s">
        <v>877</v>
      </c>
      <c r="W101" s="59" t="s">
        <v>878</v>
      </c>
      <c r="X101" s="60" t="s">
        <v>778</v>
      </c>
      <c r="Y101" s="61" t="e">
        <f t="shared" si="7"/>
        <v>#VALUE!</v>
      </c>
      <c r="Z101" s="61" t="e">
        <f t="shared" si="8"/>
        <v>#VALUE!</v>
      </c>
      <c r="AA101" s="61">
        <f t="shared" si="9"/>
        <v>16.129032258064516</v>
      </c>
      <c r="AB101" s="61" t="e">
        <f t="shared" si="10"/>
        <v>#VALUE!</v>
      </c>
      <c r="AC101" s="62"/>
      <c r="AD101" s="62"/>
      <c r="AE101" s="61">
        <v>16.129032258064516</v>
      </c>
      <c r="AF101" s="61"/>
      <c r="AG101" s="62"/>
      <c r="AH101" s="61">
        <f t="shared" si="11"/>
        <v>0</v>
      </c>
      <c r="AI101" s="61">
        <f t="shared" si="11"/>
        <v>0</v>
      </c>
      <c r="AJ101" s="61">
        <f t="shared" si="11"/>
        <v>1.6177564952923285</v>
      </c>
      <c r="AK101" s="61">
        <f t="shared" si="12"/>
        <v>0</v>
      </c>
      <c r="AL101" s="62" t="s">
        <v>1191</v>
      </c>
      <c r="AM101" s="62" t="s">
        <v>1191</v>
      </c>
      <c r="AN101" s="61">
        <v>1.6177564952923285</v>
      </c>
      <c r="AO101" s="62" t="s">
        <v>1191</v>
      </c>
      <c r="AP101" s="11"/>
      <c r="AQ101" s="11"/>
    </row>
    <row r="102" spans="1:43">
      <c r="A102" s="55" t="s">
        <v>851</v>
      </c>
      <c r="B102" s="55" t="s">
        <v>855</v>
      </c>
      <c r="C102" s="55" t="s">
        <v>116</v>
      </c>
      <c r="D102" s="55" t="s">
        <v>874</v>
      </c>
      <c r="E102" s="56" t="s">
        <v>137</v>
      </c>
      <c r="F102" s="55" t="s">
        <v>786</v>
      </c>
      <c r="G102" s="55">
        <f t="shared" si="13"/>
        <v>3</v>
      </c>
      <c r="H102" s="55" t="s">
        <v>33</v>
      </c>
      <c r="I102" s="56">
        <v>4.0999999999999996</v>
      </c>
      <c r="J102" s="57" t="s">
        <v>1191</v>
      </c>
      <c r="K102" s="57" t="s">
        <v>1191</v>
      </c>
      <c r="L102" s="58">
        <v>2.2000000000000002</v>
      </c>
      <c r="M102" s="57" t="s">
        <v>1191</v>
      </c>
      <c r="N102" s="57" t="s">
        <v>1191</v>
      </c>
      <c r="O102" s="58">
        <v>47.3</v>
      </c>
      <c r="P102" s="58">
        <v>16.899999999999999</v>
      </c>
      <c r="Q102" s="58">
        <v>28.38</v>
      </c>
      <c r="R102" s="55">
        <v>9.9700000000000006</v>
      </c>
      <c r="S102" s="55" t="s">
        <v>774</v>
      </c>
      <c r="T102" s="55">
        <v>14</v>
      </c>
      <c r="U102" s="59" t="s">
        <v>876</v>
      </c>
      <c r="V102" s="59" t="s">
        <v>877</v>
      </c>
      <c r="W102" s="59" t="s">
        <v>878</v>
      </c>
      <c r="X102" s="60" t="s">
        <v>778</v>
      </c>
      <c r="Y102" s="61" t="e">
        <f t="shared" si="7"/>
        <v>#VALUE!</v>
      </c>
      <c r="Z102" s="61" t="e">
        <f t="shared" si="8"/>
        <v>#VALUE!</v>
      </c>
      <c r="AA102" s="61">
        <f t="shared" si="9"/>
        <v>46.511627906976749</v>
      </c>
      <c r="AB102" s="61" t="e">
        <f t="shared" si="10"/>
        <v>#VALUE!</v>
      </c>
      <c r="AC102" s="62"/>
      <c r="AD102" s="62"/>
      <c r="AE102" s="61">
        <v>46.511627906976749</v>
      </c>
      <c r="AF102" s="61"/>
      <c r="AG102" s="62"/>
      <c r="AH102" s="61">
        <f t="shared" si="11"/>
        <v>0</v>
      </c>
      <c r="AI102" s="61">
        <f t="shared" si="11"/>
        <v>0</v>
      </c>
      <c r="AJ102" s="61">
        <f t="shared" si="11"/>
        <v>4.6651582654941572</v>
      </c>
      <c r="AK102" s="61">
        <f t="shared" si="12"/>
        <v>0</v>
      </c>
      <c r="AL102" s="62" t="s">
        <v>1191</v>
      </c>
      <c r="AM102" s="62" t="s">
        <v>1191</v>
      </c>
      <c r="AN102" s="61">
        <v>4.6651582654941572</v>
      </c>
      <c r="AO102" s="62" t="s">
        <v>1191</v>
      </c>
      <c r="AP102" s="11"/>
      <c r="AQ102" s="11"/>
    </row>
    <row r="103" spans="1:43">
      <c r="A103" s="55" t="s">
        <v>851</v>
      </c>
      <c r="B103" s="55" t="s">
        <v>855</v>
      </c>
      <c r="C103" s="55" t="s">
        <v>116</v>
      </c>
      <c r="D103" s="55" t="s">
        <v>874</v>
      </c>
      <c r="E103" s="56" t="s">
        <v>138</v>
      </c>
      <c r="F103" s="55" t="s">
        <v>780</v>
      </c>
      <c r="G103" s="55">
        <f t="shared" si="13"/>
        <v>3</v>
      </c>
      <c r="H103" s="55" t="s">
        <v>33</v>
      </c>
      <c r="I103" s="56">
        <v>4.2</v>
      </c>
      <c r="J103" s="57" t="s">
        <v>1191</v>
      </c>
      <c r="K103" s="57" t="s">
        <v>1191</v>
      </c>
      <c r="L103" s="58">
        <v>1.6</v>
      </c>
      <c r="M103" s="57" t="s">
        <v>1191</v>
      </c>
      <c r="N103" s="57" t="s">
        <v>1191</v>
      </c>
      <c r="O103" s="58">
        <v>53.7</v>
      </c>
      <c r="P103" s="58">
        <v>18</v>
      </c>
      <c r="Q103" s="58">
        <v>32.22</v>
      </c>
      <c r="R103" s="55">
        <v>9.9700000000000006</v>
      </c>
      <c r="S103" s="55" t="s">
        <v>774</v>
      </c>
      <c r="T103" s="55">
        <v>14</v>
      </c>
      <c r="U103" s="59" t="s">
        <v>876</v>
      </c>
      <c r="V103" s="59" t="s">
        <v>877</v>
      </c>
      <c r="W103" s="59" t="s">
        <v>878</v>
      </c>
      <c r="X103" s="60" t="s">
        <v>778</v>
      </c>
      <c r="Y103" s="61" t="e">
        <f t="shared" si="7"/>
        <v>#VALUE!</v>
      </c>
      <c r="Z103" s="61" t="e">
        <f t="shared" si="8"/>
        <v>#VALUE!</v>
      </c>
      <c r="AA103" s="61">
        <f t="shared" si="9"/>
        <v>29.795158286778399</v>
      </c>
      <c r="AB103" s="61" t="e">
        <f t="shared" si="10"/>
        <v>#VALUE!</v>
      </c>
      <c r="AC103" s="62"/>
      <c r="AD103" s="62"/>
      <c r="AE103" s="61">
        <v>29.795158286778399</v>
      </c>
      <c r="AF103" s="61"/>
      <c r="AG103" s="62"/>
      <c r="AH103" s="61">
        <f t="shared" si="11"/>
        <v>0</v>
      </c>
      <c r="AI103" s="61">
        <f t="shared" si="11"/>
        <v>0</v>
      </c>
      <c r="AJ103" s="61">
        <f t="shared" si="11"/>
        <v>2.9884812724953256</v>
      </c>
      <c r="AK103" s="61">
        <f t="shared" si="12"/>
        <v>0</v>
      </c>
      <c r="AL103" s="62" t="s">
        <v>1191</v>
      </c>
      <c r="AM103" s="62" t="s">
        <v>1191</v>
      </c>
      <c r="AN103" s="61">
        <v>2.9884812724953256</v>
      </c>
      <c r="AO103" s="62" t="s">
        <v>1191</v>
      </c>
      <c r="AP103" s="11"/>
      <c r="AQ103" s="11"/>
    </row>
    <row r="104" spans="1:43">
      <c r="A104" s="55" t="s">
        <v>851</v>
      </c>
      <c r="B104" s="55" t="s">
        <v>855</v>
      </c>
      <c r="C104" s="55" t="s">
        <v>116</v>
      </c>
      <c r="D104" s="55" t="s">
        <v>874</v>
      </c>
      <c r="E104" s="56" t="s">
        <v>76</v>
      </c>
      <c r="F104" s="55" t="s">
        <v>786</v>
      </c>
      <c r="G104" s="55">
        <f t="shared" si="13"/>
        <v>3</v>
      </c>
      <c r="H104" s="55" t="s">
        <v>33</v>
      </c>
      <c r="I104" s="56">
        <v>4.3</v>
      </c>
      <c r="J104" s="57" t="s">
        <v>1191</v>
      </c>
      <c r="K104" s="57" t="s">
        <v>1191</v>
      </c>
      <c r="L104" s="58">
        <v>0.6</v>
      </c>
      <c r="M104" s="57" t="s">
        <v>1191</v>
      </c>
      <c r="N104" s="57" t="s">
        <v>1191</v>
      </c>
      <c r="O104" s="58">
        <v>52.4</v>
      </c>
      <c r="P104" s="58">
        <v>19.899999999999999</v>
      </c>
      <c r="Q104" s="58">
        <v>31.44</v>
      </c>
      <c r="R104" s="55">
        <v>9.9700000000000006</v>
      </c>
      <c r="S104" s="55" t="s">
        <v>774</v>
      </c>
      <c r="T104" s="55">
        <v>14</v>
      </c>
      <c r="U104" s="59" t="s">
        <v>876</v>
      </c>
      <c r="V104" s="59" t="s">
        <v>877</v>
      </c>
      <c r="W104" s="59" t="s">
        <v>878</v>
      </c>
      <c r="X104" s="60" t="s">
        <v>778</v>
      </c>
      <c r="Y104" s="61" t="e">
        <f t="shared" si="7"/>
        <v>#VALUE!</v>
      </c>
      <c r="Z104" s="61" t="e">
        <f t="shared" si="8"/>
        <v>#VALUE!</v>
      </c>
      <c r="AA104" s="61">
        <f t="shared" si="9"/>
        <v>11.450381679389313</v>
      </c>
      <c r="AB104" s="61" t="e">
        <f t="shared" si="10"/>
        <v>#VALUE!</v>
      </c>
      <c r="AC104" s="62"/>
      <c r="AD104" s="62"/>
      <c r="AE104" s="61">
        <v>11.450381679389313</v>
      </c>
      <c r="AF104" s="61"/>
      <c r="AG104" s="62"/>
      <c r="AH104" s="61">
        <f t="shared" si="11"/>
        <v>0</v>
      </c>
      <c r="AI104" s="61">
        <f t="shared" si="11"/>
        <v>0</v>
      </c>
      <c r="AJ104" s="61">
        <f t="shared" si="11"/>
        <v>1.1484836187953171</v>
      </c>
      <c r="AK104" s="61">
        <f t="shared" si="12"/>
        <v>0</v>
      </c>
      <c r="AL104" s="62" t="s">
        <v>1191</v>
      </c>
      <c r="AM104" s="62" t="s">
        <v>1191</v>
      </c>
      <c r="AN104" s="61">
        <v>1.1484836187953171</v>
      </c>
      <c r="AO104" s="62" t="s">
        <v>1191</v>
      </c>
      <c r="AP104" s="11"/>
      <c r="AQ104" s="11"/>
    </row>
    <row r="105" spans="1:43">
      <c r="A105" s="55" t="s">
        <v>851</v>
      </c>
      <c r="B105" s="55" t="s">
        <v>855</v>
      </c>
      <c r="C105" s="55" t="s">
        <v>116</v>
      </c>
      <c r="D105" s="55" t="s">
        <v>874</v>
      </c>
      <c r="E105" s="56" t="s">
        <v>139</v>
      </c>
      <c r="F105" s="55" t="s">
        <v>780</v>
      </c>
      <c r="G105" s="55">
        <f t="shared" si="13"/>
        <v>3</v>
      </c>
      <c r="H105" s="55" t="s">
        <v>33</v>
      </c>
      <c r="I105" s="56">
        <v>4.5</v>
      </c>
      <c r="J105" s="57" t="s">
        <v>1191</v>
      </c>
      <c r="K105" s="57" t="s">
        <v>1191</v>
      </c>
      <c r="L105" s="58">
        <v>0.7</v>
      </c>
      <c r="M105" s="57" t="s">
        <v>1191</v>
      </c>
      <c r="N105" s="57" t="s">
        <v>1191</v>
      </c>
      <c r="O105" s="58">
        <v>51</v>
      </c>
      <c r="P105" s="58">
        <v>18</v>
      </c>
      <c r="Q105" s="58">
        <v>30.6</v>
      </c>
      <c r="R105" s="55">
        <v>9.9700000000000006</v>
      </c>
      <c r="S105" s="55" t="s">
        <v>774</v>
      </c>
      <c r="T105" s="55">
        <v>14</v>
      </c>
      <c r="U105" s="59" t="s">
        <v>876</v>
      </c>
      <c r="V105" s="59" t="s">
        <v>877</v>
      </c>
      <c r="W105" s="59" t="s">
        <v>878</v>
      </c>
      <c r="X105" s="60" t="s">
        <v>778</v>
      </c>
      <c r="Y105" s="61" t="e">
        <f t="shared" si="7"/>
        <v>#VALUE!</v>
      </c>
      <c r="Z105" s="61" t="e">
        <f t="shared" si="8"/>
        <v>#VALUE!</v>
      </c>
      <c r="AA105" s="61">
        <f t="shared" si="9"/>
        <v>13.725490196078431</v>
      </c>
      <c r="AB105" s="61" t="e">
        <f t="shared" si="10"/>
        <v>#VALUE!</v>
      </c>
      <c r="AC105" s="62"/>
      <c r="AD105" s="62"/>
      <c r="AE105" s="61">
        <v>13.725490196078431</v>
      </c>
      <c r="AF105" s="61"/>
      <c r="AG105" s="62"/>
      <c r="AH105" s="61">
        <f t="shared" si="11"/>
        <v>0</v>
      </c>
      <c r="AI105" s="61">
        <f t="shared" si="11"/>
        <v>0</v>
      </c>
      <c r="AJ105" s="61">
        <f t="shared" si="11"/>
        <v>1.3766790567781775</v>
      </c>
      <c r="AK105" s="61">
        <f t="shared" si="12"/>
        <v>0</v>
      </c>
      <c r="AL105" s="62" t="s">
        <v>1191</v>
      </c>
      <c r="AM105" s="62" t="s">
        <v>1191</v>
      </c>
      <c r="AN105" s="61">
        <v>1.3766790567781775</v>
      </c>
      <c r="AO105" s="62" t="s">
        <v>1191</v>
      </c>
      <c r="AP105" s="11"/>
      <c r="AQ105" s="11"/>
    </row>
    <row r="106" spans="1:43">
      <c r="A106" s="55" t="s">
        <v>851</v>
      </c>
      <c r="B106" s="55" t="s">
        <v>855</v>
      </c>
      <c r="C106" s="55" t="s">
        <v>116</v>
      </c>
      <c r="D106" s="55" t="s">
        <v>874</v>
      </c>
      <c r="E106" s="56" t="s">
        <v>140</v>
      </c>
      <c r="F106" s="55" t="s">
        <v>786</v>
      </c>
      <c r="G106" s="55">
        <f t="shared" si="13"/>
        <v>3</v>
      </c>
      <c r="H106" s="55" t="s">
        <v>33</v>
      </c>
      <c r="I106" s="56">
        <v>4.5</v>
      </c>
      <c r="J106" s="57" t="s">
        <v>1191</v>
      </c>
      <c r="K106" s="57" t="s">
        <v>1191</v>
      </c>
      <c r="L106" s="58">
        <v>4.3</v>
      </c>
      <c r="M106" s="57" t="s">
        <v>1191</v>
      </c>
      <c r="N106" s="57" t="s">
        <v>1191</v>
      </c>
      <c r="O106" s="58">
        <v>98.3</v>
      </c>
      <c r="P106" s="58">
        <v>23.5</v>
      </c>
      <c r="Q106" s="58">
        <v>58.98</v>
      </c>
      <c r="R106" s="55">
        <v>9.9700000000000006</v>
      </c>
      <c r="S106" s="55" t="s">
        <v>774</v>
      </c>
      <c r="T106" s="55">
        <v>14</v>
      </c>
      <c r="U106" s="59" t="s">
        <v>876</v>
      </c>
      <c r="V106" s="59" t="s">
        <v>877</v>
      </c>
      <c r="W106" s="59" t="s">
        <v>878</v>
      </c>
      <c r="X106" s="60" t="s">
        <v>778</v>
      </c>
      <c r="Y106" s="61" t="e">
        <f t="shared" si="7"/>
        <v>#VALUE!</v>
      </c>
      <c r="Z106" s="61" t="e">
        <f t="shared" si="8"/>
        <v>#VALUE!</v>
      </c>
      <c r="AA106" s="61">
        <f t="shared" si="9"/>
        <v>43.743641912512714</v>
      </c>
      <c r="AB106" s="61" t="e">
        <f t="shared" si="10"/>
        <v>#VALUE!</v>
      </c>
      <c r="AC106" s="62"/>
      <c r="AD106" s="62"/>
      <c r="AE106" s="61">
        <v>43.743641912512714</v>
      </c>
      <c r="AF106" s="61"/>
      <c r="AG106" s="62"/>
      <c r="AH106" s="61">
        <f t="shared" si="11"/>
        <v>0</v>
      </c>
      <c r="AI106" s="61">
        <f t="shared" si="11"/>
        <v>0</v>
      </c>
      <c r="AJ106" s="61">
        <f t="shared" si="11"/>
        <v>4.3875267715659687</v>
      </c>
      <c r="AK106" s="61">
        <f t="shared" si="12"/>
        <v>0</v>
      </c>
      <c r="AL106" s="62" t="s">
        <v>1191</v>
      </c>
      <c r="AM106" s="62" t="s">
        <v>1191</v>
      </c>
      <c r="AN106" s="61">
        <v>4.3875267715659687</v>
      </c>
      <c r="AO106" s="62" t="s">
        <v>1191</v>
      </c>
      <c r="AP106" s="11"/>
      <c r="AQ106" s="11"/>
    </row>
    <row r="107" spans="1:43">
      <c r="A107" s="55" t="s">
        <v>851</v>
      </c>
      <c r="B107" s="55" t="s">
        <v>141</v>
      </c>
      <c r="C107" s="55" t="s">
        <v>142</v>
      </c>
      <c r="D107" s="55" t="s">
        <v>143</v>
      </c>
      <c r="E107" s="56" t="s">
        <v>144</v>
      </c>
      <c r="F107" s="55" t="s">
        <v>773</v>
      </c>
      <c r="G107" s="55">
        <f t="shared" si="13"/>
        <v>2</v>
      </c>
      <c r="H107" s="55" t="s">
        <v>60</v>
      </c>
      <c r="I107" s="56">
        <v>2</v>
      </c>
      <c r="J107" s="57" t="s">
        <v>1191</v>
      </c>
      <c r="K107" s="57" t="s">
        <v>1191</v>
      </c>
      <c r="L107" s="58">
        <v>0</v>
      </c>
      <c r="M107" s="57" t="s">
        <v>1191</v>
      </c>
      <c r="N107" s="57" t="s">
        <v>1191</v>
      </c>
      <c r="O107" s="58">
        <v>92</v>
      </c>
      <c r="P107" s="58">
        <v>18.899999999999999</v>
      </c>
      <c r="Q107" s="58">
        <v>55.2</v>
      </c>
      <c r="R107" s="55">
        <v>3.546E-6</v>
      </c>
      <c r="S107" s="55" t="s">
        <v>774</v>
      </c>
      <c r="T107" s="55">
        <v>15</v>
      </c>
      <c r="U107" s="59" t="s">
        <v>975</v>
      </c>
      <c r="V107" s="59" t="s">
        <v>976</v>
      </c>
      <c r="W107" s="59" t="s">
        <v>977</v>
      </c>
      <c r="X107" s="60" t="s">
        <v>778</v>
      </c>
      <c r="Y107" s="61" t="e">
        <f t="shared" si="7"/>
        <v>#VALUE!</v>
      </c>
      <c r="Z107" s="61" t="e">
        <f t="shared" si="8"/>
        <v>#VALUE!</v>
      </c>
      <c r="AA107" s="61">
        <f t="shared" si="9"/>
        <v>0</v>
      </c>
      <c r="AB107" s="61" t="e">
        <f t="shared" si="10"/>
        <v>#VALUE!</v>
      </c>
      <c r="AC107" s="62"/>
      <c r="AD107" s="62"/>
      <c r="AE107" s="61">
        <v>1E-3</v>
      </c>
      <c r="AF107" s="61"/>
      <c r="AG107" s="62"/>
      <c r="AH107" s="61">
        <f t="shared" si="11"/>
        <v>0</v>
      </c>
      <c r="AI107" s="61">
        <f t="shared" si="11"/>
        <v>0</v>
      </c>
      <c r="AJ107" s="61">
        <f t="shared" si="11"/>
        <v>282.0078962210942</v>
      </c>
      <c r="AK107" s="61">
        <f t="shared" si="12"/>
        <v>0</v>
      </c>
      <c r="AL107" s="62" t="s">
        <v>1191</v>
      </c>
      <c r="AM107" s="62" t="s">
        <v>1191</v>
      </c>
      <c r="AN107" s="61">
        <v>0</v>
      </c>
      <c r="AO107" s="62" t="s">
        <v>1191</v>
      </c>
      <c r="AP107" s="11"/>
      <c r="AQ107" s="11"/>
    </row>
    <row r="108" spans="1:43">
      <c r="A108" s="55" t="s">
        <v>851</v>
      </c>
      <c r="B108" s="55" t="s">
        <v>141</v>
      </c>
      <c r="C108" s="55" t="s">
        <v>145</v>
      </c>
      <c r="D108" s="55" t="s">
        <v>143</v>
      </c>
      <c r="E108" s="56" t="s">
        <v>1123</v>
      </c>
      <c r="F108" s="55" t="s">
        <v>773</v>
      </c>
      <c r="G108" s="55">
        <f t="shared" si="13"/>
        <v>2</v>
      </c>
      <c r="H108" s="55" t="s">
        <v>60</v>
      </c>
      <c r="I108" s="56">
        <v>2</v>
      </c>
      <c r="J108" s="57" t="s">
        <v>1191</v>
      </c>
      <c r="K108" s="57" t="s">
        <v>1191</v>
      </c>
      <c r="L108" s="58">
        <v>0</v>
      </c>
      <c r="M108" s="57" t="s">
        <v>1191</v>
      </c>
      <c r="N108" s="57" t="s">
        <v>1191</v>
      </c>
      <c r="O108" s="58">
        <v>901</v>
      </c>
      <c r="P108" s="58">
        <v>40</v>
      </c>
      <c r="Q108" s="58">
        <v>540.6</v>
      </c>
      <c r="R108" s="55">
        <v>3.546E-6</v>
      </c>
      <c r="S108" s="55" t="s">
        <v>774</v>
      </c>
      <c r="T108" s="55">
        <v>15</v>
      </c>
      <c r="U108" s="59" t="s">
        <v>975</v>
      </c>
      <c r="V108" s="59" t="s">
        <v>976</v>
      </c>
      <c r="W108" s="59" t="s">
        <v>977</v>
      </c>
      <c r="X108" s="60" t="s">
        <v>778</v>
      </c>
      <c r="Y108" s="61" t="e">
        <f t="shared" si="7"/>
        <v>#VALUE!</v>
      </c>
      <c r="Z108" s="61" t="e">
        <f t="shared" si="8"/>
        <v>#VALUE!</v>
      </c>
      <c r="AA108" s="61">
        <f t="shared" si="9"/>
        <v>0</v>
      </c>
      <c r="AB108" s="61" t="e">
        <f t="shared" si="10"/>
        <v>#VALUE!</v>
      </c>
      <c r="AC108" s="62"/>
      <c r="AD108" s="62"/>
      <c r="AE108" s="61">
        <v>1E-3</v>
      </c>
      <c r="AF108" s="61"/>
      <c r="AG108" s="62"/>
      <c r="AH108" s="61">
        <f t="shared" si="11"/>
        <v>0</v>
      </c>
      <c r="AI108" s="61">
        <f t="shared" si="11"/>
        <v>0</v>
      </c>
      <c r="AJ108" s="61">
        <f t="shared" si="11"/>
        <v>282.0078962210942</v>
      </c>
      <c r="AK108" s="61">
        <f t="shared" si="12"/>
        <v>0</v>
      </c>
      <c r="AL108" s="62" t="s">
        <v>1191</v>
      </c>
      <c r="AM108" s="62" t="s">
        <v>1191</v>
      </c>
      <c r="AN108" s="61">
        <v>0</v>
      </c>
      <c r="AO108" s="62" t="s">
        <v>1191</v>
      </c>
      <c r="AP108" s="11"/>
      <c r="AQ108" s="11"/>
    </row>
    <row r="109" spans="1:43">
      <c r="A109" s="55" t="s">
        <v>851</v>
      </c>
      <c r="B109" s="55" t="s">
        <v>141</v>
      </c>
      <c r="C109" s="55" t="s">
        <v>142</v>
      </c>
      <c r="D109" s="55" t="s">
        <v>143</v>
      </c>
      <c r="E109" s="56" t="s">
        <v>147</v>
      </c>
      <c r="F109" s="55" t="s">
        <v>773</v>
      </c>
      <c r="G109" s="55">
        <f t="shared" si="13"/>
        <v>0</v>
      </c>
      <c r="H109" s="55" t="s">
        <v>41</v>
      </c>
      <c r="I109" s="56">
        <v>2.7</v>
      </c>
      <c r="J109" s="57" t="s">
        <v>1191</v>
      </c>
      <c r="K109" s="57" t="s">
        <v>1191</v>
      </c>
      <c r="L109" s="58">
        <v>0.2</v>
      </c>
      <c r="M109" s="57" t="s">
        <v>1191</v>
      </c>
      <c r="N109" s="57" t="s">
        <v>1191</v>
      </c>
      <c r="O109" s="58">
        <v>60.8</v>
      </c>
      <c r="P109" s="58">
        <v>14.63</v>
      </c>
      <c r="Q109" s="58">
        <v>36.479999999999997</v>
      </c>
      <c r="R109" s="55">
        <v>3.546E-6</v>
      </c>
      <c r="S109" s="55" t="s">
        <v>774</v>
      </c>
      <c r="T109" s="55">
        <v>15</v>
      </c>
      <c r="U109" s="59" t="s">
        <v>975</v>
      </c>
      <c r="V109" s="59" t="s">
        <v>976</v>
      </c>
      <c r="W109" s="59" t="s">
        <v>977</v>
      </c>
      <c r="X109" s="60" t="s">
        <v>778</v>
      </c>
      <c r="Y109" s="61" t="e">
        <f t="shared" si="7"/>
        <v>#VALUE!</v>
      </c>
      <c r="Z109" s="61" t="e">
        <f t="shared" si="8"/>
        <v>#VALUE!</v>
      </c>
      <c r="AA109" s="61">
        <f t="shared" si="9"/>
        <v>3.2894736842105265</v>
      </c>
      <c r="AB109" s="61" t="e">
        <f t="shared" si="10"/>
        <v>#VALUE!</v>
      </c>
      <c r="AC109" s="62"/>
      <c r="AD109" s="62"/>
      <c r="AE109" s="61">
        <v>3.2894736842105265</v>
      </c>
      <c r="AF109" s="61"/>
      <c r="AG109" s="62"/>
      <c r="AH109" s="61">
        <f t="shared" si="11"/>
        <v>0</v>
      </c>
      <c r="AI109" s="61">
        <f t="shared" si="11"/>
        <v>0</v>
      </c>
      <c r="AJ109" s="61">
        <f t="shared" si="11"/>
        <v>927657.55335886253</v>
      </c>
      <c r="AK109" s="61">
        <f t="shared" si="12"/>
        <v>0</v>
      </c>
      <c r="AL109" s="62" t="s">
        <v>1191</v>
      </c>
      <c r="AM109" s="62" t="s">
        <v>1191</v>
      </c>
      <c r="AN109" s="61">
        <v>927657.55335886253</v>
      </c>
      <c r="AO109" s="62" t="s">
        <v>1191</v>
      </c>
      <c r="AP109" s="11"/>
      <c r="AQ109" s="11"/>
    </row>
    <row r="110" spans="1:43">
      <c r="A110" s="55" t="s">
        <v>851</v>
      </c>
      <c r="B110" s="55" t="s">
        <v>141</v>
      </c>
      <c r="C110" s="55" t="s">
        <v>148</v>
      </c>
      <c r="D110" s="55" t="s">
        <v>143</v>
      </c>
      <c r="E110" s="56" t="s">
        <v>149</v>
      </c>
      <c r="F110" s="55" t="s">
        <v>773</v>
      </c>
      <c r="G110" s="55">
        <f t="shared" si="13"/>
        <v>0</v>
      </c>
      <c r="H110" s="55" t="s">
        <v>41</v>
      </c>
      <c r="I110" s="56">
        <v>2.8</v>
      </c>
      <c r="J110" s="57" t="s">
        <v>1191</v>
      </c>
      <c r="K110" s="57" t="s">
        <v>1191</v>
      </c>
      <c r="L110" s="58">
        <v>0.1</v>
      </c>
      <c r="M110" s="57" t="s">
        <v>1191</v>
      </c>
      <c r="N110" s="57" t="s">
        <v>1191</v>
      </c>
      <c r="O110" s="58">
        <v>535.1</v>
      </c>
      <c r="P110" s="58">
        <v>33.82</v>
      </c>
      <c r="Q110" s="58">
        <v>321.06</v>
      </c>
      <c r="R110" s="55">
        <v>3.546E-6</v>
      </c>
      <c r="S110" s="55" t="s">
        <v>774</v>
      </c>
      <c r="T110" s="55">
        <v>15</v>
      </c>
      <c r="U110" s="59" t="s">
        <v>975</v>
      </c>
      <c r="V110" s="59" t="s">
        <v>976</v>
      </c>
      <c r="W110" s="59" t="s">
        <v>977</v>
      </c>
      <c r="X110" s="60" t="s">
        <v>778</v>
      </c>
      <c r="Y110" s="61" t="e">
        <f t="shared" si="7"/>
        <v>#VALUE!</v>
      </c>
      <c r="Z110" s="61" t="e">
        <f t="shared" si="8"/>
        <v>#VALUE!</v>
      </c>
      <c r="AA110" s="61">
        <f t="shared" si="9"/>
        <v>0.18688095683049896</v>
      </c>
      <c r="AB110" s="61" t="e">
        <f t="shared" si="10"/>
        <v>#VALUE!</v>
      </c>
      <c r="AC110" s="62"/>
      <c r="AD110" s="62"/>
      <c r="AE110" s="61">
        <v>0.18688095683049896</v>
      </c>
      <c r="AF110" s="61"/>
      <c r="AG110" s="62"/>
      <c r="AH110" s="61">
        <f t="shared" si="11"/>
        <v>0</v>
      </c>
      <c r="AI110" s="61">
        <f t="shared" si="11"/>
        <v>0</v>
      </c>
      <c r="AJ110" s="61">
        <f t="shared" si="11"/>
        <v>52701.905479554138</v>
      </c>
      <c r="AK110" s="61">
        <f t="shared" si="12"/>
        <v>0</v>
      </c>
      <c r="AL110" s="62" t="s">
        <v>1191</v>
      </c>
      <c r="AM110" s="62" t="s">
        <v>1191</v>
      </c>
      <c r="AN110" s="61">
        <v>52701.905479554138</v>
      </c>
      <c r="AO110" s="62" t="s">
        <v>1191</v>
      </c>
      <c r="AP110" s="11"/>
      <c r="AQ110" s="11"/>
    </row>
    <row r="111" spans="1:43">
      <c r="A111" s="55" t="s">
        <v>851</v>
      </c>
      <c r="B111" s="55" t="s">
        <v>141</v>
      </c>
      <c r="C111" s="55" t="s">
        <v>142</v>
      </c>
      <c r="D111" s="55" t="s">
        <v>143</v>
      </c>
      <c r="E111" s="56" t="s">
        <v>150</v>
      </c>
      <c r="F111" s="55" t="s">
        <v>773</v>
      </c>
      <c r="G111" s="55">
        <f t="shared" si="13"/>
        <v>0</v>
      </c>
      <c r="H111" s="55" t="s">
        <v>41</v>
      </c>
      <c r="I111" s="56">
        <v>3</v>
      </c>
      <c r="J111" s="57" t="s">
        <v>1191</v>
      </c>
      <c r="K111" s="57" t="s">
        <v>1191</v>
      </c>
      <c r="L111" s="58">
        <v>0</v>
      </c>
      <c r="M111" s="57" t="s">
        <v>1191</v>
      </c>
      <c r="N111" s="57" t="s">
        <v>1191</v>
      </c>
      <c r="O111" s="58">
        <v>32.5</v>
      </c>
      <c r="P111" s="58">
        <v>10.5</v>
      </c>
      <c r="Q111" s="58">
        <v>19.5</v>
      </c>
      <c r="R111" s="55">
        <v>3.546E-6</v>
      </c>
      <c r="S111" s="55" t="s">
        <v>774</v>
      </c>
      <c r="T111" s="55">
        <v>15</v>
      </c>
      <c r="U111" s="59" t="s">
        <v>975</v>
      </c>
      <c r="V111" s="59" t="s">
        <v>976</v>
      </c>
      <c r="W111" s="59" t="s">
        <v>977</v>
      </c>
      <c r="X111" s="60" t="s">
        <v>778</v>
      </c>
      <c r="Y111" s="61" t="e">
        <f t="shared" si="7"/>
        <v>#VALUE!</v>
      </c>
      <c r="Z111" s="61" t="e">
        <f t="shared" si="8"/>
        <v>#VALUE!</v>
      </c>
      <c r="AA111" s="61">
        <f t="shared" si="9"/>
        <v>0</v>
      </c>
      <c r="AB111" s="61" t="e">
        <f t="shared" si="10"/>
        <v>#VALUE!</v>
      </c>
      <c r="AC111" s="62"/>
      <c r="AD111" s="62"/>
      <c r="AE111" s="61">
        <v>1E-3</v>
      </c>
      <c r="AF111" s="61"/>
      <c r="AG111" s="62"/>
      <c r="AH111" s="61">
        <f t="shared" si="11"/>
        <v>0</v>
      </c>
      <c r="AI111" s="61">
        <f t="shared" si="11"/>
        <v>0</v>
      </c>
      <c r="AJ111" s="61">
        <f t="shared" si="11"/>
        <v>282.0078962210942</v>
      </c>
      <c r="AK111" s="61">
        <f t="shared" si="12"/>
        <v>0</v>
      </c>
      <c r="AL111" s="62" t="s">
        <v>1191</v>
      </c>
      <c r="AM111" s="62" t="s">
        <v>1191</v>
      </c>
      <c r="AN111" s="61">
        <v>0</v>
      </c>
      <c r="AO111" s="62" t="s">
        <v>1191</v>
      </c>
      <c r="AP111" s="11"/>
      <c r="AQ111" s="11"/>
    </row>
    <row r="112" spans="1:43">
      <c r="A112" s="55" t="s">
        <v>851</v>
      </c>
      <c r="B112" s="55" t="s">
        <v>141</v>
      </c>
      <c r="C112" s="55" t="s">
        <v>145</v>
      </c>
      <c r="D112" s="55" t="s">
        <v>143</v>
      </c>
      <c r="E112" s="56" t="s">
        <v>151</v>
      </c>
      <c r="F112" s="55" t="s">
        <v>773</v>
      </c>
      <c r="G112" s="55">
        <f t="shared" si="13"/>
        <v>0</v>
      </c>
      <c r="H112" s="55" t="s">
        <v>41</v>
      </c>
      <c r="I112" s="56">
        <v>3</v>
      </c>
      <c r="J112" s="57" t="s">
        <v>1191</v>
      </c>
      <c r="K112" s="57" t="s">
        <v>1191</v>
      </c>
      <c r="L112" s="58">
        <v>0</v>
      </c>
      <c r="M112" s="57" t="s">
        <v>1191</v>
      </c>
      <c r="N112" s="57" t="s">
        <v>1191</v>
      </c>
      <c r="O112" s="58">
        <v>74</v>
      </c>
      <c r="P112" s="58">
        <v>14.06</v>
      </c>
      <c r="Q112" s="58">
        <v>44.4</v>
      </c>
      <c r="R112" s="55">
        <v>3.546E-6</v>
      </c>
      <c r="S112" s="55" t="s">
        <v>774</v>
      </c>
      <c r="T112" s="55">
        <v>15</v>
      </c>
      <c r="U112" s="59" t="s">
        <v>975</v>
      </c>
      <c r="V112" s="59" t="s">
        <v>976</v>
      </c>
      <c r="W112" s="59" t="s">
        <v>977</v>
      </c>
      <c r="X112" s="60" t="s">
        <v>778</v>
      </c>
      <c r="Y112" s="61" t="e">
        <f t="shared" si="7"/>
        <v>#VALUE!</v>
      </c>
      <c r="Z112" s="61" t="e">
        <f t="shared" si="8"/>
        <v>#VALUE!</v>
      </c>
      <c r="AA112" s="61">
        <f t="shared" si="9"/>
        <v>0</v>
      </c>
      <c r="AB112" s="61" t="e">
        <f t="shared" si="10"/>
        <v>#VALUE!</v>
      </c>
      <c r="AC112" s="62"/>
      <c r="AD112" s="62"/>
      <c r="AE112" s="61">
        <v>1E-3</v>
      </c>
      <c r="AF112" s="61"/>
      <c r="AG112" s="62"/>
      <c r="AH112" s="61">
        <f t="shared" si="11"/>
        <v>0</v>
      </c>
      <c r="AI112" s="61">
        <f t="shared" si="11"/>
        <v>0</v>
      </c>
      <c r="AJ112" s="61">
        <f t="shared" si="11"/>
        <v>282.0078962210942</v>
      </c>
      <c r="AK112" s="61">
        <f t="shared" si="12"/>
        <v>0</v>
      </c>
      <c r="AL112" s="62" t="s">
        <v>1191</v>
      </c>
      <c r="AM112" s="62" t="s">
        <v>1191</v>
      </c>
      <c r="AN112" s="61">
        <v>0</v>
      </c>
      <c r="AO112" s="62" t="s">
        <v>1191</v>
      </c>
      <c r="AP112" s="11"/>
      <c r="AQ112" s="11"/>
    </row>
    <row r="113" spans="1:43">
      <c r="A113" s="74" t="s">
        <v>851</v>
      </c>
      <c r="B113" s="55" t="s">
        <v>141</v>
      </c>
      <c r="C113" s="55" t="s">
        <v>152</v>
      </c>
      <c r="D113" s="55" t="s">
        <v>143</v>
      </c>
      <c r="E113" s="56" t="s">
        <v>153</v>
      </c>
      <c r="F113" s="55" t="s">
        <v>773</v>
      </c>
      <c r="G113" s="55">
        <f t="shared" si="13"/>
        <v>0</v>
      </c>
      <c r="H113" s="55" t="s">
        <v>41</v>
      </c>
      <c r="I113" s="56">
        <v>3.3</v>
      </c>
      <c r="J113" s="57" t="s">
        <v>1191</v>
      </c>
      <c r="K113" s="57" t="s">
        <v>1191</v>
      </c>
      <c r="L113" s="58">
        <v>0.1</v>
      </c>
      <c r="M113" s="57" t="s">
        <v>1191</v>
      </c>
      <c r="N113" s="57" t="s">
        <v>1191</v>
      </c>
      <c r="O113" s="58">
        <v>34.799999999999997</v>
      </c>
      <c r="P113" s="58">
        <v>10.82</v>
      </c>
      <c r="Q113" s="58">
        <v>20.88</v>
      </c>
      <c r="R113" s="55">
        <v>3.546E-6</v>
      </c>
      <c r="S113" s="55" t="s">
        <v>774</v>
      </c>
      <c r="T113" s="55">
        <v>15</v>
      </c>
      <c r="U113" s="59" t="s">
        <v>975</v>
      </c>
      <c r="V113" s="59" t="s">
        <v>976</v>
      </c>
      <c r="W113" s="59" t="s">
        <v>977</v>
      </c>
      <c r="X113" s="60" t="s">
        <v>778</v>
      </c>
      <c r="Y113" s="61" t="e">
        <f t="shared" si="7"/>
        <v>#VALUE!</v>
      </c>
      <c r="Z113" s="61" t="e">
        <f t="shared" si="8"/>
        <v>#VALUE!</v>
      </c>
      <c r="AA113" s="61">
        <f t="shared" si="9"/>
        <v>2.8735632183908049</v>
      </c>
      <c r="AB113" s="61" t="e">
        <f t="shared" si="10"/>
        <v>#VALUE!</v>
      </c>
      <c r="AC113" s="62"/>
      <c r="AD113" s="62"/>
      <c r="AE113" s="61">
        <v>2.8735632183908049</v>
      </c>
      <c r="AF113" s="61"/>
      <c r="AG113" s="62"/>
      <c r="AH113" s="61">
        <f t="shared" si="11"/>
        <v>0</v>
      </c>
      <c r="AI113" s="61">
        <f t="shared" si="11"/>
        <v>0</v>
      </c>
      <c r="AJ113" s="61">
        <f t="shared" si="11"/>
        <v>810367.51787670748</v>
      </c>
      <c r="AK113" s="61">
        <f t="shared" si="12"/>
        <v>0</v>
      </c>
      <c r="AL113" s="62" t="s">
        <v>1191</v>
      </c>
      <c r="AM113" s="62" t="s">
        <v>1191</v>
      </c>
      <c r="AN113" s="61">
        <v>810367.51787670748</v>
      </c>
      <c r="AO113" s="62" t="s">
        <v>1191</v>
      </c>
      <c r="AP113" s="11"/>
      <c r="AQ113" s="11"/>
    </row>
    <row r="114" spans="1:43">
      <c r="A114" s="74" t="s">
        <v>851</v>
      </c>
      <c r="B114" s="55" t="s">
        <v>141</v>
      </c>
      <c r="C114" s="55" t="s">
        <v>154</v>
      </c>
      <c r="D114" s="55" t="s">
        <v>143</v>
      </c>
      <c r="E114" s="56" t="s">
        <v>155</v>
      </c>
      <c r="F114" s="55" t="s">
        <v>773</v>
      </c>
      <c r="G114" s="55">
        <f t="shared" si="13"/>
        <v>0</v>
      </c>
      <c r="H114" s="55" t="s">
        <v>41</v>
      </c>
      <c r="I114" s="56">
        <v>3.3</v>
      </c>
      <c r="J114" s="57" t="s">
        <v>1191</v>
      </c>
      <c r="K114" s="57" t="s">
        <v>1191</v>
      </c>
      <c r="L114" s="58">
        <v>0.33333333329999998</v>
      </c>
      <c r="M114" s="57" t="s">
        <v>1191</v>
      </c>
      <c r="N114" s="57" t="s">
        <v>1191</v>
      </c>
      <c r="O114" s="58">
        <v>235.17</v>
      </c>
      <c r="P114" s="58">
        <v>26.53</v>
      </c>
      <c r="Q114" s="58">
        <v>141.10199999999998</v>
      </c>
      <c r="R114" s="55">
        <v>3.546E-6</v>
      </c>
      <c r="S114" s="55" t="s">
        <v>774</v>
      </c>
      <c r="T114" s="55">
        <v>15</v>
      </c>
      <c r="U114" s="59" t="s">
        <v>975</v>
      </c>
      <c r="V114" s="59" t="s">
        <v>976</v>
      </c>
      <c r="W114" s="59" t="s">
        <v>977</v>
      </c>
      <c r="X114" s="60" t="s">
        <v>778</v>
      </c>
      <c r="Y114" s="61" t="e">
        <f t="shared" si="7"/>
        <v>#VALUE!</v>
      </c>
      <c r="Z114" s="61" t="e">
        <f t="shared" si="8"/>
        <v>#VALUE!</v>
      </c>
      <c r="AA114" s="61">
        <f t="shared" si="9"/>
        <v>1.4174143525959944</v>
      </c>
      <c r="AB114" s="61" t="e">
        <f t="shared" si="10"/>
        <v>#VALUE!</v>
      </c>
      <c r="AC114" s="62"/>
      <c r="AD114" s="62"/>
      <c r="AE114" s="61">
        <v>1.4174143525959944</v>
      </c>
      <c r="AF114" s="61"/>
      <c r="AG114" s="62"/>
      <c r="AH114" s="61">
        <f t="shared" si="11"/>
        <v>0</v>
      </c>
      <c r="AI114" s="61">
        <f t="shared" si="11"/>
        <v>0</v>
      </c>
      <c r="AJ114" s="61">
        <f t="shared" si="11"/>
        <v>399722.0396491806</v>
      </c>
      <c r="AK114" s="61">
        <f t="shared" si="12"/>
        <v>0</v>
      </c>
      <c r="AL114" s="62" t="s">
        <v>1191</v>
      </c>
      <c r="AM114" s="62" t="s">
        <v>1191</v>
      </c>
      <c r="AN114" s="61">
        <v>399722.0396491806</v>
      </c>
      <c r="AO114" s="62" t="s">
        <v>1191</v>
      </c>
      <c r="AP114" s="11"/>
      <c r="AQ114" s="11"/>
    </row>
    <row r="115" spans="1:43">
      <c r="A115" s="55" t="s">
        <v>851</v>
      </c>
      <c r="B115" s="55" t="s">
        <v>141</v>
      </c>
      <c r="C115" s="55" t="s">
        <v>142</v>
      </c>
      <c r="D115" s="55" t="s">
        <v>143</v>
      </c>
      <c r="E115" s="56" t="s">
        <v>156</v>
      </c>
      <c r="F115" s="55" t="s">
        <v>773</v>
      </c>
      <c r="G115" s="55">
        <f t="shared" si="13"/>
        <v>3</v>
      </c>
      <c r="H115" s="55" t="s">
        <v>33</v>
      </c>
      <c r="I115" s="56">
        <v>3.4</v>
      </c>
      <c r="J115" s="57" t="s">
        <v>1191</v>
      </c>
      <c r="K115" s="57" t="s">
        <v>1191</v>
      </c>
      <c r="L115" s="58">
        <v>0.2</v>
      </c>
      <c r="M115" s="57" t="s">
        <v>1191</v>
      </c>
      <c r="N115" s="57" t="s">
        <v>1191</v>
      </c>
      <c r="O115" s="58">
        <v>31.2</v>
      </c>
      <c r="P115" s="58">
        <v>15.62</v>
      </c>
      <c r="Q115" s="58">
        <v>18.72</v>
      </c>
      <c r="R115" s="55">
        <v>3.546E-6</v>
      </c>
      <c r="S115" s="55" t="s">
        <v>774</v>
      </c>
      <c r="T115" s="55">
        <v>15</v>
      </c>
      <c r="U115" s="59" t="s">
        <v>975</v>
      </c>
      <c r="V115" s="59" t="s">
        <v>976</v>
      </c>
      <c r="W115" s="59" t="s">
        <v>977</v>
      </c>
      <c r="X115" s="60" t="s">
        <v>778</v>
      </c>
      <c r="Y115" s="61" t="e">
        <f t="shared" si="7"/>
        <v>#VALUE!</v>
      </c>
      <c r="Z115" s="61" t="e">
        <f t="shared" si="8"/>
        <v>#VALUE!</v>
      </c>
      <c r="AA115" s="61">
        <f t="shared" si="9"/>
        <v>6.4102564102564106</v>
      </c>
      <c r="AB115" s="61" t="e">
        <f t="shared" si="10"/>
        <v>#VALUE!</v>
      </c>
      <c r="AC115" s="62"/>
      <c r="AD115" s="62"/>
      <c r="AE115" s="61">
        <v>6.4102564102564106</v>
      </c>
      <c r="AF115" s="61"/>
      <c r="AG115" s="62"/>
      <c r="AH115" s="61">
        <f t="shared" si="11"/>
        <v>0</v>
      </c>
      <c r="AI115" s="61">
        <f t="shared" si="11"/>
        <v>0</v>
      </c>
      <c r="AJ115" s="61">
        <f t="shared" si="11"/>
        <v>1807742.9244941936</v>
      </c>
      <c r="AK115" s="61">
        <f t="shared" si="12"/>
        <v>0</v>
      </c>
      <c r="AL115" s="62" t="s">
        <v>1191</v>
      </c>
      <c r="AM115" s="62" t="s">
        <v>1191</v>
      </c>
      <c r="AN115" s="61">
        <v>1807742.9244941936</v>
      </c>
      <c r="AO115" s="62" t="s">
        <v>1191</v>
      </c>
      <c r="AP115" s="11"/>
      <c r="AQ115" s="11"/>
    </row>
    <row r="116" spans="1:43">
      <c r="A116" s="55" t="s">
        <v>851</v>
      </c>
      <c r="B116" s="55" t="s">
        <v>141</v>
      </c>
      <c r="C116" s="55" t="s">
        <v>142</v>
      </c>
      <c r="D116" s="55" t="s">
        <v>143</v>
      </c>
      <c r="E116" s="56" t="s">
        <v>157</v>
      </c>
      <c r="F116" s="55" t="s">
        <v>773</v>
      </c>
      <c r="G116" s="55">
        <f t="shared" si="13"/>
        <v>1</v>
      </c>
      <c r="H116" s="55" t="s">
        <v>30</v>
      </c>
      <c r="I116" s="71">
        <v>3.5</v>
      </c>
      <c r="J116" s="57" t="s">
        <v>1191</v>
      </c>
      <c r="K116" s="57" t="s">
        <v>1191</v>
      </c>
      <c r="L116" s="58">
        <v>8.3333333329999995E-2</v>
      </c>
      <c r="M116" s="57" t="s">
        <v>1191</v>
      </c>
      <c r="N116" s="57" t="s">
        <v>1191</v>
      </c>
      <c r="O116" s="58">
        <v>49.25</v>
      </c>
      <c r="P116" s="58">
        <v>16.12</v>
      </c>
      <c r="Q116" s="58">
        <v>29.55</v>
      </c>
      <c r="R116" s="55">
        <v>3.546E-6</v>
      </c>
      <c r="S116" s="55" t="s">
        <v>774</v>
      </c>
      <c r="T116" s="55">
        <v>15</v>
      </c>
      <c r="U116" s="59" t="s">
        <v>975</v>
      </c>
      <c r="V116" s="59" t="s">
        <v>976</v>
      </c>
      <c r="W116" s="59" t="s">
        <v>977</v>
      </c>
      <c r="X116" s="60" t="s">
        <v>778</v>
      </c>
      <c r="Y116" s="61" t="e">
        <f t="shared" si="7"/>
        <v>#VALUE!</v>
      </c>
      <c r="Z116" s="61" t="e">
        <f t="shared" si="8"/>
        <v>#VALUE!</v>
      </c>
      <c r="AA116" s="61">
        <f t="shared" si="9"/>
        <v>1.6920473772588831</v>
      </c>
      <c r="AB116" s="61" t="e">
        <f t="shared" si="10"/>
        <v>#VALUE!</v>
      </c>
      <c r="AC116" s="62"/>
      <c r="AD116" s="62"/>
      <c r="AE116" s="61">
        <v>1.6920473772588831</v>
      </c>
      <c r="AF116" s="61"/>
      <c r="AG116" s="62"/>
      <c r="AH116" s="61">
        <f t="shared" si="11"/>
        <v>0</v>
      </c>
      <c r="AI116" s="61">
        <f t="shared" si="11"/>
        <v>0</v>
      </c>
      <c r="AJ116" s="61">
        <f t="shared" si="11"/>
        <v>477170.72116719774</v>
      </c>
      <c r="AK116" s="61">
        <f t="shared" si="12"/>
        <v>0</v>
      </c>
      <c r="AL116" s="62" t="s">
        <v>1191</v>
      </c>
      <c r="AM116" s="62" t="s">
        <v>1191</v>
      </c>
      <c r="AN116" s="61">
        <v>477170.72116719774</v>
      </c>
      <c r="AO116" s="62" t="s">
        <v>1191</v>
      </c>
      <c r="AP116" s="11"/>
      <c r="AQ116" s="11"/>
    </row>
    <row r="117" spans="1:43">
      <c r="A117" s="55" t="s">
        <v>851</v>
      </c>
      <c r="B117" s="55" t="s">
        <v>141</v>
      </c>
      <c r="C117" s="55" t="s">
        <v>154</v>
      </c>
      <c r="D117" s="55" t="s">
        <v>143</v>
      </c>
      <c r="E117" s="56" t="s">
        <v>158</v>
      </c>
      <c r="F117" s="55" t="s">
        <v>773</v>
      </c>
      <c r="G117" s="55">
        <f t="shared" si="13"/>
        <v>3</v>
      </c>
      <c r="H117" s="55" t="s">
        <v>33</v>
      </c>
      <c r="I117" s="56">
        <v>3.6</v>
      </c>
      <c r="J117" s="57" t="s">
        <v>1191</v>
      </c>
      <c r="K117" s="57" t="s">
        <v>1191</v>
      </c>
      <c r="L117" s="58">
        <v>0</v>
      </c>
      <c r="M117" s="57" t="s">
        <v>1191</v>
      </c>
      <c r="N117" s="57" t="s">
        <v>1191</v>
      </c>
      <c r="O117" s="58">
        <v>427</v>
      </c>
      <c r="P117" s="58">
        <v>30.68</v>
      </c>
      <c r="Q117" s="58">
        <v>256.2</v>
      </c>
      <c r="R117" s="55">
        <v>3.546E-6</v>
      </c>
      <c r="S117" s="55" t="s">
        <v>774</v>
      </c>
      <c r="T117" s="55">
        <v>15</v>
      </c>
      <c r="U117" s="59" t="s">
        <v>975</v>
      </c>
      <c r="V117" s="59" t="s">
        <v>976</v>
      </c>
      <c r="W117" s="59" t="s">
        <v>977</v>
      </c>
      <c r="X117" s="60" t="s">
        <v>778</v>
      </c>
      <c r="Y117" s="61" t="e">
        <f t="shared" si="7"/>
        <v>#VALUE!</v>
      </c>
      <c r="Z117" s="61" t="e">
        <f t="shared" si="8"/>
        <v>#VALUE!</v>
      </c>
      <c r="AA117" s="61">
        <f t="shared" si="9"/>
        <v>0</v>
      </c>
      <c r="AB117" s="61" t="e">
        <f t="shared" si="10"/>
        <v>#VALUE!</v>
      </c>
      <c r="AC117" s="62"/>
      <c r="AD117" s="62"/>
      <c r="AE117" s="61">
        <v>1E-3</v>
      </c>
      <c r="AF117" s="61"/>
      <c r="AG117" s="62"/>
      <c r="AH117" s="61">
        <f t="shared" si="11"/>
        <v>0</v>
      </c>
      <c r="AI117" s="61">
        <f t="shared" si="11"/>
        <v>0</v>
      </c>
      <c r="AJ117" s="61">
        <f t="shared" si="11"/>
        <v>282.0078962210942</v>
      </c>
      <c r="AK117" s="61">
        <f t="shared" si="12"/>
        <v>0</v>
      </c>
      <c r="AL117" s="62" t="s">
        <v>1191</v>
      </c>
      <c r="AM117" s="62" t="s">
        <v>1191</v>
      </c>
      <c r="AN117" s="61">
        <v>0</v>
      </c>
      <c r="AO117" s="62" t="s">
        <v>1191</v>
      </c>
      <c r="AP117" s="11"/>
      <c r="AQ117" s="11"/>
    </row>
    <row r="118" spans="1:43">
      <c r="A118" s="55" t="s">
        <v>851</v>
      </c>
      <c r="B118" s="55" t="s">
        <v>141</v>
      </c>
      <c r="C118" s="55" t="s">
        <v>148</v>
      </c>
      <c r="D118" s="55" t="s">
        <v>143</v>
      </c>
      <c r="E118" s="56" t="s">
        <v>159</v>
      </c>
      <c r="F118" s="55" t="s">
        <v>773</v>
      </c>
      <c r="G118" s="55">
        <f t="shared" si="13"/>
        <v>3</v>
      </c>
      <c r="H118" s="55" t="s">
        <v>33</v>
      </c>
      <c r="I118" s="56">
        <v>3.7</v>
      </c>
      <c r="J118" s="57" t="s">
        <v>1191</v>
      </c>
      <c r="K118" s="57" t="s">
        <v>1191</v>
      </c>
      <c r="L118" s="58">
        <v>0.2</v>
      </c>
      <c r="M118" s="57" t="s">
        <v>1191</v>
      </c>
      <c r="N118" s="57" t="s">
        <v>1191</v>
      </c>
      <c r="O118" s="58">
        <v>281.60000000000002</v>
      </c>
      <c r="P118" s="58">
        <v>28.42</v>
      </c>
      <c r="Q118" s="58">
        <v>168.96</v>
      </c>
      <c r="R118" s="55">
        <v>3.546E-6</v>
      </c>
      <c r="S118" s="55" t="s">
        <v>774</v>
      </c>
      <c r="T118" s="55">
        <v>15</v>
      </c>
      <c r="U118" s="59" t="s">
        <v>975</v>
      </c>
      <c r="V118" s="59" t="s">
        <v>976</v>
      </c>
      <c r="W118" s="59" t="s">
        <v>977</v>
      </c>
      <c r="X118" s="60" t="s">
        <v>778</v>
      </c>
      <c r="Y118" s="61" t="e">
        <f t="shared" si="7"/>
        <v>#VALUE!</v>
      </c>
      <c r="Z118" s="61" t="e">
        <f t="shared" si="8"/>
        <v>#VALUE!</v>
      </c>
      <c r="AA118" s="61">
        <f t="shared" si="9"/>
        <v>0.71022727272727271</v>
      </c>
      <c r="AB118" s="61" t="e">
        <f t="shared" si="10"/>
        <v>#VALUE!</v>
      </c>
      <c r="AC118" s="62"/>
      <c r="AD118" s="62"/>
      <c r="AE118" s="61">
        <v>0.71022727272727271</v>
      </c>
      <c r="AF118" s="61"/>
      <c r="AG118" s="62"/>
      <c r="AH118" s="61">
        <f t="shared" si="11"/>
        <v>0</v>
      </c>
      <c r="AI118" s="61">
        <f t="shared" si="11"/>
        <v>0</v>
      </c>
      <c r="AJ118" s="61">
        <f t="shared" si="11"/>
        <v>200289.69902066348</v>
      </c>
      <c r="AK118" s="61">
        <f t="shared" si="12"/>
        <v>0</v>
      </c>
      <c r="AL118" s="62" t="s">
        <v>1191</v>
      </c>
      <c r="AM118" s="62" t="s">
        <v>1191</v>
      </c>
      <c r="AN118" s="61">
        <v>200289.69902066348</v>
      </c>
      <c r="AO118" s="62" t="s">
        <v>1191</v>
      </c>
      <c r="AP118" s="11"/>
      <c r="AQ118" s="11"/>
    </row>
    <row r="119" spans="1:43">
      <c r="A119" s="55" t="s">
        <v>851</v>
      </c>
      <c r="B119" s="55" t="s">
        <v>141</v>
      </c>
      <c r="C119" s="55" t="s">
        <v>148</v>
      </c>
      <c r="D119" s="55" t="s">
        <v>143</v>
      </c>
      <c r="E119" s="56" t="s">
        <v>160</v>
      </c>
      <c r="F119" s="55" t="s">
        <v>780</v>
      </c>
      <c r="G119" s="55">
        <f t="shared" si="13"/>
        <v>0</v>
      </c>
      <c r="H119" s="55" t="s">
        <v>41</v>
      </c>
      <c r="I119" s="56">
        <v>3.7</v>
      </c>
      <c r="J119" s="57" t="s">
        <v>1191</v>
      </c>
      <c r="K119" s="57" t="s">
        <v>1191</v>
      </c>
      <c r="L119" s="58">
        <v>0.33333333329999998</v>
      </c>
      <c r="M119" s="57" t="s">
        <v>1191</v>
      </c>
      <c r="N119" s="57" t="s">
        <v>1191</v>
      </c>
      <c r="O119" s="58">
        <v>344</v>
      </c>
      <c r="P119" s="58">
        <v>28.23</v>
      </c>
      <c r="Q119" s="58">
        <v>206.4</v>
      </c>
      <c r="R119" s="55">
        <v>3.546E-6</v>
      </c>
      <c r="S119" s="55" t="s">
        <v>774</v>
      </c>
      <c r="T119" s="55">
        <v>15</v>
      </c>
      <c r="U119" s="59" t="s">
        <v>975</v>
      </c>
      <c r="V119" s="59" t="s">
        <v>976</v>
      </c>
      <c r="W119" s="59" t="s">
        <v>977</v>
      </c>
      <c r="X119" s="60" t="s">
        <v>778</v>
      </c>
      <c r="Y119" s="61" t="e">
        <f t="shared" si="7"/>
        <v>#VALUE!</v>
      </c>
      <c r="Z119" s="61" t="e">
        <f t="shared" si="8"/>
        <v>#VALUE!</v>
      </c>
      <c r="AA119" s="61">
        <f t="shared" si="9"/>
        <v>0.96899224796511618</v>
      </c>
      <c r="AB119" s="61" t="e">
        <f t="shared" si="10"/>
        <v>#VALUE!</v>
      </c>
      <c r="AC119" s="62"/>
      <c r="AD119" s="62"/>
      <c r="AE119" s="61">
        <v>0.96899224796511618</v>
      </c>
      <c r="AF119" s="61"/>
      <c r="AG119" s="62"/>
      <c r="AH119" s="61">
        <f t="shared" si="11"/>
        <v>0</v>
      </c>
      <c r="AI119" s="61">
        <f t="shared" si="11"/>
        <v>0</v>
      </c>
      <c r="AJ119" s="61">
        <f t="shared" si="11"/>
        <v>273263.46530319127</v>
      </c>
      <c r="AK119" s="61">
        <f t="shared" si="12"/>
        <v>0</v>
      </c>
      <c r="AL119" s="62" t="s">
        <v>1191</v>
      </c>
      <c r="AM119" s="62" t="s">
        <v>1191</v>
      </c>
      <c r="AN119" s="61">
        <v>273263.46530319127</v>
      </c>
      <c r="AO119" s="62" t="s">
        <v>1191</v>
      </c>
      <c r="AP119" s="11"/>
      <c r="AQ119" s="11"/>
    </row>
    <row r="120" spans="1:43">
      <c r="A120" s="55" t="s">
        <v>851</v>
      </c>
      <c r="B120" s="55" t="s">
        <v>141</v>
      </c>
      <c r="C120" s="55" t="s">
        <v>148</v>
      </c>
      <c r="D120" s="55" t="s">
        <v>143</v>
      </c>
      <c r="E120" s="56" t="s">
        <v>161</v>
      </c>
      <c r="F120" s="55" t="s">
        <v>780</v>
      </c>
      <c r="G120" s="55">
        <f t="shared" si="13"/>
        <v>3</v>
      </c>
      <c r="H120" s="55" t="s">
        <v>33</v>
      </c>
      <c r="I120" s="56">
        <v>3.8</v>
      </c>
      <c r="J120" s="57" t="s">
        <v>1191</v>
      </c>
      <c r="K120" s="57" t="s">
        <v>1191</v>
      </c>
      <c r="L120" s="58">
        <v>0.2</v>
      </c>
      <c r="M120" s="57" t="s">
        <v>1191</v>
      </c>
      <c r="N120" s="57" t="s">
        <v>1191</v>
      </c>
      <c r="O120" s="58">
        <v>316.5</v>
      </c>
      <c r="P120" s="58">
        <v>29.53</v>
      </c>
      <c r="Q120" s="58">
        <v>189.9</v>
      </c>
      <c r="R120" s="55">
        <v>3.546E-6</v>
      </c>
      <c r="S120" s="55" t="s">
        <v>774</v>
      </c>
      <c r="T120" s="55">
        <v>15</v>
      </c>
      <c r="U120" s="59" t="s">
        <v>975</v>
      </c>
      <c r="V120" s="59" t="s">
        <v>976</v>
      </c>
      <c r="W120" s="59" t="s">
        <v>977</v>
      </c>
      <c r="X120" s="60" t="s">
        <v>778</v>
      </c>
      <c r="Y120" s="61" t="e">
        <f t="shared" si="7"/>
        <v>#VALUE!</v>
      </c>
      <c r="Z120" s="61" t="e">
        <f t="shared" si="8"/>
        <v>#VALUE!</v>
      </c>
      <c r="AA120" s="61">
        <f t="shared" si="9"/>
        <v>0.63191153238546605</v>
      </c>
      <c r="AB120" s="61" t="e">
        <f t="shared" si="10"/>
        <v>#VALUE!</v>
      </c>
      <c r="AC120" s="62"/>
      <c r="AD120" s="62"/>
      <c r="AE120" s="61">
        <v>0.63191153238546605</v>
      </c>
      <c r="AF120" s="61"/>
      <c r="AG120" s="62"/>
      <c r="AH120" s="61">
        <f t="shared" si="11"/>
        <v>0</v>
      </c>
      <c r="AI120" s="61">
        <f t="shared" si="11"/>
        <v>0</v>
      </c>
      <c r="AJ120" s="61">
        <f t="shared" si="11"/>
        <v>178204.04184587311</v>
      </c>
      <c r="AK120" s="61">
        <f t="shared" si="12"/>
        <v>0</v>
      </c>
      <c r="AL120" s="62" t="s">
        <v>1191</v>
      </c>
      <c r="AM120" s="62" t="s">
        <v>1191</v>
      </c>
      <c r="AN120" s="61">
        <v>178204.04184587311</v>
      </c>
      <c r="AO120" s="62" t="s">
        <v>1191</v>
      </c>
      <c r="AP120" s="11"/>
      <c r="AQ120" s="11"/>
    </row>
    <row r="121" spans="1:43">
      <c r="A121" s="55" t="s">
        <v>851</v>
      </c>
      <c r="B121" s="55" t="s">
        <v>141</v>
      </c>
      <c r="C121" s="55" t="s">
        <v>154</v>
      </c>
      <c r="D121" s="55" t="s">
        <v>143</v>
      </c>
      <c r="E121" s="56" t="s">
        <v>162</v>
      </c>
      <c r="F121" s="55" t="s">
        <v>780</v>
      </c>
      <c r="G121" s="55">
        <f t="shared" si="13"/>
        <v>3</v>
      </c>
      <c r="H121" s="55" t="s">
        <v>33</v>
      </c>
      <c r="I121" s="56">
        <v>3.8</v>
      </c>
      <c r="J121" s="57" t="s">
        <v>1191</v>
      </c>
      <c r="K121" s="57" t="s">
        <v>1191</v>
      </c>
      <c r="L121" s="58">
        <v>0.14285714290000001</v>
      </c>
      <c r="M121" s="57" t="s">
        <v>1191</v>
      </c>
      <c r="N121" s="57" t="s">
        <v>1191</v>
      </c>
      <c r="O121" s="58">
        <v>359.29</v>
      </c>
      <c r="P121" s="58">
        <v>29.34</v>
      </c>
      <c r="Q121" s="58">
        <v>215.57400000000001</v>
      </c>
      <c r="R121" s="55">
        <v>3.546E-6</v>
      </c>
      <c r="S121" s="55" t="s">
        <v>774</v>
      </c>
      <c r="T121" s="55">
        <v>15</v>
      </c>
      <c r="U121" s="59" t="s">
        <v>975</v>
      </c>
      <c r="V121" s="59" t="s">
        <v>976</v>
      </c>
      <c r="W121" s="59" t="s">
        <v>977</v>
      </c>
      <c r="X121" s="60" t="s">
        <v>778</v>
      </c>
      <c r="Y121" s="61" t="e">
        <f t="shared" si="7"/>
        <v>#VALUE!</v>
      </c>
      <c r="Z121" s="61" t="e">
        <f t="shared" si="8"/>
        <v>#VALUE!</v>
      </c>
      <c r="AA121" s="61">
        <f t="shared" si="9"/>
        <v>0.39760957137688224</v>
      </c>
      <c r="AB121" s="61" t="e">
        <f t="shared" si="10"/>
        <v>#VALUE!</v>
      </c>
      <c r="AC121" s="62"/>
      <c r="AD121" s="62"/>
      <c r="AE121" s="61">
        <v>0.39760957137688224</v>
      </c>
      <c r="AF121" s="61"/>
      <c r="AG121" s="62"/>
      <c r="AH121" s="61">
        <f t="shared" si="11"/>
        <v>0</v>
      </c>
      <c r="AI121" s="61">
        <f t="shared" si="11"/>
        <v>0</v>
      </c>
      <c r="AJ121" s="61">
        <f t="shared" si="11"/>
        <v>112129.03874136556</v>
      </c>
      <c r="AK121" s="61">
        <f t="shared" si="12"/>
        <v>0</v>
      </c>
      <c r="AL121" s="62" t="s">
        <v>1191</v>
      </c>
      <c r="AM121" s="62" t="s">
        <v>1191</v>
      </c>
      <c r="AN121" s="61">
        <v>112129.03874136556</v>
      </c>
      <c r="AO121" s="62" t="s">
        <v>1191</v>
      </c>
      <c r="AP121" s="11"/>
      <c r="AQ121" s="11"/>
    </row>
    <row r="122" spans="1:43">
      <c r="A122" s="55" t="s">
        <v>851</v>
      </c>
      <c r="B122" s="55" t="s">
        <v>141</v>
      </c>
      <c r="C122" s="55" t="s">
        <v>154</v>
      </c>
      <c r="D122" s="55" t="s">
        <v>143</v>
      </c>
      <c r="E122" s="56" t="s">
        <v>163</v>
      </c>
      <c r="F122" s="55" t="s">
        <v>773</v>
      </c>
      <c r="G122" s="55">
        <f t="shared" si="13"/>
        <v>3</v>
      </c>
      <c r="H122" s="55" t="s">
        <v>33</v>
      </c>
      <c r="I122" s="56">
        <v>3.9</v>
      </c>
      <c r="J122" s="57" t="s">
        <v>1191</v>
      </c>
      <c r="K122" s="57" t="s">
        <v>1191</v>
      </c>
      <c r="L122" s="58">
        <v>0.28571428570000001</v>
      </c>
      <c r="M122" s="57" t="s">
        <v>1191</v>
      </c>
      <c r="N122" s="57" t="s">
        <v>1191</v>
      </c>
      <c r="O122" s="58">
        <v>214</v>
      </c>
      <c r="P122" s="58">
        <v>24.39</v>
      </c>
      <c r="Q122" s="58">
        <v>128.4</v>
      </c>
      <c r="R122" s="55">
        <v>3.546E-6</v>
      </c>
      <c r="S122" s="55" t="s">
        <v>774</v>
      </c>
      <c r="T122" s="55">
        <v>15</v>
      </c>
      <c r="U122" s="59" t="s">
        <v>975</v>
      </c>
      <c r="V122" s="59" t="s">
        <v>976</v>
      </c>
      <c r="W122" s="59" t="s">
        <v>977</v>
      </c>
      <c r="X122" s="60" t="s">
        <v>778</v>
      </c>
      <c r="Y122" s="61" t="e">
        <f t="shared" si="7"/>
        <v>#VALUE!</v>
      </c>
      <c r="Z122" s="61" t="e">
        <f t="shared" si="8"/>
        <v>#VALUE!</v>
      </c>
      <c r="AA122" s="61">
        <f t="shared" si="9"/>
        <v>1.3351134845794392</v>
      </c>
      <c r="AB122" s="61" t="e">
        <f t="shared" si="10"/>
        <v>#VALUE!</v>
      </c>
      <c r="AC122" s="62"/>
      <c r="AD122" s="62"/>
      <c r="AE122" s="61">
        <v>1.3351134845794392</v>
      </c>
      <c r="AF122" s="61"/>
      <c r="AG122" s="62"/>
      <c r="AH122" s="61">
        <f t="shared" si="11"/>
        <v>0</v>
      </c>
      <c r="AI122" s="61">
        <f t="shared" si="11"/>
        <v>0</v>
      </c>
      <c r="AJ122" s="61">
        <f t="shared" si="11"/>
        <v>376512.54500266194</v>
      </c>
      <c r="AK122" s="61">
        <f t="shared" si="12"/>
        <v>0</v>
      </c>
      <c r="AL122" s="62" t="s">
        <v>1191</v>
      </c>
      <c r="AM122" s="62" t="s">
        <v>1191</v>
      </c>
      <c r="AN122" s="61">
        <v>376512.54500266194</v>
      </c>
      <c r="AO122" s="62" t="s">
        <v>1191</v>
      </c>
      <c r="AP122" s="11"/>
      <c r="AQ122" s="11"/>
    </row>
    <row r="123" spans="1:43">
      <c r="A123" s="55" t="s">
        <v>851</v>
      </c>
      <c r="B123" s="55" t="s">
        <v>141</v>
      </c>
      <c r="C123" s="55" t="s">
        <v>148</v>
      </c>
      <c r="D123" s="55" t="s">
        <v>143</v>
      </c>
      <c r="E123" s="56" t="s">
        <v>164</v>
      </c>
      <c r="F123" s="55" t="s">
        <v>780</v>
      </c>
      <c r="G123" s="55">
        <f t="shared" si="13"/>
        <v>3</v>
      </c>
      <c r="H123" s="55" t="s">
        <v>33</v>
      </c>
      <c r="I123" s="56">
        <v>3.9</v>
      </c>
      <c r="J123" s="57" t="s">
        <v>1191</v>
      </c>
      <c r="K123" s="57" t="s">
        <v>1191</v>
      </c>
      <c r="L123" s="58">
        <v>0.16666666669999999</v>
      </c>
      <c r="M123" s="57" t="s">
        <v>1191</v>
      </c>
      <c r="N123" s="57" t="s">
        <v>1191</v>
      </c>
      <c r="O123" s="58">
        <v>233.17</v>
      </c>
      <c r="P123" s="58">
        <v>24.45</v>
      </c>
      <c r="Q123" s="58">
        <v>139.90199999999999</v>
      </c>
      <c r="R123" s="55">
        <v>3.546E-6</v>
      </c>
      <c r="S123" s="55" t="s">
        <v>774</v>
      </c>
      <c r="T123" s="55">
        <v>15</v>
      </c>
      <c r="U123" s="59" t="s">
        <v>975</v>
      </c>
      <c r="V123" s="59" t="s">
        <v>976</v>
      </c>
      <c r="W123" s="59" t="s">
        <v>977</v>
      </c>
      <c r="X123" s="60" t="s">
        <v>778</v>
      </c>
      <c r="Y123" s="61" t="e">
        <f t="shared" si="7"/>
        <v>#VALUE!</v>
      </c>
      <c r="Z123" s="61" t="e">
        <f t="shared" si="8"/>
        <v>#VALUE!</v>
      </c>
      <c r="AA123" s="61">
        <f t="shared" si="9"/>
        <v>0.71478606467384309</v>
      </c>
      <c r="AB123" s="61" t="e">
        <f t="shared" si="10"/>
        <v>#VALUE!</v>
      </c>
      <c r="AC123" s="62"/>
      <c r="AD123" s="62"/>
      <c r="AE123" s="61">
        <v>0.71478606467384309</v>
      </c>
      <c r="AF123" s="61"/>
      <c r="AG123" s="62"/>
      <c r="AH123" s="61">
        <f t="shared" si="11"/>
        <v>0</v>
      </c>
      <c r="AI123" s="61">
        <f t="shared" si="11"/>
        <v>0</v>
      </c>
      <c r="AJ123" s="61">
        <f t="shared" si="11"/>
        <v>201575.31434682547</v>
      </c>
      <c r="AK123" s="61">
        <f t="shared" si="12"/>
        <v>0</v>
      </c>
      <c r="AL123" s="62" t="s">
        <v>1191</v>
      </c>
      <c r="AM123" s="62" t="s">
        <v>1191</v>
      </c>
      <c r="AN123" s="61">
        <v>201575.31434682547</v>
      </c>
      <c r="AO123" s="62" t="s">
        <v>1191</v>
      </c>
      <c r="AP123" s="11"/>
      <c r="AQ123" s="11"/>
    </row>
    <row r="124" spans="1:43">
      <c r="A124" s="55" t="s">
        <v>851</v>
      </c>
      <c r="B124" s="55" t="s">
        <v>141</v>
      </c>
      <c r="C124" s="55" t="s">
        <v>165</v>
      </c>
      <c r="D124" s="55" t="s">
        <v>143</v>
      </c>
      <c r="E124" s="56" t="s">
        <v>166</v>
      </c>
      <c r="F124" s="55" t="s">
        <v>780</v>
      </c>
      <c r="G124" s="55">
        <f t="shared" si="13"/>
        <v>3</v>
      </c>
      <c r="H124" s="55" t="s">
        <v>33</v>
      </c>
      <c r="I124" s="56">
        <v>4</v>
      </c>
      <c r="J124" s="57" t="s">
        <v>1191</v>
      </c>
      <c r="K124" s="57" t="s">
        <v>1191</v>
      </c>
      <c r="L124" s="58">
        <v>0.2</v>
      </c>
      <c r="M124" s="57" t="s">
        <v>1191</v>
      </c>
      <c r="N124" s="57" t="s">
        <v>1191</v>
      </c>
      <c r="O124" s="58">
        <v>236.7</v>
      </c>
      <c r="P124" s="58">
        <v>28.2</v>
      </c>
      <c r="Q124" s="58">
        <v>142.02000000000001</v>
      </c>
      <c r="R124" s="55">
        <v>3.546E-6</v>
      </c>
      <c r="S124" s="55" t="s">
        <v>774</v>
      </c>
      <c r="T124" s="55">
        <v>15</v>
      </c>
      <c r="U124" s="59" t="s">
        <v>975</v>
      </c>
      <c r="V124" s="59" t="s">
        <v>976</v>
      </c>
      <c r="W124" s="59" t="s">
        <v>977</v>
      </c>
      <c r="X124" s="60" t="s">
        <v>778</v>
      </c>
      <c r="Y124" s="61" t="e">
        <f t="shared" si="7"/>
        <v>#VALUE!</v>
      </c>
      <c r="Z124" s="61" t="e">
        <f t="shared" si="8"/>
        <v>#VALUE!</v>
      </c>
      <c r="AA124" s="61">
        <f t="shared" si="9"/>
        <v>0.84495141529362072</v>
      </c>
      <c r="AB124" s="61" t="e">
        <f t="shared" si="10"/>
        <v>#VALUE!</v>
      </c>
      <c r="AC124" s="62"/>
      <c r="AD124" s="62"/>
      <c r="AE124" s="61">
        <v>0.84495141529362072</v>
      </c>
      <c r="AF124" s="61"/>
      <c r="AG124" s="62"/>
      <c r="AH124" s="61">
        <f t="shared" si="11"/>
        <v>0</v>
      </c>
      <c r="AI124" s="61">
        <f t="shared" si="11"/>
        <v>0</v>
      </c>
      <c r="AJ124" s="61">
        <f t="shared" si="11"/>
        <v>238282.97103599005</v>
      </c>
      <c r="AK124" s="61">
        <f t="shared" si="12"/>
        <v>0</v>
      </c>
      <c r="AL124" s="62" t="s">
        <v>1191</v>
      </c>
      <c r="AM124" s="62" t="s">
        <v>1191</v>
      </c>
      <c r="AN124" s="61">
        <v>238282.97103599005</v>
      </c>
      <c r="AO124" s="62" t="s">
        <v>1191</v>
      </c>
      <c r="AP124" s="11"/>
      <c r="AQ124" s="11"/>
    </row>
    <row r="125" spans="1:43">
      <c r="A125" s="55" t="s">
        <v>851</v>
      </c>
      <c r="B125" s="55" t="s">
        <v>141</v>
      </c>
      <c r="C125" s="55" t="s">
        <v>148</v>
      </c>
      <c r="D125" s="55" t="s">
        <v>143</v>
      </c>
      <c r="E125" s="56" t="s">
        <v>167</v>
      </c>
      <c r="F125" s="55" t="s">
        <v>780</v>
      </c>
      <c r="G125" s="55">
        <f t="shared" si="13"/>
        <v>3</v>
      </c>
      <c r="H125" s="55" t="s">
        <v>33</v>
      </c>
      <c r="I125" s="56">
        <v>4.2</v>
      </c>
      <c r="J125" s="57" t="s">
        <v>1191</v>
      </c>
      <c r="K125" s="57" t="s">
        <v>1191</v>
      </c>
      <c r="L125" s="58">
        <v>0.6</v>
      </c>
      <c r="M125" s="57" t="s">
        <v>1191</v>
      </c>
      <c r="N125" s="57" t="s">
        <v>1191</v>
      </c>
      <c r="O125" s="58">
        <v>171</v>
      </c>
      <c r="P125" s="58">
        <v>23.3</v>
      </c>
      <c r="Q125" s="58">
        <v>102.6</v>
      </c>
      <c r="R125" s="55">
        <v>3.546E-6</v>
      </c>
      <c r="S125" s="55" t="s">
        <v>774</v>
      </c>
      <c r="T125" s="55">
        <v>15</v>
      </c>
      <c r="U125" s="59" t="s">
        <v>975</v>
      </c>
      <c r="V125" s="59" t="s">
        <v>976</v>
      </c>
      <c r="W125" s="59" t="s">
        <v>977</v>
      </c>
      <c r="X125" s="60" t="s">
        <v>778</v>
      </c>
      <c r="Y125" s="61" t="e">
        <f t="shared" si="7"/>
        <v>#VALUE!</v>
      </c>
      <c r="Z125" s="61" t="e">
        <f t="shared" si="8"/>
        <v>#VALUE!</v>
      </c>
      <c r="AA125" s="61">
        <f t="shared" si="9"/>
        <v>3.5087719298245617</v>
      </c>
      <c r="AB125" s="61" t="e">
        <f t="shared" si="10"/>
        <v>#VALUE!</v>
      </c>
      <c r="AC125" s="62"/>
      <c r="AD125" s="62"/>
      <c r="AE125" s="61">
        <v>3.5087719298245617</v>
      </c>
      <c r="AF125" s="61"/>
      <c r="AG125" s="62"/>
      <c r="AH125" s="61">
        <f t="shared" si="11"/>
        <v>0</v>
      </c>
      <c r="AI125" s="61">
        <f t="shared" si="11"/>
        <v>0</v>
      </c>
      <c r="AJ125" s="61">
        <f t="shared" si="11"/>
        <v>989501.39024945337</v>
      </c>
      <c r="AK125" s="61">
        <f t="shared" si="12"/>
        <v>0</v>
      </c>
      <c r="AL125" s="62" t="s">
        <v>1191</v>
      </c>
      <c r="AM125" s="62" t="s">
        <v>1191</v>
      </c>
      <c r="AN125" s="61">
        <v>989501.39024945337</v>
      </c>
      <c r="AO125" s="62" t="s">
        <v>1191</v>
      </c>
      <c r="AP125" s="11"/>
      <c r="AQ125" s="11"/>
    </row>
    <row r="126" spans="1:43">
      <c r="A126" s="55" t="s">
        <v>851</v>
      </c>
      <c r="B126" s="55" t="s">
        <v>141</v>
      </c>
      <c r="C126" s="55" t="s">
        <v>148</v>
      </c>
      <c r="D126" s="55" t="s">
        <v>143</v>
      </c>
      <c r="E126" s="56" t="s">
        <v>168</v>
      </c>
      <c r="F126" s="55" t="s">
        <v>780</v>
      </c>
      <c r="G126" s="55">
        <f t="shared" si="13"/>
        <v>3</v>
      </c>
      <c r="H126" s="55" t="s">
        <v>33</v>
      </c>
      <c r="I126" s="56">
        <v>4.2</v>
      </c>
      <c r="J126" s="57" t="s">
        <v>1191</v>
      </c>
      <c r="K126" s="57" t="s">
        <v>1191</v>
      </c>
      <c r="L126" s="58">
        <v>0</v>
      </c>
      <c r="M126" s="57" t="s">
        <v>1191</v>
      </c>
      <c r="N126" s="57" t="s">
        <v>1191</v>
      </c>
      <c r="O126" s="58">
        <v>252.2</v>
      </c>
      <c r="P126" s="58">
        <v>28.46</v>
      </c>
      <c r="Q126" s="58">
        <v>151.32</v>
      </c>
      <c r="R126" s="55">
        <v>3.546E-6</v>
      </c>
      <c r="S126" s="55" t="s">
        <v>774</v>
      </c>
      <c r="T126" s="55">
        <v>15</v>
      </c>
      <c r="U126" s="59" t="s">
        <v>975</v>
      </c>
      <c r="V126" s="59" t="s">
        <v>976</v>
      </c>
      <c r="W126" s="59" t="s">
        <v>977</v>
      </c>
      <c r="X126" s="60" t="s">
        <v>778</v>
      </c>
      <c r="Y126" s="61" t="e">
        <f t="shared" si="7"/>
        <v>#VALUE!</v>
      </c>
      <c r="Z126" s="61" t="e">
        <f t="shared" si="8"/>
        <v>#VALUE!</v>
      </c>
      <c r="AA126" s="61">
        <f t="shared" si="9"/>
        <v>0</v>
      </c>
      <c r="AB126" s="61" t="e">
        <f t="shared" si="10"/>
        <v>#VALUE!</v>
      </c>
      <c r="AC126" s="62"/>
      <c r="AD126" s="62"/>
      <c r="AE126" s="61">
        <v>1E-3</v>
      </c>
      <c r="AF126" s="61"/>
      <c r="AG126" s="62"/>
      <c r="AH126" s="61">
        <f t="shared" si="11"/>
        <v>0</v>
      </c>
      <c r="AI126" s="61">
        <f t="shared" si="11"/>
        <v>0</v>
      </c>
      <c r="AJ126" s="61">
        <f t="shared" si="11"/>
        <v>282.0078962210942</v>
      </c>
      <c r="AK126" s="61">
        <f t="shared" si="12"/>
        <v>0</v>
      </c>
      <c r="AL126" s="62" t="s">
        <v>1191</v>
      </c>
      <c r="AM126" s="62" t="s">
        <v>1191</v>
      </c>
      <c r="AN126" s="61">
        <v>0</v>
      </c>
      <c r="AO126" s="62" t="s">
        <v>1191</v>
      </c>
      <c r="AP126" s="11"/>
      <c r="AQ126" s="11"/>
    </row>
    <row r="127" spans="1:43">
      <c r="A127" s="55" t="s">
        <v>851</v>
      </c>
      <c r="B127" s="55" t="s">
        <v>141</v>
      </c>
      <c r="C127" s="55" t="s">
        <v>148</v>
      </c>
      <c r="D127" s="55" t="s">
        <v>143</v>
      </c>
      <c r="E127" s="56" t="s">
        <v>77</v>
      </c>
      <c r="F127" s="55" t="s">
        <v>780</v>
      </c>
      <c r="G127" s="55">
        <f t="shared" si="13"/>
        <v>3</v>
      </c>
      <c r="H127" s="55" t="s">
        <v>33</v>
      </c>
      <c r="I127" s="56">
        <v>4.3</v>
      </c>
      <c r="J127" s="57" t="s">
        <v>1191</v>
      </c>
      <c r="K127" s="57" t="s">
        <v>1191</v>
      </c>
      <c r="L127" s="58">
        <v>0.2</v>
      </c>
      <c r="M127" s="57" t="s">
        <v>1191</v>
      </c>
      <c r="N127" s="57" t="s">
        <v>1191</v>
      </c>
      <c r="O127" s="58">
        <v>700.33</v>
      </c>
      <c r="P127" s="58">
        <v>36.33</v>
      </c>
      <c r="Q127" s="58">
        <v>420.19800000000004</v>
      </c>
      <c r="R127" s="55">
        <v>3.546E-6</v>
      </c>
      <c r="S127" s="55" t="s">
        <v>774</v>
      </c>
      <c r="T127" s="55">
        <v>15</v>
      </c>
      <c r="U127" s="59" t="s">
        <v>975</v>
      </c>
      <c r="V127" s="59" t="s">
        <v>976</v>
      </c>
      <c r="W127" s="59" t="s">
        <v>977</v>
      </c>
      <c r="X127" s="60" t="s">
        <v>778</v>
      </c>
      <c r="Y127" s="61" t="e">
        <f t="shared" si="7"/>
        <v>#VALUE!</v>
      </c>
      <c r="Z127" s="61" t="e">
        <f t="shared" si="8"/>
        <v>#VALUE!</v>
      </c>
      <c r="AA127" s="61">
        <f t="shared" si="9"/>
        <v>0.28557965530535606</v>
      </c>
      <c r="AB127" s="61" t="e">
        <f t="shared" si="10"/>
        <v>#VALUE!</v>
      </c>
      <c r="AC127" s="62"/>
      <c r="AD127" s="62"/>
      <c r="AE127" s="61">
        <v>0.28557965530535606</v>
      </c>
      <c r="AF127" s="61"/>
      <c r="AG127" s="62"/>
      <c r="AH127" s="61">
        <f t="shared" si="11"/>
        <v>0</v>
      </c>
      <c r="AI127" s="61">
        <f t="shared" si="11"/>
        <v>0</v>
      </c>
      <c r="AJ127" s="61">
        <f t="shared" si="11"/>
        <v>80535.717796208701</v>
      </c>
      <c r="AK127" s="61">
        <f t="shared" si="12"/>
        <v>0</v>
      </c>
      <c r="AL127" s="62" t="s">
        <v>1191</v>
      </c>
      <c r="AM127" s="62" t="s">
        <v>1191</v>
      </c>
      <c r="AN127" s="61">
        <v>80535.717796208701</v>
      </c>
      <c r="AO127" s="62" t="s">
        <v>1191</v>
      </c>
      <c r="AP127" s="11"/>
      <c r="AQ127" s="11"/>
    </row>
    <row r="128" spans="1:43">
      <c r="A128" s="55" t="s">
        <v>851</v>
      </c>
      <c r="B128" s="55" t="s">
        <v>141</v>
      </c>
      <c r="C128" s="55" t="s">
        <v>148</v>
      </c>
      <c r="D128" s="55" t="s">
        <v>143</v>
      </c>
      <c r="E128" s="56" t="s">
        <v>169</v>
      </c>
      <c r="F128" s="55" t="s">
        <v>773</v>
      </c>
      <c r="G128" s="55">
        <f t="shared" si="13"/>
        <v>3</v>
      </c>
      <c r="H128" s="55" t="s">
        <v>33</v>
      </c>
      <c r="I128" s="56">
        <v>4.3</v>
      </c>
      <c r="J128" s="57" t="s">
        <v>1191</v>
      </c>
      <c r="K128" s="57" t="s">
        <v>1191</v>
      </c>
      <c r="L128" s="58">
        <v>0.2</v>
      </c>
      <c r="M128" s="57" t="s">
        <v>1191</v>
      </c>
      <c r="N128" s="57" t="s">
        <v>1191</v>
      </c>
      <c r="O128" s="58">
        <v>424.4</v>
      </c>
      <c r="P128" s="58">
        <v>31.4</v>
      </c>
      <c r="Q128" s="58">
        <v>254.64</v>
      </c>
      <c r="R128" s="55">
        <v>3.546E-6</v>
      </c>
      <c r="S128" s="55" t="s">
        <v>774</v>
      </c>
      <c r="T128" s="55">
        <v>15</v>
      </c>
      <c r="U128" s="59" t="s">
        <v>975</v>
      </c>
      <c r="V128" s="59" t="s">
        <v>976</v>
      </c>
      <c r="W128" s="59" t="s">
        <v>977</v>
      </c>
      <c r="X128" s="60" t="s">
        <v>778</v>
      </c>
      <c r="Y128" s="61" t="e">
        <f t="shared" si="7"/>
        <v>#VALUE!</v>
      </c>
      <c r="Z128" s="61" t="e">
        <f t="shared" si="8"/>
        <v>#VALUE!</v>
      </c>
      <c r="AA128" s="61">
        <f t="shared" si="9"/>
        <v>0.47125353440150808</v>
      </c>
      <c r="AB128" s="61" t="e">
        <f t="shared" si="10"/>
        <v>#VALUE!</v>
      </c>
      <c r="AC128" s="62"/>
      <c r="AD128" s="62"/>
      <c r="AE128" s="61">
        <v>0.47125353440150808</v>
      </c>
      <c r="AF128" s="61"/>
      <c r="AG128" s="62"/>
      <c r="AH128" s="61">
        <f t="shared" si="11"/>
        <v>0</v>
      </c>
      <c r="AI128" s="61">
        <f t="shared" si="11"/>
        <v>0</v>
      </c>
      <c r="AJ128" s="61">
        <f t="shared" si="11"/>
        <v>132897.21782332432</v>
      </c>
      <c r="AK128" s="61">
        <f t="shared" si="12"/>
        <v>0</v>
      </c>
      <c r="AL128" s="62" t="s">
        <v>1191</v>
      </c>
      <c r="AM128" s="62" t="s">
        <v>1191</v>
      </c>
      <c r="AN128" s="61">
        <v>132897.21782332432</v>
      </c>
      <c r="AO128" s="62" t="s">
        <v>1191</v>
      </c>
      <c r="AP128" s="11"/>
      <c r="AQ128" s="11"/>
    </row>
    <row r="129" spans="1:43">
      <c r="A129" s="55" t="s">
        <v>851</v>
      </c>
      <c r="B129" s="55" t="s">
        <v>141</v>
      </c>
      <c r="C129" s="55" t="s">
        <v>170</v>
      </c>
      <c r="D129" s="55" t="s">
        <v>143</v>
      </c>
      <c r="E129" s="56" t="s">
        <v>171</v>
      </c>
      <c r="F129" s="55" t="s">
        <v>780</v>
      </c>
      <c r="G129" s="55">
        <f t="shared" si="13"/>
        <v>3</v>
      </c>
      <c r="H129" s="55" t="s">
        <v>33</v>
      </c>
      <c r="I129" s="56">
        <v>4.5</v>
      </c>
      <c r="J129" s="57" t="s">
        <v>1191</v>
      </c>
      <c r="K129" s="57" t="s">
        <v>1191</v>
      </c>
      <c r="L129" s="58">
        <v>0</v>
      </c>
      <c r="M129" s="57" t="s">
        <v>1191</v>
      </c>
      <c r="N129" s="57" t="s">
        <v>1191</v>
      </c>
      <c r="O129" s="58">
        <v>201</v>
      </c>
      <c r="P129" s="58">
        <v>23.63</v>
      </c>
      <c r="Q129" s="58">
        <v>120.6</v>
      </c>
      <c r="R129" s="55">
        <v>3.546E-6</v>
      </c>
      <c r="S129" s="55" t="s">
        <v>774</v>
      </c>
      <c r="T129" s="55">
        <v>15</v>
      </c>
      <c r="U129" s="59" t="s">
        <v>975</v>
      </c>
      <c r="V129" s="59" t="s">
        <v>976</v>
      </c>
      <c r="W129" s="59" t="s">
        <v>977</v>
      </c>
      <c r="X129" s="60" t="s">
        <v>778</v>
      </c>
      <c r="Y129" s="61" t="e">
        <f t="shared" si="7"/>
        <v>#VALUE!</v>
      </c>
      <c r="Z129" s="61" t="e">
        <f t="shared" si="8"/>
        <v>#VALUE!</v>
      </c>
      <c r="AA129" s="61">
        <f t="shared" si="9"/>
        <v>0</v>
      </c>
      <c r="AB129" s="61" t="e">
        <f t="shared" si="10"/>
        <v>#VALUE!</v>
      </c>
      <c r="AC129" s="62"/>
      <c r="AD129" s="62"/>
      <c r="AE129" s="61">
        <v>1E-3</v>
      </c>
      <c r="AF129" s="61"/>
      <c r="AG129" s="62"/>
      <c r="AH129" s="61">
        <f t="shared" si="11"/>
        <v>0</v>
      </c>
      <c r="AI129" s="61">
        <f t="shared" si="11"/>
        <v>0</v>
      </c>
      <c r="AJ129" s="61">
        <f t="shared" si="11"/>
        <v>282.0078962210942</v>
      </c>
      <c r="AK129" s="61">
        <f t="shared" si="12"/>
        <v>0</v>
      </c>
      <c r="AL129" s="62" t="s">
        <v>1191</v>
      </c>
      <c r="AM129" s="62" t="s">
        <v>1191</v>
      </c>
      <c r="AN129" s="61">
        <v>0</v>
      </c>
      <c r="AO129" s="62" t="s">
        <v>1191</v>
      </c>
      <c r="AP129" s="11"/>
      <c r="AQ129" s="11"/>
    </row>
    <row r="130" spans="1:43">
      <c r="A130" s="55" t="s">
        <v>851</v>
      </c>
      <c r="B130" s="55" t="s">
        <v>141</v>
      </c>
      <c r="C130" s="55" t="s">
        <v>172</v>
      </c>
      <c r="D130" s="55" t="s">
        <v>143</v>
      </c>
      <c r="E130" s="56" t="s">
        <v>1124</v>
      </c>
      <c r="F130" s="55" t="s">
        <v>780</v>
      </c>
      <c r="G130" s="55">
        <f t="shared" si="13"/>
        <v>2</v>
      </c>
      <c r="H130" s="55" t="s">
        <v>60</v>
      </c>
      <c r="I130" s="56">
        <v>2</v>
      </c>
      <c r="J130" s="57" t="s">
        <v>1191</v>
      </c>
      <c r="K130" s="57" t="s">
        <v>1191</v>
      </c>
      <c r="L130" s="58">
        <v>1</v>
      </c>
      <c r="M130" s="57" t="s">
        <v>1191</v>
      </c>
      <c r="N130" s="57" t="s">
        <v>1191</v>
      </c>
      <c r="O130" s="58">
        <v>112.65</v>
      </c>
      <c r="P130" s="58">
        <v>19.53</v>
      </c>
      <c r="Q130" s="58">
        <v>67.59</v>
      </c>
      <c r="R130" s="55">
        <v>2.5048000000000001E-5</v>
      </c>
      <c r="S130" s="55" t="s">
        <v>774</v>
      </c>
      <c r="T130" s="55">
        <v>16</v>
      </c>
      <c r="U130" s="59" t="s">
        <v>1063</v>
      </c>
      <c r="V130" s="59" t="s">
        <v>1064</v>
      </c>
      <c r="W130" s="59" t="s">
        <v>1065</v>
      </c>
      <c r="X130" s="60" t="s">
        <v>778</v>
      </c>
      <c r="Y130" s="61" t="e">
        <f t="shared" si="7"/>
        <v>#VALUE!</v>
      </c>
      <c r="Z130" s="61" t="e">
        <f t="shared" si="8"/>
        <v>#VALUE!</v>
      </c>
      <c r="AA130" s="61">
        <f t="shared" si="9"/>
        <v>8.8770528184642696</v>
      </c>
      <c r="AB130" s="61" t="e">
        <f t="shared" si="10"/>
        <v>#VALUE!</v>
      </c>
      <c r="AC130" s="62"/>
      <c r="AD130" s="62"/>
      <c r="AE130" s="61">
        <v>8.8770528184642696</v>
      </c>
      <c r="AF130" s="61"/>
      <c r="AG130" s="62"/>
      <c r="AH130" s="61">
        <f t="shared" si="11"/>
        <v>0</v>
      </c>
      <c r="AI130" s="61">
        <f t="shared" si="11"/>
        <v>0</v>
      </c>
      <c r="AJ130" s="61">
        <f t="shared" si="11"/>
        <v>354401.66154839785</v>
      </c>
      <c r="AK130" s="61">
        <f t="shared" si="12"/>
        <v>0</v>
      </c>
      <c r="AL130" s="62" t="s">
        <v>1191</v>
      </c>
      <c r="AM130" s="62" t="s">
        <v>1191</v>
      </c>
      <c r="AN130" s="61">
        <v>354401.66154839785</v>
      </c>
      <c r="AO130" s="62" t="s">
        <v>1191</v>
      </c>
      <c r="AP130" s="11"/>
      <c r="AQ130" s="11"/>
    </row>
    <row r="131" spans="1:43">
      <c r="A131" s="55" t="s">
        <v>851</v>
      </c>
      <c r="B131" s="55" t="s">
        <v>141</v>
      </c>
      <c r="C131" s="55" t="s">
        <v>172</v>
      </c>
      <c r="D131" s="55" t="s">
        <v>143</v>
      </c>
      <c r="E131" s="56" t="s">
        <v>174</v>
      </c>
      <c r="F131" s="55" t="s">
        <v>773</v>
      </c>
      <c r="G131" s="55">
        <f t="shared" si="13"/>
        <v>0</v>
      </c>
      <c r="H131" s="55" t="s">
        <v>41</v>
      </c>
      <c r="I131" s="56">
        <v>2</v>
      </c>
      <c r="J131" s="57" t="s">
        <v>1191</v>
      </c>
      <c r="K131" s="57" t="s">
        <v>1191</v>
      </c>
      <c r="L131" s="58">
        <v>0</v>
      </c>
      <c r="M131" s="57" t="s">
        <v>1191</v>
      </c>
      <c r="N131" s="57" t="s">
        <v>1191</v>
      </c>
      <c r="O131" s="58">
        <v>264.16000000000003</v>
      </c>
      <c r="P131" s="58">
        <v>26.78</v>
      </c>
      <c r="Q131" s="58">
        <v>158.49600000000001</v>
      </c>
      <c r="R131" s="55">
        <v>2.5048000000000001E-5</v>
      </c>
      <c r="S131" s="55" t="s">
        <v>774</v>
      </c>
      <c r="T131" s="55">
        <v>16</v>
      </c>
      <c r="U131" s="59" t="s">
        <v>1063</v>
      </c>
      <c r="V131" s="59" t="s">
        <v>1064</v>
      </c>
      <c r="W131" s="59" t="s">
        <v>1065</v>
      </c>
      <c r="X131" s="60" t="s">
        <v>778</v>
      </c>
      <c r="Y131" s="61" t="e">
        <f t="shared" si="7"/>
        <v>#VALUE!</v>
      </c>
      <c r="Z131" s="61" t="e">
        <f t="shared" si="8"/>
        <v>#VALUE!</v>
      </c>
      <c r="AA131" s="61">
        <f t="shared" si="9"/>
        <v>0</v>
      </c>
      <c r="AB131" s="61" t="e">
        <f t="shared" si="10"/>
        <v>#VALUE!</v>
      </c>
      <c r="AC131" s="62"/>
      <c r="AD131" s="62"/>
      <c r="AE131" s="61">
        <v>1E-3</v>
      </c>
      <c r="AF131" s="61"/>
      <c r="AG131" s="62"/>
      <c r="AH131" s="61">
        <f t="shared" si="11"/>
        <v>0</v>
      </c>
      <c r="AI131" s="61">
        <f t="shared" si="11"/>
        <v>0</v>
      </c>
      <c r="AJ131" s="61">
        <f t="shared" si="11"/>
        <v>39.923347173427018</v>
      </c>
      <c r="AK131" s="61">
        <f t="shared" si="12"/>
        <v>0</v>
      </c>
      <c r="AL131" s="62" t="s">
        <v>1191</v>
      </c>
      <c r="AM131" s="62" t="s">
        <v>1191</v>
      </c>
      <c r="AN131" s="61">
        <v>0</v>
      </c>
      <c r="AO131" s="62" t="s">
        <v>1191</v>
      </c>
      <c r="AP131" s="11"/>
      <c r="AQ131" s="11"/>
    </row>
    <row r="132" spans="1:43">
      <c r="A132" s="55" t="s">
        <v>851</v>
      </c>
      <c r="B132" s="55" t="s">
        <v>141</v>
      </c>
      <c r="C132" s="55" t="s">
        <v>172</v>
      </c>
      <c r="D132" s="55" t="s">
        <v>143</v>
      </c>
      <c r="E132" s="56" t="s">
        <v>1149</v>
      </c>
      <c r="F132" s="55" t="s">
        <v>786</v>
      </c>
      <c r="G132" s="55">
        <f t="shared" si="13"/>
        <v>1</v>
      </c>
      <c r="H132" s="55" t="s">
        <v>30</v>
      </c>
      <c r="I132" s="56">
        <v>2.5</v>
      </c>
      <c r="J132" s="57" t="s">
        <v>1191</v>
      </c>
      <c r="K132" s="57" t="s">
        <v>1191</v>
      </c>
      <c r="L132" s="58">
        <v>0</v>
      </c>
      <c r="M132" s="57" t="s">
        <v>1191</v>
      </c>
      <c r="N132" s="57" t="s">
        <v>1191</v>
      </c>
      <c r="O132" s="58">
        <v>272.8</v>
      </c>
      <c r="P132" s="58">
        <v>26.43</v>
      </c>
      <c r="Q132" s="58">
        <v>163.68</v>
      </c>
      <c r="R132" s="55">
        <v>2.5048000000000001E-5</v>
      </c>
      <c r="S132" s="55" t="s">
        <v>774</v>
      </c>
      <c r="T132" s="55">
        <v>16</v>
      </c>
      <c r="U132" s="59" t="s">
        <v>1063</v>
      </c>
      <c r="V132" s="59" t="s">
        <v>1064</v>
      </c>
      <c r="W132" s="59" t="s">
        <v>1065</v>
      </c>
      <c r="X132" s="60" t="s">
        <v>778</v>
      </c>
      <c r="Y132" s="61" t="e">
        <f t="shared" ref="Y132:Y195" si="14">(J132/O132)*1000</f>
        <v>#VALUE!</v>
      </c>
      <c r="Z132" s="61" t="e">
        <f t="shared" ref="Z132:Z195" si="15">(K132)*1000</f>
        <v>#VALUE!</v>
      </c>
      <c r="AA132" s="61">
        <f t="shared" ref="AA132:AA195" si="16">(L132/O132)*1000</f>
        <v>0</v>
      </c>
      <c r="AB132" s="61" t="e">
        <f t="shared" ref="AB132:AB195" si="17">(M132/O132)*1000</f>
        <v>#VALUE!</v>
      </c>
      <c r="AC132" s="62"/>
      <c r="AD132" s="62"/>
      <c r="AE132" s="61">
        <v>1E-3</v>
      </c>
      <c r="AF132" s="61"/>
      <c r="AG132" s="62"/>
      <c r="AH132" s="61">
        <f t="shared" ref="AH132:AJ195" si="18">AC132/$R132</f>
        <v>0</v>
      </c>
      <c r="AI132" s="61">
        <f t="shared" si="18"/>
        <v>0</v>
      </c>
      <c r="AJ132" s="61">
        <f t="shared" si="18"/>
        <v>39.923347173427018</v>
      </c>
      <c r="AK132" s="61">
        <f t="shared" ref="AK132:AK195" si="19">AG132/$R132</f>
        <v>0</v>
      </c>
      <c r="AL132" s="62" t="s">
        <v>1191</v>
      </c>
      <c r="AM132" s="62" t="s">
        <v>1191</v>
      </c>
      <c r="AN132" s="61">
        <v>0</v>
      </c>
      <c r="AO132" s="62" t="s">
        <v>1191</v>
      </c>
      <c r="AP132" s="11"/>
      <c r="AQ132" s="11"/>
    </row>
    <row r="133" spans="1:43" ht="20.399999999999999">
      <c r="A133" s="71" t="s">
        <v>851</v>
      </c>
      <c r="B133" s="55" t="s">
        <v>141</v>
      </c>
      <c r="C133" s="71" t="s">
        <v>172</v>
      </c>
      <c r="D133" s="71" t="s">
        <v>143</v>
      </c>
      <c r="E133" s="77" t="s">
        <v>956</v>
      </c>
      <c r="F133" s="71" t="s">
        <v>786</v>
      </c>
      <c r="G133" s="55">
        <f t="shared" ref="G133:G196" si="20">IF(H133="Planktivorous",1,IF(H133="herbivorous",2,IF(H133="carnivorous",3,0)))</f>
        <v>1</v>
      </c>
      <c r="H133" s="71" t="s">
        <v>30</v>
      </c>
      <c r="I133" s="71">
        <v>3.3</v>
      </c>
      <c r="J133" s="57" t="s">
        <v>1191</v>
      </c>
      <c r="K133" s="75" t="s">
        <v>1191</v>
      </c>
      <c r="L133" s="76">
        <v>3</v>
      </c>
      <c r="M133" s="57" t="s">
        <v>1191</v>
      </c>
      <c r="N133" s="57" t="s">
        <v>1191</v>
      </c>
      <c r="O133" s="58">
        <v>172.2</v>
      </c>
      <c r="P133" s="58">
        <v>23.68</v>
      </c>
      <c r="Q133" s="58">
        <v>103.32</v>
      </c>
      <c r="R133" s="55">
        <v>2.5048000000000001E-5</v>
      </c>
      <c r="S133" s="55" t="s">
        <v>774</v>
      </c>
      <c r="T133" s="55">
        <v>16</v>
      </c>
      <c r="U133" s="59" t="s">
        <v>1063</v>
      </c>
      <c r="V133" s="59" t="s">
        <v>1064</v>
      </c>
      <c r="W133" s="59" t="s">
        <v>1065</v>
      </c>
      <c r="X133" s="60" t="s">
        <v>778</v>
      </c>
      <c r="Y133" s="61" t="e">
        <f t="shared" si="14"/>
        <v>#VALUE!</v>
      </c>
      <c r="Z133" s="61" t="e">
        <f t="shared" si="15"/>
        <v>#VALUE!</v>
      </c>
      <c r="AA133" s="61">
        <f t="shared" si="16"/>
        <v>17.42160278745645</v>
      </c>
      <c r="AB133" s="61" t="e">
        <f t="shared" si="17"/>
        <v>#VALUE!</v>
      </c>
      <c r="AC133" s="62"/>
      <c r="AD133" s="62"/>
      <c r="AE133" s="61">
        <v>17.42160278745645</v>
      </c>
      <c r="AF133" s="61"/>
      <c r="AG133" s="62"/>
      <c r="AH133" s="61">
        <f t="shared" si="18"/>
        <v>0</v>
      </c>
      <c r="AI133" s="61">
        <f t="shared" si="18"/>
        <v>0</v>
      </c>
      <c r="AJ133" s="61">
        <f t="shared" si="18"/>
        <v>695528.69640116778</v>
      </c>
      <c r="AK133" s="61">
        <f t="shared" si="19"/>
        <v>0</v>
      </c>
      <c r="AL133" s="62" t="s">
        <v>1191</v>
      </c>
      <c r="AM133" s="62" t="s">
        <v>1191</v>
      </c>
      <c r="AN133" s="61">
        <v>695528.69640116778</v>
      </c>
      <c r="AO133" s="62" t="s">
        <v>1191</v>
      </c>
      <c r="AP133" s="11"/>
      <c r="AQ133" s="11"/>
    </row>
    <row r="134" spans="1:43">
      <c r="A134" s="55" t="s">
        <v>851</v>
      </c>
      <c r="B134" s="55" t="s">
        <v>141</v>
      </c>
      <c r="C134" s="55" t="s">
        <v>172</v>
      </c>
      <c r="D134" s="55" t="s">
        <v>143</v>
      </c>
      <c r="E134" s="56" t="s">
        <v>177</v>
      </c>
      <c r="F134" s="55" t="s">
        <v>786</v>
      </c>
      <c r="G134" s="55">
        <f t="shared" si="20"/>
        <v>3</v>
      </c>
      <c r="H134" s="55" t="s">
        <v>33</v>
      </c>
      <c r="I134" s="56">
        <v>3.8</v>
      </c>
      <c r="J134" s="57" t="s">
        <v>1191</v>
      </c>
      <c r="K134" s="57" t="s">
        <v>1191</v>
      </c>
      <c r="L134" s="58">
        <v>0</v>
      </c>
      <c r="M134" s="57" t="s">
        <v>1191</v>
      </c>
      <c r="N134" s="57" t="s">
        <v>1191</v>
      </c>
      <c r="O134" s="58">
        <v>358.53</v>
      </c>
      <c r="P134" s="58">
        <v>29.27</v>
      </c>
      <c r="Q134" s="58">
        <v>215.11799999999997</v>
      </c>
      <c r="R134" s="55">
        <v>2.5048000000000001E-5</v>
      </c>
      <c r="S134" s="55" t="s">
        <v>774</v>
      </c>
      <c r="T134" s="55">
        <v>16</v>
      </c>
      <c r="U134" s="59" t="s">
        <v>1063</v>
      </c>
      <c r="V134" s="59" t="s">
        <v>1064</v>
      </c>
      <c r="W134" s="59" t="s">
        <v>1065</v>
      </c>
      <c r="X134" s="60" t="s">
        <v>778</v>
      </c>
      <c r="Y134" s="61" t="e">
        <f t="shared" si="14"/>
        <v>#VALUE!</v>
      </c>
      <c r="Z134" s="61" t="e">
        <f t="shared" si="15"/>
        <v>#VALUE!</v>
      </c>
      <c r="AA134" s="61">
        <f t="shared" si="16"/>
        <v>0</v>
      </c>
      <c r="AB134" s="61" t="e">
        <f t="shared" si="17"/>
        <v>#VALUE!</v>
      </c>
      <c r="AC134" s="62"/>
      <c r="AD134" s="62"/>
      <c r="AE134" s="61">
        <v>1E-3</v>
      </c>
      <c r="AF134" s="61"/>
      <c r="AG134" s="62"/>
      <c r="AH134" s="61">
        <f t="shared" si="18"/>
        <v>0</v>
      </c>
      <c r="AI134" s="61">
        <f t="shared" si="18"/>
        <v>0</v>
      </c>
      <c r="AJ134" s="61">
        <f t="shared" si="18"/>
        <v>39.923347173427018</v>
      </c>
      <c r="AK134" s="61">
        <f t="shared" si="19"/>
        <v>0</v>
      </c>
      <c r="AL134" s="62" t="s">
        <v>1191</v>
      </c>
      <c r="AM134" s="62" t="s">
        <v>1191</v>
      </c>
      <c r="AN134" s="61">
        <v>0</v>
      </c>
      <c r="AO134" s="62" t="s">
        <v>1191</v>
      </c>
      <c r="AP134" s="11"/>
      <c r="AQ134" s="11"/>
    </row>
    <row r="135" spans="1:43">
      <c r="A135" s="55" t="s">
        <v>851</v>
      </c>
      <c r="B135" s="55" t="s">
        <v>141</v>
      </c>
      <c r="C135" s="55" t="s">
        <v>172</v>
      </c>
      <c r="D135" s="55" t="s">
        <v>143</v>
      </c>
      <c r="E135" s="56" t="s">
        <v>178</v>
      </c>
      <c r="F135" s="55" t="s">
        <v>786</v>
      </c>
      <c r="G135" s="55">
        <f t="shared" si="20"/>
        <v>3</v>
      </c>
      <c r="H135" s="55" t="s">
        <v>33</v>
      </c>
      <c r="I135" s="56">
        <v>3.8</v>
      </c>
      <c r="J135" s="57" t="s">
        <v>1191</v>
      </c>
      <c r="K135" s="57" t="s">
        <v>1191</v>
      </c>
      <c r="L135" s="58">
        <v>0</v>
      </c>
      <c r="M135" s="57" t="s">
        <v>1191</v>
      </c>
      <c r="N135" s="57" t="s">
        <v>1191</v>
      </c>
      <c r="O135" s="58">
        <v>170.11</v>
      </c>
      <c r="P135" s="58">
        <v>24.22</v>
      </c>
      <c r="Q135" s="58">
        <v>102.066</v>
      </c>
      <c r="R135" s="55">
        <v>2.5048000000000001E-5</v>
      </c>
      <c r="S135" s="55" t="s">
        <v>774</v>
      </c>
      <c r="T135" s="55">
        <v>16</v>
      </c>
      <c r="U135" s="59" t="s">
        <v>1063</v>
      </c>
      <c r="V135" s="59" t="s">
        <v>1064</v>
      </c>
      <c r="W135" s="59" t="s">
        <v>1065</v>
      </c>
      <c r="X135" s="60" t="s">
        <v>778</v>
      </c>
      <c r="Y135" s="61" t="e">
        <f t="shared" si="14"/>
        <v>#VALUE!</v>
      </c>
      <c r="Z135" s="61" t="e">
        <f t="shared" si="15"/>
        <v>#VALUE!</v>
      </c>
      <c r="AA135" s="61">
        <f t="shared" si="16"/>
        <v>0</v>
      </c>
      <c r="AB135" s="61" t="e">
        <f t="shared" si="17"/>
        <v>#VALUE!</v>
      </c>
      <c r="AC135" s="62"/>
      <c r="AD135" s="62"/>
      <c r="AE135" s="61">
        <v>1E-3</v>
      </c>
      <c r="AF135" s="61"/>
      <c r="AG135" s="62"/>
      <c r="AH135" s="61">
        <f t="shared" si="18"/>
        <v>0</v>
      </c>
      <c r="AI135" s="61">
        <f t="shared" si="18"/>
        <v>0</v>
      </c>
      <c r="AJ135" s="61">
        <f t="shared" si="18"/>
        <v>39.923347173427018</v>
      </c>
      <c r="AK135" s="61">
        <f t="shared" si="19"/>
        <v>0</v>
      </c>
      <c r="AL135" s="62" t="s">
        <v>1191</v>
      </c>
      <c r="AM135" s="62" t="s">
        <v>1191</v>
      </c>
      <c r="AN135" s="61">
        <v>0</v>
      </c>
      <c r="AO135" s="62" t="s">
        <v>1191</v>
      </c>
      <c r="AP135" s="11"/>
      <c r="AQ135" s="11"/>
    </row>
    <row r="136" spans="1:43">
      <c r="A136" s="55" t="s">
        <v>851</v>
      </c>
      <c r="B136" s="55" t="s">
        <v>141</v>
      </c>
      <c r="C136" s="55" t="s">
        <v>172</v>
      </c>
      <c r="D136" s="55" t="s">
        <v>143</v>
      </c>
      <c r="E136" s="56" t="s">
        <v>44</v>
      </c>
      <c r="F136" s="55" t="s">
        <v>773</v>
      </c>
      <c r="G136" s="55">
        <f t="shared" si="20"/>
        <v>3</v>
      </c>
      <c r="H136" s="55" t="s">
        <v>33</v>
      </c>
      <c r="I136" s="56">
        <v>4.3</v>
      </c>
      <c r="J136" s="57" t="s">
        <v>1191</v>
      </c>
      <c r="K136" s="57" t="s">
        <v>1191</v>
      </c>
      <c r="L136" s="58">
        <v>3</v>
      </c>
      <c r="M136" s="57" t="s">
        <v>1191</v>
      </c>
      <c r="N136" s="57" t="s">
        <v>1191</v>
      </c>
      <c r="O136" s="58">
        <v>392.15</v>
      </c>
      <c r="P136" s="58">
        <v>30.83</v>
      </c>
      <c r="Q136" s="58">
        <v>235.29</v>
      </c>
      <c r="R136" s="55">
        <v>2.5048000000000001E-5</v>
      </c>
      <c r="S136" s="55" t="s">
        <v>774</v>
      </c>
      <c r="T136" s="55">
        <v>16</v>
      </c>
      <c r="U136" s="59" t="s">
        <v>1063</v>
      </c>
      <c r="V136" s="59" t="s">
        <v>1064</v>
      </c>
      <c r="W136" s="59" t="s">
        <v>1065</v>
      </c>
      <c r="X136" s="60" t="s">
        <v>778</v>
      </c>
      <c r="Y136" s="61" t="e">
        <f t="shared" si="14"/>
        <v>#VALUE!</v>
      </c>
      <c r="Z136" s="61" t="e">
        <f t="shared" si="15"/>
        <v>#VALUE!</v>
      </c>
      <c r="AA136" s="61">
        <f t="shared" si="16"/>
        <v>7.6501338773428538</v>
      </c>
      <c r="AB136" s="61" t="e">
        <f t="shared" si="17"/>
        <v>#VALUE!</v>
      </c>
      <c r="AC136" s="62"/>
      <c r="AD136" s="62"/>
      <c r="AE136" s="61">
        <v>7.6501338773428538</v>
      </c>
      <c r="AF136" s="61"/>
      <c r="AG136" s="62"/>
      <c r="AH136" s="61">
        <f t="shared" si="18"/>
        <v>0</v>
      </c>
      <c r="AI136" s="61">
        <f t="shared" si="18"/>
        <v>0</v>
      </c>
      <c r="AJ136" s="61">
        <f t="shared" si="18"/>
        <v>305418.95070835407</v>
      </c>
      <c r="AK136" s="61">
        <f t="shared" si="19"/>
        <v>0</v>
      </c>
      <c r="AL136" s="62" t="s">
        <v>1191</v>
      </c>
      <c r="AM136" s="62" t="s">
        <v>1191</v>
      </c>
      <c r="AN136" s="61">
        <v>305418.95070835407</v>
      </c>
      <c r="AO136" s="62" t="s">
        <v>1191</v>
      </c>
      <c r="AP136" s="11"/>
      <c r="AQ136" s="11"/>
    </row>
    <row r="137" spans="1:43">
      <c r="A137" s="55" t="s">
        <v>851</v>
      </c>
      <c r="B137" s="55" t="s">
        <v>141</v>
      </c>
      <c r="C137" s="55" t="s">
        <v>172</v>
      </c>
      <c r="D137" s="55" t="s">
        <v>143</v>
      </c>
      <c r="E137" s="56" t="s">
        <v>140</v>
      </c>
      <c r="F137" s="55" t="s">
        <v>894</v>
      </c>
      <c r="G137" s="55">
        <f t="shared" si="20"/>
        <v>3</v>
      </c>
      <c r="H137" s="55" t="s">
        <v>33</v>
      </c>
      <c r="I137" s="56">
        <v>4.4000000000000004</v>
      </c>
      <c r="J137" s="57" t="s">
        <v>1191</v>
      </c>
      <c r="K137" s="57" t="s">
        <v>1191</v>
      </c>
      <c r="L137" s="58">
        <v>1</v>
      </c>
      <c r="M137" s="57" t="s">
        <v>1191</v>
      </c>
      <c r="N137" s="57" t="s">
        <v>1191</v>
      </c>
      <c r="O137" s="58">
        <v>480.6</v>
      </c>
      <c r="P137" s="58">
        <v>39.92</v>
      </c>
      <c r="Q137" s="58">
        <v>288.36</v>
      </c>
      <c r="R137" s="55">
        <v>2.5048000000000001E-5</v>
      </c>
      <c r="S137" s="55" t="s">
        <v>774</v>
      </c>
      <c r="T137" s="55">
        <v>16</v>
      </c>
      <c r="U137" s="59" t="s">
        <v>1063</v>
      </c>
      <c r="V137" s="59" t="s">
        <v>1064</v>
      </c>
      <c r="W137" s="59" t="s">
        <v>1065</v>
      </c>
      <c r="X137" s="60" t="s">
        <v>778</v>
      </c>
      <c r="Y137" s="61" t="e">
        <f t="shared" si="14"/>
        <v>#VALUE!</v>
      </c>
      <c r="Z137" s="61" t="e">
        <f t="shared" si="15"/>
        <v>#VALUE!</v>
      </c>
      <c r="AA137" s="61">
        <f t="shared" si="16"/>
        <v>2.0807324178110691</v>
      </c>
      <c r="AB137" s="61" t="e">
        <f t="shared" si="17"/>
        <v>#VALUE!</v>
      </c>
      <c r="AC137" s="62"/>
      <c r="AD137" s="62"/>
      <c r="AE137" s="61">
        <v>2.0807324178110691</v>
      </c>
      <c r="AF137" s="61"/>
      <c r="AG137" s="62"/>
      <c r="AH137" s="61">
        <f t="shared" si="18"/>
        <v>0</v>
      </c>
      <c r="AI137" s="61">
        <f t="shared" si="18"/>
        <v>0</v>
      </c>
      <c r="AJ137" s="61">
        <f t="shared" si="18"/>
        <v>83069.802691275516</v>
      </c>
      <c r="AK137" s="61">
        <f t="shared" si="19"/>
        <v>0</v>
      </c>
      <c r="AL137" s="62" t="s">
        <v>1191</v>
      </c>
      <c r="AM137" s="62" t="s">
        <v>1191</v>
      </c>
      <c r="AN137" s="61">
        <v>83069.802691275516</v>
      </c>
      <c r="AO137" s="62" t="s">
        <v>1191</v>
      </c>
      <c r="AP137" s="11"/>
      <c r="AQ137" s="11"/>
    </row>
    <row r="138" spans="1:43">
      <c r="A138" s="55" t="s">
        <v>851</v>
      </c>
      <c r="B138" s="55" t="s">
        <v>141</v>
      </c>
      <c r="C138" s="55" t="s">
        <v>172</v>
      </c>
      <c r="D138" s="55" t="s">
        <v>143</v>
      </c>
      <c r="E138" s="56" t="s">
        <v>179</v>
      </c>
      <c r="F138" s="55" t="s">
        <v>786</v>
      </c>
      <c r="G138" s="55">
        <f t="shared" si="20"/>
        <v>3</v>
      </c>
      <c r="H138" s="55" t="s">
        <v>33</v>
      </c>
      <c r="I138" s="56">
        <v>4.5</v>
      </c>
      <c r="J138" s="57" t="s">
        <v>1191</v>
      </c>
      <c r="K138" s="57" t="s">
        <v>1191</v>
      </c>
      <c r="L138" s="58">
        <v>0</v>
      </c>
      <c r="M138" s="57" t="s">
        <v>1191</v>
      </c>
      <c r="N138" s="57" t="s">
        <v>1191</v>
      </c>
      <c r="O138" s="58">
        <v>586</v>
      </c>
      <c r="P138" s="58">
        <v>35.1</v>
      </c>
      <c r="Q138" s="58">
        <v>351.6</v>
      </c>
      <c r="R138" s="55">
        <v>2.5048000000000001E-5</v>
      </c>
      <c r="S138" s="55" t="s">
        <v>774</v>
      </c>
      <c r="T138" s="55">
        <v>16</v>
      </c>
      <c r="U138" s="59" t="s">
        <v>1063</v>
      </c>
      <c r="V138" s="59" t="s">
        <v>1064</v>
      </c>
      <c r="W138" s="59" t="s">
        <v>1065</v>
      </c>
      <c r="X138" s="60" t="s">
        <v>778</v>
      </c>
      <c r="Y138" s="61" t="e">
        <f t="shared" si="14"/>
        <v>#VALUE!</v>
      </c>
      <c r="Z138" s="61" t="e">
        <f t="shared" si="15"/>
        <v>#VALUE!</v>
      </c>
      <c r="AA138" s="61">
        <f t="shared" si="16"/>
        <v>0</v>
      </c>
      <c r="AB138" s="61" t="e">
        <f t="shared" si="17"/>
        <v>#VALUE!</v>
      </c>
      <c r="AC138" s="62"/>
      <c r="AD138" s="62"/>
      <c r="AE138" s="61">
        <v>1E-3</v>
      </c>
      <c r="AF138" s="61"/>
      <c r="AG138" s="62"/>
      <c r="AH138" s="61">
        <f t="shared" si="18"/>
        <v>0</v>
      </c>
      <c r="AI138" s="61">
        <f t="shared" si="18"/>
        <v>0</v>
      </c>
      <c r="AJ138" s="61">
        <f t="shared" si="18"/>
        <v>39.923347173427018</v>
      </c>
      <c r="AK138" s="61">
        <f t="shared" si="19"/>
        <v>0</v>
      </c>
      <c r="AL138" s="62" t="s">
        <v>1191</v>
      </c>
      <c r="AM138" s="62" t="s">
        <v>1191</v>
      </c>
      <c r="AN138" s="61">
        <v>0</v>
      </c>
      <c r="AO138" s="62" t="s">
        <v>1191</v>
      </c>
      <c r="AP138" s="11"/>
      <c r="AQ138" s="11"/>
    </row>
    <row r="139" spans="1:43">
      <c r="A139" s="55" t="s">
        <v>771</v>
      </c>
      <c r="B139" s="55" t="s">
        <v>180</v>
      </c>
      <c r="C139" s="55" t="s">
        <v>180</v>
      </c>
      <c r="D139" s="55" t="s">
        <v>181</v>
      </c>
      <c r="E139" s="56" t="s">
        <v>182</v>
      </c>
      <c r="F139" s="55" t="s">
        <v>796</v>
      </c>
      <c r="G139" s="55">
        <f t="shared" si="20"/>
        <v>0</v>
      </c>
      <c r="H139" s="55" t="s">
        <v>41</v>
      </c>
      <c r="I139" s="56">
        <v>3</v>
      </c>
      <c r="J139" s="57" t="s">
        <v>1191</v>
      </c>
      <c r="K139" s="57" t="s">
        <v>1191</v>
      </c>
      <c r="L139" s="58">
        <v>11</v>
      </c>
      <c r="M139" s="57" t="s">
        <v>1191</v>
      </c>
      <c r="N139" s="57" t="s">
        <v>1191</v>
      </c>
      <c r="O139" s="58">
        <v>328</v>
      </c>
      <c r="P139" s="58">
        <v>27</v>
      </c>
      <c r="Q139" s="58">
        <v>196.8</v>
      </c>
      <c r="R139" s="55">
        <v>3.3999999999999998E-3</v>
      </c>
      <c r="S139" s="55" t="s">
        <v>774</v>
      </c>
      <c r="T139" s="55">
        <v>17</v>
      </c>
      <c r="U139" s="59" t="s">
        <v>821</v>
      </c>
      <c r="V139" s="59" t="s">
        <v>822</v>
      </c>
      <c r="W139" s="72" t="s">
        <v>1191</v>
      </c>
      <c r="X139" s="60" t="s">
        <v>778</v>
      </c>
      <c r="Y139" s="61" t="e">
        <f t="shared" si="14"/>
        <v>#VALUE!</v>
      </c>
      <c r="Z139" s="61" t="e">
        <f t="shared" si="15"/>
        <v>#VALUE!</v>
      </c>
      <c r="AA139" s="61">
        <f t="shared" si="16"/>
        <v>33.536585365853661</v>
      </c>
      <c r="AB139" s="61" t="e">
        <f t="shared" si="17"/>
        <v>#VALUE!</v>
      </c>
      <c r="AC139" s="62"/>
      <c r="AD139" s="62"/>
      <c r="AE139" s="61">
        <v>33.536585365853661</v>
      </c>
      <c r="AF139" s="61"/>
      <c r="AG139" s="62"/>
      <c r="AH139" s="61">
        <f t="shared" si="18"/>
        <v>0</v>
      </c>
      <c r="AI139" s="61">
        <f t="shared" si="18"/>
        <v>0</v>
      </c>
      <c r="AJ139" s="61">
        <f t="shared" si="18"/>
        <v>9863.7015781922546</v>
      </c>
      <c r="AK139" s="61">
        <f t="shared" si="19"/>
        <v>0</v>
      </c>
      <c r="AL139" s="62" t="s">
        <v>1191</v>
      </c>
      <c r="AM139" s="62" t="s">
        <v>1191</v>
      </c>
      <c r="AN139" s="61">
        <v>9863.7015781922546</v>
      </c>
      <c r="AO139" s="62" t="s">
        <v>1191</v>
      </c>
      <c r="AP139" s="11"/>
      <c r="AQ139" s="11"/>
    </row>
    <row r="140" spans="1:43">
      <c r="A140" s="55" t="s">
        <v>771</v>
      </c>
      <c r="B140" s="55" t="s">
        <v>180</v>
      </c>
      <c r="C140" s="55" t="s">
        <v>180</v>
      </c>
      <c r="D140" s="55" t="s">
        <v>181</v>
      </c>
      <c r="E140" s="56" t="s">
        <v>183</v>
      </c>
      <c r="F140" s="55" t="s">
        <v>786</v>
      </c>
      <c r="G140" s="55">
        <f t="shared" si="20"/>
        <v>3</v>
      </c>
      <c r="H140" s="55" t="s">
        <v>33</v>
      </c>
      <c r="I140" s="56">
        <v>4.5</v>
      </c>
      <c r="J140" s="57" t="s">
        <v>1191</v>
      </c>
      <c r="K140" s="57" t="s">
        <v>1191</v>
      </c>
      <c r="L140" s="58">
        <v>4.2</v>
      </c>
      <c r="M140" s="57" t="s">
        <v>1191</v>
      </c>
      <c r="N140" s="57" t="s">
        <v>1191</v>
      </c>
      <c r="O140" s="58">
        <v>280</v>
      </c>
      <c r="P140" s="58">
        <v>23</v>
      </c>
      <c r="Q140" s="58">
        <v>168</v>
      </c>
      <c r="R140" s="55">
        <v>3.3999999999999998E-3</v>
      </c>
      <c r="S140" s="55" t="s">
        <v>774</v>
      </c>
      <c r="T140" s="55">
        <v>17</v>
      </c>
      <c r="U140" s="59" t="s">
        <v>821</v>
      </c>
      <c r="V140" s="59" t="s">
        <v>822</v>
      </c>
      <c r="W140" s="72" t="s">
        <v>1191</v>
      </c>
      <c r="X140" s="60" t="s">
        <v>778</v>
      </c>
      <c r="Y140" s="61" t="e">
        <f t="shared" si="14"/>
        <v>#VALUE!</v>
      </c>
      <c r="Z140" s="61" t="e">
        <f t="shared" si="15"/>
        <v>#VALUE!</v>
      </c>
      <c r="AA140" s="61">
        <f t="shared" si="16"/>
        <v>15.000000000000002</v>
      </c>
      <c r="AB140" s="61" t="e">
        <f t="shared" si="17"/>
        <v>#VALUE!</v>
      </c>
      <c r="AC140" s="62"/>
      <c r="AD140" s="62"/>
      <c r="AE140" s="61">
        <v>15</v>
      </c>
      <c r="AF140" s="61"/>
      <c r="AG140" s="62"/>
      <c r="AH140" s="61">
        <f t="shared" si="18"/>
        <v>0</v>
      </c>
      <c r="AI140" s="61">
        <f t="shared" si="18"/>
        <v>0</v>
      </c>
      <c r="AJ140" s="61">
        <f t="shared" si="18"/>
        <v>4411.7647058823532</v>
      </c>
      <c r="AK140" s="61">
        <f t="shared" si="19"/>
        <v>0</v>
      </c>
      <c r="AL140" s="62" t="s">
        <v>1191</v>
      </c>
      <c r="AM140" s="62" t="s">
        <v>1191</v>
      </c>
      <c r="AN140" s="61">
        <v>4411.7647058823541</v>
      </c>
      <c r="AO140" s="62" t="s">
        <v>1191</v>
      </c>
      <c r="AP140" s="11"/>
      <c r="AQ140" s="11"/>
    </row>
    <row r="141" spans="1:43">
      <c r="A141" s="55" t="s">
        <v>851</v>
      </c>
      <c r="B141" s="55" t="s">
        <v>26</v>
      </c>
      <c r="C141" s="55" t="s">
        <v>184</v>
      </c>
      <c r="D141" s="55" t="s">
        <v>185</v>
      </c>
      <c r="E141" s="56" t="s">
        <v>52</v>
      </c>
      <c r="F141" s="55" t="s">
        <v>780</v>
      </c>
      <c r="G141" s="55">
        <f t="shared" si="20"/>
        <v>3</v>
      </c>
      <c r="H141" s="55" t="s">
        <v>33</v>
      </c>
      <c r="I141" s="56">
        <v>3.5</v>
      </c>
      <c r="J141" s="58">
        <v>2.5</v>
      </c>
      <c r="K141" s="58">
        <v>4.2999999999999997E-2</v>
      </c>
      <c r="L141" s="58">
        <v>1.3</v>
      </c>
      <c r="M141" s="58">
        <v>0.8</v>
      </c>
      <c r="N141" s="57" t="s">
        <v>1191</v>
      </c>
      <c r="O141" s="58">
        <v>342</v>
      </c>
      <c r="P141" s="58">
        <v>32</v>
      </c>
      <c r="Q141" s="58">
        <v>205.2</v>
      </c>
      <c r="R141" s="55">
        <v>1.16E-4</v>
      </c>
      <c r="S141" s="55" t="s">
        <v>774</v>
      </c>
      <c r="T141" s="55">
        <v>17</v>
      </c>
      <c r="U141" s="59" t="s">
        <v>1016</v>
      </c>
      <c r="V141" s="59" t="s">
        <v>1017</v>
      </c>
      <c r="W141" s="59" t="s">
        <v>1018</v>
      </c>
      <c r="X141" s="60" t="s">
        <v>778</v>
      </c>
      <c r="Y141" s="61">
        <f t="shared" si="14"/>
        <v>7.3099415204678362</v>
      </c>
      <c r="Z141" s="61">
        <f t="shared" si="15"/>
        <v>43</v>
      </c>
      <c r="AA141" s="61">
        <f t="shared" si="16"/>
        <v>3.801169590643275</v>
      </c>
      <c r="AB141" s="61">
        <f t="shared" si="17"/>
        <v>2.3391812865497075</v>
      </c>
      <c r="AC141" s="61">
        <v>7.3099415204678362</v>
      </c>
      <c r="AD141" s="61">
        <v>43</v>
      </c>
      <c r="AE141" s="61">
        <v>3.801169590643275</v>
      </c>
      <c r="AF141" s="61"/>
      <c r="AG141" s="61">
        <v>2.3391812865497075</v>
      </c>
      <c r="AH141" s="61">
        <f t="shared" si="18"/>
        <v>63016.737245412383</v>
      </c>
      <c r="AI141" s="61">
        <f t="shared" si="18"/>
        <v>370689.6551724138</v>
      </c>
      <c r="AJ141" s="61">
        <f t="shared" si="18"/>
        <v>32768.703367614442</v>
      </c>
      <c r="AK141" s="61">
        <f t="shared" si="19"/>
        <v>20165.355918531961</v>
      </c>
      <c r="AL141" s="61">
        <v>63016.737245412383</v>
      </c>
      <c r="AM141" s="61">
        <v>370689.6551724138</v>
      </c>
      <c r="AN141" s="61">
        <v>32768.703367614442</v>
      </c>
      <c r="AO141" s="61">
        <v>20165.355918531961</v>
      </c>
      <c r="AP141" s="11"/>
      <c r="AQ141" s="11"/>
    </row>
    <row r="142" spans="1:43">
      <c r="A142" s="55" t="s">
        <v>851</v>
      </c>
      <c r="B142" s="55" t="s">
        <v>26</v>
      </c>
      <c r="C142" s="55" t="s">
        <v>184</v>
      </c>
      <c r="D142" s="55" t="s">
        <v>185</v>
      </c>
      <c r="E142" s="56" t="s">
        <v>104</v>
      </c>
      <c r="F142" s="55" t="s">
        <v>786</v>
      </c>
      <c r="G142" s="55">
        <f t="shared" si="20"/>
        <v>3</v>
      </c>
      <c r="H142" s="55" t="s">
        <v>33</v>
      </c>
      <c r="I142" s="56">
        <v>3.7</v>
      </c>
      <c r="J142" s="58">
        <v>2.4</v>
      </c>
      <c r="K142" s="58">
        <v>5.3999999999999999E-2</v>
      </c>
      <c r="L142" s="58">
        <v>1</v>
      </c>
      <c r="M142" s="58">
        <v>0.7</v>
      </c>
      <c r="N142" s="57" t="s">
        <v>1191</v>
      </c>
      <c r="O142" s="58">
        <v>226</v>
      </c>
      <c r="P142" s="58">
        <v>29</v>
      </c>
      <c r="Q142" s="58">
        <v>135.6</v>
      </c>
      <c r="R142" s="55">
        <v>1.16E-4</v>
      </c>
      <c r="S142" s="55" t="s">
        <v>774</v>
      </c>
      <c r="T142" s="55">
        <v>17</v>
      </c>
      <c r="U142" s="59" t="s">
        <v>1016</v>
      </c>
      <c r="V142" s="59" t="s">
        <v>1017</v>
      </c>
      <c r="W142" s="59" t="s">
        <v>1018</v>
      </c>
      <c r="X142" s="60" t="s">
        <v>778</v>
      </c>
      <c r="Y142" s="61">
        <f t="shared" si="14"/>
        <v>10.619469026548673</v>
      </c>
      <c r="Z142" s="61">
        <f t="shared" si="15"/>
        <v>54</v>
      </c>
      <c r="AA142" s="61">
        <f t="shared" si="16"/>
        <v>4.4247787610619467</v>
      </c>
      <c r="AB142" s="61">
        <f t="shared" si="17"/>
        <v>3.0973451327433628</v>
      </c>
      <c r="AC142" s="61">
        <v>10.619469026548673</v>
      </c>
      <c r="AD142" s="61">
        <v>54</v>
      </c>
      <c r="AE142" s="61">
        <v>4.4247787610619467</v>
      </c>
      <c r="AF142" s="61"/>
      <c r="AG142" s="61">
        <v>3.0973451327433628</v>
      </c>
      <c r="AH142" s="61">
        <f t="shared" si="18"/>
        <v>91547.146780592011</v>
      </c>
      <c r="AI142" s="61">
        <f t="shared" si="18"/>
        <v>465517.24137931032</v>
      </c>
      <c r="AJ142" s="61">
        <f t="shared" si="18"/>
        <v>38144.644491913336</v>
      </c>
      <c r="AK142" s="61">
        <f t="shared" si="19"/>
        <v>26701.251144339334</v>
      </c>
      <c r="AL142" s="61">
        <v>91547.146780592011</v>
      </c>
      <c r="AM142" s="61">
        <v>465517.24137931032</v>
      </c>
      <c r="AN142" s="61">
        <v>38144.644491913336</v>
      </c>
      <c r="AO142" s="61">
        <v>26701.251144339334</v>
      </c>
      <c r="AP142" s="11"/>
      <c r="AQ142" s="11"/>
    </row>
    <row r="143" spans="1:43">
      <c r="A143" s="55" t="s">
        <v>851</v>
      </c>
      <c r="B143" s="55" t="s">
        <v>26</v>
      </c>
      <c r="C143" s="55" t="s">
        <v>184</v>
      </c>
      <c r="D143" s="55" t="s">
        <v>185</v>
      </c>
      <c r="E143" s="56" t="s">
        <v>186</v>
      </c>
      <c r="F143" s="55" t="s">
        <v>786</v>
      </c>
      <c r="G143" s="55">
        <f t="shared" si="20"/>
        <v>1</v>
      </c>
      <c r="H143" s="55" t="s">
        <v>30</v>
      </c>
      <c r="I143" s="71">
        <v>3.9</v>
      </c>
      <c r="J143" s="58">
        <v>2.5</v>
      </c>
      <c r="K143" s="58">
        <v>4.2999999999999997E-2</v>
      </c>
      <c r="L143" s="58">
        <v>1.2</v>
      </c>
      <c r="M143" s="58">
        <v>0.7</v>
      </c>
      <c r="N143" s="57" t="s">
        <v>1191</v>
      </c>
      <c r="O143" s="58">
        <v>347</v>
      </c>
      <c r="P143" s="58">
        <v>37</v>
      </c>
      <c r="Q143" s="58">
        <v>208.2</v>
      </c>
      <c r="R143" s="55">
        <v>1.16E-4</v>
      </c>
      <c r="S143" s="55" t="s">
        <v>774</v>
      </c>
      <c r="T143" s="55">
        <v>17</v>
      </c>
      <c r="U143" s="59" t="s">
        <v>1016</v>
      </c>
      <c r="V143" s="59" t="s">
        <v>1017</v>
      </c>
      <c r="W143" s="59" t="s">
        <v>1018</v>
      </c>
      <c r="X143" s="60" t="s">
        <v>778</v>
      </c>
      <c r="Y143" s="61">
        <f t="shared" si="14"/>
        <v>7.2046109510086449</v>
      </c>
      <c r="Z143" s="61">
        <f t="shared" si="15"/>
        <v>43</v>
      </c>
      <c r="AA143" s="61">
        <f t="shared" si="16"/>
        <v>3.4582132564841497</v>
      </c>
      <c r="AB143" s="61">
        <f t="shared" si="17"/>
        <v>2.0172910662824206</v>
      </c>
      <c r="AC143" s="61">
        <v>7.2046109510086449</v>
      </c>
      <c r="AD143" s="61">
        <v>43</v>
      </c>
      <c r="AE143" s="61">
        <v>3.4582132564841497</v>
      </c>
      <c r="AF143" s="61"/>
      <c r="AG143" s="61">
        <v>2.0172910662824206</v>
      </c>
      <c r="AH143" s="61">
        <f t="shared" si="18"/>
        <v>62108.715094902109</v>
      </c>
      <c r="AI143" s="61">
        <f t="shared" si="18"/>
        <v>370689.6551724138</v>
      </c>
      <c r="AJ143" s="61">
        <f t="shared" si="18"/>
        <v>29812.183245553013</v>
      </c>
      <c r="AK143" s="61">
        <f t="shared" si="19"/>
        <v>17390.440226572591</v>
      </c>
      <c r="AL143" s="61">
        <v>62108.715094902109</v>
      </c>
      <c r="AM143" s="61">
        <v>370689.6551724138</v>
      </c>
      <c r="AN143" s="61">
        <v>29812.183245553013</v>
      </c>
      <c r="AO143" s="61">
        <v>17390.440226572591</v>
      </c>
      <c r="AP143" s="11"/>
      <c r="AQ143" s="11"/>
    </row>
    <row r="144" spans="1:43">
      <c r="A144" s="55" t="s">
        <v>851</v>
      </c>
      <c r="B144" s="55" t="s">
        <v>54</v>
      </c>
      <c r="C144" s="55" t="s">
        <v>879</v>
      </c>
      <c r="D144" s="55" t="s">
        <v>188</v>
      </c>
      <c r="E144" s="56" t="s">
        <v>81</v>
      </c>
      <c r="F144" s="55" t="s">
        <v>780</v>
      </c>
      <c r="G144" s="55">
        <f t="shared" si="20"/>
        <v>3</v>
      </c>
      <c r="H144" s="55" t="s">
        <v>33</v>
      </c>
      <c r="I144" s="56">
        <v>3.1</v>
      </c>
      <c r="J144" s="57" t="s">
        <v>1191</v>
      </c>
      <c r="K144" s="57" t="s">
        <v>1191</v>
      </c>
      <c r="L144" s="58">
        <v>1.75</v>
      </c>
      <c r="M144" s="58">
        <v>0</v>
      </c>
      <c r="N144" s="57" t="s">
        <v>1191</v>
      </c>
      <c r="O144" s="58">
        <v>35.36</v>
      </c>
      <c r="P144" s="58">
        <v>17.5</v>
      </c>
      <c r="Q144" s="58">
        <v>21.215999999999998</v>
      </c>
      <c r="R144" s="55">
        <v>2.43854E-4</v>
      </c>
      <c r="S144" s="55" t="s">
        <v>774</v>
      </c>
      <c r="T144" s="55">
        <v>18</v>
      </c>
      <c r="U144" s="59" t="s">
        <v>867</v>
      </c>
      <c r="V144" s="59" t="s">
        <v>868</v>
      </c>
      <c r="W144" s="59" t="s">
        <v>880</v>
      </c>
      <c r="X144" s="60" t="s">
        <v>778</v>
      </c>
      <c r="Y144" s="61" t="e">
        <f t="shared" si="14"/>
        <v>#VALUE!</v>
      </c>
      <c r="Z144" s="61" t="e">
        <f t="shared" si="15"/>
        <v>#VALUE!</v>
      </c>
      <c r="AA144" s="61">
        <f t="shared" si="16"/>
        <v>49.490950226244344</v>
      </c>
      <c r="AB144" s="61">
        <f t="shared" si="17"/>
        <v>0</v>
      </c>
      <c r="AC144" s="62"/>
      <c r="AD144" s="62"/>
      <c r="AE144" s="61">
        <v>49.490950226244344</v>
      </c>
      <c r="AF144" s="61"/>
      <c r="AG144" s="61">
        <v>1E-3</v>
      </c>
      <c r="AH144" s="61">
        <f t="shared" si="18"/>
        <v>0</v>
      </c>
      <c r="AI144" s="61">
        <f t="shared" si="18"/>
        <v>0</v>
      </c>
      <c r="AJ144" s="61">
        <f t="shared" si="18"/>
        <v>202953.20243360513</v>
      </c>
      <c r="AK144" s="61">
        <f t="shared" si="19"/>
        <v>4.1008144217441584</v>
      </c>
      <c r="AL144" s="62" t="s">
        <v>1191</v>
      </c>
      <c r="AM144" s="62" t="s">
        <v>1191</v>
      </c>
      <c r="AN144" s="61">
        <v>202953.20243360513</v>
      </c>
      <c r="AO144" s="61">
        <v>0</v>
      </c>
      <c r="AP144" s="11"/>
      <c r="AQ144" s="11"/>
    </row>
    <row r="145" spans="1:43">
      <c r="A145" s="55" t="s">
        <v>851</v>
      </c>
      <c r="B145" s="55" t="s">
        <v>189</v>
      </c>
      <c r="C145" s="55" t="s">
        <v>190</v>
      </c>
      <c r="D145" s="55" t="s">
        <v>191</v>
      </c>
      <c r="E145" s="56" t="s">
        <v>81</v>
      </c>
      <c r="F145" s="55" t="s">
        <v>780</v>
      </c>
      <c r="G145" s="55">
        <f t="shared" si="20"/>
        <v>3</v>
      </c>
      <c r="H145" s="55" t="s">
        <v>33</v>
      </c>
      <c r="I145" s="56">
        <v>3.1</v>
      </c>
      <c r="J145" s="57" t="s">
        <v>1191</v>
      </c>
      <c r="K145" s="57" t="s">
        <v>1191</v>
      </c>
      <c r="L145" s="58">
        <v>0.92</v>
      </c>
      <c r="M145" s="57" t="s">
        <v>1191</v>
      </c>
      <c r="N145" s="57" t="s">
        <v>1191</v>
      </c>
      <c r="O145" s="58">
        <v>47</v>
      </c>
      <c r="P145" s="58">
        <v>16.8</v>
      </c>
      <c r="Q145" s="58">
        <v>28.2</v>
      </c>
      <c r="R145" s="55">
        <v>1.495E-4</v>
      </c>
      <c r="S145" s="55" t="s">
        <v>774</v>
      </c>
      <c r="T145" s="55">
        <v>18</v>
      </c>
      <c r="U145" s="59" t="s">
        <v>867</v>
      </c>
      <c r="V145" s="59" t="s">
        <v>868</v>
      </c>
      <c r="W145" s="59" t="s">
        <v>869</v>
      </c>
      <c r="X145" s="60" t="s">
        <v>778</v>
      </c>
      <c r="Y145" s="61" t="e">
        <f t="shared" si="14"/>
        <v>#VALUE!</v>
      </c>
      <c r="Z145" s="61" t="e">
        <f t="shared" si="15"/>
        <v>#VALUE!</v>
      </c>
      <c r="AA145" s="61">
        <f t="shared" si="16"/>
        <v>19.574468085106385</v>
      </c>
      <c r="AB145" s="61" t="e">
        <f t="shared" si="17"/>
        <v>#VALUE!</v>
      </c>
      <c r="AC145" s="62"/>
      <c r="AD145" s="62"/>
      <c r="AE145" s="61">
        <v>19.574468085106385</v>
      </c>
      <c r="AF145" s="61"/>
      <c r="AG145" s="62"/>
      <c r="AH145" s="61">
        <f t="shared" si="18"/>
        <v>0</v>
      </c>
      <c r="AI145" s="61">
        <f t="shared" si="18"/>
        <v>0</v>
      </c>
      <c r="AJ145" s="61">
        <f t="shared" si="18"/>
        <v>130932.89689034372</v>
      </c>
      <c r="AK145" s="61">
        <f t="shared" si="19"/>
        <v>0</v>
      </c>
      <c r="AL145" s="62" t="s">
        <v>1191</v>
      </c>
      <c r="AM145" s="62" t="s">
        <v>1191</v>
      </c>
      <c r="AN145" s="61">
        <v>130932.89689034372</v>
      </c>
      <c r="AO145" s="62" t="s">
        <v>1191</v>
      </c>
      <c r="AP145" s="11"/>
      <c r="AQ145" s="11"/>
    </row>
    <row r="146" spans="1:43">
      <c r="A146" s="55" t="s">
        <v>851</v>
      </c>
      <c r="B146" s="55" t="s">
        <v>26</v>
      </c>
      <c r="C146" s="55" t="s">
        <v>192</v>
      </c>
      <c r="D146" s="55" t="s">
        <v>188</v>
      </c>
      <c r="E146" s="56" t="s">
        <v>193</v>
      </c>
      <c r="F146" s="55" t="s">
        <v>780</v>
      </c>
      <c r="G146" s="55">
        <f t="shared" si="20"/>
        <v>3</v>
      </c>
      <c r="H146" s="55" t="s">
        <v>33</v>
      </c>
      <c r="I146" s="56">
        <v>3.8</v>
      </c>
      <c r="J146" s="57" t="s">
        <v>1191</v>
      </c>
      <c r="K146" s="57" t="s">
        <v>1191</v>
      </c>
      <c r="L146" s="58">
        <v>1.2</v>
      </c>
      <c r="M146" s="57" t="s">
        <v>1191</v>
      </c>
      <c r="N146" s="57" t="s">
        <v>1191</v>
      </c>
      <c r="O146" s="58">
        <v>652.70000000000005</v>
      </c>
      <c r="P146" s="58">
        <v>40</v>
      </c>
      <c r="Q146" s="58">
        <v>391.62</v>
      </c>
      <c r="R146" s="55">
        <v>2.43854E-4</v>
      </c>
      <c r="S146" s="55" t="s">
        <v>774</v>
      </c>
      <c r="T146" s="55">
        <v>18</v>
      </c>
      <c r="U146" s="59" t="s">
        <v>867</v>
      </c>
      <c r="V146" s="59" t="s">
        <v>868</v>
      </c>
      <c r="W146" s="59" t="s">
        <v>880</v>
      </c>
      <c r="X146" s="60" t="s">
        <v>778</v>
      </c>
      <c r="Y146" s="61" t="e">
        <f t="shared" si="14"/>
        <v>#VALUE!</v>
      </c>
      <c r="Z146" s="61" t="e">
        <f t="shared" si="15"/>
        <v>#VALUE!</v>
      </c>
      <c r="AA146" s="61">
        <f t="shared" si="16"/>
        <v>1.8385169296767272</v>
      </c>
      <c r="AB146" s="61" t="e">
        <f t="shared" si="17"/>
        <v>#VALUE!</v>
      </c>
      <c r="AC146" s="62"/>
      <c r="AD146" s="62"/>
      <c r="AE146" s="61">
        <v>1.8385169296767272</v>
      </c>
      <c r="AF146" s="61"/>
      <c r="AG146" s="62"/>
      <c r="AH146" s="61">
        <f t="shared" si="18"/>
        <v>0</v>
      </c>
      <c r="AI146" s="61">
        <f t="shared" si="18"/>
        <v>0</v>
      </c>
      <c r="AJ146" s="61">
        <f t="shared" si="18"/>
        <v>7539.4167398391137</v>
      </c>
      <c r="AK146" s="61">
        <f t="shared" si="19"/>
        <v>0</v>
      </c>
      <c r="AL146" s="62" t="s">
        <v>1191</v>
      </c>
      <c r="AM146" s="62" t="s">
        <v>1191</v>
      </c>
      <c r="AN146" s="61">
        <v>7539.4167398391137</v>
      </c>
      <c r="AO146" s="62" t="s">
        <v>1191</v>
      </c>
      <c r="AP146" s="11"/>
      <c r="AQ146" s="11"/>
    </row>
    <row r="147" spans="1:43">
      <c r="A147" s="55" t="s">
        <v>851</v>
      </c>
      <c r="B147" s="55" t="s">
        <v>189</v>
      </c>
      <c r="C147" s="55" t="s">
        <v>190</v>
      </c>
      <c r="D147" s="55" t="s">
        <v>191</v>
      </c>
      <c r="E147" s="56" t="s">
        <v>193</v>
      </c>
      <c r="F147" s="55" t="s">
        <v>780</v>
      </c>
      <c r="G147" s="55">
        <f t="shared" si="20"/>
        <v>3</v>
      </c>
      <c r="H147" s="55" t="s">
        <v>33</v>
      </c>
      <c r="I147" s="56">
        <v>3.8</v>
      </c>
      <c r="J147" s="57" t="s">
        <v>1191</v>
      </c>
      <c r="K147" s="57" t="s">
        <v>1191</v>
      </c>
      <c r="L147" s="58">
        <v>1.2</v>
      </c>
      <c r="M147" s="57" t="s">
        <v>1191</v>
      </c>
      <c r="N147" s="57" t="s">
        <v>1191</v>
      </c>
      <c r="O147" s="58">
        <v>301</v>
      </c>
      <c r="P147" s="58">
        <v>33.299999999999997</v>
      </c>
      <c r="Q147" s="58">
        <v>180.6</v>
      </c>
      <c r="R147" s="55">
        <v>1.495E-4</v>
      </c>
      <c r="S147" s="55" t="s">
        <v>774</v>
      </c>
      <c r="T147" s="55">
        <v>18</v>
      </c>
      <c r="U147" s="59" t="s">
        <v>867</v>
      </c>
      <c r="V147" s="59" t="s">
        <v>868</v>
      </c>
      <c r="W147" s="59" t="s">
        <v>869</v>
      </c>
      <c r="X147" s="60" t="s">
        <v>778</v>
      </c>
      <c r="Y147" s="61" t="e">
        <f t="shared" si="14"/>
        <v>#VALUE!</v>
      </c>
      <c r="Z147" s="61" t="e">
        <f t="shared" si="15"/>
        <v>#VALUE!</v>
      </c>
      <c r="AA147" s="61">
        <f t="shared" si="16"/>
        <v>3.986710963455149</v>
      </c>
      <c r="AB147" s="61" t="e">
        <f t="shared" si="17"/>
        <v>#VALUE!</v>
      </c>
      <c r="AC147" s="62"/>
      <c r="AD147" s="62"/>
      <c r="AE147" s="61">
        <v>3.986710963455149</v>
      </c>
      <c r="AF147" s="61"/>
      <c r="AG147" s="62"/>
      <c r="AH147" s="61">
        <f t="shared" si="18"/>
        <v>0</v>
      </c>
      <c r="AI147" s="61">
        <f t="shared" si="18"/>
        <v>0</v>
      </c>
      <c r="AJ147" s="61">
        <f t="shared" si="18"/>
        <v>26666.962966255178</v>
      </c>
      <c r="AK147" s="61">
        <f t="shared" si="19"/>
        <v>0</v>
      </c>
      <c r="AL147" s="62" t="s">
        <v>1191</v>
      </c>
      <c r="AM147" s="62" t="s">
        <v>1191</v>
      </c>
      <c r="AN147" s="61">
        <v>26666.962966255178</v>
      </c>
      <c r="AO147" s="62" t="s">
        <v>1191</v>
      </c>
      <c r="AP147" s="11"/>
      <c r="AQ147" s="11"/>
    </row>
    <row r="148" spans="1:43">
      <c r="A148" s="55" t="s">
        <v>851</v>
      </c>
      <c r="B148" s="55" t="s">
        <v>26</v>
      </c>
      <c r="C148" s="55" t="s">
        <v>194</v>
      </c>
      <c r="D148" s="55" t="s">
        <v>188</v>
      </c>
      <c r="E148" s="56" t="s">
        <v>107</v>
      </c>
      <c r="F148" s="55" t="s">
        <v>780</v>
      </c>
      <c r="G148" s="55">
        <f t="shared" si="20"/>
        <v>3</v>
      </c>
      <c r="H148" s="55" t="s">
        <v>33</v>
      </c>
      <c r="I148" s="56">
        <v>4</v>
      </c>
      <c r="J148" s="57" t="s">
        <v>1191</v>
      </c>
      <c r="K148" s="57" t="s">
        <v>1191</v>
      </c>
      <c r="L148" s="58">
        <v>1.2</v>
      </c>
      <c r="M148" s="57" t="s">
        <v>1191</v>
      </c>
      <c r="N148" s="57" t="s">
        <v>1191</v>
      </c>
      <c r="O148" s="58">
        <v>325.73</v>
      </c>
      <c r="P148" s="58">
        <v>33</v>
      </c>
      <c r="Q148" s="58">
        <v>195.43800000000002</v>
      </c>
      <c r="R148" s="55">
        <v>2.43854E-4</v>
      </c>
      <c r="S148" s="55" t="s">
        <v>774</v>
      </c>
      <c r="T148" s="55">
        <v>18</v>
      </c>
      <c r="U148" s="59" t="s">
        <v>867</v>
      </c>
      <c r="V148" s="59" t="s">
        <v>868</v>
      </c>
      <c r="W148" s="59" t="s">
        <v>880</v>
      </c>
      <c r="X148" s="60" t="s">
        <v>778</v>
      </c>
      <c r="Y148" s="61" t="e">
        <f t="shared" si="14"/>
        <v>#VALUE!</v>
      </c>
      <c r="Z148" s="61" t="e">
        <f t="shared" si="15"/>
        <v>#VALUE!</v>
      </c>
      <c r="AA148" s="61">
        <f t="shared" si="16"/>
        <v>3.684032787891812</v>
      </c>
      <c r="AB148" s="61" t="e">
        <f t="shared" si="17"/>
        <v>#VALUE!</v>
      </c>
      <c r="AC148" s="62"/>
      <c r="AD148" s="62"/>
      <c r="AE148" s="61">
        <v>3.684032787891812</v>
      </c>
      <c r="AF148" s="61"/>
      <c r="AG148" s="62"/>
      <c r="AH148" s="61">
        <f t="shared" si="18"/>
        <v>0</v>
      </c>
      <c r="AI148" s="61">
        <f t="shared" si="18"/>
        <v>0</v>
      </c>
      <c r="AJ148" s="61">
        <f t="shared" si="18"/>
        <v>15107.53478676508</v>
      </c>
      <c r="AK148" s="61">
        <f t="shared" si="19"/>
        <v>0</v>
      </c>
      <c r="AL148" s="62" t="s">
        <v>1191</v>
      </c>
      <c r="AM148" s="62" t="s">
        <v>1191</v>
      </c>
      <c r="AN148" s="61">
        <v>15107.53478676508</v>
      </c>
      <c r="AO148" s="62" t="s">
        <v>1191</v>
      </c>
      <c r="AP148" s="11"/>
      <c r="AQ148" s="11"/>
    </row>
    <row r="149" spans="1:43">
      <c r="A149" s="55" t="s">
        <v>851</v>
      </c>
      <c r="B149" s="55" t="s">
        <v>189</v>
      </c>
      <c r="C149" s="55" t="s">
        <v>190</v>
      </c>
      <c r="D149" s="55" t="s">
        <v>191</v>
      </c>
      <c r="E149" s="56" t="s">
        <v>107</v>
      </c>
      <c r="F149" s="55" t="s">
        <v>780</v>
      </c>
      <c r="G149" s="55">
        <f t="shared" si="20"/>
        <v>3</v>
      </c>
      <c r="H149" s="55" t="s">
        <v>33</v>
      </c>
      <c r="I149" s="56">
        <v>4</v>
      </c>
      <c r="J149" s="57" t="s">
        <v>1191</v>
      </c>
      <c r="K149" s="57" t="s">
        <v>1191</v>
      </c>
      <c r="L149" s="58">
        <v>1.75</v>
      </c>
      <c r="M149" s="57" t="s">
        <v>1191</v>
      </c>
      <c r="N149" s="57" t="s">
        <v>1191</v>
      </c>
      <c r="O149" s="58">
        <v>312</v>
      </c>
      <c r="P149" s="58">
        <v>33.5</v>
      </c>
      <c r="Q149" s="58">
        <v>187.2</v>
      </c>
      <c r="R149" s="55">
        <v>1.495E-4</v>
      </c>
      <c r="S149" s="55" t="s">
        <v>774</v>
      </c>
      <c r="T149" s="55">
        <v>18</v>
      </c>
      <c r="U149" s="59" t="s">
        <v>867</v>
      </c>
      <c r="V149" s="59" t="s">
        <v>868</v>
      </c>
      <c r="W149" s="59" t="s">
        <v>869</v>
      </c>
      <c r="X149" s="60" t="s">
        <v>778</v>
      </c>
      <c r="Y149" s="61" t="e">
        <f t="shared" si="14"/>
        <v>#VALUE!</v>
      </c>
      <c r="Z149" s="61" t="e">
        <f t="shared" si="15"/>
        <v>#VALUE!</v>
      </c>
      <c r="AA149" s="61">
        <f t="shared" si="16"/>
        <v>5.6089743589743586</v>
      </c>
      <c r="AB149" s="61" t="e">
        <f t="shared" si="17"/>
        <v>#VALUE!</v>
      </c>
      <c r="AC149" s="62"/>
      <c r="AD149" s="62"/>
      <c r="AE149" s="61">
        <v>5.6089743589743586</v>
      </c>
      <c r="AF149" s="61"/>
      <c r="AG149" s="62"/>
      <c r="AH149" s="61">
        <f t="shared" si="18"/>
        <v>0</v>
      </c>
      <c r="AI149" s="61">
        <f t="shared" si="18"/>
        <v>0</v>
      </c>
      <c r="AJ149" s="61">
        <f t="shared" si="18"/>
        <v>37518.223136952234</v>
      </c>
      <c r="AK149" s="61">
        <f t="shared" si="19"/>
        <v>0</v>
      </c>
      <c r="AL149" s="62" t="s">
        <v>1191</v>
      </c>
      <c r="AM149" s="62" t="s">
        <v>1191</v>
      </c>
      <c r="AN149" s="61">
        <v>37518.223136952234</v>
      </c>
      <c r="AO149" s="62" t="s">
        <v>1191</v>
      </c>
      <c r="AP149" s="11"/>
      <c r="AQ149" s="11"/>
    </row>
    <row r="150" spans="1:43">
      <c r="A150" s="55" t="s">
        <v>851</v>
      </c>
      <c r="B150" s="55" t="s">
        <v>54</v>
      </c>
      <c r="C150" s="55" t="s">
        <v>195</v>
      </c>
      <c r="D150" s="55" t="s">
        <v>196</v>
      </c>
      <c r="E150" s="56" t="s">
        <v>197</v>
      </c>
      <c r="F150" s="55" t="s">
        <v>780</v>
      </c>
      <c r="G150" s="55">
        <f t="shared" si="20"/>
        <v>3</v>
      </c>
      <c r="H150" s="55" t="s">
        <v>33</v>
      </c>
      <c r="I150" s="56">
        <v>3.5</v>
      </c>
      <c r="J150" s="57" t="s">
        <v>1191</v>
      </c>
      <c r="K150" s="57" t="s">
        <v>1191</v>
      </c>
      <c r="L150" s="58">
        <v>0.8</v>
      </c>
      <c r="M150" s="57" t="s">
        <v>1191</v>
      </c>
      <c r="N150" s="57" t="s">
        <v>1191</v>
      </c>
      <c r="O150" s="58">
        <v>86.6</v>
      </c>
      <c r="P150" s="58">
        <v>20.399999999999999</v>
      </c>
      <c r="Q150" s="58">
        <v>51.96</v>
      </c>
      <c r="R150" s="55">
        <v>1.9056500000000001E-3</v>
      </c>
      <c r="S150" s="55" t="s">
        <v>774</v>
      </c>
      <c r="T150" s="55">
        <v>19</v>
      </c>
      <c r="U150" s="59" t="s">
        <v>997</v>
      </c>
      <c r="V150" s="59" t="s">
        <v>998</v>
      </c>
      <c r="W150" s="59" t="s">
        <v>861</v>
      </c>
      <c r="X150" s="60" t="s">
        <v>778</v>
      </c>
      <c r="Y150" s="61" t="e">
        <f t="shared" si="14"/>
        <v>#VALUE!</v>
      </c>
      <c r="Z150" s="61" t="e">
        <f t="shared" si="15"/>
        <v>#VALUE!</v>
      </c>
      <c r="AA150" s="61">
        <f t="shared" si="16"/>
        <v>9.237875288683604</v>
      </c>
      <c r="AB150" s="61" t="e">
        <f t="shared" si="17"/>
        <v>#VALUE!</v>
      </c>
      <c r="AC150" s="62"/>
      <c r="AD150" s="62"/>
      <c r="AE150" s="61">
        <v>9.237875288683604</v>
      </c>
      <c r="AF150" s="61"/>
      <c r="AG150" s="62"/>
      <c r="AH150" s="61">
        <f t="shared" si="18"/>
        <v>0</v>
      </c>
      <c r="AI150" s="61">
        <f t="shared" si="18"/>
        <v>0</v>
      </c>
      <c r="AJ150" s="61">
        <f t="shared" si="18"/>
        <v>4847.6243217188903</v>
      </c>
      <c r="AK150" s="61">
        <f t="shared" si="19"/>
        <v>0</v>
      </c>
      <c r="AL150" s="62" t="s">
        <v>1191</v>
      </c>
      <c r="AM150" s="62" t="s">
        <v>1191</v>
      </c>
      <c r="AN150" s="61">
        <v>4847.6243217188903</v>
      </c>
      <c r="AO150" s="62" t="s">
        <v>1191</v>
      </c>
      <c r="AP150" s="11"/>
      <c r="AQ150" s="11"/>
    </row>
    <row r="151" spans="1:43">
      <c r="A151" s="55" t="s">
        <v>851</v>
      </c>
      <c r="B151" s="55" t="s">
        <v>54</v>
      </c>
      <c r="C151" s="55" t="s">
        <v>195</v>
      </c>
      <c r="D151" s="55" t="s">
        <v>196</v>
      </c>
      <c r="E151" s="56" t="s">
        <v>186</v>
      </c>
      <c r="F151" s="55" t="s">
        <v>786</v>
      </c>
      <c r="G151" s="55">
        <f t="shared" si="20"/>
        <v>3</v>
      </c>
      <c r="H151" s="55" t="s">
        <v>33</v>
      </c>
      <c r="I151" s="56">
        <v>3.9</v>
      </c>
      <c r="J151" s="57" t="s">
        <v>1191</v>
      </c>
      <c r="K151" s="57" t="s">
        <v>1191</v>
      </c>
      <c r="L151" s="58">
        <v>1.1000000000000001</v>
      </c>
      <c r="M151" s="57" t="s">
        <v>1191</v>
      </c>
      <c r="N151" s="57" t="s">
        <v>1191</v>
      </c>
      <c r="O151" s="58">
        <v>148.69999999999999</v>
      </c>
      <c r="P151" s="58">
        <v>25.4</v>
      </c>
      <c r="Q151" s="58">
        <v>89.22</v>
      </c>
      <c r="R151" s="55">
        <v>1.9056500000000001E-3</v>
      </c>
      <c r="S151" s="55" t="s">
        <v>774</v>
      </c>
      <c r="T151" s="55">
        <v>19</v>
      </c>
      <c r="U151" s="59" t="s">
        <v>997</v>
      </c>
      <c r="V151" s="59" t="s">
        <v>998</v>
      </c>
      <c r="W151" s="59" t="s">
        <v>861</v>
      </c>
      <c r="X151" s="60" t="s">
        <v>778</v>
      </c>
      <c r="Y151" s="61" t="e">
        <f t="shared" si="14"/>
        <v>#VALUE!</v>
      </c>
      <c r="Z151" s="61" t="e">
        <f t="shared" si="15"/>
        <v>#VALUE!</v>
      </c>
      <c r="AA151" s="61">
        <f t="shared" si="16"/>
        <v>7.3974445191661076</v>
      </c>
      <c r="AB151" s="61" t="e">
        <f t="shared" si="17"/>
        <v>#VALUE!</v>
      </c>
      <c r="AC151" s="62"/>
      <c r="AD151" s="62"/>
      <c r="AE151" s="61">
        <v>7.3974445191661076</v>
      </c>
      <c r="AF151" s="61"/>
      <c r="AG151" s="62"/>
      <c r="AH151" s="61">
        <f t="shared" si="18"/>
        <v>0</v>
      </c>
      <c r="AI151" s="61">
        <f t="shared" si="18"/>
        <v>0</v>
      </c>
      <c r="AJ151" s="61">
        <f t="shared" si="18"/>
        <v>3881.8484607173968</v>
      </c>
      <c r="AK151" s="61">
        <f t="shared" si="19"/>
        <v>0</v>
      </c>
      <c r="AL151" s="62" t="s">
        <v>1191</v>
      </c>
      <c r="AM151" s="62" t="s">
        <v>1191</v>
      </c>
      <c r="AN151" s="61">
        <v>3881.8484607173968</v>
      </c>
      <c r="AO151" s="62" t="s">
        <v>1191</v>
      </c>
      <c r="AP151" s="11"/>
      <c r="AQ151" s="11"/>
    </row>
    <row r="152" spans="1:43">
      <c r="A152" s="55" t="s">
        <v>851</v>
      </c>
      <c r="B152" s="55" t="s">
        <v>54</v>
      </c>
      <c r="C152" s="55" t="s">
        <v>195</v>
      </c>
      <c r="D152" s="55" t="s">
        <v>196</v>
      </c>
      <c r="E152" s="56" t="s">
        <v>107</v>
      </c>
      <c r="F152" s="55" t="s">
        <v>780</v>
      </c>
      <c r="G152" s="55">
        <f t="shared" si="20"/>
        <v>3</v>
      </c>
      <c r="H152" s="55" t="s">
        <v>33</v>
      </c>
      <c r="I152" s="56">
        <v>4</v>
      </c>
      <c r="J152" s="57" t="s">
        <v>1191</v>
      </c>
      <c r="K152" s="57" t="s">
        <v>1191</v>
      </c>
      <c r="L152" s="58">
        <v>3.2</v>
      </c>
      <c r="M152" s="57" t="s">
        <v>1191</v>
      </c>
      <c r="N152" s="57" t="s">
        <v>1191</v>
      </c>
      <c r="O152" s="58">
        <v>76.8</v>
      </c>
      <c r="P152" s="58">
        <v>22</v>
      </c>
      <c r="Q152" s="58">
        <v>46.08</v>
      </c>
      <c r="R152" s="55">
        <v>1.9056500000000001E-3</v>
      </c>
      <c r="S152" s="55" t="s">
        <v>774</v>
      </c>
      <c r="T152" s="55">
        <v>19</v>
      </c>
      <c r="U152" s="59" t="s">
        <v>997</v>
      </c>
      <c r="V152" s="59" t="s">
        <v>998</v>
      </c>
      <c r="W152" s="59" t="s">
        <v>861</v>
      </c>
      <c r="X152" s="60" t="s">
        <v>778</v>
      </c>
      <c r="Y152" s="61" t="e">
        <f t="shared" si="14"/>
        <v>#VALUE!</v>
      </c>
      <c r="Z152" s="61" t="e">
        <f t="shared" si="15"/>
        <v>#VALUE!</v>
      </c>
      <c r="AA152" s="61">
        <f t="shared" si="16"/>
        <v>41.666666666666671</v>
      </c>
      <c r="AB152" s="61" t="e">
        <f t="shared" si="17"/>
        <v>#VALUE!</v>
      </c>
      <c r="AC152" s="62"/>
      <c r="AD152" s="62"/>
      <c r="AE152" s="61">
        <v>41.666666666666671</v>
      </c>
      <c r="AF152" s="61"/>
      <c r="AG152" s="62"/>
      <c r="AH152" s="61">
        <f t="shared" si="18"/>
        <v>0</v>
      </c>
      <c r="AI152" s="61">
        <f t="shared" si="18"/>
        <v>0</v>
      </c>
      <c r="AJ152" s="61">
        <f t="shared" si="18"/>
        <v>21864.805534419578</v>
      </c>
      <c r="AK152" s="61">
        <f t="shared" si="19"/>
        <v>0</v>
      </c>
      <c r="AL152" s="62" t="s">
        <v>1191</v>
      </c>
      <c r="AM152" s="62" t="s">
        <v>1191</v>
      </c>
      <c r="AN152" s="61">
        <v>21864.805534419578</v>
      </c>
      <c r="AO152" s="62" t="s">
        <v>1191</v>
      </c>
      <c r="AP152" s="11"/>
      <c r="AQ152" s="11"/>
    </row>
    <row r="153" spans="1:43">
      <c r="A153" s="55" t="s">
        <v>771</v>
      </c>
      <c r="B153" s="55" t="s">
        <v>198</v>
      </c>
      <c r="C153" s="55" t="s">
        <v>199</v>
      </c>
      <c r="D153" s="55" t="s">
        <v>70</v>
      </c>
      <c r="E153" s="56" t="s">
        <v>200</v>
      </c>
      <c r="F153" s="55" t="s">
        <v>780</v>
      </c>
      <c r="G153" s="55">
        <f t="shared" si="20"/>
        <v>3</v>
      </c>
      <c r="H153" s="55" t="s">
        <v>33</v>
      </c>
      <c r="I153" s="56">
        <v>4.5</v>
      </c>
      <c r="J153" s="57" t="s">
        <v>1191</v>
      </c>
      <c r="K153" s="57" t="s">
        <v>1191</v>
      </c>
      <c r="L153" s="58">
        <v>1.7</v>
      </c>
      <c r="M153" s="57" t="s">
        <v>1191</v>
      </c>
      <c r="N153" s="57" t="s">
        <v>1191</v>
      </c>
      <c r="O153" s="58">
        <v>70.099999999999994</v>
      </c>
      <c r="P153" s="58">
        <v>20</v>
      </c>
      <c r="Q153" s="58">
        <v>42.06</v>
      </c>
      <c r="R153" s="55">
        <v>2.2999999999999998</v>
      </c>
      <c r="S153" s="55" t="s">
        <v>774</v>
      </c>
      <c r="T153" s="55">
        <v>20</v>
      </c>
      <c r="U153" s="59" t="s">
        <v>819</v>
      </c>
      <c r="V153" s="59" t="s">
        <v>820</v>
      </c>
      <c r="W153" s="72" t="s">
        <v>1191</v>
      </c>
      <c r="X153" s="60" t="s">
        <v>778</v>
      </c>
      <c r="Y153" s="61" t="e">
        <f t="shared" si="14"/>
        <v>#VALUE!</v>
      </c>
      <c r="Z153" s="61" t="e">
        <f t="shared" si="15"/>
        <v>#VALUE!</v>
      </c>
      <c r="AA153" s="61">
        <f t="shared" si="16"/>
        <v>24.251069900142657</v>
      </c>
      <c r="AB153" s="61" t="e">
        <f t="shared" si="17"/>
        <v>#VALUE!</v>
      </c>
      <c r="AC153" s="62"/>
      <c r="AD153" s="62"/>
      <c r="AE153" s="61">
        <v>24.251069900142657</v>
      </c>
      <c r="AF153" s="61"/>
      <c r="AG153" s="62"/>
      <c r="AH153" s="61">
        <f t="shared" si="18"/>
        <v>0</v>
      </c>
      <c r="AI153" s="61">
        <f t="shared" si="18"/>
        <v>0</v>
      </c>
      <c r="AJ153" s="61">
        <f t="shared" si="18"/>
        <v>10.543943434844634</v>
      </c>
      <c r="AK153" s="61">
        <f t="shared" si="19"/>
        <v>0</v>
      </c>
      <c r="AL153" s="62" t="s">
        <v>1191</v>
      </c>
      <c r="AM153" s="62" t="s">
        <v>1191</v>
      </c>
      <c r="AN153" s="61">
        <v>10.543943434844634</v>
      </c>
      <c r="AO153" s="62" t="s">
        <v>1191</v>
      </c>
      <c r="AP153" s="11"/>
      <c r="AQ153" s="11"/>
    </row>
    <row r="154" spans="1:43">
      <c r="A154" s="55" t="s">
        <v>851</v>
      </c>
      <c r="B154" s="55" t="s">
        <v>201</v>
      </c>
      <c r="C154" s="55" t="s">
        <v>202</v>
      </c>
      <c r="D154" s="55" t="s">
        <v>203</v>
      </c>
      <c r="E154" s="56" t="s">
        <v>204</v>
      </c>
      <c r="F154" s="55" t="s">
        <v>786</v>
      </c>
      <c r="G154" s="55">
        <f t="shared" si="20"/>
        <v>1</v>
      </c>
      <c r="H154" s="55" t="s">
        <v>30</v>
      </c>
      <c r="I154" s="56">
        <v>2.5</v>
      </c>
      <c r="J154" s="58">
        <v>2.08</v>
      </c>
      <c r="K154" s="58">
        <v>0</v>
      </c>
      <c r="L154" s="58">
        <v>2.08</v>
      </c>
      <c r="M154" s="57" t="s">
        <v>1191</v>
      </c>
      <c r="N154" s="57" t="s">
        <v>1191</v>
      </c>
      <c r="O154" s="58">
        <v>20</v>
      </c>
      <c r="P154" s="58">
        <v>12</v>
      </c>
      <c r="Q154" s="58">
        <v>12</v>
      </c>
      <c r="R154" s="55">
        <v>2.5999999999999998E-4</v>
      </c>
      <c r="S154" s="55" t="s">
        <v>774</v>
      </c>
      <c r="T154" s="55">
        <v>21</v>
      </c>
      <c r="U154" s="59" t="s">
        <v>1082</v>
      </c>
      <c r="V154" s="59" t="s">
        <v>1083</v>
      </c>
      <c r="W154" s="59" t="s">
        <v>1084</v>
      </c>
      <c r="X154" s="60" t="s">
        <v>778</v>
      </c>
      <c r="Y154" s="61">
        <f t="shared" si="14"/>
        <v>104.00000000000001</v>
      </c>
      <c r="Z154" s="61">
        <f t="shared" si="15"/>
        <v>0</v>
      </c>
      <c r="AA154" s="61">
        <f t="shared" si="16"/>
        <v>104.00000000000001</v>
      </c>
      <c r="AB154" s="61" t="e">
        <f t="shared" si="17"/>
        <v>#VALUE!</v>
      </c>
      <c r="AC154" s="61">
        <v>104</v>
      </c>
      <c r="AD154" s="61">
        <v>1E-3</v>
      </c>
      <c r="AE154" s="61">
        <v>104</v>
      </c>
      <c r="AF154" s="61"/>
      <c r="AG154" s="62"/>
      <c r="AH154" s="61">
        <f t="shared" si="18"/>
        <v>400000.00000000006</v>
      </c>
      <c r="AI154" s="61">
        <f t="shared" si="18"/>
        <v>3.8461538461538467</v>
      </c>
      <c r="AJ154" s="61">
        <f t="shared" si="18"/>
        <v>400000.00000000006</v>
      </c>
      <c r="AK154" s="61">
        <f t="shared" si="19"/>
        <v>0</v>
      </c>
      <c r="AL154" s="61">
        <v>400000</v>
      </c>
      <c r="AM154" s="61">
        <v>0</v>
      </c>
      <c r="AN154" s="61">
        <v>400000</v>
      </c>
      <c r="AO154" s="62" t="s">
        <v>1191</v>
      </c>
      <c r="AP154" s="11"/>
      <c r="AQ154" s="11"/>
    </row>
    <row r="155" spans="1:43">
      <c r="A155" s="55" t="s">
        <v>851</v>
      </c>
      <c r="B155" s="55" t="s">
        <v>201</v>
      </c>
      <c r="C155" s="55" t="s">
        <v>202</v>
      </c>
      <c r="D155" s="55" t="s">
        <v>203</v>
      </c>
      <c r="E155" s="56" t="s">
        <v>205</v>
      </c>
      <c r="F155" s="55" t="s">
        <v>780</v>
      </c>
      <c r="G155" s="55">
        <f t="shared" si="20"/>
        <v>3</v>
      </c>
      <c r="H155" s="55" t="s">
        <v>33</v>
      </c>
      <c r="I155" s="56">
        <v>4</v>
      </c>
      <c r="J155" s="58">
        <v>2.58</v>
      </c>
      <c r="K155" s="58">
        <v>0</v>
      </c>
      <c r="L155" s="58">
        <v>2.58</v>
      </c>
      <c r="M155" s="57" t="s">
        <v>1191</v>
      </c>
      <c r="N155" s="57" t="s">
        <v>1191</v>
      </c>
      <c r="O155" s="58">
        <v>7000</v>
      </c>
      <c r="P155" s="58">
        <v>32</v>
      </c>
      <c r="Q155" s="58">
        <v>4200</v>
      </c>
      <c r="R155" s="55">
        <v>2.5999999999999998E-4</v>
      </c>
      <c r="S155" s="55" t="s">
        <v>774</v>
      </c>
      <c r="T155" s="55">
        <v>21</v>
      </c>
      <c r="U155" s="59" t="s">
        <v>1082</v>
      </c>
      <c r="V155" s="59" t="s">
        <v>1083</v>
      </c>
      <c r="W155" s="59" t="s">
        <v>1084</v>
      </c>
      <c r="X155" s="60" t="s">
        <v>778</v>
      </c>
      <c r="Y155" s="61">
        <f t="shared" si="14"/>
        <v>0.36857142857142855</v>
      </c>
      <c r="Z155" s="61">
        <f t="shared" si="15"/>
        <v>0</v>
      </c>
      <c r="AA155" s="61">
        <f t="shared" si="16"/>
        <v>0.36857142857142855</v>
      </c>
      <c r="AB155" s="61" t="e">
        <f t="shared" si="17"/>
        <v>#VALUE!</v>
      </c>
      <c r="AC155" s="61">
        <v>0.36857142857142855</v>
      </c>
      <c r="AD155" s="61">
        <v>1E-3</v>
      </c>
      <c r="AE155" s="61">
        <v>0.36857142857142855</v>
      </c>
      <c r="AF155" s="61"/>
      <c r="AG155" s="62"/>
      <c r="AH155" s="61">
        <f t="shared" si="18"/>
        <v>1417.5824175824175</v>
      </c>
      <c r="AI155" s="61">
        <f t="shared" si="18"/>
        <v>3.8461538461538467</v>
      </c>
      <c r="AJ155" s="61">
        <f t="shared" si="18"/>
        <v>1417.5824175824175</v>
      </c>
      <c r="AK155" s="61">
        <f t="shared" si="19"/>
        <v>0</v>
      </c>
      <c r="AL155" s="61">
        <v>1417.5824175824175</v>
      </c>
      <c r="AM155" s="61">
        <v>0</v>
      </c>
      <c r="AN155" s="61">
        <v>1417.5824175824175</v>
      </c>
      <c r="AO155" s="62" t="s">
        <v>1191</v>
      </c>
      <c r="AP155" s="11"/>
      <c r="AQ155" s="11"/>
    </row>
    <row r="156" spans="1:43">
      <c r="A156" s="55" t="s">
        <v>851</v>
      </c>
      <c r="B156" s="55" t="s">
        <v>201</v>
      </c>
      <c r="C156" s="55" t="s">
        <v>202</v>
      </c>
      <c r="D156" s="55" t="s">
        <v>203</v>
      </c>
      <c r="E156" s="56" t="s">
        <v>1085</v>
      </c>
      <c r="F156" s="55" t="s">
        <v>786</v>
      </c>
      <c r="G156" s="55">
        <f t="shared" si="20"/>
        <v>3</v>
      </c>
      <c r="H156" s="55" t="s">
        <v>33</v>
      </c>
      <c r="I156" s="56">
        <v>4</v>
      </c>
      <c r="J156" s="58">
        <v>2.85</v>
      </c>
      <c r="K156" s="58">
        <v>0</v>
      </c>
      <c r="L156" s="58">
        <v>2.85</v>
      </c>
      <c r="M156" s="57" t="s">
        <v>1191</v>
      </c>
      <c r="N156" s="57" t="s">
        <v>1191</v>
      </c>
      <c r="O156" s="58">
        <v>50000</v>
      </c>
      <c r="P156" s="58">
        <v>110</v>
      </c>
      <c r="Q156" s="58">
        <v>30000</v>
      </c>
      <c r="R156" s="55">
        <v>2.5999999999999998E-4</v>
      </c>
      <c r="S156" s="55" t="s">
        <v>774</v>
      </c>
      <c r="T156" s="55">
        <v>21</v>
      </c>
      <c r="U156" s="59" t="s">
        <v>1082</v>
      </c>
      <c r="V156" s="59" t="s">
        <v>1083</v>
      </c>
      <c r="W156" s="59" t="s">
        <v>1084</v>
      </c>
      <c r="X156" s="60" t="s">
        <v>778</v>
      </c>
      <c r="Y156" s="61">
        <f t="shared" si="14"/>
        <v>5.7000000000000002E-2</v>
      </c>
      <c r="Z156" s="61">
        <f t="shared" si="15"/>
        <v>0</v>
      </c>
      <c r="AA156" s="61">
        <f t="shared" si="16"/>
        <v>5.7000000000000002E-2</v>
      </c>
      <c r="AB156" s="61" t="e">
        <f t="shared" si="17"/>
        <v>#VALUE!</v>
      </c>
      <c r="AC156" s="61">
        <v>5.7000000000000002E-2</v>
      </c>
      <c r="AD156" s="61">
        <v>1E-3</v>
      </c>
      <c r="AE156" s="73">
        <v>5.7000000000000002E-2</v>
      </c>
      <c r="AF156" s="73"/>
      <c r="AG156" s="62"/>
      <c r="AH156" s="61">
        <f t="shared" si="18"/>
        <v>219.23076923076925</v>
      </c>
      <c r="AI156" s="61">
        <f t="shared" si="18"/>
        <v>3.8461538461538467</v>
      </c>
      <c r="AJ156" s="61">
        <f t="shared" si="18"/>
        <v>219.23076923076925</v>
      </c>
      <c r="AK156" s="61">
        <f t="shared" si="19"/>
        <v>0</v>
      </c>
      <c r="AL156" s="61">
        <v>219.23076923076925</v>
      </c>
      <c r="AM156" s="61">
        <v>0</v>
      </c>
      <c r="AN156" s="61">
        <v>219.23076923076925</v>
      </c>
      <c r="AO156" s="62" t="s">
        <v>1191</v>
      </c>
      <c r="AP156" s="11"/>
      <c r="AQ156" s="11"/>
    </row>
    <row r="157" spans="1:43">
      <c r="A157" s="55" t="s">
        <v>851</v>
      </c>
      <c r="B157" s="55" t="s">
        <v>54</v>
      </c>
      <c r="C157" s="55" t="s">
        <v>207</v>
      </c>
      <c r="D157" s="55" t="s">
        <v>95</v>
      </c>
      <c r="E157" s="56" t="s">
        <v>81</v>
      </c>
      <c r="F157" s="55" t="s">
        <v>780</v>
      </c>
      <c r="G157" s="55">
        <f t="shared" si="20"/>
        <v>3</v>
      </c>
      <c r="H157" s="55" t="s">
        <v>33</v>
      </c>
      <c r="I157" s="56">
        <v>3.1</v>
      </c>
      <c r="J157" s="57" t="s">
        <v>1191</v>
      </c>
      <c r="K157" s="57" t="s">
        <v>1191</v>
      </c>
      <c r="L157" s="58">
        <v>0.3</v>
      </c>
      <c r="M157" s="58">
        <v>0</v>
      </c>
      <c r="N157" s="57" t="s">
        <v>1191</v>
      </c>
      <c r="O157" s="58">
        <v>66.8</v>
      </c>
      <c r="P157" s="58">
        <v>17.2</v>
      </c>
      <c r="Q157" s="58">
        <v>40.08</v>
      </c>
      <c r="R157" s="55">
        <v>1.9056500000000001E-3</v>
      </c>
      <c r="S157" s="55" t="s">
        <v>774</v>
      </c>
      <c r="T157" s="55">
        <v>22</v>
      </c>
      <c r="U157" s="59" t="s">
        <v>859</v>
      </c>
      <c r="V157" s="59" t="s">
        <v>860</v>
      </c>
      <c r="W157" s="59" t="s">
        <v>861</v>
      </c>
      <c r="X157" s="60" t="s">
        <v>778</v>
      </c>
      <c r="Y157" s="61" t="e">
        <f t="shared" si="14"/>
        <v>#VALUE!</v>
      </c>
      <c r="Z157" s="61" t="e">
        <f t="shared" si="15"/>
        <v>#VALUE!</v>
      </c>
      <c r="AA157" s="61">
        <f t="shared" si="16"/>
        <v>4.4910179640718564</v>
      </c>
      <c r="AB157" s="61">
        <f t="shared" si="17"/>
        <v>0</v>
      </c>
      <c r="AC157" s="62"/>
      <c r="AD157" s="62"/>
      <c r="AE157" s="61">
        <v>4.4910179640718564</v>
      </c>
      <c r="AF157" s="61"/>
      <c r="AG157" s="61">
        <v>1E-3</v>
      </c>
      <c r="AH157" s="61">
        <f t="shared" si="18"/>
        <v>0</v>
      </c>
      <c r="AI157" s="61">
        <f t="shared" si="18"/>
        <v>0</v>
      </c>
      <c r="AJ157" s="61">
        <f t="shared" si="18"/>
        <v>2356.6856264643857</v>
      </c>
      <c r="AK157" s="61">
        <f t="shared" si="19"/>
        <v>0.52475533282606979</v>
      </c>
      <c r="AL157" s="62" t="s">
        <v>1191</v>
      </c>
      <c r="AM157" s="62" t="s">
        <v>1191</v>
      </c>
      <c r="AN157" s="61">
        <v>2356.6856264643857</v>
      </c>
      <c r="AO157" s="61">
        <v>0</v>
      </c>
      <c r="AP157" s="11"/>
      <c r="AQ157" s="11"/>
    </row>
    <row r="158" spans="1:43">
      <c r="A158" s="55" t="s">
        <v>851</v>
      </c>
      <c r="B158" s="55" t="s">
        <v>54</v>
      </c>
      <c r="C158" s="55" t="s">
        <v>207</v>
      </c>
      <c r="D158" s="55" t="s">
        <v>95</v>
      </c>
      <c r="E158" s="56" t="s">
        <v>197</v>
      </c>
      <c r="F158" s="55" t="s">
        <v>780</v>
      </c>
      <c r="G158" s="55">
        <f t="shared" si="20"/>
        <v>3</v>
      </c>
      <c r="H158" s="55" t="s">
        <v>33</v>
      </c>
      <c r="I158" s="56">
        <v>3.5</v>
      </c>
      <c r="J158" s="57" t="s">
        <v>1191</v>
      </c>
      <c r="K158" s="57" t="s">
        <v>1191</v>
      </c>
      <c r="L158" s="58">
        <v>0.4</v>
      </c>
      <c r="M158" s="58">
        <v>0.19</v>
      </c>
      <c r="N158" s="57" t="s">
        <v>1191</v>
      </c>
      <c r="O158" s="58">
        <v>27</v>
      </c>
      <c r="P158" s="58">
        <v>13.9</v>
      </c>
      <c r="Q158" s="58">
        <v>16.2</v>
      </c>
      <c r="R158" s="55">
        <v>1.9056500000000001E-3</v>
      </c>
      <c r="S158" s="55" t="s">
        <v>774</v>
      </c>
      <c r="T158" s="55">
        <v>22</v>
      </c>
      <c r="U158" s="59" t="s">
        <v>859</v>
      </c>
      <c r="V158" s="59" t="s">
        <v>860</v>
      </c>
      <c r="W158" s="59" t="s">
        <v>861</v>
      </c>
      <c r="X158" s="60" t="s">
        <v>778</v>
      </c>
      <c r="Y158" s="61" t="e">
        <f t="shared" si="14"/>
        <v>#VALUE!</v>
      </c>
      <c r="Z158" s="61" t="e">
        <f t="shared" si="15"/>
        <v>#VALUE!</v>
      </c>
      <c r="AA158" s="61">
        <f t="shared" si="16"/>
        <v>14.814814814814815</v>
      </c>
      <c r="AB158" s="61">
        <f t="shared" si="17"/>
        <v>7.0370370370370372</v>
      </c>
      <c r="AC158" s="62"/>
      <c r="AD158" s="62"/>
      <c r="AE158" s="61">
        <v>14.814814814814815</v>
      </c>
      <c r="AF158" s="61"/>
      <c r="AG158" s="61">
        <v>7.0370370370370372</v>
      </c>
      <c r="AH158" s="61">
        <f t="shared" si="18"/>
        <v>0</v>
      </c>
      <c r="AI158" s="61">
        <f t="shared" si="18"/>
        <v>0</v>
      </c>
      <c r="AJ158" s="61">
        <f t="shared" si="18"/>
        <v>7774.1530789047383</v>
      </c>
      <c r="AK158" s="61">
        <f t="shared" si="19"/>
        <v>3692.722712479751</v>
      </c>
      <c r="AL158" s="62" t="s">
        <v>1191</v>
      </c>
      <c r="AM158" s="62" t="s">
        <v>1191</v>
      </c>
      <c r="AN158" s="61">
        <v>7774.1530789047383</v>
      </c>
      <c r="AO158" s="61">
        <v>3692.722712479751</v>
      </c>
      <c r="AP158" s="11"/>
      <c r="AQ158" s="11"/>
    </row>
    <row r="159" spans="1:43">
      <c r="A159" s="55" t="s">
        <v>851</v>
      </c>
      <c r="B159" s="55" t="s">
        <v>54</v>
      </c>
      <c r="C159" s="55" t="s">
        <v>207</v>
      </c>
      <c r="D159" s="55" t="s">
        <v>95</v>
      </c>
      <c r="E159" s="56" t="s">
        <v>193</v>
      </c>
      <c r="F159" s="55" t="s">
        <v>780</v>
      </c>
      <c r="G159" s="55">
        <f t="shared" si="20"/>
        <v>3</v>
      </c>
      <c r="H159" s="55" t="s">
        <v>33</v>
      </c>
      <c r="I159" s="56">
        <v>3.8</v>
      </c>
      <c r="J159" s="57" t="s">
        <v>1191</v>
      </c>
      <c r="K159" s="57" t="s">
        <v>1191</v>
      </c>
      <c r="L159" s="58">
        <v>1.1000000000000001</v>
      </c>
      <c r="M159" s="58">
        <v>0</v>
      </c>
      <c r="N159" s="57" t="s">
        <v>1191</v>
      </c>
      <c r="O159" s="58">
        <v>275.3</v>
      </c>
      <c r="P159" s="58">
        <v>40.700000000000003</v>
      </c>
      <c r="Q159" s="58">
        <v>165.18</v>
      </c>
      <c r="R159" s="55">
        <v>1.9056500000000001E-3</v>
      </c>
      <c r="S159" s="55" t="s">
        <v>774</v>
      </c>
      <c r="T159" s="55">
        <v>22</v>
      </c>
      <c r="U159" s="59" t="s">
        <v>859</v>
      </c>
      <c r="V159" s="59" t="s">
        <v>860</v>
      </c>
      <c r="W159" s="59" t="s">
        <v>861</v>
      </c>
      <c r="X159" s="60" t="s">
        <v>778</v>
      </c>
      <c r="Y159" s="61" t="e">
        <f t="shared" si="14"/>
        <v>#VALUE!</v>
      </c>
      <c r="Z159" s="61" t="e">
        <f t="shared" si="15"/>
        <v>#VALUE!</v>
      </c>
      <c r="AA159" s="61">
        <f t="shared" si="16"/>
        <v>3.9956411187795133</v>
      </c>
      <c r="AB159" s="61">
        <f t="shared" si="17"/>
        <v>0</v>
      </c>
      <c r="AC159" s="62"/>
      <c r="AD159" s="62"/>
      <c r="AE159" s="61">
        <v>3.9956411187795133</v>
      </c>
      <c r="AF159" s="61"/>
      <c r="AG159" s="61">
        <v>1E-3</v>
      </c>
      <c r="AH159" s="61">
        <f t="shared" si="18"/>
        <v>0</v>
      </c>
      <c r="AI159" s="61">
        <f t="shared" si="18"/>
        <v>0</v>
      </c>
      <c r="AJ159" s="61">
        <f t="shared" si="18"/>
        <v>2096.7339851386737</v>
      </c>
      <c r="AK159" s="61">
        <f t="shared" si="19"/>
        <v>0.52475533282606979</v>
      </c>
      <c r="AL159" s="62" t="s">
        <v>1191</v>
      </c>
      <c r="AM159" s="62" t="s">
        <v>1191</v>
      </c>
      <c r="AN159" s="61">
        <v>2096.7339851386737</v>
      </c>
      <c r="AO159" s="61">
        <v>0</v>
      </c>
      <c r="AP159" s="11"/>
      <c r="AQ159" s="11"/>
    </row>
    <row r="160" spans="1:43">
      <c r="A160" s="55" t="s">
        <v>851</v>
      </c>
      <c r="B160" s="55" t="s">
        <v>54</v>
      </c>
      <c r="C160" s="55" t="s">
        <v>207</v>
      </c>
      <c r="D160" s="55" t="s">
        <v>95</v>
      </c>
      <c r="E160" s="56" t="s">
        <v>208</v>
      </c>
      <c r="F160" s="55" t="s">
        <v>780</v>
      </c>
      <c r="G160" s="55">
        <f t="shared" si="20"/>
        <v>3</v>
      </c>
      <c r="H160" s="55" t="s">
        <v>33</v>
      </c>
      <c r="I160" s="56">
        <v>3.8</v>
      </c>
      <c r="J160" s="57" t="s">
        <v>1191</v>
      </c>
      <c r="K160" s="57" t="s">
        <v>1191</v>
      </c>
      <c r="L160" s="58">
        <v>2</v>
      </c>
      <c r="M160" s="58">
        <v>0</v>
      </c>
      <c r="N160" s="57" t="s">
        <v>1191</v>
      </c>
      <c r="O160" s="58">
        <v>41</v>
      </c>
      <c r="P160" s="58">
        <v>45</v>
      </c>
      <c r="Q160" s="58">
        <v>24.6</v>
      </c>
      <c r="R160" s="55">
        <v>1.9056500000000001E-3</v>
      </c>
      <c r="S160" s="55" t="s">
        <v>774</v>
      </c>
      <c r="T160" s="55">
        <v>22</v>
      </c>
      <c r="U160" s="59" t="s">
        <v>859</v>
      </c>
      <c r="V160" s="59" t="s">
        <v>860</v>
      </c>
      <c r="W160" s="59" t="s">
        <v>861</v>
      </c>
      <c r="X160" s="60" t="s">
        <v>778</v>
      </c>
      <c r="Y160" s="61" t="e">
        <f t="shared" si="14"/>
        <v>#VALUE!</v>
      </c>
      <c r="Z160" s="61" t="e">
        <f t="shared" si="15"/>
        <v>#VALUE!</v>
      </c>
      <c r="AA160" s="61">
        <f t="shared" si="16"/>
        <v>48.780487804878049</v>
      </c>
      <c r="AB160" s="61">
        <f t="shared" si="17"/>
        <v>0</v>
      </c>
      <c r="AC160" s="62"/>
      <c r="AD160" s="62"/>
      <c r="AE160" s="61">
        <v>48.780487804878049</v>
      </c>
      <c r="AF160" s="61"/>
      <c r="AG160" s="61">
        <v>1E-3</v>
      </c>
      <c r="AH160" s="61">
        <f t="shared" si="18"/>
        <v>0</v>
      </c>
      <c r="AI160" s="61">
        <f t="shared" si="18"/>
        <v>0</v>
      </c>
      <c r="AJ160" s="61">
        <f t="shared" si="18"/>
        <v>25597.82111346682</v>
      </c>
      <c r="AK160" s="61">
        <f t="shared" si="19"/>
        <v>0.52475533282606979</v>
      </c>
      <c r="AL160" s="62" t="s">
        <v>1191</v>
      </c>
      <c r="AM160" s="62" t="s">
        <v>1191</v>
      </c>
      <c r="AN160" s="61">
        <v>25597.82111346682</v>
      </c>
      <c r="AO160" s="61">
        <v>0</v>
      </c>
      <c r="AP160" s="11"/>
      <c r="AQ160" s="11"/>
    </row>
    <row r="161" spans="1:43">
      <c r="A161" s="55" t="s">
        <v>851</v>
      </c>
      <c r="B161" s="55" t="s">
        <v>54</v>
      </c>
      <c r="C161" s="55" t="s">
        <v>207</v>
      </c>
      <c r="D161" s="55" t="s">
        <v>95</v>
      </c>
      <c r="E161" s="56" t="s">
        <v>209</v>
      </c>
      <c r="F161" s="55" t="s">
        <v>773</v>
      </c>
      <c r="G161" s="55">
        <f t="shared" si="20"/>
        <v>3</v>
      </c>
      <c r="H161" s="55" t="s">
        <v>33</v>
      </c>
      <c r="I161" s="56">
        <v>4.2</v>
      </c>
      <c r="J161" s="57" t="s">
        <v>1191</v>
      </c>
      <c r="K161" s="57" t="s">
        <v>1191</v>
      </c>
      <c r="L161" s="58">
        <v>0.1</v>
      </c>
      <c r="M161" s="58">
        <v>0</v>
      </c>
      <c r="N161" s="57" t="s">
        <v>1191</v>
      </c>
      <c r="O161" s="58">
        <v>248.6</v>
      </c>
      <c r="P161" s="58">
        <v>43</v>
      </c>
      <c r="Q161" s="58">
        <v>149.16</v>
      </c>
      <c r="R161" s="55">
        <v>1.9056500000000001E-3</v>
      </c>
      <c r="S161" s="55" t="s">
        <v>774</v>
      </c>
      <c r="T161" s="55">
        <v>22</v>
      </c>
      <c r="U161" s="59" t="s">
        <v>859</v>
      </c>
      <c r="V161" s="59" t="s">
        <v>860</v>
      </c>
      <c r="W161" s="59" t="s">
        <v>861</v>
      </c>
      <c r="X161" s="60" t="s">
        <v>778</v>
      </c>
      <c r="Y161" s="61" t="e">
        <f t="shared" si="14"/>
        <v>#VALUE!</v>
      </c>
      <c r="Z161" s="61" t="e">
        <f t="shared" si="15"/>
        <v>#VALUE!</v>
      </c>
      <c r="AA161" s="61">
        <f t="shared" si="16"/>
        <v>0.40225261464199519</v>
      </c>
      <c r="AB161" s="61">
        <f t="shared" si="17"/>
        <v>0</v>
      </c>
      <c r="AC161" s="62"/>
      <c r="AD161" s="62"/>
      <c r="AE161" s="61">
        <v>0.40225261464199519</v>
      </c>
      <c r="AF161" s="61"/>
      <c r="AG161" s="61">
        <v>1E-3</v>
      </c>
      <c r="AH161" s="61">
        <f t="shared" si="18"/>
        <v>0</v>
      </c>
      <c r="AI161" s="61">
        <f t="shared" si="18"/>
        <v>0</v>
      </c>
      <c r="AJ161" s="61">
        <f t="shared" si="18"/>
        <v>211.08420467661699</v>
      </c>
      <c r="AK161" s="61">
        <f t="shared" si="19"/>
        <v>0.52475533282606979</v>
      </c>
      <c r="AL161" s="62" t="s">
        <v>1191</v>
      </c>
      <c r="AM161" s="62" t="s">
        <v>1191</v>
      </c>
      <c r="AN161" s="61">
        <v>211.08420467661699</v>
      </c>
      <c r="AO161" s="61">
        <v>0</v>
      </c>
      <c r="AP161" s="11"/>
      <c r="AQ161" s="11"/>
    </row>
    <row r="162" spans="1:43">
      <c r="A162" s="55" t="s">
        <v>851</v>
      </c>
      <c r="B162" s="55" t="s">
        <v>210</v>
      </c>
      <c r="C162" s="55" t="s">
        <v>210</v>
      </c>
      <c r="D162" s="55" t="s">
        <v>912</v>
      </c>
      <c r="E162" s="56" t="s">
        <v>108</v>
      </c>
      <c r="F162" s="55" t="s">
        <v>786</v>
      </c>
      <c r="G162" s="55">
        <f t="shared" si="20"/>
        <v>1</v>
      </c>
      <c r="H162" s="55" t="s">
        <v>30</v>
      </c>
      <c r="I162" s="55">
        <v>3.1</v>
      </c>
      <c r="J162" s="57" t="s">
        <v>1191</v>
      </c>
      <c r="K162" s="57" t="s">
        <v>1191</v>
      </c>
      <c r="L162" s="58">
        <v>0.45</v>
      </c>
      <c r="M162" s="57" t="s">
        <v>1191</v>
      </c>
      <c r="N162" s="57" t="s">
        <v>1191</v>
      </c>
      <c r="O162" s="58">
        <v>2.83</v>
      </c>
      <c r="P162" s="58">
        <v>12.37</v>
      </c>
      <c r="Q162" s="58">
        <v>1.698</v>
      </c>
      <c r="R162" s="55">
        <v>1.928E-4</v>
      </c>
      <c r="S162" s="55" t="s">
        <v>774</v>
      </c>
      <c r="T162" s="55">
        <v>22</v>
      </c>
      <c r="U162" s="59" t="s">
        <v>1166</v>
      </c>
      <c r="V162" s="59" t="s">
        <v>1167</v>
      </c>
      <c r="W162" s="59" t="s">
        <v>1018</v>
      </c>
      <c r="X162" s="60" t="s">
        <v>778</v>
      </c>
      <c r="Y162" s="61" t="e">
        <f t="shared" si="14"/>
        <v>#VALUE!</v>
      </c>
      <c r="Z162" s="61" t="e">
        <f t="shared" si="15"/>
        <v>#VALUE!</v>
      </c>
      <c r="AA162" s="61">
        <f t="shared" si="16"/>
        <v>159.01060070671377</v>
      </c>
      <c r="AB162" s="61" t="e">
        <f t="shared" si="17"/>
        <v>#VALUE!</v>
      </c>
      <c r="AC162" s="62"/>
      <c r="AD162" s="62"/>
      <c r="AE162" s="61">
        <v>159.01060070671377</v>
      </c>
      <c r="AF162" s="61"/>
      <c r="AG162" s="62"/>
      <c r="AH162" s="61">
        <f t="shared" si="18"/>
        <v>0</v>
      </c>
      <c r="AI162" s="61">
        <f t="shared" si="18"/>
        <v>0</v>
      </c>
      <c r="AJ162" s="61">
        <f t="shared" si="18"/>
        <v>824743.77959913784</v>
      </c>
      <c r="AK162" s="61">
        <f t="shared" si="19"/>
        <v>0</v>
      </c>
      <c r="AL162" s="62" t="s">
        <v>1191</v>
      </c>
      <c r="AM162" s="62" t="s">
        <v>1191</v>
      </c>
      <c r="AN162" s="61">
        <v>824743.77959913784</v>
      </c>
      <c r="AO162" s="62" t="s">
        <v>1191</v>
      </c>
      <c r="AP162" s="11"/>
      <c r="AQ162" s="11"/>
    </row>
    <row r="163" spans="1:43">
      <c r="A163" s="55" t="s">
        <v>851</v>
      </c>
      <c r="B163" s="55" t="s">
        <v>855</v>
      </c>
      <c r="C163" s="55" t="s">
        <v>855</v>
      </c>
      <c r="D163" s="55" t="s">
        <v>211</v>
      </c>
      <c r="E163" s="56" t="s">
        <v>212</v>
      </c>
      <c r="F163" s="55" t="s">
        <v>786</v>
      </c>
      <c r="G163" s="55">
        <f t="shared" si="20"/>
        <v>0</v>
      </c>
      <c r="H163" s="55" t="s">
        <v>41</v>
      </c>
      <c r="I163" s="56">
        <v>2.5</v>
      </c>
      <c r="J163" s="57" t="s">
        <v>1191</v>
      </c>
      <c r="K163" s="57" t="s">
        <v>1191</v>
      </c>
      <c r="L163" s="58">
        <v>4.3</v>
      </c>
      <c r="M163" s="57" t="s">
        <v>1191</v>
      </c>
      <c r="N163" s="57" t="s">
        <v>1191</v>
      </c>
      <c r="O163" s="58">
        <v>765</v>
      </c>
      <c r="P163" s="58">
        <v>43.3</v>
      </c>
      <c r="Q163" s="58">
        <v>459</v>
      </c>
      <c r="R163" s="55">
        <v>2.6999999999999999E-5</v>
      </c>
      <c r="S163" s="55" t="s">
        <v>774</v>
      </c>
      <c r="T163" s="55">
        <v>23</v>
      </c>
      <c r="U163" s="59" t="s">
        <v>1127</v>
      </c>
      <c r="V163" s="59" t="s">
        <v>1128</v>
      </c>
      <c r="W163" s="59" t="s">
        <v>986</v>
      </c>
      <c r="X163" s="60" t="s">
        <v>778</v>
      </c>
      <c r="Y163" s="61" t="e">
        <f t="shared" si="14"/>
        <v>#VALUE!</v>
      </c>
      <c r="Z163" s="61" t="e">
        <f t="shared" si="15"/>
        <v>#VALUE!</v>
      </c>
      <c r="AA163" s="61">
        <f t="shared" si="16"/>
        <v>5.6209150326797381</v>
      </c>
      <c r="AB163" s="61" t="e">
        <f t="shared" si="17"/>
        <v>#VALUE!</v>
      </c>
      <c r="AC163" s="62"/>
      <c r="AD163" s="62"/>
      <c r="AE163" s="61">
        <v>5.6209150326797381</v>
      </c>
      <c r="AF163" s="61"/>
      <c r="AG163" s="62"/>
      <c r="AH163" s="61">
        <f t="shared" si="18"/>
        <v>0</v>
      </c>
      <c r="AI163" s="61">
        <f t="shared" si="18"/>
        <v>0</v>
      </c>
      <c r="AJ163" s="61">
        <f t="shared" si="18"/>
        <v>208182.03824739772</v>
      </c>
      <c r="AK163" s="61">
        <f t="shared" si="19"/>
        <v>0</v>
      </c>
      <c r="AL163" s="62" t="s">
        <v>1191</v>
      </c>
      <c r="AM163" s="62" t="s">
        <v>1191</v>
      </c>
      <c r="AN163" s="61">
        <v>208182.03824739772</v>
      </c>
      <c r="AO163" s="62" t="s">
        <v>1191</v>
      </c>
      <c r="AP163" s="11"/>
      <c r="AQ163" s="11"/>
    </row>
    <row r="164" spans="1:43">
      <c r="A164" s="55" t="s">
        <v>851</v>
      </c>
      <c r="B164" s="55" t="s">
        <v>78</v>
      </c>
      <c r="C164" s="55" t="s">
        <v>78</v>
      </c>
      <c r="D164" s="55" t="s">
        <v>213</v>
      </c>
      <c r="E164" s="56" t="s">
        <v>108</v>
      </c>
      <c r="F164" s="55" t="s">
        <v>786</v>
      </c>
      <c r="G164" s="55">
        <f t="shared" si="20"/>
        <v>1</v>
      </c>
      <c r="H164" s="55" t="s">
        <v>30</v>
      </c>
      <c r="I164" s="55">
        <v>3.1</v>
      </c>
      <c r="J164" s="57" t="s">
        <v>1191</v>
      </c>
      <c r="K164" s="57" t="s">
        <v>1191</v>
      </c>
      <c r="L164" s="58">
        <v>2.72</v>
      </c>
      <c r="M164" s="58">
        <v>0.31</v>
      </c>
      <c r="N164" s="57" t="s">
        <v>1191</v>
      </c>
      <c r="O164" s="58">
        <v>3.57</v>
      </c>
      <c r="P164" s="58">
        <v>8.76</v>
      </c>
      <c r="Q164" s="58">
        <v>2.1419999999999999</v>
      </c>
      <c r="R164" s="55">
        <v>3.9045999999999997E-2</v>
      </c>
      <c r="S164" s="55" t="s">
        <v>793</v>
      </c>
      <c r="T164" s="55">
        <v>24</v>
      </c>
      <c r="U164" s="59" t="s">
        <v>1162</v>
      </c>
      <c r="V164" s="59" t="s">
        <v>1163</v>
      </c>
      <c r="W164" s="59" t="s">
        <v>1164</v>
      </c>
      <c r="X164" s="60" t="s">
        <v>778</v>
      </c>
      <c r="Y164" s="61" t="e">
        <f t="shared" si="14"/>
        <v>#VALUE!</v>
      </c>
      <c r="Z164" s="61" t="e">
        <f t="shared" si="15"/>
        <v>#VALUE!</v>
      </c>
      <c r="AA164" s="61">
        <f t="shared" si="16"/>
        <v>761.90476190476193</v>
      </c>
      <c r="AB164" s="61">
        <f t="shared" si="17"/>
        <v>86.834733893557413</v>
      </c>
      <c r="AC164" s="62"/>
      <c r="AD164" s="62"/>
      <c r="AE164" s="61">
        <v>761.90476190476193</v>
      </c>
      <c r="AF164" s="61"/>
      <c r="AG164" s="61">
        <v>86.834733893557413</v>
      </c>
      <c r="AH164" s="61">
        <f t="shared" si="18"/>
        <v>0</v>
      </c>
      <c r="AI164" s="61">
        <f t="shared" si="18"/>
        <v>0</v>
      </c>
      <c r="AJ164" s="61">
        <f t="shared" si="18"/>
        <v>19513.00419773503</v>
      </c>
      <c r="AK164" s="61">
        <f t="shared" si="19"/>
        <v>2223.9085666536243</v>
      </c>
      <c r="AL164" s="62" t="s">
        <v>1191</v>
      </c>
      <c r="AM164" s="62" t="s">
        <v>1191</v>
      </c>
      <c r="AN164" s="61">
        <v>19513.00419773503</v>
      </c>
      <c r="AO164" s="61">
        <v>2223.9085666536243</v>
      </c>
      <c r="AP164" s="11"/>
      <c r="AQ164" s="11"/>
    </row>
    <row r="165" spans="1:43">
      <c r="A165" s="55" t="s">
        <v>851</v>
      </c>
      <c r="B165" s="55" t="s">
        <v>78</v>
      </c>
      <c r="C165" s="55" t="s">
        <v>78</v>
      </c>
      <c r="D165" s="55" t="s">
        <v>213</v>
      </c>
      <c r="E165" s="56" t="s">
        <v>108</v>
      </c>
      <c r="F165" s="55" t="s">
        <v>786</v>
      </c>
      <c r="G165" s="55">
        <f t="shared" si="20"/>
        <v>1</v>
      </c>
      <c r="H165" s="55" t="s">
        <v>30</v>
      </c>
      <c r="I165" s="55">
        <v>3.1</v>
      </c>
      <c r="J165" s="57" t="s">
        <v>1191</v>
      </c>
      <c r="K165" s="57" t="s">
        <v>1191</v>
      </c>
      <c r="L165" s="58">
        <v>2.72</v>
      </c>
      <c r="M165" s="58">
        <v>0.31</v>
      </c>
      <c r="N165" s="57" t="s">
        <v>1191</v>
      </c>
      <c r="O165" s="58">
        <v>5.35</v>
      </c>
      <c r="P165" s="58">
        <v>11.72</v>
      </c>
      <c r="Q165" s="58">
        <v>3.21</v>
      </c>
      <c r="R165" s="55">
        <v>3.9045999999999997E-2</v>
      </c>
      <c r="S165" s="55" t="s">
        <v>793</v>
      </c>
      <c r="T165" s="55">
        <v>24</v>
      </c>
      <c r="U165" s="59" t="s">
        <v>1162</v>
      </c>
      <c r="V165" s="59" t="s">
        <v>1163</v>
      </c>
      <c r="W165" s="59" t="s">
        <v>1164</v>
      </c>
      <c r="X165" s="60" t="s">
        <v>778</v>
      </c>
      <c r="Y165" s="61" t="e">
        <f t="shared" si="14"/>
        <v>#VALUE!</v>
      </c>
      <c r="Z165" s="61" t="e">
        <f t="shared" si="15"/>
        <v>#VALUE!</v>
      </c>
      <c r="AA165" s="61">
        <f t="shared" si="16"/>
        <v>508.41121495327116</v>
      </c>
      <c r="AB165" s="61">
        <f t="shared" si="17"/>
        <v>57.943925233644862</v>
      </c>
      <c r="AC165" s="62"/>
      <c r="AD165" s="62"/>
      <c r="AE165" s="61">
        <v>508.41121495327116</v>
      </c>
      <c r="AF165" s="61"/>
      <c r="AG165" s="61">
        <v>57.943925233644862</v>
      </c>
      <c r="AH165" s="61">
        <f t="shared" si="18"/>
        <v>0</v>
      </c>
      <c r="AI165" s="61">
        <f t="shared" si="18"/>
        <v>0</v>
      </c>
      <c r="AJ165" s="61">
        <f t="shared" si="18"/>
        <v>13020.827100170854</v>
      </c>
      <c r="AK165" s="61">
        <f t="shared" si="19"/>
        <v>1483.991323916531</v>
      </c>
      <c r="AL165" s="62" t="s">
        <v>1191</v>
      </c>
      <c r="AM165" s="62" t="s">
        <v>1191</v>
      </c>
      <c r="AN165" s="61">
        <v>13020.827100170854</v>
      </c>
      <c r="AO165" s="61">
        <v>1483.991323916531</v>
      </c>
      <c r="AP165" s="11"/>
      <c r="AQ165" s="11"/>
    </row>
    <row r="166" spans="1:43">
      <c r="A166" s="55" t="s">
        <v>851</v>
      </c>
      <c r="B166" s="55" t="s">
        <v>78</v>
      </c>
      <c r="C166" s="55" t="s">
        <v>78</v>
      </c>
      <c r="D166" s="55" t="s">
        <v>213</v>
      </c>
      <c r="E166" s="56" t="s">
        <v>108</v>
      </c>
      <c r="F166" s="55" t="s">
        <v>786</v>
      </c>
      <c r="G166" s="55">
        <f t="shared" si="20"/>
        <v>1</v>
      </c>
      <c r="H166" s="55" t="s">
        <v>30</v>
      </c>
      <c r="I166" s="55">
        <v>3.1</v>
      </c>
      <c r="J166" s="57" t="s">
        <v>1191</v>
      </c>
      <c r="K166" s="57" t="s">
        <v>1191</v>
      </c>
      <c r="L166" s="58">
        <v>2.72</v>
      </c>
      <c r="M166" s="58">
        <v>0.31</v>
      </c>
      <c r="N166" s="57" t="s">
        <v>1191</v>
      </c>
      <c r="O166" s="58">
        <v>6.11</v>
      </c>
      <c r="P166" s="58">
        <v>10.050000000000001</v>
      </c>
      <c r="Q166" s="58">
        <v>3.6659999999999999</v>
      </c>
      <c r="R166" s="55">
        <v>3.9045999999999997E-2</v>
      </c>
      <c r="S166" s="55" t="s">
        <v>793</v>
      </c>
      <c r="T166" s="55">
        <v>24</v>
      </c>
      <c r="U166" s="59" t="s">
        <v>1162</v>
      </c>
      <c r="V166" s="59" t="s">
        <v>1163</v>
      </c>
      <c r="W166" s="59" t="s">
        <v>1164</v>
      </c>
      <c r="X166" s="60" t="s">
        <v>778</v>
      </c>
      <c r="Y166" s="61" t="e">
        <f t="shared" si="14"/>
        <v>#VALUE!</v>
      </c>
      <c r="Z166" s="61" t="e">
        <f t="shared" si="15"/>
        <v>#VALUE!</v>
      </c>
      <c r="AA166" s="61">
        <f t="shared" si="16"/>
        <v>445.17184942716858</v>
      </c>
      <c r="AB166" s="61">
        <f t="shared" si="17"/>
        <v>50.736497545008184</v>
      </c>
      <c r="AC166" s="62"/>
      <c r="AD166" s="62"/>
      <c r="AE166" s="61">
        <v>445.17184942716858</v>
      </c>
      <c r="AF166" s="61"/>
      <c r="AG166" s="61">
        <v>50.736497545008184</v>
      </c>
      <c r="AH166" s="61">
        <f t="shared" si="18"/>
        <v>0</v>
      </c>
      <c r="AI166" s="61">
        <f t="shared" si="18"/>
        <v>0</v>
      </c>
      <c r="AJ166" s="61">
        <f t="shared" si="18"/>
        <v>11401.215218643873</v>
      </c>
      <c r="AK166" s="61">
        <f t="shared" si="19"/>
        <v>1299.4032050660294</v>
      </c>
      <c r="AL166" s="62" t="s">
        <v>1191</v>
      </c>
      <c r="AM166" s="62" t="s">
        <v>1191</v>
      </c>
      <c r="AN166" s="61">
        <v>11401.215218643873</v>
      </c>
      <c r="AO166" s="61">
        <v>1299.4032050660294</v>
      </c>
      <c r="AP166" s="11"/>
      <c r="AQ166" s="11"/>
    </row>
    <row r="167" spans="1:43">
      <c r="A167" s="55" t="s">
        <v>851</v>
      </c>
      <c r="B167" s="55" t="s">
        <v>201</v>
      </c>
      <c r="C167" s="55" t="s">
        <v>214</v>
      </c>
      <c r="D167" s="55" t="s">
        <v>803</v>
      </c>
      <c r="E167" s="56" t="s">
        <v>216</v>
      </c>
      <c r="F167" s="55" t="s">
        <v>780</v>
      </c>
      <c r="G167" s="55">
        <f t="shared" si="20"/>
        <v>3</v>
      </c>
      <c r="H167" s="55" t="s">
        <v>33</v>
      </c>
      <c r="I167" s="56">
        <v>4.4000000000000004</v>
      </c>
      <c r="J167" s="57" t="s">
        <v>1191</v>
      </c>
      <c r="K167" s="57" t="s">
        <v>1191</v>
      </c>
      <c r="L167" s="58">
        <v>1.1499999999999999</v>
      </c>
      <c r="M167" s="57" t="s">
        <v>1191</v>
      </c>
      <c r="N167" s="57" t="s">
        <v>1191</v>
      </c>
      <c r="O167" s="58">
        <v>6.01</v>
      </c>
      <c r="P167" s="58">
        <v>7.82</v>
      </c>
      <c r="Q167" s="58">
        <v>3.6059999999999999</v>
      </c>
      <c r="R167" s="55">
        <v>0.66</v>
      </c>
      <c r="S167" s="55" t="s">
        <v>774</v>
      </c>
      <c r="T167" s="55">
        <v>25</v>
      </c>
      <c r="U167" s="59" t="s">
        <v>1113</v>
      </c>
      <c r="V167" s="59" t="s">
        <v>1114</v>
      </c>
      <c r="W167" s="72" t="s">
        <v>1191</v>
      </c>
      <c r="X167" s="60" t="s">
        <v>778</v>
      </c>
      <c r="Y167" s="61" t="e">
        <f t="shared" si="14"/>
        <v>#VALUE!</v>
      </c>
      <c r="Z167" s="61" t="e">
        <f t="shared" si="15"/>
        <v>#VALUE!</v>
      </c>
      <c r="AA167" s="61">
        <f t="shared" si="16"/>
        <v>191.34775374376039</v>
      </c>
      <c r="AB167" s="61" t="e">
        <f t="shared" si="17"/>
        <v>#VALUE!</v>
      </c>
      <c r="AC167" s="62"/>
      <c r="AD167" s="62"/>
      <c r="AE167" s="61">
        <v>191.34775374376039</v>
      </c>
      <c r="AF167" s="61"/>
      <c r="AG167" s="62"/>
      <c r="AH167" s="61">
        <f t="shared" si="18"/>
        <v>0</v>
      </c>
      <c r="AI167" s="61">
        <f t="shared" si="18"/>
        <v>0</v>
      </c>
      <c r="AJ167" s="61">
        <f t="shared" si="18"/>
        <v>289.92083900569753</v>
      </c>
      <c r="AK167" s="61">
        <f t="shared" si="19"/>
        <v>0</v>
      </c>
      <c r="AL167" s="62" t="s">
        <v>1191</v>
      </c>
      <c r="AM167" s="62" t="s">
        <v>1191</v>
      </c>
      <c r="AN167" s="61">
        <v>289.92083900569753</v>
      </c>
      <c r="AO167" s="62" t="s">
        <v>1191</v>
      </c>
      <c r="AP167" s="11"/>
      <c r="AQ167" s="11"/>
    </row>
    <row r="168" spans="1:43">
      <c r="A168" s="55" t="s">
        <v>851</v>
      </c>
      <c r="B168" s="55" t="s">
        <v>26</v>
      </c>
      <c r="C168" s="55" t="s">
        <v>217</v>
      </c>
      <c r="D168" s="55" t="s">
        <v>181</v>
      </c>
      <c r="E168" s="56" t="s">
        <v>218</v>
      </c>
      <c r="F168" s="55" t="s">
        <v>786</v>
      </c>
      <c r="G168" s="55">
        <f t="shared" si="20"/>
        <v>1</v>
      </c>
      <c r="H168" s="55" t="s">
        <v>30</v>
      </c>
      <c r="I168" s="56">
        <v>2.2000000000000002</v>
      </c>
      <c r="J168" s="57" t="s">
        <v>1191</v>
      </c>
      <c r="K168" s="58">
        <v>0.11</v>
      </c>
      <c r="L168" s="58">
        <v>33.21</v>
      </c>
      <c r="M168" s="57" t="s">
        <v>1191</v>
      </c>
      <c r="N168" s="57" t="s">
        <v>1191</v>
      </c>
      <c r="O168" s="58">
        <v>50.3</v>
      </c>
      <c r="P168" s="57" t="s">
        <v>1191</v>
      </c>
      <c r="Q168" s="58">
        <v>30.18</v>
      </c>
      <c r="R168" s="55">
        <v>196.5</v>
      </c>
      <c r="S168" s="55" t="s">
        <v>774</v>
      </c>
      <c r="T168" s="55">
        <v>26</v>
      </c>
      <c r="U168" s="59" t="s">
        <v>930</v>
      </c>
      <c r="V168" s="59" t="s">
        <v>931</v>
      </c>
      <c r="W168" s="59" t="s">
        <v>932</v>
      </c>
      <c r="X168" s="60" t="s">
        <v>778</v>
      </c>
      <c r="Y168" s="61" t="e">
        <f t="shared" si="14"/>
        <v>#VALUE!</v>
      </c>
      <c r="Z168" s="61">
        <f t="shared" si="15"/>
        <v>110</v>
      </c>
      <c r="AA168" s="61">
        <f t="shared" si="16"/>
        <v>660.23856858846921</v>
      </c>
      <c r="AB168" s="61" t="e">
        <f t="shared" si="17"/>
        <v>#VALUE!</v>
      </c>
      <c r="AC168" s="62"/>
      <c r="AD168" s="61">
        <v>110</v>
      </c>
      <c r="AE168" s="61">
        <v>660.23856858846921</v>
      </c>
      <c r="AF168" s="61"/>
      <c r="AG168" s="62"/>
      <c r="AH168" s="61">
        <f t="shared" si="18"/>
        <v>0</v>
      </c>
      <c r="AI168" s="61">
        <f t="shared" si="18"/>
        <v>0.55979643765903309</v>
      </c>
      <c r="AJ168" s="61">
        <f t="shared" si="18"/>
        <v>3.3599927154629476</v>
      </c>
      <c r="AK168" s="61">
        <f t="shared" si="19"/>
        <v>0</v>
      </c>
      <c r="AL168" s="62" t="s">
        <v>1191</v>
      </c>
      <c r="AM168" s="61">
        <v>0.55979643765903309</v>
      </c>
      <c r="AN168" s="61">
        <v>3.3599927154629476</v>
      </c>
      <c r="AO168" s="62" t="s">
        <v>1191</v>
      </c>
      <c r="AP168" s="11"/>
      <c r="AQ168" s="11"/>
    </row>
    <row r="169" spans="1:43">
      <c r="A169" s="55" t="s">
        <v>851</v>
      </c>
      <c r="B169" s="55" t="s">
        <v>26</v>
      </c>
      <c r="C169" s="55" t="s">
        <v>217</v>
      </c>
      <c r="D169" s="55" t="s">
        <v>181</v>
      </c>
      <c r="E169" s="56" t="s">
        <v>219</v>
      </c>
      <c r="F169" s="55" t="s">
        <v>780</v>
      </c>
      <c r="G169" s="55">
        <f t="shared" si="20"/>
        <v>0</v>
      </c>
      <c r="H169" s="55" t="s">
        <v>41</v>
      </c>
      <c r="I169" s="56">
        <v>2.9</v>
      </c>
      <c r="J169" s="57" t="s">
        <v>1191</v>
      </c>
      <c r="K169" s="58">
        <v>0.16</v>
      </c>
      <c r="L169" s="58">
        <v>49.5</v>
      </c>
      <c r="M169" s="57" t="s">
        <v>1191</v>
      </c>
      <c r="N169" s="57" t="s">
        <v>1191</v>
      </c>
      <c r="O169" s="58">
        <v>51.666666666666671</v>
      </c>
      <c r="P169" s="57" t="s">
        <v>1191</v>
      </c>
      <c r="Q169" s="58">
        <v>31</v>
      </c>
      <c r="R169" s="55">
        <v>196.5</v>
      </c>
      <c r="S169" s="55" t="s">
        <v>774</v>
      </c>
      <c r="T169" s="55">
        <v>26</v>
      </c>
      <c r="U169" s="59" t="s">
        <v>930</v>
      </c>
      <c r="V169" s="59" t="s">
        <v>931</v>
      </c>
      <c r="W169" s="59" t="s">
        <v>932</v>
      </c>
      <c r="X169" s="60" t="s">
        <v>778</v>
      </c>
      <c r="Y169" s="61" t="e">
        <f t="shared" si="14"/>
        <v>#VALUE!</v>
      </c>
      <c r="Z169" s="61">
        <f t="shared" si="15"/>
        <v>160</v>
      </c>
      <c r="AA169" s="61">
        <f t="shared" si="16"/>
        <v>958.0645161290322</v>
      </c>
      <c r="AB169" s="61" t="e">
        <f t="shared" si="17"/>
        <v>#VALUE!</v>
      </c>
      <c r="AC169" s="62"/>
      <c r="AD169" s="61">
        <v>160</v>
      </c>
      <c r="AE169" s="61">
        <v>958.0645161290322</v>
      </c>
      <c r="AF169" s="61"/>
      <c r="AG169" s="62"/>
      <c r="AH169" s="61">
        <f t="shared" si="18"/>
        <v>0</v>
      </c>
      <c r="AI169" s="61">
        <f t="shared" si="18"/>
        <v>0.81424936386768443</v>
      </c>
      <c r="AJ169" s="61">
        <f t="shared" si="18"/>
        <v>4.8756463925141587</v>
      </c>
      <c r="AK169" s="61">
        <f t="shared" si="19"/>
        <v>0</v>
      </c>
      <c r="AL169" s="62" t="s">
        <v>1191</v>
      </c>
      <c r="AM169" s="61">
        <v>0.81424936386768443</v>
      </c>
      <c r="AN169" s="61">
        <v>4.8756463925141587</v>
      </c>
      <c r="AO169" s="62" t="s">
        <v>1191</v>
      </c>
      <c r="AP169" s="11"/>
      <c r="AQ169" s="11"/>
    </row>
    <row r="170" spans="1:43">
      <c r="A170" s="55" t="s">
        <v>851</v>
      </c>
      <c r="B170" s="55" t="s">
        <v>26</v>
      </c>
      <c r="C170" s="55" t="s">
        <v>217</v>
      </c>
      <c r="D170" s="55" t="s">
        <v>181</v>
      </c>
      <c r="E170" s="56" t="s">
        <v>220</v>
      </c>
      <c r="F170" s="55" t="s">
        <v>780</v>
      </c>
      <c r="G170" s="55">
        <f t="shared" si="20"/>
        <v>3</v>
      </c>
      <c r="H170" s="55" t="s">
        <v>33</v>
      </c>
      <c r="I170" s="56">
        <v>3.2</v>
      </c>
      <c r="J170" s="57" t="s">
        <v>1191</v>
      </c>
      <c r="K170" s="58">
        <v>7.0000000000000007E-2</v>
      </c>
      <c r="L170" s="58">
        <v>4.6683000000000003</v>
      </c>
      <c r="M170" s="57" t="s">
        <v>1191</v>
      </c>
      <c r="N170" s="57" t="s">
        <v>1191</v>
      </c>
      <c r="O170" s="58">
        <v>43.733333333333334</v>
      </c>
      <c r="P170" s="57" t="s">
        <v>1191</v>
      </c>
      <c r="Q170" s="58">
        <v>26.24</v>
      </c>
      <c r="R170" s="55">
        <v>200.5</v>
      </c>
      <c r="S170" s="55" t="s">
        <v>774</v>
      </c>
      <c r="T170" s="55">
        <v>26</v>
      </c>
      <c r="U170" s="59" t="s">
        <v>930</v>
      </c>
      <c r="V170" s="59" t="s">
        <v>931</v>
      </c>
      <c r="W170" s="59" t="s">
        <v>932</v>
      </c>
      <c r="X170" s="60" t="s">
        <v>778</v>
      </c>
      <c r="Y170" s="61" t="e">
        <f t="shared" si="14"/>
        <v>#VALUE!</v>
      </c>
      <c r="Z170" s="61">
        <f t="shared" si="15"/>
        <v>70</v>
      </c>
      <c r="AA170" s="61">
        <f t="shared" si="16"/>
        <v>106.74466463414635</v>
      </c>
      <c r="AB170" s="61" t="e">
        <f t="shared" si="17"/>
        <v>#VALUE!</v>
      </c>
      <c r="AC170" s="62"/>
      <c r="AD170" s="61">
        <v>70</v>
      </c>
      <c r="AE170" s="61">
        <v>106.74466463414635</v>
      </c>
      <c r="AF170" s="61"/>
      <c r="AG170" s="62"/>
      <c r="AH170" s="61">
        <f t="shared" si="18"/>
        <v>0</v>
      </c>
      <c r="AI170" s="61">
        <f t="shared" si="18"/>
        <v>0.3491271820448878</v>
      </c>
      <c r="AJ170" s="61">
        <f t="shared" si="18"/>
        <v>0.53239234231494437</v>
      </c>
      <c r="AK170" s="61">
        <f t="shared" si="19"/>
        <v>0</v>
      </c>
      <c r="AL170" s="62" t="s">
        <v>1191</v>
      </c>
      <c r="AM170" s="61">
        <v>0.3491271820448878</v>
      </c>
      <c r="AN170" s="61">
        <v>0.53239234231494437</v>
      </c>
      <c r="AO170" s="62" t="s">
        <v>1191</v>
      </c>
      <c r="AP170" s="11"/>
      <c r="AQ170" s="11"/>
    </row>
    <row r="171" spans="1:43">
      <c r="A171" s="55" t="s">
        <v>851</v>
      </c>
      <c r="B171" s="55" t="s">
        <v>26</v>
      </c>
      <c r="C171" s="55" t="s">
        <v>217</v>
      </c>
      <c r="D171" s="55" t="s">
        <v>181</v>
      </c>
      <c r="E171" s="56" t="s">
        <v>221</v>
      </c>
      <c r="F171" s="55" t="s">
        <v>780</v>
      </c>
      <c r="G171" s="55">
        <f t="shared" si="20"/>
        <v>0</v>
      </c>
      <c r="H171" s="55" t="s">
        <v>41</v>
      </c>
      <c r="I171" s="56">
        <v>3.2</v>
      </c>
      <c r="J171" s="57" t="s">
        <v>1191</v>
      </c>
      <c r="K171" s="58">
        <v>0.38</v>
      </c>
      <c r="L171" s="58">
        <v>68.400000000000006</v>
      </c>
      <c r="M171" s="57" t="s">
        <v>1191</v>
      </c>
      <c r="N171" s="57" t="s">
        <v>1191</v>
      </c>
      <c r="O171" s="58">
        <v>25.016666666666666</v>
      </c>
      <c r="P171" s="57" t="s">
        <v>1191</v>
      </c>
      <c r="Q171" s="58">
        <v>15.01</v>
      </c>
      <c r="R171" s="55">
        <v>199.5</v>
      </c>
      <c r="S171" s="55" t="s">
        <v>774</v>
      </c>
      <c r="T171" s="55">
        <v>26</v>
      </c>
      <c r="U171" s="59" t="s">
        <v>930</v>
      </c>
      <c r="V171" s="59" t="s">
        <v>931</v>
      </c>
      <c r="W171" s="59" t="s">
        <v>932</v>
      </c>
      <c r="X171" s="60" t="s">
        <v>778</v>
      </c>
      <c r="Y171" s="61" t="e">
        <f t="shared" si="14"/>
        <v>#VALUE!</v>
      </c>
      <c r="Z171" s="61">
        <f t="shared" si="15"/>
        <v>380</v>
      </c>
      <c r="AA171" s="61">
        <f t="shared" si="16"/>
        <v>2734.177215189874</v>
      </c>
      <c r="AB171" s="61" t="e">
        <f t="shared" si="17"/>
        <v>#VALUE!</v>
      </c>
      <c r="AC171" s="62"/>
      <c r="AD171" s="61">
        <v>380</v>
      </c>
      <c r="AE171" s="61">
        <v>2734.177215189874</v>
      </c>
      <c r="AF171" s="61"/>
      <c r="AG171" s="62"/>
      <c r="AH171" s="61">
        <f t="shared" si="18"/>
        <v>0</v>
      </c>
      <c r="AI171" s="61">
        <f t="shared" si="18"/>
        <v>1.9047619047619047</v>
      </c>
      <c r="AJ171" s="61">
        <f t="shared" si="18"/>
        <v>13.70514894832017</v>
      </c>
      <c r="AK171" s="61">
        <f t="shared" si="19"/>
        <v>0</v>
      </c>
      <c r="AL171" s="62" t="s">
        <v>1191</v>
      </c>
      <c r="AM171" s="61">
        <v>1.9047619047619047</v>
      </c>
      <c r="AN171" s="61">
        <v>13.70514894832017</v>
      </c>
      <c r="AO171" s="62" t="s">
        <v>1191</v>
      </c>
      <c r="AP171" s="11"/>
      <c r="AQ171" s="11"/>
    </row>
    <row r="172" spans="1:43">
      <c r="A172" s="55" t="s">
        <v>851</v>
      </c>
      <c r="B172" s="55" t="s">
        <v>26</v>
      </c>
      <c r="C172" s="55" t="s">
        <v>217</v>
      </c>
      <c r="D172" s="55" t="s">
        <v>181</v>
      </c>
      <c r="E172" s="56" t="s">
        <v>222</v>
      </c>
      <c r="F172" s="55" t="s">
        <v>780</v>
      </c>
      <c r="G172" s="55">
        <f t="shared" si="20"/>
        <v>3</v>
      </c>
      <c r="H172" s="55" t="s">
        <v>33</v>
      </c>
      <c r="I172" s="56">
        <v>3.4</v>
      </c>
      <c r="J172" s="57" t="s">
        <v>1191</v>
      </c>
      <c r="K172" s="58">
        <v>0.23</v>
      </c>
      <c r="L172" s="58">
        <v>18.512</v>
      </c>
      <c r="M172" s="57" t="s">
        <v>1191</v>
      </c>
      <c r="N172" s="57" t="s">
        <v>1191</v>
      </c>
      <c r="O172" s="58">
        <v>16.983333333333334</v>
      </c>
      <c r="P172" s="57" t="s">
        <v>1191</v>
      </c>
      <c r="Q172" s="58">
        <v>10.19</v>
      </c>
      <c r="R172" s="55">
        <v>202.5</v>
      </c>
      <c r="S172" s="55" t="s">
        <v>774</v>
      </c>
      <c r="T172" s="55">
        <v>26</v>
      </c>
      <c r="U172" s="59" t="s">
        <v>930</v>
      </c>
      <c r="V172" s="59" t="s">
        <v>931</v>
      </c>
      <c r="W172" s="59" t="s">
        <v>932</v>
      </c>
      <c r="X172" s="60" t="s">
        <v>778</v>
      </c>
      <c r="Y172" s="61" t="e">
        <f t="shared" si="14"/>
        <v>#VALUE!</v>
      </c>
      <c r="Z172" s="61">
        <f t="shared" si="15"/>
        <v>230</v>
      </c>
      <c r="AA172" s="61">
        <f t="shared" si="16"/>
        <v>1090.0098135426888</v>
      </c>
      <c r="AB172" s="61" t="e">
        <f t="shared" si="17"/>
        <v>#VALUE!</v>
      </c>
      <c r="AC172" s="62"/>
      <c r="AD172" s="61">
        <v>230</v>
      </c>
      <c r="AE172" s="61">
        <v>1090.0098135426888</v>
      </c>
      <c r="AF172" s="61"/>
      <c r="AG172" s="62"/>
      <c r="AH172" s="61">
        <f t="shared" si="18"/>
        <v>0</v>
      </c>
      <c r="AI172" s="61">
        <f t="shared" si="18"/>
        <v>1.1358024691358024</v>
      </c>
      <c r="AJ172" s="61">
        <f t="shared" si="18"/>
        <v>5.3827645113219198</v>
      </c>
      <c r="AK172" s="61">
        <f t="shared" si="19"/>
        <v>0</v>
      </c>
      <c r="AL172" s="62" t="s">
        <v>1191</v>
      </c>
      <c r="AM172" s="61">
        <v>1.1358024691358024</v>
      </c>
      <c r="AN172" s="61">
        <v>5.3827645113219198</v>
      </c>
      <c r="AO172" s="62" t="s">
        <v>1191</v>
      </c>
      <c r="AP172" s="11"/>
      <c r="AQ172" s="11"/>
    </row>
    <row r="173" spans="1:43">
      <c r="A173" s="55" t="s">
        <v>851</v>
      </c>
      <c r="B173" s="55" t="s">
        <v>26</v>
      </c>
      <c r="C173" s="55" t="s">
        <v>217</v>
      </c>
      <c r="D173" s="55" t="s">
        <v>181</v>
      </c>
      <c r="E173" s="56" t="s">
        <v>982</v>
      </c>
      <c r="F173" s="55" t="s">
        <v>786</v>
      </c>
      <c r="G173" s="55">
        <f t="shared" si="20"/>
        <v>3</v>
      </c>
      <c r="H173" s="55" t="s">
        <v>33</v>
      </c>
      <c r="I173" s="56">
        <v>3.4</v>
      </c>
      <c r="J173" s="57" t="s">
        <v>1191</v>
      </c>
      <c r="K173" s="58">
        <v>0.15</v>
      </c>
      <c r="L173" s="58">
        <v>25.870599999999996</v>
      </c>
      <c r="M173" s="57" t="s">
        <v>1191</v>
      </c>
      <c r="N173" s="57" t="s">
        <v>1191</v>
      </c>
      <c r="O173" s="58">
        <v>10.766666666666667</v>
      </c>
      <c r="P173" s="57" t="s">
        <v>1191</v>
      </c>
      <c r="Q173" s="58">
        <v>6.46</v>
      </c>
      <c r="R173" s="55">
        <v>198.5</v>
      </c>
      <c r="S173" s="55" t="s">
        <v>774</v>
      </c>
      <c r="T173" s="55">
        <v>26</v>
      </c>
      <c r="U173" s="59" t="s">
        <v>930</v>
      </c>
      <c r="V173" s="59" t="s">
        <v>931</v>
      </c>
      <c r="W173" s="59" t="s">
        <v>932</v>
      </c>
      <c r="X173" s="60" t="s">
        <v>778</v>
      </c>
      <c r="Y173" s="61" t="e">
        <f t="shared" si="14"/>
        <v>#VALUE!</v>
      </c>
      <c r="Z173" s="61">
        <f t="shared" si="15"/>
        <v>150</v>
      </c>
      <c r="AA173" s="61">
        <f t="shared" si="16"/>
        <v>2402.8421052631575</v>
      </c>
      <c r="AB173" s="61" t="e">
        <f t="shared" si="17"/>
        <v>#VALUE!</v>
      </c>
      <c r="AC173" s="62"/>
      <c r="AD173" s="61">
        <v>150</v>
      </c>
      <c r="AE173" s="61">
        <v>2402.8421052631575</v>
      </c>
      <c r="AF173" s="61"/>
      <c r="AG173" s="62"/>
      <c r="AH173" s="61">
        <f t="shared" si="18"/>
        <v>0</v>
      </c>
      <c r="AI173" s="61">
        <f t="shared" si="18"/>
        <v>0.75566750629722923</v>
      </c>
      <c r="AJ173" s="61">
        <f t="shared" si="18"/>
        <v>12.104998011401298</v>
      </c>
      <c r="AK173" s="61">
        <f t="shared" si="19"/>
        <v>0</v>
      </c>
      <c r="AL173" s="62" t="s">
        <v>1191</v>
      </c>
      <c r="AM173" s="61">
        <v>0.75566750629722923</v>
      </c>
      <c r="AN173" s="61">
        <v>12.104998011401298</v>
      </c>
      <c r="AO173" s="62" t="s">
        <v>1191</v>
      </c>
      <c r="AP173" s="11"/>
      <c r="AQ173" s="11"/>
    </row>
    <row r="174" spans="1:43">
      <c r="A174" s="55" t="s">
        <v>851</v>
      </c>
      <c r="B174" s="55" t="s">
        <v>26</v>
      </c>
      <c r="C174" s="55" t="s">
        <v>217</v>
      </c>
      <c r="D174" s="55" t="s">
        <v>181</v>
      </c>
      <c r="E174" s="56" t="s">
        <v>224</v>
      </c>
      <c r="F174" s="55" t="s">
        <v>786</v>
      </c>
      <c r="G174" s="55">
        <f t="shared" si="20"/>
        <v>3</v>
      </c>
      <c r="H174" s="55" t="s">
        <v>33</v>
      </c>
      <c r="I174" s="56">
        <v>3.5</v>
      </c>
      <c r="J174" s="57" t="s">
        <v>1191</v>
      </c>
      <c r="K174" s="58">
        <v>0.95</v>
      </c>
      <c r="L174" s="58">
        <v>17.600000000000001</v>
      </c>
      <c r="M174" s="57" t="s">
        <v>1191</v>
      </c>
      <c r="N174" s="57" t="s">
        <v>1191</v>
      </c>
      <c r="O174" s="58">
        <v>176.66666666666669</v>
      </c>
      <c r="P174" s="57" t="s">
        <v>1191</v>
      </c>
      <c r="Q174" s="58">
        <v>106</v>
      </c>
      <c r="R174" s="55">
        <v>197.5</v>
      </c>
      <c r="S174" s="55" t="s">
        <v>774</v>
      </c>
      <c r="T174" s="55">
        <v>26</v>
      </c>
      <c r="U174" s="59" t="s">
        <v>930</v>
      </c>
      <c r="V174" s="59" t="s">
        <v>931</v>
      </c>
      <c r="W174" s="59" t="s">
        <v>932</v>
      </c>
      <c r="X174" s="60" t="s">
        <v>778</v>
      </c>
      <c r="Y174" s="61" t="e">
        <f t="shared" si="14"/>
        <v>#VALUE!</v>
      </c>
      <c r="Z174" s="61">
        <f t="shared" si="15"/>
        <v>950</v>
      </c>
      <c r="AA174" s="61">
        <f t="shared" si="16"/>
        <v>99.622641509433961</v>
      </c>
      <c r="AB174" s="61" t="e">
        <f t="shared" si="17"/>
        <v>#VALUE!</v>
      </c>
      <c r="AC174" s="62"/>
      <c r="AD174" s="61">
        <v>950</v>
      </c>
      <c r="AE174" s="61">
        <v>99.622641509433961</v>
      </c>
      <c r="AF174" s="61"/>
      <c r="AG174" s="62"/>
      <c r="AH174" s="61">
        <f t="shared" si="18"/>
        <v>0</v>
      </c>
      <c r="AI174" s="61">
        <f t="shared" si="18"/>
        <v>4.8101265822784809</v>
      </c>
      <c r="AJ174" s="61">
        <f t="shared" si="18"/>
        <v>0.50441843802245045</v>
      </c>
      <c r="AK174" s="61">
        <f t="shared" si="19"/>
        <v>0</v>
      </c>
      <c r="AL174" s="62" t="s">
        <v>1191</v>
      </c>
      <c r="AM174" s="61">
        <v>4.8101265822784809</v>
      </c>
      <c r="AN174" s="61">
        <v>0.50441843802245045</v>
      </c>
      <c r="AO174" s="62" t="s">
        <v>1191</v>
      </c>
      <c r="AP174" s="11"/>
      <c r="AQ174" s="11"/>
    </row>
    <row r="175" spans="1:43">
      <c r="A175" s="55" t="s">
        <v>851</v>
      </c>
      <c r="B175" s="55" t="s">
        <v>26</v>
      </c>
      <c r="C175" s="55" t="s">
        <v>217</v>
      </c>
      <c r="D175" s="55" t="s">
        <v>181</v>
      </c>
      <c r="E175" s="56" t="s">
        <v>225</v>
      </c>
      <c r="F175" s="55" t="s">
        <v>796</v>
      </c>
      <c r="G175" s="55">
        <f t="shared" si="20"/>
        <v>3</v>
      </c>
      <c r="H175" s="55" t="s">
        <v>33</v>
      </c>
      <c r="I175" s="71">
        <v>3.6</v>
      </c>
      <c r="J175" s="57" t="s">
        <v>1191</v>
      </c>
      <c r="K175" s="58">
        <v>0.08</v>
      </c>
      <c r="L175" s="58">
        <v>182.58</v>
      </c>
      <c r="M175" s="57" t="s">
        <v>1191</v>
      </c>
      <c r="N175" s="57" t="s">
        <v>1191</v>
      </c>
      <c r="O175" s="58">
        <v>57.216666666666669</v>
      </c>
      <c r="P175" s="57" t="s">
        <v>1191</v>
      </c>
      <c r="Q175" s="58">
        <v>34.33</v>
      </c>
      <c r="R175" s="55">
        <v>196.5</v>
      </c>
      <c r="S175" s="55" t="s">
        <v>774</v>
      </c>
      <c r="T175" s="55">
        <v>26</v>
      </c>
      <c r="U175" s="59" t="s">
        <v>930</v>
      </c>
      <c r="V175" s="59" t="s">
        <v>931</v>
      </c>
      <c r="W175" s="59" t="s">
        <v>932</v>
      </c>
      <c r="X175" s="60" t="s">
        <v>778</v>
      </c>
      <c r="Y175" s="61" t="e">
        <f t="shared" si="14"/>
        <v>#VALUE!</v>
      </c>
      <c r="Z175" s="61">
        <f t="shared" si="15"/>
        <v>80</v>
      </c>
      <c r="AA175" s="61">
        <f t="shared" si="16"/>
        <v>3191.0282551704049</v>
      </c>
      <c r="AB175" s="61" t="e">
        <f t="shared" si="17"/>
        <v>#VALUE!</v>
      </c>
      <c r="AC175" s="62"/>
      <c r="AD175" s="61">
        <v>80</v>
      </c>
      <c r="AE175" s="61">
        <v>3191.0282551704049</v>
      </c>
      <c r="AF175" s="61"/>
      <c r="AG175" s="62"/>
      <c r="AH175" s="61">
        <f t="shared" si="18"/>
        <v>0</v>
      </c>
      <c r="AI175" s="61">
        <f t="shared" si="18"/>
        <v>0.40712468193384221</v>
      </c>
      <c r="AJ175" s="61">
        <f t="shared" si="18"/>
        <v>16.239329542851934</v>
      </c>
      <c r="AK175" s="61">
        <f t="shared" si="19"/>
        <v>0</v>
      </c>
      <c r="AL175" s="62" t="s">
        <v>1191</v>
      </c>
      <c r="AM175" s="61">
        <v>0.40712468193384221</v>
      </c>
      <c r="AN175" s="61">
        <v>16.239329542851934</v>
      </c>
      <c r="AO175" s="62" t="s">
        <v>1191</v>
      </c>
      <c r="AP175" s="11"/>
      <c r="AQ175" s="11"/>
    </row>
    <row r="176" spans="1:43">
      <c r="A176" s="55" t="s">
        <v>851</v>
      </c>
      <c r="B176" s="55" t="s">
        <v>26</v>
      </c>
      <c r="C176" s="55" t="s">
        <v>217</v>
      </c>
      <c r="D176" s="55" t="s">
        <v>181</v>
      </c>
      <c r="E176" s="56" t="s">
        <v>226</v>
      </c>
      <c r="F176" s="55" t="s">
        <v>796</v>
      </c>
      <c r="G176" s="55">
        <f t="shared" si="20"/>
        <v>3</v>
      </c>
      <c r="H176" s="55" t="s">
        <v>33</v>
      </c>
      <c r="I176" s="56">
        <v>3.7</v>
      </c>
      <c r="J176" s="57" t="s">
        <v>1191</v>
      </c>
      <c r="K176" s="58">
        <v>0.38</v>
      </c>
      <c r="L176" s="58">
        <v>26.142600000000002</v>
      </c>
      <c r="M176" s="57" t="s">
        <v>1191</v>
      </c>
      <c r="N176" s="57" t="s">
        <v>1191</v>
      </c>
      <c r="O176" s="58">
        <v>11.766666666666666</v>
      </c>
      <c r="P176" s="57" t="s">
        <v>1191</v>
      </c>
      <c r="Q176" s="58">
        <v>7.06</v>
      </c>
      <c r="R176" s="55">
        <v>201.5</v>
      </c>
      <c r="S176" s="55" t="s">
        <v>774</v>
      </c>
      <c r="T176" s="55">
        <v>26</v>
      </c>
      <c r="U176" s="59" t="s">
        <v>930</v>
      </c>
      <c r="V176" s="59" t="s">
        <v>931</v>
      </c>
      <c r="W176" s="59" t="s">
        <v>932</v>
      </c>
      <c r="X176" s="60" t="s">
        <v>778</v>
      </c>
      <c r="Y176" s="61" t="e">
        <f t="shared" si="14"/>
        <v>#VALUE!</v>
      </c>
      <c r="Z176" s="61">
        <f t="shared" si="15"/>
        <v>380</v>
      </c>
      <c r="AA176" s="61">
        <f t="shared" si="16"/>
        <v>2221.7507082152974</v>
      </c>
      <c r="AB176" s="61" t="e">
        <f t="shared" si="17"/>
        <v>#VALUE!</v>
      </c>
      <c r="AC176" s="62"/>
      <c r="AD176" s="61">
        <v>380</v>
      </c>
      <c r="AE176" s="61">
        <v>2221.7507082152974</v>
      </c>
      <c r="AF176" s="61"/>
      <c r="AG176" s="62"/>
      <c r="AH176" s="61">
        <f t="shared" si="18"/>
        <v>0</v>
      </c>
      <c r="AI176" s="61">
        <f t="shared" si="18"/>
        <v>1.8858560794044665</v>
      </c>
      <c r="AJ176" s="61">
        <f t="shared" si="18"/>
        <v>11.026058105286836</v>
      </c>
      <c r="AK176" s="61">
        <f t="shared" si="19"/>
        <v>0</v>
      </c>
      <c r="AL176" s="62" t="s">
        <v>1191</v>
      </c>
      <c r="AM176" s="61">
        <v>1.8858560794044665</v>
      </c>
      <c r="AN176" s="61">
        <v>11.026058105286836</v>
      </c>
      <c r="AO176" s="62" t="s">
        <v>1191</v>
      </c>
      <c r="AP176" s="11"/>
      <c r="AQ176" s="11"/>
    </row>
    <row r="177" spans="1:43">
      <c r="A177" s="55" t="s">
        <v>851</v>
      </c>
      <c r="B177" s="55" t="s">
        <v>26</v>
      </c>
      <c r="C177" s="55" t="s">
        <v>217</v>
      </c>
      <c r="D177" s="55" t="s">
        <v>181</v>
      </c>
      <c r="E177" s="56" t="s">
        <v>227</v>
      </c>
      <c r="F177" s="55" t="s">
        <v>780</v>
      </c>
      <c r="G177" s="55">
        <f t="shared" si="20"/>
        <v>3</v>
      </c>
      <c r="H177" s="55" t="s">
        <v>33</v>
      </c>
      <c r="I177" s="56">
        <v>4</v>
      </c>
      <c r="J177" s="57" t="s">
        <v>1191</v>
      </c>
      <c r="K177" s="58">
        <v>0.02</v>
      </c>
      <c r="L177" s="58">
        <v>15.54</v>
      </c>
      <c r="M177" s="57" t="s">
        <v>1191</v>
      </c>
      <c r="N177" s="57" t="s">
        <v>1191</v>
      </c>
      <c r="O177" s="58">
        <v>114.43333333333334</v>
      </c>
      <c r="P177" s="57" t="s">
        <v>1191</v>
      </c>
      <c r="Q177" s="58">
        <v>68.66</v>
      </c>
      <c r="R177" s="55">
        <v>196.5</v>
      </c>
      <c r="S177" s="55" t="s">
        <v>774</v>
      </c>
      <c r="T177" s="55">
        <v>26</v>
      </c>
      <c r="U177" s="59" t="s">
        <v>930</v>
      </c>
      <c r="V177" s="59" t="s">
        <v>931</v>
      </c>
      <c r="W177" s="59" t="s">
        <v>932</v>
      </c>
      <c r="X177" s="60" t="s">
        <v>778</v>
      </c>
      <c r="Y177" s="61" t="e">
        <f t="shared" si="14"/>
        <v>#VALUE!</v>
      </c>
      <c r="Z177" s="61">
        <f t="shared" si="15"/>
        <v>20</v>
      </c>
      <c r="AA177" s="61">
        <f t="shared" si="16"/>
        <v>135.79959219341683</v>
      </c>
      <c r="AB177" s="61" t="e">
        <f t="shared" si="17"/>
        <v>#VALUE!</v>
      </c>
      <c r="AC177" s="62"/>
      <c r="AD177" s="61">
        <v>20</v>
      </c>
      <c r="AE177" s="61">
        <v>135.79959219341683</v>
      </c>
      <c r="AF177" s="61"/>
      <c r="AG177" s="62"/>
      <c r="AH177" s="61">
        <f t="shared" si="18"/>
        <v>0</v>
      </c>
      <c r="AI177" s="61">
        <f t="shared" si="18"/>
        <v>0.10178117048346055</v>
      </c>
      <c r="AJ177" s="61">
        <f t="shared" si="18"/>
        <v>0.6910920722311289</v>
      </c>
      <c r="AK177" s="61">
        <f t="shared" si="19"/>
        <v>0</v>
      </c>
      <c r="AL177" s="62" t="s">
        <v>1191</v>
      </c>
      <c r="AM177" s="61">
        <v>0.10178117048346055</v>
      </c>
      <c r="AN177" s="61">
        <v>0.6910920722311289</v>
      </c>
      <c r="AO177" s="62" t="s">
        <v>1191</v>
      </c>
      <c r="AP177" s="11"/>
      <c r="AQ177" s="11"/>
    </row>
    <row r="178" spans="1:43">
      <c r="A178" s="55" t="s">
        <v>851</v>
      </c>
      <c r="B178" s="55" t="s">
        <v>26</v>
      </c>
      <c r="C178" s="55" t="s">
        <v>217</v>
      </c>
      <c r="D178" s="55" t="s">
        <v>181</v>
      </c>
      <c r="E178" s="56" t="s">
        <v>228</v>
      </c>
      <c r="F178" s="55" t="s">
        <v>786</v>
      </c>
      <c r="G178" s="55">
        <f t="shared" si="20"/>
        <v>3</v>
      </c>
      <c r="H178" s="55" t="s">
        <v>33</v>
      </c>
      <c r="I178" s="56">
        <v>4.5</v>
      </c>
      <c r="J178" s="57" t="s">
        <v>1191</v>
      </c>
      <c r="K178" s="58">
        <v>1.08</v>
      </c>
      <c r="L178" s="58">
        <v>42.144299999999994</v>
      </c>
      <c r="M178" s="57" t="s">
        <v>1191</v>
      </c>
      <c r="N178" s="57" t="s">
        <v>1191</v>
      </c>
      <c r="O178" s="58">
        <v>7.166666666666667</v>
      </c>
      <c r="P178" s="57" t="s">
        <v>1191</v>
      </c>
      <c r="Q178" s="58">
        <v>4.3</v>
      </c>
      <c r="R178" s="55">
        <v>203.5</v>
      </c>
      <c r="S178" s="55" t="s">
        <v>774</v>
      </c>
      <c r="T178" s="55">
        <v>26</v>
      </c>
      <c r="U178" s="59" t="s">
        <v>930</v>
      </c>
      <c r="V178" s="59" t="s">
        <v>931</v>
      </c>
      <c r="W178" s="59" t="s">
        <v>932</v>
      </c>
      <c r="X178" s="60" t="s">
        <v>778</v>
      </c>
      <c r="Y178" s="61" t="e">
        <f t="shared" si="14"/>
        <v>#VALUE!</v>
      </c>
      <c r="Z178" s="61">
        <f t="shared" si="15"/>
        <v>1080</v>
      </c>
      <c r="AA178" s="61">
        <f t="shared" si="16"/>
        <v>5880.5999999999985</v>
      </c>
      <c r="AB178" s="61" t="e">
        <f t="shared" si="17"/>
        <v>#VALUE!</v>
      </c>
      <c r="AC178" s="62"/>
      <c r="AD178" s="73">
        <v>1080</v>
      </c>
      <c r="AE178" s="73">
        <v>5880.6</v>
      </c>
      <c r="AF178" s="73"/>
      <c r="AG178" s="62"/>
      <c r="AH178" s="61">
        <f t="shared" si="18"/>
        <v>0</v>
      </c>
      <c r="AI178" s="61">
        <f t="shared" si="18"/>
        <v>5.3071253071253075</v>
      </c>
      <c r="AJ178" s="61">
        <f t="shared" si="18"/>
        <v>28.8972972972973</v>
      </c>
      <c r="AK178" s="61">
        <f t="shared" si="19"/>
        <v>0</v>
      </c>
      <c r="AL178" s="62" t="s">
        <v>1191</v>
      </c>
      <c r="AM178" s="61">
        <v>5.3071253071253075</v>
      </c>
      <c r="AN178" s="61">
        <v>28.897297297297289</v>
      </c>
      <c r="AO178" s="62" t="s">
        <v>1191</v>
      </c>
      <c r="AP178" s="11"/>
      <c r="AQ178" s="11"/>
    </row>
    <row r="179" spans="1:43">
      <c r="A179" s="55" t="s">
        <v>771</v>
      </c>
      <c r="B179" s="55" t="s">
        <v>229</v>
      </c>
      <c r="C179" s="55" t="s">
        <v>229</v>
      </c>
      <c r="D179" s="55" t="s">
        <v>181</v>
      </c>
      <c r="E179" s="56" t="s">
        <v>230</v>
      </c>
      <c r="F179" s="55" t="s">
        <v>786</v>
      </c>
      <c r="G179" s="55">
        <f t="shared" si="20"/>
        <v>1</v>
      </c>
      <c r="H179" s="55" t="s">
        <v>30</v>
      </c>
      <c r="I179" s="56">
        <v>3.2</v>
      </c>
      <c r="J179" s="57" t="s">
        <v>1191</v>
      </c>
      <c r="K179" s="57" t="s">
        <v>1191</v>
      </c>
      <c r="L179" s="58">
        <v>0.63</v>
      </c>
      <c r="M179" s="58">
        <v>0.12</v>
      </c>
      <c r="N179" s="57" t="s">
        <v>1191</v>
      </c>
      <c r="O179" s="58">
        <v>198.84</v>
      </c>
      <c r="P179" s="58">
        <v>25.1</v>
      </c>
      <c r="Q179" s="58">
        <v>119.304</v>
      </c>
      <c r="R179" s="55">
        <v>1.9000000000000001E-4</v>
      </c>
      <c r="S179" s="55" t="s">
        <v>774</v>
      </c>
      <c r="T179" s="55">
        <v>27</v>
      </c>
      <c r="U179" s="59" t="s">
        <v>801</v>
      </c>
      <c r="V179" s="59" t="s">
        <v>802</v>
      </c>
      <c r="W179" s="72" t="s">
        <v>1191</v>
      </c>
      <c r="X179" s="60" t="s">
        <v>778</v>
      </c>
      <c r="Y179" s="61" t="e">
        <f t="shared" si="14"/>
        <v>#VALUE!</v>
      </c>
      <c r="Z179" s="61" t="e">
        <f t="shared" si="15"/>
        <v>#VALUE!</v>
      </c>
      <c r="AA179" s="61">
        <f t="shared" si="16"/>
        <v>3.1683765841882918</v>
      </c>
      <c r="AB179" s="61">
        <f t="shared" si="17"/>
        <v>0.6035003017501509</v>
      </c>
      <c r="AC179" s="62"/>
      <c r="AD179" s="62"/>
      <c r="AE179" s="61">
        <v>3.1683765841882918</v>
      </c>
      <c r="AF179" s="61"/>
      <c r="AG179" s="62"/>
      <c r="AH179" s="61">
        <f t="shared" si="18"/>
        <v>0</v>
      </c>
      <c r="AI179" s="61">
        <f t="shared" si="18"/>
        <v>0</v>
      </c>
      <c r="AJ179" s="61">
        <f t="shared" si="18"/>
        <v>16675.666232569954</v>
      </c>
      <c r="AK179" s="61">
        <f t="shared" si="19"/>
        <v>0</v>
      </c>
      <c r="AL179" s="62" t="s">
        <v>1191</v>
      </c>
      <c r="AM179" s="62" t="s">
        <v>1191</v>
      </c>
      <c r="AN179" s="61">
        <v>16675.666232569954</v>
      </c>
      <c r="AO179" s="62" t="s">
        <v>1191</v>
      </c>
      <c r="AP179" s="11"/>
      <c r="AQ179" s="11"/>
    </row>
    <row r="180" spans="1:43">
      <c r="A180" s="55" t="s">
        <v>771</v>
      </c>
      <c r="B180" s="55" t="s">
        <v>231</v>
      </c>
      <c r="C180" s="55" t="s">
        <v>231</v>
      </c>
      <c r="D180" s="55" t="s">
        <v>181</v>
      </c>
      <c r="E180" s="56" t="s">
        <v>230</v>
      </c>
      <c r="F180" s="55" t="s">
        <v>786</v>
      </c>
      <c r="G180" s="55">
        <f t="shared" si="20"/>
        <v>1</v>
      </c>
      <c r="H180" s="55" t="s">
        <v>30</v>
      </c>
      <c r="I180" s="56">
        <v>3.2</v>
      </c>
      <c r="J180" s="57" t="s">
        <v>1191</v>
      </c>
      <c r="K180" s="57" t="s">
        <v>1191</v>
      </c>
      <c r="L180" s="58">
        <v>0.9</v>
      </c>
      <c r="M180" s="58">
        <v>0.12</v>
      </c>
      <c r="N180" s="57" t="s">
        <v>1191</v>
      </c>
      <c r="O180" s="58">
        <v>196.31</v>
      </c>
      <c r="P180" s="58">
        <v>25</v>
      </c>
      <c r="Q180" s="58">
        <v>117.786</v>
      </c>
      <c r="R180" s="55">
        <v>4.0999999999999999E-4</v>
      </c>
      <c r="S180" s="55" t="s">
        <v>774</v>
      </c>
      <c r="T180" s="55">
        <v>27</v>
      </c>
      <c r="U180" s="59" t="s">
        <v>801</v>
      </c>
      <c r="V180" s="59" t="s">
        <v>802</v>
      </c>
      <c r="W180" s="72" t="s">
        <v>1191</v>
      </c>
      <c r="X180" s="60" t="s">
        <v>778</v>
      </c>
      <c r="Y180" s="61" t="e">
        <f t="shared" si="14"/>
        <v>#VALUE!</v>
      </c>
      <c r="Z180" s="61" t="e">
        <f t="shared" si="15"/>
        <v>#VALUE!</v>
      </c>
      <c r="AA180" s="61">
        <f t="shared" si="16"/>
        <v>4.5845856044012026</v>
      </c>
      <c r="AB180" s="61">
        <f t="shared" si="17"/>
        <v>0.61127808058682698</v>
      </c>
      <c r="AC180" s="62"/>
      <c r="AD180" s="62"/>
      <c r="AE180" s="61">
        <v>4.5845856044012026</v>
      </c>
      <c r="AF180" s="61"/>
      <c r="AG180" s="62"/>
      <c r="AH180" s="61">
        <f t="shared" si="18"/>
        <v>0</v>
      </c>
      <c r="AI180" s="61">
        <f t="shared" si="18"/>
        <v>0</v>
      </c>
      <c r="AJ180" s="61">
        <f t="shared" si="18"/>
        <v>11181.916108295616</v>
      </c>
      <c r="AK180" s="61">
        <f t="shared" si="19"/>
        <v>0</v>
      </c>
      <c r="AL180" s="62" t="s">
        <v>1191</v>
      </c>
      <c r="AM180" s="62" t="s">
        <v>1191</v>
      </c>
      <c r="AN180" s="61">
        <v>11181.916108295616</v>
      </c>
      <c r="AO180" s="62" t="s">
        <v>1191</v>
      </c>
      <c r="AP180" s="11"/>
      <c r="AQ180" s="11"/>
    </row>
    <row r="181" spans="1:43">
      <c r="A181" s="55" t="s">
        <v>771</v>
      </c>
      <c r="B181" s="55" t="s">
        <v>232</v>
      </c>
      <c r="C181" s="55" t="s">
        <v>232</v>
      </c>
      <c r="D181" s="55" t="s">
        <v>181</v>
      </c>
      <c r="E181" s="56" t="s">
        <v>230</v>
      </c>
      <c r="F181" s="55" t="s">
        <v>786</v>
      </c>
      <c r="G181" s="55">
        <f t="shared" si="20"/>
        <v>1</v>
      </c>
      <c r="H181" s="55" t="s">
        <v>30</v>
      </c>
      <c r="I181" s="56">
        <v>3.2</v>
      </c>
      <c r="J181" s="57" t="s">
        <v>1191</v>
      </c>
      <c r="K181" s="57" t="s">
        <v>1191</v>
      </c>
      <c r="L181" s="58">
        <v>1.0900000000000001</v>
      </c>
      <c r="M181" s="58">
        <v>0.12</v>
      </c>
      <c r="N181" s="57" t="s">
        <v>1191</v>
      </c>
      <c r="O181" s="58">
        <v>176.91</v>
      </c>
      <c r="P181" s="58">
        <v>24.2</v>
      </c>
      <c r="Q181" s="58">
        <v>106.146</v>
      </c>
      <c r="R181" s="55">
        <v>5.4000000000000001E-4</v>
      </c>
      <c r="S181" s="55" t="s">
        <v>774</v>
      </c>
      <c r="T181" s="55">
        <v>27</v>
      </c>
      <c r="U181" s="59" t="s">
        <v>801</v>
      </c>
      <c r="V181" s="59" t="s">
        <v>802</v>
      </c>
      <c r="W181" s="72" t="s">
        <v>1191</v>
      </c>
      <c r="X181" s="60" t="s">
        <v>778</v>
      </c>
      <c r="Y181" s="61" t="e">
        <f t="shared" si="14"/>
        <v>#VALUE!</v>
      </c>
      <c r="Z181" s="61" t="e">
        <f t="shared" si="15"/>
        <v>#VALUE!</v>
      </c>
      <c r="AA181" s="61">
        <f t="shared" si="16"/>
        <v>6.1613249674975981</v>
      </c>
      <c r="AB181" s="61">
        <f t="shared" si="17"/>
        <v>0.67831100559606583</v>
      </c>
      <c r="AC181" s="62"/>
      <c r="AD181" s="62"/>
      <c r="AE181" s="61">
        <v>6.1613249674975981</v>
      </c>
      <c r="AF181" s="61"/>
      <c r="AG181" s="62"/>
      <c r="AH181" s="61">
        <f t="shared" si="18"/>
        <v>0</v>
      </c>
      <c r="AI181" s="61">
        <f t="shared" si="18"/>
        <v>0</v>
      </c>
      <c r="AJ181" s="61">
        <f t="shared" si="18"/>
        <v>11409.861050921478</v>
      </c>
      <c r="AK181" s="61">
        <f t="shared" si="19"/>
        <v>0</v>
      </c>
      <c r="AL181" s="62" t="s">
        <v>1191</v>
      </c>
      <c r="AM181" s="62" t="s">
        <v>1191</v>
      </c>
      <c r="AN181" s="61">
        <v>11409.861050921478</v>
      </c>
      <c r="AO181" s="62" t="s">
        <v>1191</v>
      </c>
      <c r="AP181" s="11"/>
      <c r="AQ181" s="11"/>
    </row>
    <row r="182" spans="1:43">
      <c r="A182" s="55" t="s">
        <v>771</v>
      </c>
      <c r="B182" s="55" t="s">
        <v>229</v>
      </c>
      <c r="C182" s="55" t="s">
        <v>229</v>
      </c>
      <c r="D182" s="55" t="s">
        <v>181</v>
      </c>
      <c r="E182" s="56" t="s">
        <v>233</v>
      </c>
      <c r="F182" s="55" t="s">
        <v>780</v>
      </c>
      <c r="G182" s="55">
        <f t="shared" si="20"/>
        <v>0</v>
      </c>
      <c r="H182" s="55" t="s">
        <v>41</v>
      </c>
      <c r="I182" s="56">
        <v>3.4</v>
      </c>
      <c r="J182" s="57" t="s">
        <v>1191</v>
      </c>
      <c r="K182" s="57" t="s">
        <v>1191</v>
      </c>
      <c r="L182" s="58">
        <v>0.6</v>
      </c>
      <c r="M182" s="57" t="s">
        <v>1191</v>
      </c>
      <c r="N182" s="57" t="s">
        <v>1191</v>
      </c>
      <c r="O182" s="58">
        <v>24.23</v>
      </c>
      <c r="P182" s="58">
        <v>12.6</v>
      </c>
      <c r="Q182" s="58">
        <v>14.538</v>
      </c>
      <c r="R182" s="55">
        <v>1.9000000000000001E-4</v>
      </c>
      <c r="S182" s="55" t="s">
        <v>774</v>
      </c>
      <c r="T182" s="55">
        <v>27</v>
      </c>
      <c r="U182" s="59" t="s">
        <v>801</v>
      </c>
      <c r="V182" s="59" t="s">
        <v>802</v>
      </c>
      <c r="W182" s="72" t="s">
        <v>1191</v>
      </c>
      <c r="X182" s="60" t="s">
        <v>778</v>
      </c>
      <c r="Y182" s="61" t="e">
        <f t="shared" si="14"/>
        <v>#VALUE!</v>
      </c>
      <c r="Z182" s="61" t="e">
        <f t="shared" si="15"/>
        <v>#VALUE!</v>
      </c>
      <c r="AA182" s="61">
        <f t="shared" si="16"/>
        <v>24.762690879075524</v>
      </c>
      <c r="AB182" s="61" t="e">
        <f t="shared" si="17"/>
        <v>#VALUE!</v>
      </c>
      <c r="AC182" s="62"/>
      <c r="AD182" s="62"/>
      <c r="AE182" s="61">
        <v>24.762690879075524</v>
      </c>
      <c r="AF182" s="61"/>
      <c r="AG182" s="62"/>
      <c r="AH182" s="61">
        <f t="shared" si="18"/>
        <v>0</v>
      </c>
      <c r="AI182" s="61">
        <f t="shared" si="18"/>
        <v>0</v>
      </c>
      <c r="AJ182" s="61">
        <f t="shared" si="18"/>
        <v>130329.95199513434</v>
      </c>
      <c r="AK182" s="61">
        <f t="shared" si="19"/>
        <v>0</v>
      </c>
      <c r="AL182" s="62" t="s">
        <v>1191</v>
      </c>
      <c r="AM182" s="62" t="s">
        <v>1191</v>
      </c>
      <c r="AN182" s="61">
        <v>130329.95199513434</v>
      </c>
      <c r="AO182" s="62" t="s">
        <v>1191</v>
      </c>
      <c r="AP182" s="11"/>
      <c r="AQ182" s="11"/>
    </row>
    <row r="183" spans="1:43">
      <c r="A183" s="55" t="s">
        <v>771</v>
      </c>
      <c r="B183" s="55" t="s">
        <v>231</v>
      </c>
      <c r="C183" s="55" t="s">
        <v>231</v>
      </c>
      <c r="D183" s="55" t="s">
        <v>181</v>
      </c>
      <c r="E183" s="56" t="s">
        <v>233</v>
      </c>
      <c r="F183" s="55" t="s">
        <v>780</v>
      </c>
      <c r="G183" s="55">
        <f t="shared" si="20"/>
        <v>0</v>
      </c>
      <c r="H183" s="55" t="s">
        <v>41</v>
      </c>
      <c r="I183" s="56">
        <v>3.4</v>
      </c>
      <c r="J183" s="57" t="s">
        <v>1191</v>
      </c>
      <c r="K183" s="57" t="s">
        <v>1191</v>
      </c>
      <c r="L183" s="58">
        <v>0.7</v>
      </c>
      <c r="M183" s="57" t="s">
        <v>1191</v>
      </c>
      <c r="N183" s="57" t="s">
        <v>1191</v>
      </c>
      <c r="O183" s="58">
        <v>23.34</v>
      </c>
      <c r="P183" s="58">
        <v>12.45</v>
      </c>
      <c r="Q183" s="58">
        <v>14.004</v>
      </c>
      <c r="R183" s="55">
        <v>4.0999999999999999E-4</v>
      </c>
      <c r="S183" s="55" t="s">
        <v>774</v>
      </c>
      <c r="T183" s="55">
        <v>27</v>
      </c>
      <c r="U183" s="59" t="s">
        <v>801</v>
      </c>
      <c r="V183" s="59" t="s">
        <v>802</v>
      </c>
      <c r="W183" s="72" t="s">
        <v>1191</v>
      </c>
      <c r="X183" s="60" t="s">
        <v>778</v>
      </c>
      <c r="Y183" s="61" t="e">
        <f t="shared" si="14"/>
        <v>#VALUE!</v>
      </c>
      <c r="Z183" s="61" t="e">
        <f t="shared" si="15"/>
        <v>#VALUE!</v>
      </c>
      <c r="AA183" s="61">
        <f t="shared" si="16"/>
        <v>29.991431019708653</v>
      </c>
      <c r="AB183" s="61" t="e">
        <f t="shared" si="17"/>
        <v>#VALUE!</v>
      </c>
      <c r="AC183" s="62"/>
      <c r="AD183" s="62"/>
      <c r="AE183" s="61">
        <v>29.991431019708653</v>
      </c>
      <c r="AF183" s="61"/>
      <c r="AG183" s="62"/>
      <c r="AH183" s="61">
        <f t="shared" si="18"/>
        <v>0</v>
      </c>
      <c r="AI183" s="61">
        <f t="shared" si="18"/>
        <v>0</v>
      </c>
      <c r="AJ183" s="61">
        <f t="shared" si="18"/>
        <v>73149.831755386957</v>
      </c>
      <c r="AK183" s="61">
        <f t="shared" si="19"/>
        <v>0</v>
      </c>
      <c r="AL183" s="62" t="s">
        <v>1191</v>
      </c>
      <c r="AM183" s="62" t="s">
        <v>1191</v>
      </c>
      <c r="AN183" s="61">
        <v>73149.831755386957</v>
      </c>
      <c r="AO183" s="62" t="s">
        <v>1191</v>
      </c>
      <c r="AP183" s="11"/>
      <c r="AQ183" s="11"/>
    </row>
    <row r="184" spans="1:43">
      <c r="A184" s="55" t="s">
        <v>771</v>
      </c>
      <c r="B184" s="55" t="s">
        <v>234</v>
      </c>
      <c r="C184" s="55" t="s">
        <v>234</v>
      </c>
      <c r="D184" s="55" t="s">
        <v>181</v>
      </c>
      <c r="E184" s="56" t="s">
        <v>233</v>
      </c>
      <c r="F184" s="55" t="s">
        <v>780</v>
      </c>
      <c r="G184" s="55">
        <f t="shared" si="20"/>
        <v>0</v>
      </c>
      <c r="H184" s="55" t="s">
        <v>41</v>
      </c>
      <c r="I184" s="56">
        <v>3.4</v>
      </c>
      <c r="J184" s="57" t="s">
        <v>1191</v>
      </c>
      <c r="K184" s="57" t="s">
        <v>1191</v>
      </c>
      <c r="L184" s="58">
        <v>0.73</v>
      </c>
      <c r="M184" s="57" t="s">
        <v>1191</v>
      </c>
      <c r="N184" s="57" t="s">
        <v>1191</v>
      </c>
      <c r="O184" s="58">
        <v>23.05</v>
      </c>
      <c r="P184" s="58">
        <v>12.4</v>
      </c>
      <c r="Q184" s="58">
        <v>13.83</v>
      </c>
      <c r="R184" s="55">
        <v>7.9000000000000001E-4</v>
      </c>
      <c r="S184" s="55" t="s">
        <v>774</v>
      </c>
      <c r="T184" s="55">
        <v>27</v>
      </c>
      <c r="U184" s="59" t="s">
        <v>801</v>
      </c>
      <c r="V184" s="59" t="s">
        <v>802</v>
      </c>
      <c r="W184" s="72" t="s">
        <v>1191</v>
      </c>
      <c r="X184" s="60" t="s">
        <v>778</v>
      </c>
      <c r="Y184" s="61" t="e">
        <f t="shared" si="14"/>
        <v>#VALUE!</v>
      </c>
      <c r="Z184" s="61" t="e">
        <f t="shared" si="15"/>
        <v>#VALUE!</v>
      </c>
      <c r="AA184" s="61">
        <f t="shared" si="16"/>
        <v>31.670281995661604</v>
      </c>
      <c r="AB184" s="61" t="e">
        <f t="shared" si="17"/>
        <v>#VALUE!</v>
      </c>
      <c r="AC184" s="62"/>
      <c r="AD184" s="62"/>
      <c r="AE184" s="61">
        <v>31.670281995661604</v>
      </c>
      <c r="AF184" s="61"/>
      <c r="AG184" s="62"/>
      <c r="AH184" s="61">
        <f t="shared" si="18"/>
        <v>0</v>
      </c>
      <c r="AI184" s="61">
        <f t="shared" si="18"/>
        <v>0</v>
      </c>
      <c r="AJ184" s="61">
        <f t="shared" si="18"/>
        <v>40088.964551470381</v>
      </c>
      <c r="AK184" s="61">
        <f t="shared" si="19"/>
        <v>0</v>
      </c>
      <c r="AL184" s="62" t="s">
        <v>1191</v>
      </c>
      <c r="AM184" s="62" t="s">
        <v>1191</v>
      </c>
      <c r="AN184" s="61">
        <v>40088.964551470381</v>
      </c>
      <c r="AO184" s="62" t="s">
        <v>1191</v>
      </c>
      <c r="AP184" s="11"/>
      <c r="AQ184" s="11"/>
    </row>
    <row r="185" spans="1:43">
      <c r="A185" s="55" t="s">
        <v>771</v>
      </c>
      <c r="B185" s="55" t="s">
        <v>229</v>
      </c>
      <c r="C185" s="55" t="s">
        <v>229</v>
      </c>
      <c r="D185" s="55" t="s">
        <v>181</v>
      </c>
      <c r="E185" s="56" t="s">
        <v>235</v>
      </c>
      <c r="F185" s="55" t="s">
        <v>773</v>
      </c>
      <c r="G185" s="55">
        <f t="shared" si="20"/>
        <v>3</v>
      </c>
      <c r="H185" s="55" t="s">
        <v>33</v>
      </c>
      <c r="I185" s="55">
        <v>3.6</v>
      </c>
      <c r="J185" s="57" t="s">
        <v>1191</v>
      </c>
      <c r="K185" s="57" t="s">
        <v>1191</v>
      </c>
      <c r="L185" s="58">
        <v>0.9</v>
      </c>
      <c r="M185" s="57" t="s">
        <v>1191</v>
      </c>
      <c r="N185" s="57" t="s">
        <v>1191</v>
      </c>
      <c r="O185" s="58">
        <v>42.01</v>
      </c>
      <c r="P185" s="58">
        <v>15.1</v>
      </c>
      <c r="Q185" s="58">
        <v>25.206</v>
      </c>
      <c r="R185" s="55">
        <v>1.9000000000000001E-4</v>
      </c>
      <c r="S185" s="55" t="s">
        <v>774</v>
      </c>
      <c r="T185" s="55">
        <v>27</v>
      </c>
      <c r="U185" s="59" t="s">
        <v>801</v>
      </c>
      <c r="V185" s="59" t="s">
        <v>802</v>
      </c>
      <c r="W185" s="72" t="s">
        <v>1191</v>
      </c>
      <c r="X185" s="60" t="s">
        <v>778</v>
      </c>
      <c r="Y185" s="61" t="e">
        <f t="shared" si="14"/>
        <v>#VALUE!</v>
      </c>
      <c r="Z185" s="61" t="e">
        <f t="shared" si="15"/>
        <v>#VALUE!</v>
      </c>
      <c r="AA185" s="61">
        <f t="shared" si="16"/>
        <v>21.423470602237565</v>
      </c>
      <c r="AB185" s="61" t="e">
        <f t="shared" si="17"/>
        <v>#VALUE!</v>
      </c>
      <c r="AC185" s="62"/>
      <c r="AD185" s="62"/>
      <c r="AE185" s="61">
        <v>21.423470602237565</v>
      </c>
      <c r="AF185" s="61"/>
      <c r="AG185" s="62"/>
      <c r="AH185" s="61">
        <f t="shared" si="18"/>
        <v>0</v>
      </c>
      <c r="AI185" s="61">
        <f t="shared" si="18"/>
        <v>0</v>
      </c>
      <c r="AJ185" s="61">
        <f t="shared" si="18"/>
        <v>112755.10843282928</v>
      </c>
      <c r="AK185" s="61">
        <f t="shared" si="19"/>
        <v>0</v>
      </c>
      <c r="AL185" s="62" t="s">
        <v>1191</v>
      </c>
      <c r="AM185" s="62" t="s">
        <v>1191</v>
      </c>
      <c r="AN185" s="61">
        <v>112755.10843282928</v>
      </c>
      <c r="AO185" s="62" t="s">
        <v>1191</v>
      </c>
      <c r="AP185" s="11"/>
      <c r="AQ185" s="11"/>
    </row>
    <row r="186" spans="1:43">
      <c r="A186" s="55" t="s">
        <v>771</v>
      </c>
      <c r="B186" s="55" t="s">
        <v>232</v>
      </c>
      <c r="C186" s="55" t="s">
        <v>232</v>
      </c>
      <c r="D186" s="55" t="s">
        <v>181</v>
      </c>
      <c r="E186" s="56" t="s">
        <v>235</v>
      </c>
      <c r="F186" s="55" t="s">
        <v>773</v>
      </c>
      <c r="G186" s="55">
        <f t="shared" si="20"/>
        <v>3</v>
      </c>
      <c r="H186" s="55" t="s">
        <v>33</v>
      </c>
      <c r="I186" s="55">
        <v>3.6</v>
      </c>
      <c r="J186" s="57" t="s">
        <v>1191</v>
      </c>
      <c r="K186" s="57" t="s">
        <v>1191</v>
      </c>
      <c r="L186" s="58">
        <v>0.96</v>
      </c>
      <c r="M186" s="57" t="s">
        <v>1191</v>
      </c>
      <c r="N186" s="57" t="s">
        <v>1191</v>
      </c>
      <c r="O186" s="58">
        <v>41.15</v>
      </c>
      <c r="P186" s="58">
        <v>15</v>
      </c>
      <c r="Q186" s="58">
        <v>24.69</v>
      </c>
      <c r="R186" s="55">
        <v>5.4000000000000001E-4</v>
      </c>
      <c r="S186" s="55" t="s">
        <v>774</v>
      </c>
      <c r="T186" s="55">
        <v>27</v>
      </c>
      <c r="U186" s="59" t="s">
        <v>801</v>
      </c>
      <c r="V186" s="59" t="s">
        <v>802</v>
      </c>
      <c r="W186" s="72" t="s">
        <v>1191</v>
      </c>
      <c r="X186" s="60" t="s">
        <v>778</v>
      </c>
      <c r="Y186" s="61" t="e">
        <f t="shared" si="14"/>
        <v>#VALUE!</v>
      </c>
      <c r="Z186" s="61" t="e">
        <f t="shared" si="15"/>
        <v>#VALUE!</v>
      </c>
      <c r="AA186" s="61">
        <f t="shared" si="16"/>
        <v>23.329283110571083</v>
      </c>
      <c r="AB186" s="61" t="e">
        <f t="shared" si="17"/>
        <v>#VALUE!</v>
      </c>
      <c r="AC186" s="62"/>
      <c r="AD186" s="62"/>
      <c r="AE186" s="61">
        <v>23.329283110571083</v>
      </c>
      <c r="AF186" s="61"/>
      <c r="AG186" s="62"/>
      <c r="AH186" s="61">
        <f t="shared" si="18"/>
        <v>0</v>
      </c>
      <c r="AI186" s="61">
        <f t="shared" si="18"/>
        <v>0</v>
      </c>
      <c r="AJ186" s="61">
        <f t="shared" si="18"/>
        <v>43202.376130687189</v>
      </c>
      <c r="AK186" s="61">
        <f t="shared" si="19"/>
        <v>0</v>
      </c>
      <c r="AL186" s="62" t="s">
        <v>1191</v>
      </c>
      <c r="AM186" s="62" t="s">
        <v>1191</v>
      </c>
      <c r="AN186" s="61">
        <v>43202.376130687189</v>
      </c>
      <c r="AO186" s="62" t="s">
        <v>1191</v>
      </c>
      <c r="AP186" s="11"/>
      <c r="AQ186" s="11"/>
    </row>
    <row r="187" spans="1:43">
      <c r="A187" s="55" t="s">
        <v>851</v>
      </c>
      <c r="B187" s="55" t="s">
        <v>236</v>
      </c>
      <c r="C187" s="55" t="s">
        <v>237</v>
      </c>
      <c r="D187" s="55" t="s">
        <v>91</v>
      </c>
      <c r="E187" s="56" t="s">
        <v>238</v>
      </c>
      <c r="F187" s="55" t="s">
        <v>796</v>
      </c>
      <c r="G187" s="55">
        <f t="shared" si="20"/>
        <v>2</v>
      </c>
      <c r="H187" s="55" t="s">
        <v>60</v>
      </c>
      <c r="I187" s="56">
        <v>2.2000000000000002</v>
      </c>
      <c r="J187" s="57" t="s">
        <v>1191</v>
      </c>
      <c r="K187" s="57" t="s">
        <v>1191</v>
      </c>
      <c r="L187" s="58">
        <v>11.4</v>
      </c>
      <c r="M187" s="58">
        <v>29.8</v>
      </c>
      <c r="N187" s="57" t="s">
        <v>1191</v>
      </c>
      <c r="O187" s="58">
        <v>95</v>
      </c>
      <c r="P187" s="58">
        <v>14.5</v>
      </c>
      <c r="Q187" s="58">
        <v>57</v>
      </c>
      <c r="R187" s="55">
        <v>0.89</v>
      </c>
      <c r="S187" s="55" t="s">
        <v>774</v>
      </c>
      <c r="T187" s="55">
        <v>28</v>
      </c>
      <c r="U187" s="59" t="s">
        <v>1039</v>
      </c>
      <c r="V187" s="59" t="s">
        <v>1040</v>
      </c>
      <c r="W187" s="59" t="s">
        <v>1041</v>
      </c>
      <c r="X187" s="60" t="s">
        <v>778</v>
      </c>
      <c r="Y187" s="61" t="e">
        <f t="shared" si="14"/>
        <v>#VALUE!</v>
      </c>
      <c r="Z187" s="61" t="e">
        <f t="shared" si="15"/>
        <v>#VALUE!</v>
      </c>
      <c r="AA187" s="61">
        <f t="shared" si="16"/>
        <v>120.00000000000001</v>
      </c>
      <c r="AB187" s="61">
        <f t="shared" si="17"/>
        <v>313.68421052631578</v>
      </c>
      <c r="AC187" s="62"/>
      <c r="AD187" s="62"/>
      <c r="AE187" s="61">
        <v>120</v>
      </c>
      <c r="AF187" s="61"/>
      <c r="AG187" s="61">
        <v>313.68421052631578</v>
      </c>
      <c r="AH187" s="61">
        <f t="shared" si="18"/>
        <v>0</v>
      </c>
      <c r="AI187" s="61">
        <f t="shared" si="18"/>
        <v>0</v>
      </c>
      <c r="AJ187" s="61">
        <f t="shared" si="18"/>
        <v>134.83146067415731</v>
      </c>
      <c r="AK187" s="61">
        <f t="shared" si="19"/>
        <v>352.45416913069187</v>
      </c>
      <c r="AL187" s="62" t="s">
        <v>1191</v>
      </c>
      <c r="AM187" s="62" t="s">
        <v>1191</v>
      </c>
      <c r="AN187" s="61">
        <v>134.83146067415731</v>
      </c>
      <c r="AO187" s="61">
        <v>352.45416913069187</v>
      </c>
      <c r="AP187" s="11"/>
      <c r="AQ187" s="11"/>
    </row>
    <row r="188" spans="1:43">
      <c r="A188" s="55" t="s">
        <v>851</v>
      </c>
      <c r="B188" s="55" t="s">
        <v>236</v>
      </c>
      <c r="C188" s="55" t="s">
        <v>237</v>
      </c>
      <c r="D188" s="55" t="s">
        <v>91</v>
      </c>
      <c r="E188" s="56" t="s">
        <v>69</v>
      </c>
      <c r="F188" s="55" t="s">
        <v>773</v>
      </c>
      <c r="G188" s="55">
        <f t="shared" si="20"/>
        <v>0</v>
      </c>
      <c r="H188" s="55" t="s">
        <v>41</v>
      </c>
      <c r="I188" s="56">
        <v>2.2000000000000002</v>
      </c>
      <c r="J188" s="57" t="s">
        <v>1191</v>
      </c>
      <c r="K188" s="57" t="s">
        <v>1191</v>
      </c>
      <c r="L188" s="58">
        <v>12.3</v>
      </c>
      <c r="M188" s="58">
        <v>11.3</v>
      </c>
      <c r="N188" s="57" t="s">
        <v>1191</v>
      </c>
      <c r="O188" s="58">
        <v>45</v>
      </c>
      <c r="P188" s="58">
        <v>9.8000000000000007</v>
      </c>
      <c r="Q188" s="58">
        <v>27</v>
      </c>
      <c r="R188" s="55">
        <v>0.89</v>
      </c>
      <c r="S188" s="55" t="s">
        <v>774</v>
      </c>
      <c r="T188" s="55">
        <v>28</v>
      </c>
      <c r="U188" s="59" t="s">
        <v>1039</v>
      </c>
      <c r="V188" s="59" t="s">
        <v>1040</v>
      </c>
      <c r="W188" s="59" t="s">
        <v>1041</v>
      </c>
      <c r="X188" s="60" t="s">
        <v>778</v>
      </c>
      <c r="Y188" s="61" t="e">
        <f t="shared" si="14"/>
        <v>#VALUE!</v>
      </c>
      <c r="Z188" s="61" t="e">
        <f t="shared" si="15"/>
        <v>#VALUE!</v>
      </c>
      <c r="AA188" s="61">
        <f t="shared" si="16"/>
        <v>273.33333333333337</v>
      </c>
      <c r="AB188" s="61">
        <f t="shared" si="17"/>
        <v>251.11111111111111</v>
      </c>
      <c r="AC188" s="62"/>
      <c r="AD188" s="62"/>
      <c r="AE188" s="61">
        <v>273.33333333333337</v>
      </c>
      <c r="AF188" s="61"/>
      <c r="AG188" s="61">
        <v>251.11111111111111</v>
      </c>
      <c r="AH188" s="61">
        <f t="shared" si="18"/>
        <v>0</v>
      </c>
      <c r="AI188" s="61">
        <f t="shared" si="18"/>
        <v>0</v>
      </c>
      <c r="AJ188" s="61">
        <f t="shared" si="18"/>
        <v>307.11610486891391</v>
      </c>
      <c r="AK188" s="61">
        <f t="shared" si="19"/>
        <v>282.14731585518103</v>
      </c>
      <c r="AL188" s="62" t="s">
        <v>1191</v>
      </c>
      <c r="AM188" s="62" t="s">
        <v>1191</v>
      </c>
      <c r="AN188" s="61">
        <v>307.11610486891391</v>
      </c>
      <c r="AO188" s="61">
        <v>282.14731585518103</v>
      </c>
      <c r="AP188" s="11"/>
      <c r="AQ188" s="11"/>
    </row>
    <row r="189" spans="1:43">
      <c r="A189" s="55" t="s">
        <v>851</v>
      </c>
      <c r="B189" s="55" t="s">
        <v>236</v>
      </c>
      <c r="C189" s="55" t="s">
        <v>237</v>
      </c>
      <c r="D189" s="55" t="s">
        <v>91</v>
      </c>
      <c r="E189" s="56" t="s">
        <v>239</v>
      </c>
      <c r="F189" s="55" t="s">
        <v>773</v>
      </c>
      <c r="G189" s="55">
        <f t="shared" si="20"/>
        <v>2</v>
      </c>
      <c r="H189" s="55" t="s">
        <v>60</v>
      </c>
      <c r="I189" s="56">
        <v>2.4</v>
      </c>
      <c r="J189" s="57" t="s">
        <v>1191</v>
      </c>
      <c r="K189" s="57" t="s">
        <v>1191</v>
      </c>
      <c r="L189" s="58">
        <v>25.4</v>
      </c>
      <c r="M189" s="58">
        <v>30</v>
      </c>
      <c r="N189" s="57" t="s">
        <v>1191</v>
      </c>
      <c r="O189" s="58">
        <v>85</v>
      </c>
      <c r="P189" s="58">
        <v>13.1</v>
      </c>
      <c r="Q189" s="58">
        <v>51</v>
      </c>
      <c r="R189" s="55">
        <v>0.89</v>
      </c>
      <c r="S189" s="55" t="s">
        <v>774</v>
      </c>
      <c r="T189" s="55">
        <v>28</v>
      </c>
      <c r="U189" s="59" t="s">
        <v>1039</v>
      </c>
      <c r="V189" s="59" t="s">
        <v>1040</v>
      </c>
      <c r="W189" s="59" t="s">
        <v>1041</v>
      </c>
      <c r="X189" s="60" t="s">
        <v>778</v>
      </c>
      <c r="Y189" s="61" t="e">
        <f t="shared" si="14"/>
        <v>#VALUE!</v>
      </c>
      <c r="Z189" s="61" t="e">
        <f t="shared" si="15"/>
        <v>#VALUE!</v>
      </c>
      <c r="AA189" s="61">
        <f t="shared" si="16"/>
        <v>298.8235294117647</v>
      </c>
      <c r="AB189" s="61">
        <f t="shared" si="17"/>
        <v>352.94117647058823</v>
      </c>
      <c r="AC189" s="62"/>
      <c r="AD189" s="62"/>
      <c r="AE189" s="61">
        <v>298.8235294117647</v>
      </c>
      <c r="AF189" s="61"/>
      <c r="AG189" s="61">
        <v>352.94117647058823</v>
      </c>
      <c r="AH189" s="61">
        <f t="shared" si="18"/>
        <v>0</v>
      </c>
      <c r="AI189" s="61">
        <f t="shared" si="18"/>
        <v>0</v>
      </c>
      <c r="AJ189" s="61">
        <f t="shared" si="18"/>
        <v>335.75677461996031</v>
      </c>
      <c r="AK189" s="61">
        <f t="shared" si="19"/>
        <v>396.56311962987439</v>
      </c>
      <c r="AL189" s="62" t="s">
        <v>1191</v>
      </c>
      <c r="AM189" s="62" t="s">
        <v>1191</v>
      </c>
      <c r="AN189" s="61">
        <v>335.75677461996031</v>
      </c>
      <c r="AO189" s="61">
        <v>396.56311962987439</v>
      </c>
      <c r="AP189" s="11"/>
      <c r="AQ189" s="11"/>
    </row>
    <row r="190" spans="1:43">
      <c r="A190" s="55" t="s">
        <v>851</v>
      </c>
      <c r="B190" s="55" t="s">
        <v>236</v>
      </c>
      <c r="C190" s="55" t="s">
        <v>237</v>
      </c>
      <c r="D190" s="55" t="s">
        <v>91</v>
      </c>
      <c r="E190" s="56" t="s">
        <v>240</v>
      </c>
      <c r="F190" s="55" t="s">
        <v>796</v>
      </c>
      <c r="G190" s="55">
        <f t="shared" si="20"/>
        <v>0</v>
      </c>
      <c r="H190" s="55" t="s">
        <v>241</v>
      </c>
      <c r="I190" s="56">
        <v>2.5</v>
      </c>
      <c r="J190" s="57" t="s">
        <v>1191</v>
      </c>
      <c r="K190" s="57" t="s">
        <v>1191</v>
      </c>
      <c r="L190" s="58">
        <v>0.5</v>
      </c>
      <c r="M190" s="58">
        <v>28.7</v>
      </c>
      <c r="N190" s="57" t="s">
        <v>1191</v>
      </c>
      <c r="O190" s="58">
        <v>6</v>
      </c>
      <c r="P190" s="58">
        <v>5.5</v>
      </c>
      <c r="Q190" s="58">
        <v>3.6</v>
      </c>
      <c r="R190" s="55">
        <v>0.89</v>
      </c>
      <c r="S190" s="55" t="s">
        <v>774</v>
      </c>
      <c r="T190" s="55">
        <v>28</v>
      </c>
      <c r="U190" s="59" t="s">
        <v>1039</v>
      </c>
      <c r="V190" s="59" t="s">
        <v>1040</v>
      </c>
      <c r="W190" s="59" t="s">
        <v>1041</v>
      </c>
      <c r="X190" s="60" t="s">
        <v>778</v>
      </c>
      <c r="Y190" s="61" t="e">
        <f t="shared" si="14"/>
        <v>#VALUE!</v>
      </c>
      <c r="Z190" s="61" t="e">
        <f t="shared" si="15"/>
        <v>#VALUE!</v>
      </c>
      <c r="AA190" s="61">
        <f t="shared" si="16"/>
        <v>83.333333333333329</v>
      </c>
      <c r="AB190" s="61">
        <f t="shared" si="17"/>
        <v>4783.333333333333</v>
      </c>
      <c r="AC190" s="62"/>
      <c r="AD190" s="62"/>
      <c r="AE190" s="61">
        <v>83.333333333333329</v>
      </c>
      <c r="AF190" s="61"/>
      <c r="AG190" s="61">
        <v>4783.333333333333</v>
      </c>
      <c r="AH190" s="61">
        <f t="shared" si="18"/>
        <v>0</v>
      </c>
      <c r="AI190" s="61">
        <f t="shared" si="18"/>
        <v>0</v>
      </c>
      <c r="AJ190" s="61">
        <f t="shared" si="18"/>
        <v>93.63295880149812</v>
      </c>
      <c r="AK190" s="61">
        <f t="shared" si="19"/>
        <v>5374.5318352059921</v>
      </c>
      <c r="AL190" s="62" t="s">
        <v>1191</v>
      </c>
      <c r="AM190" s="62" t="s">
        <v>1191</v>
      </c>
      <c r="AN190" s="61">
        <v>93.63295880149812</v>
      </c>
      <c r="AO190" s="61">
        <v>5374.5318352059921</v>
      </c>
      <c r="AP190" s="11"/>
      <c r="AQ190" s="11"/>
    </row>
    <row r="191" spans="1:43">
      <c r="A191" s="63" t="s">
        <v>851</v>
      </c>
      <c r="B191" s="63" t="s">
        <v>236</v>
      </c>
      <c r="C191" s="63" t="s">
        <v>237</v>
      </c>
      <c r="D191" s="63" t="s">
        <v>91</v>
      </c>
      <c r="E191" s="64" t="s">
        <v>242</v>
      </c>
      <c r="F191" s="63" t="s">
        <v>773</v>
      </c>
      <c r="G191" s="55">
        <f t="shared" si="20"/>
        <v>0</v>
      </c>
      <c r="H191" s="63" t="s">
        <v>41</v>
      </c>
      <c r="I191" s="64">
        <v>2.5</v>
      </c>
      <c r="J191" s="65" t="s">
        <v>1191</v>
      </c>
      <c r="K191" s="65" t="s">
        <v>1191</v>
      </c>
      <c r="L191" s="66">
        <v>9</v>
      </c>
      <c r="M191" s="66">
        <v>9</v>
      </c>
      <c r="N191" s="57" t="s">
        <v>1191</v>
      </c>
      <c r="O191" s="66">
        <v>17</v>
      </c>
      <c r="P191" s="66">
        <v>7.5</v>
      </c>
      <c r="Q191" s="66">
        <v>10.199999999999999</v>
      </c>
      <c r="R191" s="63">
        <v>0.89</v>
      </c>
      <c r="S191" s="63" t="s">
        <v>774</v>
      </c>
      <c r="T191" s="63">
        <v>28</v>
      </c>
      <c r="U191" s="67" t="s">
        <v>1039</v>
      </c>
      <c r="V191" s="67" t="s">
        <v>1040</v>
      </c>
      <c r="W191" s="67" t="s">
        <v>1041</v>
      </c>
      <c r="X191" s="68" t="s">
        <v>778</v>
      </c>
      <c r="Y191" s="61" t="e">
        <f t="shared" si="14"/>
        <v>#VALUE!</v>
      </c>
      <c r="Z191" s="61" t="e">
        <f t="shared" si="15"/>
        <v>#VALUE!</v>
      </c>
      <c r="AA191" s="61">
        <f t="shared" si="16"/>
        <v>529.41176470588232</v>
      </c>
      <c r="AB191" s="61">
        <f t="shared" si="17"/>
        <v>529.41176470588232</v>
      </c>
      <c r="AC191" s="62"/>
      <c r="AD191" s="62"/>
      <c r="AE191" s="61">
        <v>529.41176470588232</v>
      </c>
      <c r="AF191" s="61"/>
      <c r="AG191" s="61">
        <v>529.41176470588232</v>
      </c>
      <c r="AH191" s="61">
        <f t="shared" si="18"/>
        <v>0</v>
      </c>
      <c r="AI191" s="61">
        <f t="shared" si="18"/>
        <v>0</v>
      </c>
      <c r="AJ191" s="61">
        <f t="shared" si="18"/>
        <v>594.84467944481162</v>
      </c>
      <c r="AK191" s="61">
        <f t="shared" si="19"/>
        <v>594.84467944481162</v>
      </c>
      <c r="AL191" s="62" t="s">
        <v>1191</v>
      </c>
      <c r="AM191" s="62" t="s">
        <v>1191</v>
      </c>
      <c r="AN191" s="61">
        <v>594.84467944481162</v>
      </c>
      <c r="AO191" s="61">
        <v>594.84467944481162</v>
      </c>
      <c r="AP191" s="11"/>
      <c r="AQ191" s="11"/>
    </row>
    <row r="192" spans="1:43">
      <c r="A192" s="63" t="s">
        <v>851</v>
      </c>
      <c r="B192" s="63" t="s">
        <v>236</v>
      </c>
      <c r="C192" s="63" t="s">
        <v>237</v>
      </c>
      <c r="D192" s="63" t="s">
        <v>91</v>
      </c>
      <c r="E192" s="64" t="s">
        <v>243</v>
      </c>
      <c r="F192" s="63" t="s">
        <v>796</v>
      </c>
      <c r="G192" s="55">
        <f t="shared" si="20"/>
        <v>0</v>
      </c>
      <c r="H192" s="63" t="s">
        <v>41</v>
      </c>
      <c r="I192" s="64">
        <v>2.7</v>
      </c>
      <c r="J192" s="65" t="s">
        <v>1191</v>
      </c>
      <c r="K192" s="65" t="s">
        <v>1191</v>
      </c>
      <c r="L192" s="66">
        <v>5.3</v>
      </c>
      <c r="M192" s="66">
        <v>16</v>
      </c>
      <c r="N192" s="57" t="s">
        <v>1191</v>
      </c>
      <c r="O192" s="66">
        <v>13</v>
      </c>
      <c r="P192" s="66">
        <v>6</v>
      </c>
      <c r="Q192" s="66">
        <v>7.8</v>
      </c>
      <c r="R192" s="63">
        <v>0.89</v>
      </c>
      <c r="S192" s="63" t="s">
        <v>774</v>
      </c>
      <c r="T192" s="63">
        <v>28</v>
      </c>
      <c r="U192" s="67" t="s">
        <v>1039</v>
      </c>
      <c r="V192" s="67" t="s">
        <v>1040</v>
      </c>
      <c r="W192" s="67" t="s">
        <v>1041</v>
      </c>
      <c r="X192" s="68" t="s">
        <v>778</v>
      </c>
      <c r="Y192" s="61" t="e">
        <f t="shared" si="14"/>
        <v>#VALUE!</v>
      </c>
      <c r="Z192" s="61" t="e">
        <f t="shared" si="15"/>
        <v>#VALUE!</v>
      </c>
      <c r="AA192" s="61">
        <f t="shared" si="16"/>
        <v>407.69230769230768</v>
      </c>
      <c r="AB192" s="61">
        <f t="shared" si="17"/>
        <v>1230.7692307692309</v>
      </c>
      <c r="AC192" s="62"/>
      <c r="AD192" s="62"/>
      <c r="AE192" s="61">
        <v>407.69230769230768</v>
      </c>
      <c r="AF192" s="61"/>
      <c r="AG192" s="61">
        <v>1230.7692307692309</v>
      </c>
      <c r="AH192" s="61">
        <f t="shared" si="18"/>
        <v>0</v>
      </c>
      <c r="AI192" s="61">
        <f t="shared" si="18"/>
        <v>0</v>
      </c>
      <c r="AJ192" s="61">
        <f t="shared" si="18"/>
        <v>458.08124459809852</v>
      </c>
      <c r="AK192" s="61">
        <f t="shared" si="19"/>
        <v>1382.8867761452034</v>
      </c>
      <c r="AL192" s="62" t="s">
        <v>1191</v>
      </c>
      <c r="AM192" s="62" t="s">
        <v>1191</v>
      </c>
      <c r="AN192" s="61">
        <v>458.08124459809852</v>
      </c>
      <c r="AO192" s="61">
        <v>1382.8867761452034</v>
      </c>
      <c r="AP192" s="11"/>
      <c r="AQ192" s="11"/>
    </row>
    <row r="193" spans="1:43">
      <c r="A193" s="63" t="s">
        <v>851</v>
      </c>
      <c r="B193" s="63" t="s">
        <v>236</v>
      </c>
      <c r="C193" s="63" t="s">
        <v>237</v>
      </c>
      <c r="D193" s="63" t="s">
        <v>91</v>
      </c>
      <c r="E193" s="64" t="s">
        <v>244</v>
      </c>
      <c r="F193" s="63" t="s">
        <v>773</v>
      </c>
      <c r="G193" s="55">
        <f t="shared" si="20"/>
        <v>3</v>
      </c>
      <c r="H193" s="63" t="s">
        <v>33</v>
      </c>
      <c r="I193" s="78">
        <v>3.6</v>
      </c>
      <c r="J193" s="65" t="s">
        <v>1191</v>
      </c>
      <c r="K193" s="65" t="s">
        <v>1191</v>
      </c>
      <c r="L193" s="66">
        <v>5.6</v>
      </c>
      <c r="M193" s="66">
        <v>9.9</v>
      </c>
      <c r="N193" s="57" t="s">
        <v>1191</v>
      </c>
      <c r="O193" s="66">
        <v>105</v>
      </c>
      <c r="P193" s="66">
        <v>17.399999999999999</v>
      </c>
      <c r="Q193" s="66">
        <v>63</v>
      </c>
      <c r="R193" s="63">
        <v>0.89</v>
      </c>
      <c r="S193" s="63" t="s">
        <v>774</v>
      </c>
      <c r="T193" s="63">
        <v>28</v>
      </c>
      <c r="U193" s="67" t="s">
        <v>1039</v>
      </c>
      <c r="V193" s="67" t="s">
        <v>1040</v>
      </c>
      <c r="W193" s="67" t="s">
        <v>1041</v>
      </c>
      <c r="X193" s="68" t="s">
        <v>778</v>
      </c>
      <c r="Y193" s="61" t="e">
        <f t="shared" si="14"/>
        <v>#VALUE!</v>
      </c>
      <c r="Z193" s="61" t="e">
        <f t="shared" si="15"/>
        <v>#VALUE!</v>
      </c>
      <c r="AA193" s="61">
        <f t="shared" si="16"/>
        <v>53.333333333333329</v>
      </c>
      <c r="AB193" s="61">
        <f t="shared" si="17"/>
        <v>94.285714285714292</v>
      </c>
      <c r="AC193" s="62"/>
      <c r="AD193" s="62"/>
      <c r="AE193" s="61">
        <v>53.333333333333329</v>
      </c>
      <c r="AF193" s="61"/>
      <c r="AG193" s="61">
        <v>94.285714285714292</v>
      </c>
      <c r="AH193" s="61">
        <f t="shared" si="18"/>
        <v>0</v>
      </c>
      <c r="AI193" s="61">
        <f t="shared" si="18"/>
        <v>0</v>
      </c>
      <c r="AJ193" s="61">
        <f t="shared" si="18"/>
        <v>59.925093632958799</v>
      </c>
      <c r="AK193" s="61">
        <f t="shared" si="19"/>
        <v>105.93900481540932</v>
      </c>
      <c r="AL193" s="62" t="s">
        <v>1191</v>
      </c>
      <c r="AM193" s="62" t="s">
        <v>1191</v>
      </c>
      <c r="AN193" s="61">
        <v>59.925093632958799</v>
      </c>
      <c r="AO193" s="61">
        <v>105.93900481540932</v>
      </c>
      <c r="AP193" s="11"/>
      <c r="AQ193" s="11"/>
    </row>
    <row r="194" spans="1:43">
      <c r="A194" s="55" t="s">
        <v>851</v>
      </c>
      <c r="B194" s="55" t="s">
        <v>236</v>
      </c>
      <c r="C194" s="55" t="s">
        <v>237</v>
      </c>
      <c r="D194" s="55" t="s">
        <v>91</v>
      </c>
      <c r="E194" s="56" t="s">
        <v>244</v>
      </c>
      <c r="F194" s="55" t="s">
        <v>773</v>
      </c>
      <c r="G194" s="55">
        <f t="shared" si="20"/>
        <v>3</v>
      </c>
      <c r="H194" s="55" t="s">
        <v>33</v>
      </c>
      <c r="I194" s="71">
        <v>3.6</v>
      </c>
      <c r="J194" s="57" t="s">
        <v>1191</v>
      </c>
      <c r="K194" s="57" t="s">
        <v>1191</v>
      </c>
      <c r="L194" s="58">
        <v>13</v>
      </c>
      <c r="M194" s="58">
        <v>28.8</v>
      </c>
      <c r="N194" s="57" t="s">
        <v>1191</v>
      </c>
      <c r="O194" s="58">
        <v>85</v>
      </c>
      <c r="P194" s="58">
        <v>15.8</v>
      </c>
      <c r="Q194" s="58">
        <v>51</v>
      </c>
      <c r="R194" s="55">
        <v>0.89</v>
      </c>
      <c r="S194" s="55" t="s">
        <v>774</v>
      </c>
      <c r="T194" s="55">
        <v>28</v>
      </c>
      <c r="U194" s="59" t="s">
        <v>1039</v>
      </c>
      <c r="V194" s="59" t="s">
        <v>1040</v>
      </c>
      <c r="W194" s="59" t="s">
        <v>1041</v>
      </c>
      <c r="X194" s="60" t="s">
        <v>778</v>
      </c>
      <c r="Y194" s="61" t="e">
        <f t="shared" si="14"/>
        <v>#VALUE!</v>
      </c>
      <c r="Z194" s="61" t="e">
        <f t="shared" si="15"/>
        <v>#VALUE!</v>
      </c>
      <c r="AA194" s="61">
        <f t="shared" si="16"/>
        <v>152.94117647058826</v>
      </c>
      <c r="AB194" s="61">
        <f t="shared" si="17"/>
        <v>338.8235294117647</v>
      </c>
      <c r="AC194" s="62"/>
      <c r="AD194" s="62"/>
      <c r="AE194" s="61">
        <v>152.94117647058826</v>
      </c>
      <c r="AF194" s="61"/>
      <c r="AG194" s="61">
        <v>338.8235294117647</v>
      </c>
      <c r="AH194" s="61">
        <f t="shared" si="18"/>
        <v>0</v>
      </c>
      <c r="AI194" s="61">
        <f t="shared" si="18"/>
        <v>0</v>
      </c>
      <c r="AJ194" s="61">
        <f t="shared" si="18"/>
        <v>171.84401850627893</v>
      </c>
      <c r="AK194" s="61">
        <f t="shared" si="19"/>
        <v>380.70059484467942</v>
      </c>
      <c r="AL194" s="62" t="s">
        <v>1191</v>
      </c>
      <c r="AM194" s="62" t="s">
        <v>1191</v>
      </c>
      <c r="AN194" s="61">
        <v>171.84401850627893</v>
      </c>
      <c r="AO194" s="61">
        <v>380.70059484467942</v>
      </c>
      <c r="AP194" s="11"/>
      <c r="AQ194" s="11"/>
    </row>
    <row r="195" spans="1:43">
      <c r="A195" s="55" t="s">
        <v>851</v>
      </c>
      <c r="B195" s="55" t="s">
        <v>236</v>
      </c>
      <c r="C195" s="55" t="s">
        <v>237</v>
      </c>
      <c r="D195" s="55" t="s">
        <v>91</v>
      </c>
      <c r="E195" s="56" t="s">
        <v>245</v>
      </c>
      <c r="F195" s="55" t="s">
        <v>773</v>
      </c>
      <c r="G195" s="55">
        <f t="shared" si="20"/>
        <v>3</v>
      </c>
      <c r="H195" s="55" t="s">
        <v>33</v>
      </c>
      <c r="I195" s="56">
        <v>4.0999999999999996</v>
      </c>
      <c r="J195" s="57" t="s">
        <v>1191</v>
      </c>
      <c r="K195" s="57" t="s">
        <v>1191</v>
      </c>
      <c r="L195" s="58">
        <v>29.3</v>
      </c>
      <c r="M195" s="58">
        <v>46</v>
      </c>
      <c r="N195" s="57" t="s">
        <v>1191</v>
      </c>
      <c r="O195" s="58">
        <v>268</v>
      </c>
      <c r="P195" s="58">
        <v>25.5</v>
      </c>
      <c r="Q195" s="58">
        <v>160.80000000000001</v>
      </c>
      <c r="R195" s="55">
        <v>0.89</v>
      </c>
      <c r="S195" s="55" t="s">
        <v>774</v>
      </c>
      <c r="T195" s="55">
        <v>28</v>
      </c>
      <c r="U195" s="59" t="s">
        <v>1039</v>
      </c>
      <c r="V195" s="59" t="s">
        <v>1040</v>
      </c>
      <c r="W195" s="59" t="s">
        <v>1041</v>
      </c>
      <c r="X195" s="60" t="s">
        <v>778</v>
      </c>
      <c r="Y195" s="61" t="e">
        <f t="shared" si="14"/>
        <v>#VALUE!</v>
      </c>
      <c r="Z195" s="61" t="e">
        <f t="shared" si="15"/>
        <v>#VALUE!</v>
      </c>
      <c r="AA195" s="61">
        <f t="shared" si="16"/>
        <v>109.32835820895522</v>
      </c>
      <c r="AB195" s="61">
        <f t="shared" si="17"/>
        <v>171.64179104477611</v>
      </c>
      <c r="AC195" s="62"/>
      <c r="AD195" s="62"/>
      <c r="AE195" s="61">
        <v>109.32835820895522</v>
      </c>
      <c r="AF195" s="61"/>
      <c r="AG195" s="61">
        <v>171.64179104477611</v>
      </c>
      <c r="AH195" s="61">
        <f t="shared" si="18"/>
        <v>0</v>
      </c>
      <c r="AI195" s="61">
        <f t="shared" si="18"/>
        <v>0</v>
      </c>
      <c r="AJ195" s="61">
        <f t="shared" si="18"/>
        <v>122.8408519201744</v>
      </c>
      <c r="AK195" s="61">
        <f t="shared" si="19"/>
        <v>192.85594499413045</v>
      </c>
      <c r="AL195" s="62" t="s">
        <v>1191</v>
      </c>
      <c r="AM195" s="62" t="s">
        <v>1191</v>
      </c>
      <c r="AN195" s="61">
        <v>122.8408519201744</v>
      </c>
      <c r="AO195" s="61">
        <v>192.85594499413045</v>
      </c>
      <c r="AP195" s="11"/>
      <c r="AQ195" s="11"/>
    </row>
    <row r="196" spans="1:43">
      <c r="A196" s="55" t="s">
        <v>851</v>
      </c>
      <c r="B196" s="55" t="s">
        <v>34</v>
      </c>
      <c r="C196" s="55" t="s">
        <v>246</v>
      </c>
      <c r="D196" s="55" t="s">
        <v>68</v>
      </c>
      <c r="E196" s="56" t="s">
        <v>121</v>
      </c>
      <c r="F196" s="55" t="s">
        <v>786</v>
      </c>
      <c r="G196" s="55">
        <f t="shared" si="20"/>
        <v>0</v>
      </c>
      <c r="H196" s="55" t="s">
        <v>241</v>
      </c>
      <c r="I196" s="56">
        <v>2.8</v>
      </c>
      <c r="J196" s="57" t="s">
        <v>1191</v>
      </c>
      <c r="K196" s="58">
        <v>9.40438871473354E-2</v>
      </c>
      <c r="L196" s="57" t="s">
        <v>1191</v>
      </c>
      <c r="M196" s="57" t="s">
        <v>1191</v>
      </c>
      <c r="N196" s="57" t="s">
        <v>1191</v>
      </c>
      <c r="O196" s="58">
        <v>82.38</v>
      </c>
      <c r="P196" s="58">
        <v>21.41</v>
      </c>
      <c r="Q196" s="58">
        <v>49.427999999999997</v>
      </c>
      <c r="R196" s="55">
        <v>1.25E-3</v>
      </c>
      <c r="S196" s="55" t="s">
        <v>774</v>
      </c>
      <c r="T196" s="55">
        <v>29</v>
      </c>
      <c r="U196" s="59" t="s">
        <v>1101</v>
      </c>
      <c r="V196" s="59" t="s">
        <v>1102</v>
      </c>
      <c r="W196" s="59" t="s">
        <v>1103</v>
      </c>
      <c r="X196" s="60" t="s">
        <v>778</v>
      </c>
      <c r="Y196" s="61" t="e">
        <f t="shared" ref="Y196:Y259" si="21">(J196/O196)*1000</f>
        <v>#VALUE!</v>
      </c>
      <c r="Z196" s="61">
        <f t="shared" ref="Z196:Z259" si="22">(K196)*1000</f>
        <v>94.043887147335397</v>
      </c>
      <c r="AA196" s="61" t="e">
        <f t="shared" ref="AA196:AA259" si="23">(L196/O196)*1000</f>
        <v>#VALUE!</v>
      </c>
      <c r="AB196" s="61" t="e">
        <f t="shared" ref="AB196:AB259" si="24">(M196/O196)*1000</f>
        <v>#VALUE!</v>
      </c>
      <c r="AC196" s="62"/>
      <c r="AD196" s="61">
        <v>94.043887147335397</v>
      </c>
      <c r="AE196" s="62"/>
      <c r="AF196" s="62"/>
      <c r="AG196" s="62"/>
      <c r="AH196" s="61">
        <f t="shared" ref="AH196:AJ259" si="25">AC196/$R196</f>
        <v>0</v>
      </c>
      <c r="AI196" s="61">
        <f t="shared" si="25"/>
        <v>75235.109717868312</v>
      </c>
      <c r="AJ196" s="61">
        <f t="shared" si="25"/>
        <v>0</v>
      </c>
      <c r="AK196" s="61">
        <f t="shared" ref="AK196:AK259" si="26">AG196/$R196</f>
        <v>0</v>
      </c>
      <c r="AL196" s="62" t="s">
        <v>1191</v>
      </c>
      <c r="AM196" s="61">
        <v>75235.109717868312</v>
      </c>
      <c r="AN196" s="62" t="s">
        <v>1191</v>
      </c>
      <c r="AO196" s="62" t="s">
        <v>1191</v>
      </c>
      <c r="AP196" s="11"/>
      <c r="AQ196" s="11"/>
    </row>
    <row r="197" spans="1:43">
      <c r="A197" s="55" t="s">
        <v>851</v>
      </c>
      <c r="B197" s="55" t="s">
        <v>34</v>
      </c>
      <c r="C197" s="55" t="s">
        <v>246</v>
      </c>
      <c r="D197" s="55" t="s">
        <v>68</v>
      </c>
      <c r="E197" s="56" t="s">
        <v>247</v>
      </c>
      <c r="F197" s="55" t="s">
        <v>786</v>
      </c>
      <c r="G197" s="55">
        <f t="shared" ref="G197:G260" si="27">IF(H197="Planktivorous",1,IF(H197="herbivorous",2,IF(H197="carnivorous",3,0)))</f>
        <v>1</v>
      </c>
      <c r="H197" s="55" t="s">
        <v>30</v>
      </c>
      <c r="I197" s="56">
        <v>2.8</v>
      </c>
      <c r="J197" s="57" t="s">
        <v>1191</v>
      </c>
      <c r="K197" s="58">
        <v>8.16326530612244E-2</v>
      </c>
      <c r="L197" s="57" t="s">
        <v>1191</v>
      </c>
      <c r="M197" s="57" t="s">
        <v>1191</v>
      </c>
      <c r="N197" s="57" t="s">
        <v>1191</v>
      </c>
      <c r="O197" s="58">
        <v>79.58</v>
      </c>
      <c r="P197" s="58">
        <v>20.68</v>
      </c>
      <c r="Q197" s="58">
        <v>47.747999999999998</v>
      </c>
      <c r="R197" s="55">
        <v>1.25E-3</v>
      </c>
      <c r="S197" s="55" t="s">
        <v>774</v>
      </c>
      <c r="T197" s="55">
        <v>29</v>
      </c>
      <c r="U197" s="59" t="s">
        <v>1101</v>
      </c>
      <c r="V197" s="59" t="s">
        <v>1102</v>
      </c>
      <c r="W197" s="59" t="s">
        <v>1103</v>
      </c>
      <c r="X197" s="60" t="s">
        <v>778</v>
      </c>
      <c r="Y197" s="61" t="e">
        <f t="shared" si="21"/>
        <v>#VALUE!</v>
      </c>
      <c r="Z197" s="61">
        <f t="shared" si="22"/>
        <v>81.632653061224403</v>
      </c>
      <c r="AA197" s="61" t="e">
        <f t="shared" si="23"/>
        <v>#VALUE!</v>
      </c>
      <c r="AB197" s="61" t="e">
        <f t="shared" si="24"/>
        <v>#VALUE!</v>
      </c>
      <c r="AC197" s="62"/>
      <c r="AD197" s="61">
        <v>81.632653061224403</v>
      </c>
      <c r="AE197" s="62"/>
      <c r="AF197" s="62"/>
      <c r="AG197" s="62"/>
      <c r="AH197" s="61">
        <f t="shared" si="25"/>
        <v>0</v>
      </c>
      <c r="AI197" s="61">
        <f t="shared" si="25"/>
        <v>65306.12244897952</v>
      </c>
      <c r="AJ197" s="61">
        <f t="shared" si="25"/>
        <v>0</v>
      </c>
      <c r="AK197" s="61">
        <f t="shared" si="26"/>
        <v>0</v>
      </c>
      <c r="AL197" s="62" t="s">
        <v>1191</v>
      </c>
      <c r="AM197" s="61">
        <v>65306.12244897952</v>
      </c>
      <c r="AN197" s="62" t="s">
        <v>1191</v>
      </c>
      <c r="AO197" s="62" t="s">
        <v>1191</v>
      </c>
      <c r="AP197" s="11"/>
      <c r="AQ197" s="11"/>
    </row>
    <row r="198" spans="1:43">
      <c r="A198" s="55" t="s">
        <v>851</v>
      </c>
      <c r="B198" s="55" t="s">
        <v>34</v>
      </c>
      <c r="C198" s="55" t="s">
        <v>246</v>
      </c>
      <c r="D198" s="55" t="s">
        <v>68</v>
      </c>
      <c r="E198" s="56" t="s">
        <v>248</v>
      </c>
      <c r="F198" s="55" t="s">
        <v>786</v>
      </c>
      <c r="G198" s="55">
        <f t="shared" si="27"/>
        <v>1</v>
      </c>
      <c r="H198" s="55" t="s">
        <v>30</v>
      </c>
      <c r="I198" s="56">
        <v>2.9</v>
      </c>
      <c r="J198" s="57" t="s">
        <v>1191</v>
      </c>
      <c r="K198" s="58">
        <v>7.4441687344913104E-2</v>
      </c>
      <c r="L198" s="57" t="s">
        <v>1191</v>
      </c>
      <c r="M198" s="57" t="s">
        <v>1191</v>
      </c>
      <c r="N198" s="57" t="s">
        <v>1191</v>
      </c>
      <c r="O198" s="58">
        <v>54.37</v>
      </c>
      <c r="P198" s="58">
        <v>18.82</v>
      </c>
      <c r="Q198" s="58">
        <v>32.622</v>
      </c>
      <c r="R198" s="55">
        <v>1.25E-3</v>
      </c>
      <c r="S198" s="55" t="s">
        <v>774</v>
      </c>
      <c r="T198" s="55">
        <v>29</v>
      </c>
      <c r="U198" s="59" t="s">
        <v>1101</v>
      </c>
      <c r="V198" s="59" t="s">
        <v>1102</v>
      </c>
      <c r="W198" s="59" t="s">
        <v>1103</v>
      </c>
      <c r="X198" s="60" t="s">
        <v>778</v>
      </c>
      <c r="Y198" s="61" t="e">
        <f t="shared" si="21"/>
        <v>#VALUE!</v>
      </c>
      <c r="Z198" s="61">
        <f t="shared" si="22"/>
        <v>74.441687344913106</v>
      </c>
      <c r="AA198" s="61" t="e">
        <f t="shared" si="23"/>
        <v>#VALUE!</v>
      </c>
      <c r="AB198" s="61" t="e">
        <f t="shared" si="24"/>
        <v>#VALUE!</v>
      </c>
      <c r="AC198" s="62"/>
      <c r="AD198" s="61">
        <v>74.441687344913106</v>
      </c>
      <c r="AE198" s="62"/>
      <c r="AF198" s="62"/>
      <c r="AG198" s="62"/>
      <c r="AH198" s="61">
        <f t="shared" si="25"/>
        <v>0</v>
      </c>
      <c r="AI198" s="61">
        <f t="shared" si="25"/>
        <v>59553.349875930486</v>
      </c>
      <c r="AJ198" s="61">
        <f t="shared" si="25"/>
        <v>0</v>
      </c>
      <c r="AK198" s="61">
        <f t="shared" si="26"/>
        <v>0</v>
      </c>
      <c r="AL198" s="62" t="s">
        <v>1191</v>
      </c>
      <c r="AM198" s="61">
        <v>59553.349875930486</v>
      </c>
      <c r="AN198" s="62" t="s">
        <v>1191</v>
      </c>
      <c r="AO198" s="62" t="s">
        <v>1191</v>
      </c>
      <c r="AP198" s="11"/>
      <c r="AQ198" s="11"/>
    </row>
    <row r="199" spans="1:43">
      <c r="A199" s="55" t="s">
        <v>851</v>
      </c>
      <c r="B199" s="55" t="s">
        <v>34</v>
      </c>
      <c r="C199" s="55" t="s">
        <v>246</v>
      </c>
      <c r="D199" s="55" t="s">
        <v>68</v>
      </c>
      <c r="E199" s="56" t="s">
        <v>122</v>
      </c>
      <c r="F199" s="55" t="s">
        <v>786</v>
      </c>
      <c r="G199" s="55">
        <f t="shared" si="27"/>
        <v>1</v>
      </c>
      <c r="H199" s="55" t="s">
        <v>30</v>
      </c>
      <c r="I199" s="56">
        <v>3</v>
      </c>
      <c r="J199" s="57" t="s">
        <v>1191</v>
      </c>
      <c r="K199" s="58">
        <v>7.7821011673151697E-2</v>
      </c>
      <c r="L199" s="57" t="s">
        <v>1191</v>
      </c>
      <c r="M199" s="57" t="s">
        <v>1191</v>
      </c>
      <c r="N199" s="57" t="s">
        <v>1191</v>
      </c>
      <c r="O199" s="58">
        <v>46.22</v>
      </c>
      <c r="P199" s="58">
        <v>17.149999999999999</v>
      </c>
      <c r="Q199" s="58">
        <v>27.731999999999999</v>
      </c>
      <c r="R199" s="55">
        <v>1.25E-3</v>
      </c>
      <c r="S199" s="55" t="s">
        <v>774</v>
      </c>
      <c r="T199" s="55">
        <v>29</v>
      </c>
      <c r="U199" s="59" t="s">
        <v>1101</v>
      </c>
      <c r="V199" s="59" t="s">
        <v>1102</v>
      </c>
      <c r="W199" s="59" t="s">
        <v>1103</v>
      </c>
      <c r="X199" s="60" t="s">
        <v>778</v>
      </c>
      <c r="Y199" s="61" t="e">
        <f t="shared" si="21"/>
        <v>#VALUE!</v>
      </c>
      <c r="Z199" s="61">
        <f t="shared" si="22"/>
        <v>77.821011673151702</v>
      </c>
      <c r="AA199" s="61" t="e">
        <f t="shared" si="23"/>
        <v>#VALUE!</v>
      </c>
      <c r="AB199" s="61" t="e">
        <f t="shared" si="24"/>
        <v>#VALUE!</v>
      </c>
      <c r="AC199" s="62"/>
      <c r="AD199" s="61">
        <v>77.821011673151702</v>
      </c>
      <c r="AE199" s="62"/>
      <c r="AF199" s="62"/>
      <c r="AG199" s="62"/>
      <c r="AH199" s="61">
        <f t="shared" si="25"/>
        <v>0</v>
      </c>
      <c r="AI199" s="61">
        <f t="shared" si="25"/>
        <v>62256.809338521358</v>
      </c>
      <c r="AJ199" s="61">
        <f t="shared" si="25"/>
        <v>0</v>
      </c>
      <c r="AK199" s="61">
        <f t="shared" si="26"/>
        <v>0</v>
      </c>
      <c r="AL199" s="62" t="s">
        <v>1191</v>
      </c>
      <c r="AM199" s="61">
        <v>62256.809338521358</v>
      </c>
      <c r="AN199" s="62" t="s">
        <v>1191</v>
      </c>
      <c r="AO199" s="62" t="s">
        <v>1191</v>
      </c>
      <c r="AP199" s="11"/>
      <c r="AQ199" s="11"/>
    </row>
    <row r="200" spans="1:43">
      <c r="A200" s="55" t="s">
        <v>851</v>
      </c>
      <c r="B200" s="55" t="s">
        <v>34</v>
      </c>
      <c r="C200" s="55" t="s">
        <v>246</v>
      </c>
      <c r="D200" s="55" t="s">
        <v>68</v>
      </c>
      <c r="E200" s="56" t="s">
        <v>956</v>
      </c>
      <c r="F200" s="55" t="s">
        <v>786</v>
      </c>
      <c r="G200" s="55">
        <f t="shared" si="27"/>
        <v>0</v>
      </c>
      <c r="H200" s="55" t="s">
        <v>41</v>
      </c>
      <c r="I200" s="56">
        <v>3.1</v>
      </c>
      <c r="J200" s="57" t="s">
        <v>1191</v>
      </c>
      <c r="K200" s="58">
        <v>9.1533180778032006E-2</v>
      </c>
      <c r="L200" s="57" t="s">
        <v>1191</v>
      </c>
      <c r="M200" s="57" t="s">
        <v>1191</v>
      </c>
      <c r="N200" s="57" t="s">
        <v>1191</v>
      </c>
      <c r="O200" s="58">
        <v>104.35</v>
      </c>
      <c r="P200" s="58">
        <v>21.73</v>
      </c>
      <c r="Q200" s="58">
        <v>62.61</v>
      </c>
      <c r="R200" s="55">
        <v>1.25E-3</v>
      </c>
      <c r="S200" s="55" t="s">
        <v>774</v>
      </c>
      <c r="T200" s="55">
        <v>29</v>
      </c>
      <c r="U200" s="59" t="s">
        <v>1101</v>
      </c>
      <c r="V200" s="59" t="s">
        <v>1102</v>
      </c>
      <c r="W200" s="59" t="s">
        <v>1103</v>
      </c>
      <c r="X200" s="60" t="s">
        <v>778</v>
      </c>
      <c r="Y200" s="61" t="e">
        <f t="shared" si="21"/>
        <v>#VALUE!</v>
      </c>
      <c r="Z200" s="61">
        <f t="shared" si="22"/>
        <v>91.533180778032005</v>
      </c>
      <c r="AA200" s="61" t="e">
        <f t="shared" si="23"/>
        <v>#VALUE!</v>
      </c>
      <c r="AB200" s="61" t="e">
        <f t="shared" si="24"/>
        <v>#VALUE!</v>
      </c>
      <c r="AC200" s="62"/>
      <c r="AD200" s="61">
        <v>91.533180778032005</v>
      </c>
      <c r="AE200" s="62"/>
      <c r="AF200" s="62"/>
      <c r="AG200" s="62"/>
      <c r="AH200" s="61">
        <f t="shared" si="25"/>
        <v>0</v>
      </c>
      <c r="AI200" s="61">
        <f t="shared" si="25"/>
        <v>73226.544622425601</v>
      </c>
      <c r="AJ200" s="61">
        <f t="shared" si="25"/>
        <v>0</v>
      </c>
      <c r="AK200" s="61">
        <f t="shared" si="26"/>
        <v>0</v>
      </c>
      <c r="AL200" s="62" t="s">
        <v>1191</v>
      </c>
      <c r="AM200" s="61">
        <v>73226.544622425601</v>
      </c>
      <c r="AN200" s="62" t="s">
        <v>1191</v>
      </c>
      <c r="AO200" s="62" t="s">
        <v>1191</v>
      </c>
      <c r="AP200" s="11"/>
      <c r="AQ200" s="11"/>
    </row>
    <row r="201" spans="1:43" ht="20.399999999999999">
      <c r="A201" s="71" t="s">
        <v>851</v>
      </c>
      <c r="B201" s="55" t="s">
        <v>34</v>
      </c>
      <c r="C201" s="71" t="s">
        <v>246</v>
      </c>
      <c r="D201" s="55" t="s">
        <v>68</v>
      </c>
      <c r="E201" s="56" t="s">
        <v>249</v>
      </c>
      <c r="F201" s="55" t="s">
        <v>786</v>
      </c>
      <c r="G201" s="55">
        <f t="shared" si="27"/>
        <v>1</v>
      </c>
      <c r="H201" s="55" t="s">
        <v>30</v>
      </c>
      <c r="I201" s="56">
        <v>3.2</v>
      </c>
      <c r="J201" s="57" t="s">
        <v>1191</v>
      </c>
      <c r="K201" s="76">
        <v>0.103092783505154</v>
      </c>
      <c r="L201" s="75" t="s">
        <v>1191</v>
      </c>
      <c r="M201" s="75" t="s">
        <v>1191</v>
      </c>
      <c r="N201" s="57" t="s">
        <v>1191</v>
      </c>
      <c r="O201" s="58">
        <v>13.49</v>
      </c>
      <c r="P201" s="58">
        <v>11.42</v>
      </c>
      <c r="Q201" s="58">
        <v>8.0939999999999994</v>
      </c>
      <c r="R201" s="55">
        <v>1.25E-3</v>
      </c>
      <c r="S201" s="55" t="s">
        <v>774</v>
      </c>
      <c r="T201" s="55">
        <v>29</v>
      </c>
      <c r="U201" s="59" t="s">
        <v>1101</v>
      </c>
      <c r="V201" s="59" t="s">
        <v>1102</v>
      </c>
      <c r="W201" s="59" t="s">
        <v>1103</v>
      </c>
      <c r="X201" s="60" t="s">
        <v>778</v>
      </c>
      <c r="Y201" s="61" t="e">
        <f t="shared" si="21"/>
        <v>#VALUE!</v>
      </c>
      <c r="Z201" s="61">
        <f t="shared" si="22"/>
        <v>103.09278350515399</v>
      </c>
      <c r="AA201" s="61" t="e">
        <f t="shared" si="23"/>
        <v>#VALUE!</v>
      </c>
      <c r="AB201" s="61" t="e">
        <f t="shared" si="24"/>
        <v>#VALUE!</v>
      </c>
      <c r="AC201" s="62"/>
      <c r="AD201" s="61">
        <v>103.09278350515399</v>
      </c>
      <c r="AE201" s="62"/>
      <c r="AF201" s="62"/>
      <c r="AG201" s="62"/>
      <c r="AH201" s="61">
        <f t="shared" si="25"/>
        <v>0</v>
      </c>
      <c r="AI201" s="61">
        <f t="shared" si="25"/>
        <v>82474.226804123187</v>
      </c>
      <c r="AJ201" s="61">
        <f t="shared" si="25"/>
        <v>0</v>
      </c>
      <c r="AK201" s="61">
        <f t="shared" si="26"/>
        <v>0</v>
      </c>
      <c r="AL201" s="62" t="s">
        <v>1191</v>
      </c>
      <c r="AM201" s="61">
        <v>82474.226804123187</v>
      </c>
      <c r="AN201" s="62" t="s">
        <v>1191</v>
      </c>
      <c r="AO201" s="62" t="s">
        <v>1191</v>
      </c>
      <c r="AP201" s="11"/>
      <c r="AQ201" s="11"/>
    </row>
    <row r="202" spans="1:43" ht="20.399999999999999">
      <c r="A202" s="71" t="s">
        <v>851</v>
      </c>
      <c r="B202" s="55" t="s">
        <v>34</v>
      </c>
      <c r="C202" s="71" t="s">
        <v>246</v>
      </c>
      <c r="D202" s="71" t="s">
        <v>68</v>
      </c>
      <c r="E202" s="77" t="s">
        <v>250</v>
      </c>
      <c r="F202" s="71" t="s">
        <v>786</v>
      </c>
      <c r="G202" s="55">
        <f t="shared" si="27"/>
        <v>1</v>
      </c>
      <c r="H202" s="71" t="s">
        <v>30</v>
      </c>
      <c r="I202" s="71">
        <v>3.4</v>
      </c>
      <c r="J202" s="57" t="s">
        <v>1191</v>
      </c>
      <c r="K202" s="76">
        <v>6.4308681672025705E-2</v>
      </c>
      <c r="L202" s="75" t="s">
        <v>1191</v>
      </c>
      <c r="M202" s="57" t="s">
        <v>1191</v>
      </c>
      <c r="N202" s="57" t="s">
        <v>1191</v>
      </c>
      <c r="O202" s="58">
        <v>46.23</v>
      </c>
      <c r="P202" s="58">
        <v>18.87</v>
      </c>
      <c r="Q202" s="58">
        <v>27.737999999999996</v>
      </c>
      <c r="R202" s="55">
        <v>1.25E-3</v>
      </c>
      <c r="S202" s="55" t="s">
        <v>774</v>
      </c>
      <c r="T202" s="55">
        <v>29</v>
      </c>
      <c r="U202" s="59" t="s">
        <v>1101</v>
      </c>
      <c r="V202" s="59" t="s">
        <v>1102</v>
      </c>
      <c r="W202" s="59" t="s">
        <v>1103</v>
      </c>
      <c r="X202" s="60" t="s">
        <v>778</v>
      </c>
      <c r="Y202" s="61" t="e">
        <f t="shared" si="21"/>
        <v>#VALUE!</v>
      </c>
      <c r="Z202" s="61">
        <f t="shared" si="22"/>
        <v>64.308681672025699</v>
      </c>
      <c r="AA202" s="61" t="e">
        <f t="shared" si="23"/>
        <v>#VALUE!</v>
      </c>
      <c r="AB202" s="61" t="e">
        <f t="shared" si="24"/>
        <v>#VALUE!</v>
      </c>
      <c r="AC202" s="62"/>
      <c r="AD202" s="61">
        <v>64.308681672025699</v>
      </c>
      <c r="AE202" s="62"/>
      <c r="AF202" s="62"/>
      <c r="AG202" s="62"/>
      <c r="AH202" s="61">
        <f t="shared" si="25"/>
        <v>0</v>
      </c>
      <c r="AI202" s="61">
        <f t="shared" si="25"/>
        <v>51446.945337620557</v>
      </c>
      <c r="AJ202" s="61">
        <f t="shared" si="25"/>
        <v>0</v>
      </c>
      <c r="AK202" s="61">
        <f t="shared" si="26"/>
        <v>0</v>
      </c>
      <c r="AL202" s="62" t="s">
        <v>1191</v>
      </c>
      <c r="AM202" s="61">
        <v>51446.945337620557</v>
      </c>
      <c r="AN202" s="62" t="s">
        <v>1191</v>
      </c>
      <c r="AO202" s="62" t="s">
        <v>1191</v>
      </c>
      <c r="AP202" s="11"/>
      <c r="AQ202" s="11"/>
    </row>
    <row r="203" spans="1:43">
      <c r="A203" s="55" t="s">
        <v>851</v>
      </c>
      <c r="B203" s="55" t="s">
        <v>34</v>
      </c>
      <c r="C203" s="55" t="s">
        <v>246</v>
      </c>
      <c r="D203" s="55" t="s">
        <v>68</v>
      </c>
      <c r="E203" s="56" t="s">
        <v>1100</v>
      </c>
      <c r="F203" s="55" t="s">
        <v>780</v>
      </c>
      <c r="G203" s="55">
        <f t="shared" si="27"/>
        <v>3</v>
      </c>
      <c r="H203" s="55" t="s">
        <v>33</v>
      </c>
      <c r="I203" s="56">
        <v>4.0999999999999996</v>
      </c>
      <c r="J203" s="57" t="s">
        <v>1191</v>
      </c>
      <c r="K203" s="58">
        <v>6.3897763578274702E-2</v>
      </c>
      <c r="L203" s="57" t="s">
        <v>1191</v>
      </c>
      <c r="M203" s="57" t="s">
        <v>1191</v>
      </c>
      <c r="N203" s="57" t="s">
        <v>1191</v>
      </c>
      <c r="O203" s="58">
        <v>99.22</v>
      </c>
      <c r="P203" s="58">
        <v>24.87</v>
      </c>
      <c r="Q203" s="58">
        <v>59.531999999999996</v>
      </c>
      <c r="R203" s="55">
        <v>1.25E-3</v>
      </c>
      <c r="S203" s="55" t="s">
        <v>774</v>
      </c>
      <c r="T203" s="55">
        <v>29</v>
      </c>
      <c r="U203" s="59" t="s">
        <v>1101</v>
      </c>
      <c r="V203" s="59" t="s">
        <v>1102</v>
      </c>
      <c r="W203" s="59" t="s">
        <v>1103</v>
      </c>
      <c r="X203" s="60" t="s">
        <v>778</v>
      </c>
      <c r="Y203" s="61" t="e">
        <f t="shared" si="21"/>
        <v>#VALUE!</v>
      </c>
      <c r="Z203" s="61">
        <f t="shared" si="22"/>
        <v>63.897763578274706</v>
      </c>
      <c r="AA203" s="61" t="e">
        <f t="shared" si="23"/>
        <v>#VALUE!</v>
      </c>
      <c r="AB203" s="61" t="e">
        <f t="shared" si="24"/>
        <v>#VALUE!</v>
      </c>
      <c r="AC203" s="62"/>
      <c r="AD203" s="61">
        <v>63.897763578274706</v>
      </c>
      <c r="AE203" s="62"/>
      <c r="AF203" s="62"/>
      <c r="AG203" s="62"/>
      <c r="AH203" s="61">
        <f t="shared" si="25"/>
        <v>0</v>
      </c>
      <c r="AI203" s="61">
        <f t="shared" si="25"/>
        <v>51118.210862619766</v>
      </c>
      <c r="AJ203" s="61">
        <f t="shared" si="25"/>
        <v>0</v>
      </c>
      <c r="AK203" s="61">
        <f t="shared" si="26"/>
        <v>0</v>
      </c>
      <c r="AL203" s="62" t="s">
        <v>1191</v>
      </c>
      <c r="AM203" s="61">
        <v>51118.210862619766</v>
      </c>
      <c r="AN203" s="62" t="s">
        <v>1191</v>
      </c>
      <c r="AO203" s="62" t="s">
        <v>1191</v>
      </c>
      <c r="AP203" s="11"/>
      <c r="AQ203" s="11"/>
    </row>
    <row r="204" spans="1:43">
      <c r="A204" s="55" t="s">
        <v>851</v>
      </c>
      <c r="B204" s="55" t="s">
        <v>34</v>
      </c>
      <c r="C204" s="55" t="s">
        <v>246</v>
      </c>
      <c r="D204" s="55" t="s">
        <v>68</v>
      </c>
      <c r="E204" s="56" t="s">
        <v>138</v>
      </c>
      <c r="F204" s="55" t="s">
        <v>786</v>
      </c>
      <c r="G204" s="55">
        <f t="shared" si="27"/>
        <v>3</v>
      </c>
      <c r="H204" s="55" t="s">
        <v>33</v>
      </c>
      <c r="I204" s="56">
        <v>4.3</v>
      </c>
      <c r="J204" s="57" t="s">
        <v>1191</v>
      </c>
      <c r="K204" s="58">
        <v>8.2644628099173501E-2</v>
      </c>
      <c r="L204" s="57" t="s">
        <v>1191</v>
      </c>
      <c r="M204" s="57" t="s">
        <v>1191</v>
      </c>
      <c r="N204" s="57" t="s">
        <v>1191</v>
      </c>
      <c r="O204" s="58">
        <v>162.41999999999999</v>
      </c>
      <c r="P204" s="58">
        <v>29.68</v>
      </c>
      <c r="Q204" s="58">
        <v>97.451999999999984</v>
      </c>
      <c r="R204" s="55">
        <v>1.25E-3</v>
      </c>
      <c r="S204" s="55" t="s">
        <v>774</v>
      </c>
      <c r="T204" s="55">
        <v>29</v>
      </c>
      <c r="U204" s="59" t="s">
        <v>1101</v>
      </c>
      <c r="V204" s="59" t="s">
        <v>1102</v>
      </c>
      <c r="W204" s="59" t="s">
        <v>1103</v>
      </c>
      <c r="X204" s="60" t="s">
        <v>778</v>
      </c>
      <c r="Y204" s="61" t="e">
        <f t="shared" si="21"/>
        <v>#VALUE!</v>
      </c>
      <c r="Z204" s="61">
        <f t="shared" si="22"/>
        <v>82.644628099173502</v>
      </c>
      <c r="AA204" s="61" t="e">
        <f t="shared" si="23"/>
        <v>#VALUE!</v>
      </c>
      <c r="AB204" s="61" t="e">
        <f t="shared" si="24"/>
        <v>#VALUE!</v>
      </c>
      <c r="AC204" s="62"/>
      <c r="AD204" s="61">
        <v>82.644628099173502</v>
      </c>
      <c r="AE204" s="62"/>
      <c r="AF204" s="62"/>
      <c r="AG204" s="62"/>
      <c r="AH204" s="61">
        <f t="shared" si="25"/>
        <v>0</v>
      </c>
      <c r="AI204" s="61">
        <f t="shared" si="25"/>
        <v>66115.702479338797</v>
      </c>
      <c r="AJ204" s="61">
        <f t="shared" si="25"/>
        <v>0</v>
      </c>
      <c r="AK204" s="61">
        <f t="shared" si="26"/>
        <v>0</v>
      </c>
      <c r="AL204" s="62" t="s">
        <v>1191</v>
      </c>
      <c r="AM204" s="61">
        <v>66115.702479338797</v>
      </c>
      <c r="AN204" s="62" t="s">
        <v>1191</v>
      </c>
      <c r="AO204" s="62" t="s">
        <v>1191</v>
      </c>
      <c r="AP204" s="11"/>
      <c r="AQ204" s="11"/>
    </row>
    <row r="205" spans="1:43">
      <c r="A205" s="55" t="s">
        <v>851</v>
      </c>
      <c r="B205" s="55" t="s">
        <v>252</v>
      </c>
      <c r="C205" s="55" t="s">
        <v>253</v>
      </c>
      <c r="D205" s="55" t="s">
        <v>1059</v>
      </c>
      <c r="E205" s="56" t="s">
        <v>255</v>
      </c>
      <c r="F205" s="55" t="s">
        <v>780</v>
      </c>
      <c r="G205" s="55">
        <f t="shared" si="27"/>
        <v>3</v>
      </c>
      <c r="H205" s="55" t="s">
        <v>33</v>
      </c>
      <c r="I205" s="56">
        <v>3.8</v>
      </c>
      <c r="J205" s="57" t="s">
        <v>1191</v>
      </c>
      <c r="K205" s="58">
        <v>0</v>
      </c>
      <c r="L205" s="58">
        <v>0</v>
      </c>
      <c r="M205" s="57" t="s">
        <v>1191</v>
      </c>
      <c r="N205" s="57" t="s">
        <v>1191</v>
      </c>
      <c r="O205" s="58">
        <v>6702</v>
      </c>
      <c r="P205" s="58">
        <v>98</v>
      </c>
      <c r="Q205" s="58">
        <v>4021.2</v>
      </c>
      <c r="R205" s="55">
        <v>2.3000000000000001E-4</v>
      </c>
      <c r="S205" s="55" t="s">
        <v>774</v>
      </c>
      <c r="T205" s="55">
        <v>30</v>
      </c>
      <c r="U205" s="59" t="s">
        <v>1060</v>
      </c>
      <c r="V205" s="59" t="s">
        <v>1061</v>
      </c>
      <c r="W205" s="59" t="s">
        <v>1062</v>
      </c>
      <c r="X205" s="60" t="s">
        <v>778</v>
      </c>
      <c r="Y205" s="61" t="e">
        <f t="shared" si="21"/>
        <v>#VALUE!</v>
      </c>
      <c r="Z205" s="61">
        <f t="shared" si="22"/>
        <v>0</v>
      </c>
      <c r="AA205" s="61">
        <f t="shared" si="23"/>
        <v>0</v>
      </c>
      <c r="AB205" s="61" t="e">
        <f t="shared" si="24"/>
        <v>#VALUE!</v>
      </c>
      <c r="AC205" s="62"/>
      <c r="AD205" s="61">
        <v>1E-3</v>
      </c>
      <c r="AE205" s="61">
        <v>1E-3</v>
      </c>
      <c r="AF205" s="61"/>
      <c r="AG205" s="62"/>
      <c r="AH205" s="61">
        <f t="shared" si="25"/>
        <v>0</v>
      </c>
      <c r="AI205" s="61">
        <f t="shared" si="25"/>
        <v>4.3478260869565215</v>
      </c>
      <c r="AJ205" s="61">
        <f t="shared" si="25"/>
        <v>4.3478260869565215</v>
      </c>
      <c r="AK205" s="61">
        <f t="shared" si="26"/>
        <v>0</v>
      </c>
      <c r="AL205" s="62" t="s">
        <v>1191</v>
      </c>
      <c r="AM205" s="61">
        <v>0</v>
      </c>
      <c r="AN205" s="61">
        <v>0</v>
      </c>
      <c r="AO205" s="62" t="s">
        <v>1191</v>
      </c>
      <c r="AP205" s="11"/>
      <c r="AQ205" s="11"/>
    </row>
    <row r="206" spans="1:43">
      <c r="A206" s="55" t="s">
        <v>851</v>
      </c>
      <c r="B206" s="55" t="s">
        <v>252</v>
      </c>
      <c r="C206" s="55" t="s">
        <v>253</v>
      </c>
      <c r="D206" s="55" t="s">
        <v>1059</v>
      </c>
      <c r="E206" s="56" t="s">
        <v>256</v>
      </c>
      <c r="F206" s="55" t="s">
        <v>780</v>
      </c>
      <c r="G206" s="55">
        <f t="shared" si="27"/>
        <v>3</v>
      </c>
      <c r="H206" s="55" t="s">
        <v>33</v>
      </c>
      <c r="I206" s="56">
        <v>4.5</v>
      </c>
      <c r="J206" s="57" t="s">
        <v>1191</v>
      </c>
      <c r="K206" s="58">
        <v>0</v>
      </c>
      <c r="L206" s="58">
        <v>0.16500000000000001</v>
      </c>
      <c r="M206" s="57" t="s">
        <v>1191</v>
      </c>
      <c r="N206" s="57" t="s">
        <v>1191</v>
      </c>
      <c r="O206" s="58">
        <v>1086</v>
      </c>
      <c r="P206" s="58">
        <v>50</v>
      </c>
      <c r="Q206" s="58">
        <v>651.6</v>
      </c>
      <c r="R206" s="55">
        <v>2.3000000000000001E-4</v>
      </c>
      <c r="S206" s="55" t="s">
        <v>774</v>
      </c>
      <c r="T206" s="55">
        <v>30</v>
      </c>
      <c r="U206" s="59" t="s">
        <v>1060</v>
      </c>
      <c r="V206" s="59" t="s">
        <v>1061</v>
      </c>
      <c r="W206" s="59" t="s">
        <v>1062</v>
      </c>
      <c r="X206" s="60" t="s">
        <v>778</v>
      </c>
      <c r="Y206" s="61" t="e">
        <f t="shared" si="21"/>
        <v>#VALUE!</v>
      </c>
      <c r="Z206" s="61">
        <f t="shared" si="22"/>
        <v>0</v>
      </c>
      <c r="AA206" s="61">
        <f t="shared" si="23"/>
        <v>0.15193370165745856</v>
      </c>
      <c r="AB206" s="61" t="e">
        <f t="shared" si="24"/>
        <v>#VALUE!</v>
      </c>
      <c r="AC206" s="62"/>
      <c r="AD206" s="61">
        <v>1E-3</v>
      </c>
      <c r="AE206" s="61">
        <v>0.15193370165745856</v>
      </c>
      <c r="AF206" s="61"/>
      <c r="AG206" s="62"/>
      <c r="AH206" s="61">
        <f t="shared" si="25"/>
        <v>0</v>
      </c>
      <c r="AI206" s="61">
        <f t="shared" si="25"/>
        <v>4.3478260869565215</v>
      </c>
      <c r="AJ206" s="61">
        <f t="shared" si="25"/>
        <v>660.58131155416766</v>
      </c>
      <c r="AK206" s="61">
        <f t="shared" si="26"/>
        <v>0</v>
      </c>
      <c r="AL206" s="62" t="s">
        <v>1191</v>
      </c>
      <c r="AM206" s="61">
        <v>0</v>
      </c>
      <c r="AN206" s="61">
        <v>660.58131155416766</v>
      </c>
      <c r="AO206" s="62" t="s">
        <v>1191</v>
      </c>
      <c r="AP206" s="11"/>
      <c r="AQ206" s="11"/>
    </row>
    <row r="207" spans="1:43">
      <c r="A207" s="55" t="s">
        <v>771</v>
      </c>
      <c r="B207" s="55" t="s">
        <v>257</v>
      </c>
      <c r="C207" s="55" t="s">
        <v>257</v>
      </c>
      <c r="D207" s="55" t="s">
        <v>258</v>
      </c>
      <c r="E207" s="56" t="s">
        <v>92</v>
      </c>
      <c r="F207" s="55" t="s">
        <v>786</v>
      </c>
      <c r="G207" s="55">
        <f t="shared" si="27"/>
        <v>2</v>
      </c>
      <c r="H207" s="55" t="s">
        <v>60</v>
      </c>
      <c r="I207" s="56">
        <v>2</v>
      </c>
      <c r="J207" s="57" t="s">
        <v>1191</v>
      </c>
      <c r="K207" s="57" t="s">
        <v>1191</v>
      </c>
      <c r="L207" s="58">
        <v>2.57</v>
      </c>
      <c r="M207" s="57" t="s">
        <v>1191</v>
      </c>
      <c r="N207" s="57" t="s">
        <v>1191</v>
      </c>
      <c r="O207" s="58">
        <v>362.3</v>
      </c>
      <c r="P207" s="58">
        <v>30.2</v>
      </c>
      <c r="Q207" s="58">
        <v>217.38</v>
      </c>
      <c r="R207" s="55">
        <v>4.2500000000000003E-2</v>
      </c>
      <c r="S207" s="55" t="s">
        <v>774</v>
      </c>
      <c r="T207" s="55">
        <v>31</v>
      </c>
      <c r="U207" s="59" t="s">
        <v>831</v>
      </c>
      <c r="V207" s="59" t="s">
        <v>832</v>
      </c>
      <c r="W207" s="72" t="s">
        <v>1191</v>
      </c>
      <c r="X207" s="60" t="s">
        <v>778</v>
      </c>
      <c r="Y207" s="61" t="e">
        <f t="shared" si="21"/>
        <v>#VALUE!</v>
      </c>
      <c r="Z207" s="61" t="e">
        <f t="shared" si="22"/>
        <v>#VALUE!</v>
      </c>
      <c r="AA207" s="61">
        <f t="shared" si="23"/>
        <v>7.093568865581009</v>
      </c>
      <c r="AB207" s="61" t="e">
        <f t="shared" si="24"/>
        <v>#VALUE!</v>
      </c>
      <c r="AC207" s="62"/>
      <c r="AD207" s="62"/>
      <c r="AE207" s="61">
        <v>7.093568865581009</v>
      </c>
      <c r="AF207" s="61"/>
      <c r="AG207" s="62"/>
      <c r="AH207" s="61">
        <f t="shared" si="25"/>
        <v>0</v>
      </c>
      <c r="AI207" s="61">
        <f t="shared" si="25"/>
        <v>0</v>
      </c>
      <c r="AJ207" s="61">
        <f t="shared" si="25"/>
        <v>166.90750271955315</v>
      </c>
      <c r="AK207" s="61">
        <f t="shared" si="26"/>
        <v>0</v>
      </c>
      <c r="AL207" s="62" t="s">
        <v>1191</v>
      </c>
      <c r="AM207" s="62" t="s">
        <v>1191</v>
      </c>
      <c r="AN207" s="61">
        <v>166.90750271955315</v>
      </c>
      <c r="AO207" s="62" t="s">
        <v>1191</v>
      </c>
      <c r="AP207" s="11"/>
      <c r="AQ207" s="11"/>
    </row>
    <row r="208" spans="1:43">
      <c r="A208" s="55" t="s">
        <v>771</v>
      </c>
      <c r="B208" s="55" t="s">
        <v>257</v>
      </c>
      <c r="C208" s="55" t="s">
        <v>257</v>
      </c>
      <c r="D208" s="55" t="s">
        <v>258</v>
      </c>
      <c r="E208" s="56" t="s">
        <v>92</v>
      </c>
      <c r="F208" s="55" t="s">
        <v>786</v>
      </c>
      <c r="G208" s="55">
        <f t="shared" si="27"/>
        <v>2</v>
      </c>
      <c r="H208" s="55" t="s">
        <v>60</v>
      </c>
      <c r="I208" s="56">
        <v>2</v>
      </c>
      <c r="J208" s="57" t="s">
        <v>1191</v>
      </c>
      <c r="K208" s="57" t="s">
        <v>1191</v>
      </c>
      <c r="L208" s="58">
        <v>3.45</v>
      </c>
      <c r="M208" s="57" t="s">
        <v>1191</v>
      </c>
      <c r="N208" s="57" t="s">
        <v>1191</v>
      </c>
      <c r="O208" s="58">
        <v>362.3</v>
      </c>
      <c r="P208" s="58">
        <v>30.2</v>
      </c>
      <c r="Q208" s="58">
        <v>217.38</v>
      </c>
      <c r="R208" s="55">
        <v>4.2500000000000003E-2</v>
      </c>
      <c r="S208" s="55" t="s">
        <v>774</v>
      </c>
      <c r="T208" s="55">
        <v>31</v>
      </c>
      <c r="U208" s="59" t="s">
        <v>831</v>
      </c>
      <c r="V208" s="59" t="s">
        <v>832</v>
      </c>
      <c r="W208" s="72" t="s">
        <v>1191</v>
      </c>
      <c r="X208" s="60" t="s">
        <v>778</v>
      </c>
      <c r="Y208" s="61" t="e">
        <f t="shared" si="21"/>
        <v>#VALUE!</v>
      </c>
      <c r="Z208" s="61" t="e">
        <f t="shared" si="22"/>
        <v>#VALUE!</v>
      </c>
      <c r="AA208" s="61">
        <f t="shared" si="23"/>
        <v>9.5224951697488276</v>
      </c>
      <c r="AB208" s="61" t="e">
        <f t="shared" si="24"/>
        <v>#VALUE!</v>
      </c>
      <c r="AC208" s="62"/>
      <c r="AD208" s="62"/>
      <c r="AE208" s="61">
        <v>9.5224951697488276</v>
      </c>
      <c r="AF208" s="61"/>
      <c r="AG208" s="62"/>
      <c r="AH208" s="61">
        <f t="shared" si="25"/>
        <v>0</v>
      </c>
      <c r="AI208" s="61">
        <f t="shared" si="25"/>
        <v>0</v>
      </c>
      <c r="AJ208" s="61">
        <f t="shared" si="25"/>
        <v>224.05870987644298</v>
      </c>
      <c r="AK208" s="61">
        <f t="shared" si="26"/>
        <v>0</v>
      </c>
      <c r="AL208" s="62" t="s">
        <v>1191</v>
      </c>
      <c r="AM208" s="62" t="s">
        <v>1191</v>
      </c>
      <c r="AN208" s="61">
        <v>224.05870987644298</v>
      </c>
      <c r="AO208" s="62" t="s">
        <v>1191</v>
      </c>
      <c r="AP208" s="11"/>
      <c r="AQ208" s="11"/>
    </row>
    <row r="209" spans="1:43">
      <c r="A209" s="55" t="s">
        <v>771</v>
      </c>
      <c r="B209" s="55" t="s">
        <v>257</v>
      </c>
      <c r="C209" s="55" t="s">
        <v>257</v>
      </c>
      <c r="D209" s="55" t="s">
        <v>258</v>
      </c>
      <c r="E209" s="56" t="s">
        <v>92</v>
      </c>
      <c r="F209" s="55" t="s">
        <v>786</v>
      </c>
      <c r="G209" s="55">
        <f t="shared" si="27"/>
        <v>2</v>
      </c>
      <c r="H209" s="55" t="s">
        <v>60</v>
      </c>
      <c r="I209" s="56">
        <v>2</v>
      </c>
      <c r="J209" s="57" t="s">
        <v>1191</v>
      </c>
      <c r="K209" s="57" t="s">
        <v>1191</v>
      </c>
      <c r="L209" s="58">
        <v>6.07</v>
      </c>
      <c r="M209" s="57" t="s">
        <v>1191</v>
      </c>
      <c r="N209" s="57" t="s">
        <v>1191</v>
      </c>
      <c r="O209" s="58">
        <v>362.3</v>
      </c>
      <c r="P209" s="58">
        <v>30.2</v>
      </c>
      <c r="Q209" s="58">
        <v>217.38</v>
      </c>
      <c r="R209" s="55">
        <v>4.2500000000000003E-2</v>
      </c>
      <c r="S209" s="55" t="s">
        <v>774</v>
      </c>
      <c r="T209" s="55">
        <v>31</v>
      </c>
      <c r="U209" s="59" t="s">
        <v>831</v>
      </c>
      <c r="V209" s="59" t="s">
        <v>832</v>
      </c>
      <c r="W209" s="72" t="s">
        <v>1191</v>
      </c>
      <c r="X209" s="60" t="s">
        <v>778</v>
      </c>
      <c r="Y209" s="61" t="e">
        <f t="shared" si="21"/>
        <v>#VALUE!</v>
      </c>
      <c r="Z209" s="61" t="e">
        <f t="shared" si="22"/>
        <v>#VALUE!</v>
      </c>
      <c r="AA209" s="61">
        <f t="shared" si="23"/>
        <v>16.754071211703007</v>
      </c>
      <c r="AB209" s="61" t="e">
        <f t="shared" si="24"/>
        <v>#VALUE!</v>
      </c>
      <c r="AC209" s="62"/>
      <c r="AD209" s="62"/>
      <c r="AE209" s="61">
        <v>16.754071211703007</v>
      </c>
      <c r="AF209" s="61"/>
      <c r="AG209" s="62"/>
      <c r="AH209" s="61">
        <f t="shared" si="25"/>
        <v>0</v>
      </c>
      <c r="AI209" s="61">
        <f t="shared" si="25"/>
        <v>0</v>
      </c>
      <c r="AJ209" s="61">
        <f t="shared" si="25"/>
        <v>394.21344027536486</v>
      </c>
      <c r="AK209" s="61">
        <f t="shared" si="26"/>
        <v>0</v>
      </c>
      <c r="AL209" s="62" t="s">
        <v>1191</v>
      </c>
      <c r="AM209" s="62" t="s">
        <v>1191</v>
      </c>
      <c r="AN209" s="61">
        <v>394.21344027536486</v>
      </c>
      <c r="AO209" s="62" t="s">
        <v>1191</v>
      </c>
      <c r="AP209" s="11"/>
      <c r="AQ209" s="11"/>
    </row>
    <row r="210" spans="1:43">
      <c r="A210" s="55" t="s">
        <v>771</v>
      </c>
      <c r="B210" s="55" t="s">
        <v>257</v>
      </c>
      <c r="C210" s="55" t="s">
        <v>257</v>
      </c>
      <c r="D210" s="55" t="s">
        <v>258</v>
      </c>
      <c r="E210" s="56" t="s">
        <v>259</v>
      </c>
      <c r="F210" s="55" t="s">
        <v>796</v>
      </c>
      <c r="G210" s="55">
        <f t="shared" si="27"/>
        <v>0</v>
      </c>
      <c r="H210" s="55" t="s">
        <v>41</v>
      </c>
      <c r="I210" s="56">
        <v>3.4</v>
      </c>
      <c r="J210" s="57" t="s">
        <v>1191</v>
      </c>
      <c r="K210" s="57" t="s">
        <v>1191</v>
      </c>
      <c r="L210" s="58">
        <v>2.85</v>
      </c>
      <c r="M210" s="57" t="s">
        <v>1191</v>
      </c>
      <c r="N210" s="57" t="s">
        <v>1191</v>
      </c>
      <c r="O210" s="58">
        <v>902.2</v>
      </c>
      <c r="P210" s="58">
        <v>55.8</v>
      </c>
      <c r="Q210" s="58">
        <v>541.32000000000005</v>
      </c>
      <c r="R210" s="55">
        <v>4.2500000000000003E-2</v>
      </c>
      <c r="S210" s="55" t="s">
        <v>774</v>
      </c>
      <c r="T210" s="55">
        <v>31</v>
      </c>
      <c r="U210" s="59" t="s">
        <v>831</v>
      </c>
      <c r="V210" s="59" t="s">
        <v>832</v>
      </c>
      <c r="W210" s="72" t="s">
        <v>1191</v>
      </c>
      <c r="X210" s="60" t="s">
        <v>778</v>
      </c>
      <c r="Y210" s="61" t="e">
        <f t="shared" si="21"/>
        <v>#VALUE!</v>
      </c>
      <c r="Z210" s="61" t="e">
        <f t="shared" si="22"/>
        <v>#VALUE!</v>
      </c>
      <c r="AA210" s="61">
        <f t="shared" si="23"/>
        <v>3.1589448015960984</v>
      </c>
      <c r="AB210" s="61" t="e">
        <f t="shared" si="24"/>
        <v>#VALUE!</v>
      </c>
      <c r="AC210" s="62"/>
      <c r="AD210" s="62"/>
      <c r="AE210" s="61">
        <v>3.1589448015960984</v>
      </c>
      <c r="AF210" s="61"/>
      <c r="AG210" s="62"/>
      <c r="AH210" s="61">
        <f t="shared" si="25"/>
        <v>0</v>
      </c>
      <c r="AI210" s="61">
        <f t="shared" si="25"/>
        <v>0</v>
      </c>
      <c r="AJ210" s="61">
        <f t="shared" si="25"/>
        <v>74.328112978731724</v>
      </c>
      <c r="AK210" s="61">
        <f t="shared" si="26"/>
        <v>0</v>
      </c>
      <c r="AL210" s="62" t="s">
        <v>1191</v>
      </c>
      <c r="AM210" s="62" t="s">
        <v>1191</v>
      </c>
      <c r="AN210" s="61">
        <v>74.328112978731724</v>
      </c>
      <c r="AO210" s="62" t="s">
        <v>1191</v>
      </c>
      <c r="AP210" s="11"/>
      <c r="AQ210" s="11"/>
    </row>
    <row r="211" spans="1:43">
      <c r="A211" s="55" t="s">
        <v>771</v>
      </c>
      <c r="B211" s="55" t="s">
        <v>257</v>
      </c>
      <c r="C211" s="55" t="s">
        <v>257</v>
      </c>
      <c r="D211" s="55" t="s">
        <v>258</v>
      </c>
      <c r="E211" s="56" t="s">
        <v>259</v>
      </c>
      <c r="F211" s="55" t="s">
        <v>796</v>
      </c>
      <c r="G211" s="55">
        <f t="shared" si="27"/>
        <v>0</v>
      </c>
      <c r="H211" s="55" t="s">
        <v>41</v>
      </c>
      <c r="I211" s="56">
        <v>3.4</v>
      </c>
      <c r="J211" s="57" t="s">
        <v>1191</v>
      </c>
      <c r="K211" s="57" t="s">
        <v>1191</v>
      </c>
      <c r="L211" s="58">
        <v>4.38</v>
      </c>
      <c r="M211" s="57" t="s">
        <v>1191</v>
      </c>
      <c r="N211" s="57" t="s">
        <v>1191</v>
      </c>
      <c r="O211" s="58">
        <v>902.2</v>
      </c>
      <c r="P211" s="58">
        <v>55.8</v>
      </c>
      <c r="Q211" s="58">
        <v>541.32000000000005</v>
      </c>
      <c r="R211" s="55">
        <v>4.2500000000000003E-2</v>
      </c>
      <c r="S211" s="55" t="s">
        <v>774</v>
      </c>
      <c r="T211" s="55">
        <v>31</v>
      </c>
      <c r="U211" s="59" t="s">
        <v>831</v>
      </c>
      <c r="V211" s="59" t="s">
        <v>832</v>
      </c>
      <c r="W211" s="72" t="s">
        <v>1191</v>
      </c>
      <c r="X211" s="60" t="s">
        <v>778</v>
      </c>
      <c r="Y211" s="61" t="e">
        <f t="shared" si="21"/>
        <v>#VALUE!</v>
      </c>
      <c r="Z211" s="61" t="e">
        <f t="shared" si="22"/>
        <v>#VALUE!</v>
      </c>
      <c r="AA211" s="61">
        <f t="shared" si="23"/>
        <v>4.8547993792950566</v>
      </c>
      <c r="AB211" s="61" t="e">
        <f t="shared" si="24"/>
        <v>#VALUE!</v>
      </c>
      <c r="AC211" s="62"/>
      <c r="AD211" s="62"/>
      <c r="AE211" s="61">
        <v>4.8547993792950566</v>
      </c>
      <c r="AF211" s="61"/>
      <c r="AG211" s="62"/>
      <c r="AH211" s="61">
        <f t="shared" si="25"/>
        <v>0</v>
      </c>
      <c r="AI211" s="61">
        <f t="shared" si="25"/>
        <v>0</v>
      </c>
      <c r="AJ211" s="61">
        <f t="shared" si="25"/>
        <v>114.23057363047191</v>
      </c>
      <c r="AK211" s="61">
        <f t="shared" si="26"/>
        <v>0</v>
      </c>
      <c r="AL211" s="62" t="s">
        <v>1191</v>
      </c>
      <c r="AM211" s="62" t="s">
        <v>1191</v>
      </c>
      <c r="AN211" s="61">
        <v>114.23057363047191</v>
      </c>
      <c r="AO211" s="62" t="s">
        <v>1191</v>
      </c>
      <c r="AP211" s="11"/>
      <c r="AQ211" s="11"/>
    </row>
    <row r="212" spans="1:43">
      <c r="A212" s="55" t="s">
        <v>771</v>
      </c>
      <c r="B212" s="55" t="s">
        <v>257</v>
      </c>
      <c r="C212" s="55" t="s">
        <v>257</v>
      </c>
      <c r="D212" s="55" t="s">
        <v>258</v>
      </c>
      <c r="E212" s="56" t="s">
        <v>259</v>
      </c>
      <c r="F212" s="55" t="s">
        <v>796</v>
      </c>
      <c r="G212" s="55">
        <f t="shared" si="27"/>
        <v>0</v>
      </c>
      <c r="H212" s="55" t="s">
        <v>41</v>
      </c>
      <c r="I212" s="56">
        <v>3.4</v>
      </c>
      <c r="J212" s="57" t="s">
        <v>1191</v>
      </c>
      <c r="K212" s="57" t="s">
        <v>1191</v>
      </c>
      <c r="L212" s="58">
        <v>4.8600000000000003</v>
      </c>
      <c r="M212" s="57" t="s">
        <v>1191</v>
      </c>
      <c r="N212" s="57" t="s">
        <v>1191</v>
      </c>
      <c r="O212" s="58">
        <v>902.2</v>
      </c>
      <c r="P212" s="58">
        <v>55.8</v>
      </c>
      <c r="Q212" s="58">
        <v>541.32000000000005</v>
      </c>
      <c r="R212" s="55">
        <v>4.2500000000000003E-2</v>
      </c>
      <c r="S212" s="55" t="s">
        <v>774</v>
      </c>
      <c r="T212" s="55">
        <v>31</v>
      </c>
      <c r="U212" s="59" t="s">
        <v>831</v>
      </c>
      <c r="V212" s="59" t="s">
        <v>832</v>
      </c>
      <c r="W212" s="72" t="s">
        <v>1191</v>
      </c>
      <c r="X212" s="60" t="s">
        <v>778</v>
      </c>
      <c r="Y212" s="61" t="e">
        <f t="shared" si="21"/>
        <v>#VALUE!</v>
      </c>
      <c r="Z212" s="61" t="e">
        <f t="shared" si="22"/>
        <v>#VALUE!</v>
      </c>
      <c r="AA212" s="61">
        <f t="shared" si="23"/>
        <v>5.3868321879849255</v>
      </c>
      <c r="AB212" s="61" t="e">
        <f t="shared" si="24"/>
        <v>#VALUE!</v>
      </c>
      <c r="AC212" s="62"/>
      <c r="AD212" s="62"/>
      <c r="AE212" s="61">
        <v>5.3868321879849255</v>
      </c>
      <c r="AF212" s="61"/>
      <c r="AG212" s="62"/>
      <c r="AH212" s="61">
        <f t="shared" si="25"/>
        <v>0</v>
      </c>
      <c r="AI212" s="61">
        <f t="shared" si="25"/>
        <v>0</v>
      </c>
      <c r="AJ212" s="61">
        <f t="shared" si="25"/>
        <v>126.74899265846882</v>
      </c>
      <c r="AK212" s="61">
        <f t="shared" si="26"/>
        <v>0</v>
      </c>
      <c r="AL212" s="62" t="s">
        <v>1191</v>
      </c>
      <c r="AM212" s="62" t="s">
        <v>1191</v>
      </c>
      <c r="AN212" s="61">
        <v>126.74899265846882</v>
      </c>
      <c r="AO212" s="62" t="s">
        <v>1191</v>
      </c>
      <c r="AP212" s="11"/>
      <c r="AQ212" s="11"/>
    </row>
    <row r="213" spans="1:43">
      <c r="A213" s="55" t="s">
        <v>851</v>
      </c>
      <c r="B213" s="55" t="s">
        <v>93</v>
      </c>
      <c r="C213" s="55" t="s">
        <v>93</v>
      </c>
      <c r="D213" s="55" t="s">
        <v>95</v>
      </c>
      <c r="E213" s="56" t="s">
        <v>260</v>
      </c>
      <c r="F213" s="55" t="s">
        <v>786</v>
      </c>
      <c r="G213" s="55">
        <f t="shared" si="27"/>
        <v>3</v>
      </c>
      <c r="H213" s="55" t="s">
        <v>33</v>
      </c>
      <c r="I213" s="56">
        <v>4.5</v>
      </c>
      <c r="J213" s="57" t="s">
        <v>1191</v>
      </c>
      <c r="K213" s="58">
        <v>0.19600000000000001</v>
      </c>
      <c r="L213" s="57" t="s">
        <v>1191</v>
      </c>
      <c r="M213" s="57" t="s">
        <v>1191</v>
      </c>
      <c r="N213" s="57" t="s">
        <v>1191</v>
      </c>
      <c r="O213" s="58">
        <v>43000</v>
      </c>
      <c r="P213" s="58">
        <v>138</v>
      </c>
      <c r="Q213" s="58">
        <v>25800</v>
      </c>
      <c r="R213" s="55">
        <v>5.3999999999999998E-5</v>
      </c>
      <c r="S213" s="55" t="s">
        <v>774</v>
      </c>
      <c r="T213" s="55">
        <v>32</v>
      </c>
      <c r="U213" s="59" t="s">
        <v>1116</v>
      </c>
      <c r="V213" s="59" t="s">
        <v>1117</v>
      </c>
      <c r="W213" s="59" t="s">
        <v>1118</v>
      </c>
      <c r="X213" s="60" t="s">
        <v>778</v>
      </c>
      <c r="Y213" s="61" t="e">
        <f t="shared" si="21"/>
        <v>#VALUE!</v>
      </c>
      <c r="Z213" s="61">
        <f t="shared" si="22"/>
        <v>196</v>
      </c>
      <c r="AA213" s="61" t="e">
        <f t="shared" si="23"/>
        <v>#VALUE!</v>
      </c>
      <c r="AB213" s="61" t="e">
        <f t="shared" si="24"/>
        <v>#VALUE!</v>
      </c>
      <c r="AC213" s="62"/>
      <c r="AD213" s="61">
        <v>196</v>
      </c>
      <c r="AE213" s="62"/>
      <c r="AF213" s="62"/>
      <c r="AG213" s="62"/>
      <c r="AH213" s="61">
        <f t="shared" si="25"/>
        <v>0</v>
      </c>
      <c r="AI213" s="61">
        <f t="shared" si="25"/>
        <v>3629629.6296296297</v>
      </c>
      <c r="AJ213" s="61">
        <f t="shared" si="25"/>
        <v>0</v>
      </c>
      <c r="AK213" s="61">
        <f t="shared" si="26"/>
        <v>0</v>
      </c>
      <c r="AL213" s="62" t="s">
        <v>1191</v>
      </c>
      <c r="AM213" s="61">
        <v>3629629.6296296297</v>
      </c>
      <c r="AN213" s="62" t="s">
        <v>1191</v>
      </c>
      <c r="AO213" s="62" t="s">
        <v>1191</v>
      </c>
      <c r="AP213" s="11"/>
      <c r="AQ213" s="11"/>
    </row>
    <row r="214" spans="1:43">
      <c r="A214" s="55" t="s">
        <v>851</v>
      </c>
      <c r="B214" s="55" t="s">
        <v>261</v>
      </c>
      <c r="C214" s="55" t="s">
        <v>261</v>
      </c>
      <c r="D214" s="55" t="s">
        <v>95</v>
      </c>
      <c r="E214" s="56" t="s">
        <v>262</v>
      </c>
      <c r="F214" s="55" t="s">
        <v>786</v>
      </c>
      <c r="G214" s="55">
        <f t="shared" si="27"/>
        <v>3</v>
      </c>
      <c r="H214" s="55" t="s">
        <v>33</v>
      </c>
      <c r="I214" s="56">
        <v>4.5</v>
      </c>
      <c r="J214" s="57" t="s">
        <v>1191</v>
      </c>
      <c r="K214" s="58">
        <v>0.218</v>
      </c>
      <c r="L214" s="57" t="s">
        <v>1191</v>
      </c>
      <c r="M214" s="57" t="s">
        <v>1191</v>
      </c>
      <c r="N214" s="57" t="s">
        <v>1191</v>
      </c>
      <c r="O214" s="58">
        <v>10000</v>
      </c>
      <c r="P214" s="58">
        <v>98</v>
      </c>
      <c r="Q214" s="58">
        <v>6000</v>
      </c>
      <c r="R214" s="55">
        <v>2.5000000000000001E-5</v>
      </c>
      <c r="S214" s="55" t="s">
        <v>774</v>
      </c>
      <c r="T214" s="55">
        <v>32</v>
      </c>
      <c r="U214" s="59" t="s">
        <v>1116</v>
      </c>
      <c r="V214" s="59" t="s">
        <v>1117</v>
      </c>
      <c r="W214" s="59" t="s">
        <v>1118</v>
      </c>
      <c r="X214" s="60" t="s">
        <v>778</v>
      </c>
      <c r="Y214" s="61" t="e">
        <f t="shared" si="21"/>
        <v>#VALUE!</v>
      </c>
      <c r="Z214" s="61">
        <f t="shared" si="22"/>
        <v>218</v>
      </c>
      <c r="AA214" s="61" t="e">
        <f t="shared" si="23"/>
        <v>#VALUE!</v>
      </c>
      <c r="AB214" s="61" t="e">
        <f t="shared" si="24"/>
        <v>#VALUE!</v>
      </c>
      <c r="AC214" s="62"/>
      <c r="AD214" s="61">
        <v>218</v>
      </c>
      <c r="AE214" s="62"/>
      <c r="AF214" s="62"/>
      <c r="AG214" s="62"/>
      <c r="AH214" s="61">
        <f t="shared" si="25"/>
        <v>0</v>
      </c>
      <c r="AI214" s="61">
        <f t="shared" si="25"/>
        <v>8720000</v>
      </c>
      <c r="AJ214" s="61">
        <f t="shared" si="25"/>
        <v>0</v>
      </c>
      <c r="AK214" s="61">
        <f t="shared" si="26"/>
        <v>0</v>
      </c>
      <c r="AL214" s="62" t="s">
        <v>1191</v>
      </c>
      <c r="AM214" s="61">
        <v>8720000</v>
      </c>
      <c r="AN214" s="62" t="s">
        <v>1191</v>
      </c>
      <c r="AO214" s="62" t="s">
        <v>1191</v>
      </c>
      <c r="AP214" s="11"/>
      <c r="AQ214" s="11"/>
    </row>
    <row r="215" spans="1:43">
      <c r="A215" s="55" t="s">
        <v>851</v>
      </c>
      <c r="B215" s="55" t="s">
        <v>54</v>
      </c>
      <c r="C215" s="55" t="s">
        <v>263</v>
      </c>
      <c r="D215" s="55" t="s">
        <v>264</v>
      </c>
      <c r="E215" s="56" t="s">
        <v>81</v>
      </c>
      <c r="F215" s="55" t="s">
        <v>780</v>
      </c>
      <c r="G215" s="55">
        <f t="shared" si="27"/>
        <v>3</v>
      </c>
      <c r="H215" s="55" t="s">
        <v>33</v>
      </c>
      <c r="I215" s="56">
        <v>3.1</v>
      </c>
      <c r="J215" s="57" t="s">
        <v>1191</v>
      </c>
      <c r="K215" s="57" t="s">
        <v>1191</v>
      </c>
      <c r="L215" s="58">
        <v>0.5</v>
      </c>
      <c r="M215" s="57" t="s">
        <v>1191</v>
      </c>
      <c r="N215" s="57" t="s">
        <v>1191</v>
      </c>
      <c r="O215" s="58">
        <v>28.54</v>
      </c>
      <c r="P215" s="58">
        <v>12.93</v>
      </c>
      <c r="Q215" s="58">
        <v>17.123999999999999</v>
      </c>
      <c r="R215" s="55">
        <v>6.8899999999999994E-5</v>
      </c>
      <c r="S215" s="55" t="s">
        <v>774</v>
      </c>
      <c r="T215" s="55">
        <v>33</v>
      </c>
      <c r="U215" s="59" t="s">
        <v>862</v>
      </c>
      <c r="V215" s="59" t="s">
        <v>863</v>
      </c>
      <c r="W215" s="59" t="s">
        <v>864</v>
      </c>
      <c r="X215" s="60" t="s">
        <v>778</v>
      </c>
      <c r="Y215" s="61" t="e">
        <f t="shared" si="21"/>
        <v>#VALUE!</v>
      </c>
      <c r="Z215" s="61" t="e">
        <f t="shared" si="22"/>
        <v>#VALUE!</v>
      </c>
      <c r="AA215" s="61">
        <f t="shared" si="23"/>
        <v>17.519271198318151</v>
      </c>
      <c r="AB215" s="61" t="e">
        <f t="shared" si="24"/>
        <v>#VALUE!</v>
      </c>
      <c r="AC215" s="62"/>
      <c r="AD215" s="62"/>
      <c r="AE215" s="61">
        <v>17.519271198318151</v>
      </c>
      <c r="AF215" s="61"/>
      <c r="AG215" s="62"/>
      <c r="AH215" s="61">
        <f t="shared" si="25"/>
        <v>0</v>
      </c>
      <c r="AI215" s="61">
        <f t="shared" si="25"/>
        <v>0</v>
      </c>
      <c r="AJ215" s="61">
        <f t="shared" si="25"/>
        <v>254270.98981593834</v>
      </c>
      <c r="AK215" s="61">
        <f t="shared" si="26"/>
        <v>0</v>
      </c>
      <c r="AL215" s="62" t="s">
        <v>1191</v>
      </c>
      <c r="AM215" s="62" t="s">
        <v>1191</v>
      </c>
      <c r="AN215" s="61">
        <v>254270.98981593834</v>
      </c>
      <c r="AO215" s="62" t="s">
        <v>1191</v>
      </c>
      <c r="AP215" s="11"/>
      <c r="AQ215" s="11"/>
    </row>
    <row r="216" spans="1:43">
      <c r="A216" s="55" t="s">
        <v>851</v>
      </c>
      <c r="B216" s="55" t="s">
        <v>54</v>
      </c>
      <c r="C216" s="55" t="s">
        <v>263</v>
      </c>
      <c r="D216" s="55" t="s">
        <v>264</v>
      </c>
      <c r="E216" s="56" t="s">
        <v>1138</v>
      </c>
      <c r="F216" s="55" t="s">
        <v>786</v>
      </c>
      <c r="G216" s="55">
        <f t="shared" si="27"/>
        <v>1</v>
      </c>
      <c r="H216" s="55" t="s">
        <v>30</v>
      </c>
      <c r="I216" s="55">
        <v>3.1</v>
      </c>
      <c r="J216" s="57" t="s">
        <v>1191</v>
      </c>
      <c r="K216" s="57" t="s">
        <v>1191</v>
      </c>
      <c r="L216" s="58">
        <v>0.9</v>
      </c>
      <c r="M216" s="57" t="s">
        <v>1191</v>
      </c>
      <c r="N216" s="57" t="s">
        <v>1191</v>
      </c>
      <c r="O216" s="58">
        <v>9.6300000000000008</v>
      </c>
      <c r="P216" s="58">
        <v>11.04</v>
      </c>
      <c r="Q216" s="58">
        <v>5.7780000000000005</v>
      </c>
      <c r="R216" s="55">
        <v>6.8899999999999994E-5</v>
      </c>
      <c r="S216" s="55" t="s">
        <v>774</v>
      </c>
      <c r="T216" s="55">
        <v>33</v>
      </c>
      <c r="U216" s="59" t="s">
        <v>862</v>
      </c>
      <c r="V216" s="59" t="s">
        <v>863</v>
      </c>
      <c r="W216" s="59" t="s">
        <v>864</v>
      </c>
      <c r="X216" s="60" t="s">
        <v>778</v>
      </c>
      <c r="Y216" s="61" t="e">
        <f t="shared" si="21"/>
        <v>#VALUE!</v>
      </c>
      <c r="Z216" s="61" t="e">
        <f t="shared" si="22"/>
        <v>#VALUE!</v>
      </c>
      <c r="AA216" s="61">
        <f t="shared" si="23"/>
        <v>93.457943925233636</v>
      </c>
      <c r="AB216" s="61" t="e">
        <f t="shared" si="24"/>
        <v>#VALUE!</v>
      </c>
      <c r="AC216" s="62"/>
      <c r="AD216" s="62"/>
      <c r="AE216" s="61">
        <v>93.457943925233636</v>
      </c>
      <c r="AF216" s="61"/>
      <c r="AG216" s="62"/>
      <c r="AH216" s="61">
        <f t="shared" si="25"/>
        <v>0</v>
      </c>
      <c r="AI216" s="61">
        <f t="shared" si="25"/>
        <v>0</v>
      </c>
      <c r="AJ216" s="61">
        <f t="shared" si="25"/>
        <v>1356428.7942704447</v>
      </c>
      <c r="AK216" s="61">
        <f t="shared" si="26"/>
        <v>0</v>
      </c>
      <c r="AL216" s="62" t="s">
        <v>1191</v>
      </c>
      <c r="AM216" s="62" t="s">
        <v>1191</v>
      </c>
      <c r="AN216" s="61">
        <v>1356428.7942704447</v>
      </c>
      <c r="AO216" s="62" t="s">
        <v>1191</v>
      </c>
      <c r="AP216" s="11"/>
      <c r="AQ216" s="11"/>
    </row>
    <row r="217" spans="1:43">
      <c r="A217" s="55" t="s">
        <v>851</v>
      </c>
      <c r="B217" s="55" t="s">
        <v>54</v>
      </c>
      <c r="C217" s="55" t="s">
        <v>263</v>
      </c>
      <c r="D217" s="55" t="s">
        <v>264</v>
      </c>
      <c r="E217" s="56" t="s">
        <v>101</v>
      </c>
      <c r="F217" s="55" t="s">
        <v>780</v>
      </c>
      <c r="G217" s="55">
        <f t="shared" si="27"/>
        <v>3</v>
      </c>
      <c r="H217" s="55" t="s">
        <v>33</v>
      </c>
      <c r="I217" s="56">
        <v>3.3</v>
      </c>
      <c r="J217" s="57" t="s">
        <v>1191</v>
      </c>
      <c r="K217" s="57" t="s">
        <v>1191</v>
      </c>
      <c r="L217" s="58">
        <v>0.8</v>
      </c>
      <c r="M217" s="57" t="s">
        <v>1191</v>
      </c>
      <c r="N217" s="57" t="s">
        <v>1191</v>
      </c>
      <c r="O217" s="58">
        <v>55.83</v>
      </c>
      <c r="P217" s="58">
        <v>15.42</v>
      </c>
      <c r="Q217" s="58">
        <v>33.497999999999998</v>
      </c>
      <c r="R217" s="55">
        <v>6.8899999999999994E-5</v>
      </c>
      <c r="S217" s="55" t="s">
        <v>774</v>
      </c>
      <c r="T217" s="55">
        <v>33</v>
      </c>
      <c r="U217" s="59" t="s">
        <v>862</v>
      </c>
      <c r="V217" s="59" t="s">
        <v>863</v>
      </c>
      <c r="W217" s="59" t="s">
        <v>864</v>
      </c>
      <c r="X217" s="60" t="s">
        <v>778</v>
      </c>
      <c r="Y217" s="61" t="e">
        <f t="shared" si="21"/>
        <v>#VALUE!</v>
      </c>
      <c r="Z217" s="61" t="e">
        <f t="shared" si="22"/>
        <v>#VALUE!</v>
      </c>
      <c r="AA217" s="61">
        <f t="shared" si="23"/>
        <v>14.329213684399068</v>
      </c>
      <c r="AB217" s="61" t="e">
        <f t="shared" si="24"/>
        <v>#VALUE!</v>
      </c>
      <c r="AC217" s="62"/>
      <c r="AD217" s="62"/>
      <c r="AE217" s="61">
        <v>14.329213684399068</v>
      </c>
      <c r="AF217" s="61"/>
      <c r="AG217" s="62"/>
      <c r="AH217" s="61">
        <f t="shared" si="25"/>
        <v>0</v>
      </c>
      <c r="AI217" s="61">
        <f t="shared" si="25"/>
        <v>0</v>
      </c>
      <c r="AJ217" s="61">
        <f t="shared" si="25"/>
        <v>207971.17103627097</v>
      </c>
      <c r="AK217" s="61">
        <f t="shared" si="26"/>
        <v>0</v>
      </c>
      <c r="AL217" s="62" t="s">
        <v>1191</v>
      </c>
      <c r="AM217" s="62" t="s">
        <v>1191</v>
      </c>
      <c r="AN217" s="61">
        <v>207971.17103627097</v>
      </c>
      <c r="AO217" s="62" t="s">
        <v>1191</v>
      </c>
      <c r="AP217" s="11"/>
      <c r="AQ217" s="11"/>
    </row>
    <row r="218" spans="1:43">
      <c r="A218" s="55" t="s">
        <v>851</v>
      </c>
      <c r="B218" s="55" t="s">
        <v>78</v>
      </c>
      <c r="C218" s="55" t="s">
        <v>78</v>
      </c>
      <c r="D218" s="55" t="s">
        <v>85</v>
      </c>
      <c r="E218" s="56" t="s">
        <v>108</v>
      </c>
      <c r="F218" s="55" t="s">
        <v>786</v>
      </c>
      <c r="G218" s="55">
        <f t="shared" si="27"/>
        <v>1</v>
      </c>
      <c r="H218" s="55" t="s">
        <v>30</v>
      </c>
      <c r="I218" s="55">
        <v>3.1</v>
      </c>
      <c r="J218" s="57" t="s">
        <v>1191</v>
      </c>
      <c r="K218" s="57" t="s">
        <v>1191</v>
      </c>
      <c r="L218" s="58">
        <v>0.15</v>
      </c>
      <c r="M218" s="57" t="s">
        <v>1191</v>
      </c>
      <c r="N218" s="57" t="s">
        <v>1191</v>
      </c>
      <c r="O218" s="58">
        <v>8.57</v>
      </c>
      <c r="P218" s="58">
        <v>10.7</v>
      </c>
      <c r="Q218" s="58">
        <v>5.1420000000000003</v>
      </c>
      <c r="R218" s="55">
        <v>1.1350000000000001E-2</v>
      </c>
      <c r="S218" s="55" t="s">
        <v>774</v>
      </c>
      <c r="T218" s="55">
        <v>34</v>
      </c>
      <c r="U218" s="59" t="s">
        <v>904</v>
      </c>
      <c r="V218" s="59" t="s">
        <v>905</v>
      </c>
      <c r="W218" s="59" t="s">
        <v>906</v>
      </c>
      <c r="X218" s="60" t="s">
        <v>778</v>
      </c>
      <c r="Y218" s="61" t="e">
        <f t="shared" si="21"/>
        <v>#VALUE!</v>
      </c>
      <c r="Z218" s="61" t="e">
        <f t="shared" si="22"/>
        <v>#VALUE!</v>
      </c>
      <c r="AA218" s="61">
        <f t="shared" si="23"/>
        <v>17.50291715285881</v>
      </c>
      <c r="AB218" s="61" t="e">
        <f t="shared" si="24"/>
        <v>#VALUE!</v>
      </c>
      <c r="AC218" s="62"/>
      <c r="AD218" s="62"/>
      <c r="AE218" s="61">
        <v>17.50291715285881</v>
      </c>
      <c r="AF218" s="61"/>
      <c r="AG218" s="62"/>
      <c r="AH218" s="61">
        <f t="shared" si="25"/>
        <v>0</v>
      </c>
      <c r="AI218" s="61">
        <f t="shared" si="25"/>
        <v>0</v>
      </c>
      <c r="AJ218" s="61">
        <f t="shared" si="25"/>
        <v>1542.1072381373399</v>
      </c>
      <c r="AK218" s="61">
        <f t="shared" si="26"/>
        <v>0</v>
      </c>
      <c r="AL218" s="62" t="s">
        <v>1191</v>
      </c>
      <c r="AM218" s="62" t="s">
        <v>1191</v>
      </c>
      <c r="AN218" s="61">
        <v>1542.1072381373399</v>
      </c>
      <c r="AO218" s="62" t="s">
        <v>1191</v>
      </c>
      <c r="AP218" s="11"/>
      <c r="AQ218" s="11"/>
    </row>
    <row r="219" spans="1:43">
      <c r="A219" s="55" t="s">
        <v>851</v>
      </c>
      <c r="B219" s="55" t="s">
        <v>78</v>
      </c>
      <c r="C219" s="55" t="s">
        <v>78</v>
      </c>
      <c r="D219" s="55" t="s">
        <v>85</v>
      </c>
      <c r="E219" s="56" t="s">
        <v>81</v>
      </c>
      <c r="F219" s="55" t="s">
        <v>780</v>
      </c>
      <c r="G219" s="55">
        <f t="shared" si="27"/>
        <v>3</v>
      </c>
      <c r="H219" s="55" t="s">
        <v>33</v>
      </c>
      <c r="I219" s="56">
        <v>3.2</v>
      </c>
      <c r="J219" s="57" t="s">
        <v>1191</v>
      </c>
      <c r="K219" s="57" t="s">
        <v>1191</v>
      </c>
      <c r="L219" s="58">
        <v>0.4</v>
      </c>
      <c r="M219" s="57" t="s">
        <v>1191</v>
      </c>
      <c r="N219" s="57" t="s">
        <v>1191</v>
      </c>
      <c r="O219" s="58">
        <v>22.2</v>
      </c>
      <c r="P219" s="58">
        <v>12.4</v>
      </c>
      <c r="Q219" s="58">
        <v>13.32</v>
      </c>
      <c r="R219" s="55">
        <v>1.1350000000000001E-2</v>
      </c>
      <c r="S219" s="55" t="s">
        <v>774</v>
      </c>
      <c r="T219" s="55">
        <v>34</v>
      </c>
      <c r="U219" s="59" t="s">
        <v>904</v>
      </c>
      <c r="V219" s="59" t="s">
        <v>905</v>
      </c>
      <c r="W219" s="59" t="s">
        <v>906</v>
      </c>
      <c r="X219" s="60" t="s">
        <v>778</v>
      </c>
      <c r="Y219" s="61" t="e">
        <f t="shared" si="21"/>
        <v>#VALUE!</v>
      </c>
      <c r="Z219" s="61" t="e">
        <f t="shared" si="22"/>
        <v>#VALUE!</v>
      </c>
      <c r="AA219" s="61">
        <f t="shared" si="23"/>
        <v>18.018018018018019</v>
      </c>
      <c r="AB219" s="61" t="e">
        <f t="shared" si="24"/>
        <v>#VALUE!</v>
      </c>
      <c r="AC219" s="62"/>
      <c r="AD219" s="62"/>
      <c r="AE219" s="61">
        <v>18.018018018018019</v>
      </c>
      <c r="AF219" s="61"/>
      <c r="AG219" s="62"/>
      <c r="AH219" s="61">
        <f t="shared" si="25"/>
        <v>0</v>
      </c>
      <c r="AI219" s="61">
        <f t="shared" si="25"/>
        <v>0</v>
      </c>
      <c r="AJ219" s="61">
        <f t="shared" si="25"/>
        <v>1587.4905742747153</v>
      </c>
      <c r="AK219" s="61">
        <f t="shared" si="26"/>
        <v>0</v>
      </c>
      <c r="AL219" s="62" t="s">
        <v>1191</v>
      </c>
      <c r="AM219" s="62" t="s">
        <v>1191</v>
      </c>
      <c r="AN219" s="61">
        <v>1587.4905742747153</v>
      </c>
      <c r="AO219" s="62" t="s">
        <v>1191</v>
      </c>
      <c r="AP219" s="11"/>
      <c r="AQ219" s="11"/>
    </row>
    <row r="220" spans="1:43">
      <c r="A220" s="55" t="s">
        <v>851</v>
      </c>
      <c r="B220" s="55" t="s">
        <v>78</v>
      </c>
      <c r="C220" s="55" t="s">
        <v>78</v>
      </c>
      <c r="D220" s="55" t="s">
        <v>85</v>
      </c>
      <c r="E220" s="56" t="s">
        <v>111</v>
      </c>
      <c r="F220" s="55" t="s">
        <v>780</v>
      </c>
      <c r="G220" s="55">
        <f t="shared" si="27"/>
        <v>3</v>
      </c>
      <c r="H220" s="55" t="s">
        <v>33</v>
      </c>
      <c r="I220" s="56">
        <v>3.7</v>
      </c>
      <c r="J220" s="57" t="s">
        <v>1191</v>
      </c>
      <c r="K220" s="57" t="s">
        <v>1191</v>
      </c>
      <c r="L220" s="58">
        <v>0.28000000000000003</v>
      </c>
      <c r="M220" s="57" t="s">
        <v>1191</v>
      </c>
      <c r="N220" s="57" t="s">
        <v>1191</v>
      </c>
      <c r="O220" s="58">
        <v>29.9</v>
      </c>
      <c r="P220" s="58">
        <v>15.3</v>
      </c>
      <c r="Q220" s="58">
        <v>17.940000000000001</v>
      </c>
      <c r="R220" s="55">
        <v>1.1350000000000001E-2</v>
      </c>
      <c r="S220" s="55" t="s">
        <v>774</v>
      </c>
      <c r="T220" s="55">
        <v>34</v>
      </c>
      <c r="U220" s="59" t="s">
        <v>904</v>
      </c>
      <c r="V220" s="59" t="s">
        <v>905</v>
      </c>
      <c r="W220" s="59" t="s">
        <v>906</v>
      </c>
      <c r="X220" s="60" t="s">
        <v>778</v>
      </c>
      <c r="Y220" s="61" t="e">
        <f t="shared" si="21"/>
        <v>#VALUE!</v>
      </c>
      <c r="Z220" s="61" t="e">
        <f t="shared" si="22"/>
        <v>#VALUE!</v>
      </c>
      <c r="AA220" s="61">
        <f t="shared" si="23"/>
        <v>9.3645484949832785</v>
      </c>
      <c r="AB220" s="61" t="e">
        <f t="shared" si="24"/>
        <v>#VALUE!</v>
      </c>
      <c r="AC220" s="62"/>
      <c r="AD220" s="62"/>
      <c r="AE220" s="61">
        <v>9.3645484949832785</v>
      </c>
      <c r="AF220" s="61"/>
      <c r="AG220" s="62"/>
      <c r="AH220" s="61">
        <f t="shared" si="25"/>
        <v>0</v>
      </c>
      <c r="AI220" s="61">
        <f t="shared" si="25"/>
        <v>0</v>
      </c>
      <c r="AJ220" s="61">
        <f t="shared" si="25"/>
        <v>825.07035198090557</v>
      </c>
      <c r="AK220" s="61">
        <f t="shared" si="26"/>
        <v>0</v>
      </c>
      <c r="AL220" s="62" t="s">
        <v>1191</v>
      </c>
      <c r="AM220" s="62" t="s">
        <v>1191</v>
      </c>
      <c r="AN220" s="61">
        <v>825.07035198090557</v>
      </c>
      <c r="AO220" s="62" t="s">
        <v>1191</v>
      </c>
      <c r="AP220" s="11"/>
      <c r="AQ220" s="11"/>
    </row>
    <row r="221" spans="1:43">
      <c r="A221" s="55" t="s">
        <v>851</v>
      </c>
      <c r="B221" s="55" t="s">
        <v>54</v>
      </c>
      <c r="C221" s="55" t="s">
        <v>265</v>
      </c>
      <c r="D221" s="55" t="s">
        <v>85</v>
      </c>
      <c r="E221" s="56" t="s">
        <v>81</v>
      </c>
      <c r="F221" s="55" t="s">
        <v>780</v>
      </c>
      <c r="G221" s="55">
        <f t="shared" si="27"/>
        <v>3</v>
      </c>
      <c r="H221" s="55" t="s">
        <v>33</v>
      </c>
      <c r="I221" s="56">
        <v>3.1</v>
      </c>
      <c r="J221" s="57" t="s">
        <v>1191</v>
      </c>
      <c r="K221" s="57" t="s">
        <v>1191</v>
      </c>
      <c r="L221" s="58">
        <v>2.97</v>
      </c>
      <c r="M221" s="57" t="s">
        <v>1191</v>
      </c>
      <c r="N221" s="57" t="s">
        <v>1191</v>
      </c>
      <c r="O221" s="58">
        <v>18</v>
      </c>
      <c r="P221" s="58">
        <v>12</v>
      </c>
      <c r="Q221" s="58">
        <v>10.8</v>
      </c>
      <c r="R221" s="55">
        <v>4.4999999999999997E-3</v>
      </c>
      <c r="S221" s="55" t="s">
        <v>774</v>
      </c>
      <c r="T221" s="55">
        <v>34</v>
      </c>
      <c r="U221" s="59" t="s">
        <v>886</v>
      </c>
      <c r="V221" s="59" t="s">
        <v>887</v>
      </c>
      <c r="W221" s="72" t="s">
        <v>1191</v>
      </c>
      <c r="X221" s="60" t="s">
        <v>778</v>
      </c>
      <c r="Y221" s="61" t="e">
        <f t="shared" si="21"/>
        <v>#VALUE!</v>
      </c>
      <c r="Z221" s="61" t="e">
        <f t="shared" si="22"/>
        <v>#VALUE!</v>
      </c>
      <c r="AA221" s="61">
        <f t="shared" si="23"/>
        <v>165</v>
      </c>
      <c r="AB221" s="61" t="e">
        <f t="shared" si="24"/>
        <v>#VALUE!</v>
      </c>
      <c r="AC221" s="62"/>
      <c r="AD221" s="62"/>
      <c r="AE221" s="61">
        <v>165</v>
      </c>
      <c r="AF221" s="61"/>
      <c r="AG221" s="62"/>
      <c r="AH221" s="61">
        <f t="shared" si="25"/>
        <v>0</v>
      </c>
      <c r="AI221" s="61">
        <f t="shared" si="25"/>
        <v>0</v>
      </c>
      <c r="AJ221" s="61">
        <f t="shared" si="25"/>
        <v>36666.666666666672</v>
      </c>
      <c r="AK221" s="61">
        <f t="shared" si="26"/>
        <v>0</v>
      </c>
      <c r="AL221" s="62" t="s">
        <v>1191</v>
      </c>
      <c r="AM221" s="62" t="s">
        <v>1191</v>
      </c>
      <c r="AN221" s="61">
        <v>36666.666666666672</v>
      </c>
      <c r="AO221" s="62" t="s">
        <v>1191</v>
      </c>
      <c r="AP221" s="11"/>
      <c r="AQ221" s="11"/>
    </row>
    <row r="222" spans="1:43">
      <c r="A222" s="55" t="s">
        <v>851</v>
      </c>
      <c r="B222" s="55" t="s">
        <v>54</v>
      </c>
      <c r="C222" s="55" t="s">
        <v>265</v>
      </c>
      <c r="D222" s="55" t="s">
        <v>85</v>
      </c>
      <c r="E222" s="56" t="s">
        <v>1138</v>
      </c>
      <c r="F222" s="55" t="s">
        <v>786</v>
      </c>
      <c r="G222" s="55">
        <f t="shared" si="27"/>
        <v>1</v>
      </c>
      <c r="H222" s="55" t="s">
        <v>30</v>
      </c>
      <c r="I222" s="55">
        <v>3.1</v>
      </c>
      <c r="J222" s="57" t="s">
        <v>1191</v>
      </c>
      <c r="K222" s="57" t="s">
        <v>1191</v>
      </c>
      <c r="L222" s="58">
        <v>0.9</v>
      </c>
      <c r="M222" s="57" t="s">
        <v>1191</v>
      </c>
      <c r="N222" s="57" t="s">
        <v>1191</v>
      </c>
      <c r="O222" s="58">
        <v>50</v>
      </c>
      <c r="P222" s="58">
        <v>20</v>
      </c>
      <c r="Q222" s="58">
        <v>30</v>
      </c>
      <c r="R222" s="55">
        <v>4.4999999999999997E-3</v>
      </c>
      <c r="S222" s="55" t="s">
        <v>774</v>
      </c>
      <c r="T222" s="55">
        <v>34</v>
      </c>
      <c r="U222" s="59" t="s">
        <v>886</v>
      </c>
      <c r="V222" s="59" t="s">
        <v>887</v>
      </c>
      <c r="W222" s="72" t="s">
        <v>1191</v>
      </c>
      <c r="X222" s="60" t="s">
        <v>778</v>
      </c>
      <c r="Y222" s="61" t="e">
        <f t="shared" si="21"/>
        <v>#VALUE!</v>
      </c>
      <c r="Z222" s="61" t="e">
        <f t="shared" si="22"/>
        <v>#VALUE!</v>
      </c>
      <c r="AA222" s="61">
        <f t="shared" si="23"/>
        <v>18.000000000000004</v>
      </c>
      <c r="AB222" s="61" t="e">
        <f t="shared" si="24"/>
        <v>#VALUE!</v>
      </c>
      <c r="AC222" s="62"/>
      <c r="AD222" s="62"/>
      <c r="AE222" s="61">
        <v>18</v>
      </c>
      <c r="AF222" s="61"/>
      <c r="AG222" s="62"/>
      <c r="AH222" s="61">
        <f t="shared" si="25"/>
        <v>0</v>
      </c>
      <c r="AI222" s="61">
        <f t="shared" si="25"/>
        <v>0</v>
      </c>
      <c r="AJ222" s="61">
        <f t="shared" si="25"/>
        <v>4000.0000000000005</v>
      </c>
      <c r="AK222" s="61">
        <f t="shared" si="26"/>
        <v>0</v>
      </c>
      <c r="AL222" s="62" t="s">
        <v>1191</v>
      </c>
      <c r="AM222" s="62" t="s">
        <v>1191</v>
      </c>
      <c r="AN222" s="61">
        <v>4000</v>
      </c>
      <c r="AO222" s="62" t="s">
        <v>1191</v>
      </c>
      <c r="AP222" s="11"/>
      <c r="AQ222" s="11"/>
    </row>
    <row r="223" spans="1:43" ht="20.399999999999999">
      <c r="A223" s="71" t="s">
        <v>851</v>
      </c>
      <c r="B223" s="55" t="s">
        <v>54</v>
      </c>
      <c r="C223" s="55" t="s">
        <v>265</v>
      </c>
      <c r="D223" s="71" t="s">
        <v>85</v>
      </c>
      <c r="E223" s="56" t="s">
        <v>108</v>
      </c>
      <c r="F223" s="71" t="s">
        <v>786</v>
      </c>
      <c r="G223" s="55">
        <f t="shared" si="27"/>
        <v>1</v>
      </c>
      <c r="H223" s="71" t="s">
        <v>30</v>
      </c>
      <c r="I223" s="71">
        <v>3.1</v>
      </c>
      <c r="J223" s="57" t="s">
        <v>1191</v>
      </c>
      <c r="K223" s="75" t="s">
        <v>1191</v>
      </c>
      <c r="L223" s="76">
        <v>1.2</v>
      </c>
      <c r="M223" s="75" t="s">
        <v>1191</v>
      </c>
      <c r="N223" s="57" t="s">
        <v>1191</v>
      </c>
      <c r="O223" s="58">
        <v>17</v>
      </c>
      <c r="P223" s="58">
        <v>13.8</v>
      </c>
      <c r="Q223" s="58">
        <v>10.199999999999999</v>
      </c>
      <c r="R223" s="55">
        <v>4.4999999999999997E-3</v>
      </c>
      <c r="S223" s="55" t="s">
        <v>774</v>
      </c>
      <c r="T223" s="55">
        <v>34</v>
      </c>
      <c r="U223" s="59" t="s">
        <v>886</v>
      </c>
      <c r="V223" s="59" t="s">
        <v>887</v>
      </c>
      <c r="W223" s="72" t="s">
        <v>1191</v>
      </c>
      <c r="X223" s="60" t="s">
        <v>778</v>
      </c>
      <c r="Y223" s="61" t="e">
        <f t="shared" si="21"/>
        <v>#VALUE!</v>
      </c>
      <c r="Z223" s="61" t="e">
        <f t="shared" si="22"/>
        <v>#VALUE!</v>
      </c>
      <c r="AA223" s="61">
        <f t="shared" si="23"/>
        <v>70.588235294117652</v>
      </c>
      <c r="AB223" s="61" t="e">
        <f t="shared" si="24"/>
        <v>#VALUE!</v>
      </c>
      <c r="AC223" s="62"/>
      <c r="AD223" s="62"/>
      <c r="AE223" s="61">
        <v>70.588235294117652</v>
      </c>
      <c r="AF223" s="61"/>
      <c r="AG223" s="62"/>
      <c r="AH223" s="61">
        <f t="shared" si="25"/>
        <v>0</v>
      </c>
      <c r="AI223" s="61">
        <f t="shared" si="25"/>
        <v>0</v>
      </c>
      <c r="AJ223" s="61">
        <f t="shared" si="25"/>
        <v>15686.274509803923</v>
      </c>
      <c r="AK223" s="61">
        <f t="shared" si="26"/>
        <v>0</v>
      </c>
      <c r="AL223" s="62" t="s">
        <v>1191</v>
      </c>
      <c r="AM223" s="62" t="s">
        <v>1191</v>
      </c>
      <c r="AN223" s="61">
        <v>15686.274509803923</v>
      </c>
      <c r="AO223" s="62" t="s">
        <v>1191</v>
      </c>
      <c r="AP223" s="11"/>
      <c r="AQ223" s="11"/>
    </row>
    <row r="224" spans="1:43">
      <c r="A224" s="55" t="s">
        <v>851</v>
      </c>
      <c r="B224" s="55" t="s">
        <v>54</v>
      </c>
      <c r="C224" s="55" t="s">
        <v>265</v>
      </c>
      <c r="D224" s="55" t="s">
        <v>85</v>
      </c>
      <c r="E224" s="56" t="s">
        <v>99</v>
      </c>
      <c r="F224" s="55" t="s">
        <v>780</v>
      </c>
      <c r="G224" s="55">
        <f t="shared" si="27"/>
        <v>3</v>
      </c>
      <c r="H224" s="55" t="s">
        <v>33</v>
      </c>
      <c r="I224" s="56">
        <v>3.2</v>
      </c>
      <c r="J224" s="57" t="s">
        <v>1191</v>
      </c>
      <c r="K224" s="57" t="s">
        <v>1191</v>
      </c>
      <c r="L224" s="58">
        <v>2.11</v>
      </c>
      <c r="M224" s="57" t="s">
        <v>1191</v>
      </c>
      <c r="N224" s="57" t="s">
        <v>1191</v>
      </c>
      <c r="O224" s="58">
        <v>300</v>
      </c>
      <c r="P224" s="58">
        <v>35</v>
      </c>
      <c r="Q224" s="58">
        <v>180</v>
      </c>
      <c r="R224" s="55">
        <v>4.4999999999999997E-3</v>
      </c>
      <c r="S224" s="55" t="s">
        <v>774</v>
      </c>
      <c r="T224" s="55">
        <v>34</v>
      </c>
      <c r="U224" s="59" t="s">
        <v>886</v>
      </c>
      <c r="V224" s="59" t="s">
        <v>887</v>
      </c>
      <c r="W224" s="72" t="s">
        <v>1191</v>
      </c>
      <c r="X224" s="60" t="s">
        <v>778</v>
      </c>
      <c r="Y224" s="61" t="e">
        <f t="shared" si="21"/>
        <v>#VALUE!</v>
      </c>
      <c r="Z224" s="61" t="e">
        <f t="shared" si="22"/>
        <v>#VALUE!</v>
      </c>
      <c r="AA224" s="61">
        <f t="shared" si="23"/>
        <v>7.0333333333333332</v>
      </c>
      <c r="AB224" s="61" t="e">
        <f t="shared" si="24"/>
        <v>#VALUE!</v>
      </c>
      <c r="AC224" s="62"/>
      <c r="AD224" s="62"/>
      <c r="AE224" s="61">
        <v>7.0333333333333332</v>
      </c>
      <c r="AF224" s="61"/>
      <c r="AG224" s="62"/>
      <c r="AH224" s="61">
        <f t="shared" si="25"/>
        <v>0</v>
      </c>
      <c r="AI224" s="61">
        <f t="shared" si="25"/>
        <v>0</v>
      </c>
      <c r="AJ224" s="61">
        <f t="shared" si="25"/>
        <v>1562.962962962963</v>
      </c>
      <c r="AK224" s="61">
        <f t="shared" si="26"/>
        <v>0</v>
      </c>
      <c r="AL224" s="62" t="s">
        <v>1191</v>
      </c>
      <c r="AM224" s="62" t="s">
        <v>1191</v>
      </c>
      <c r="AN224" s="61">
        <v>1562.962962962963</v>
      </c>
      <c r="AO224" s="62" t="s">
        <v>1191</v>
      </c>
      <c r="AP224" s="11"/>
      <c r="AQ224" s="11"/>
    </row>
    <row r="225" spans="1:43">
      <c r="A225" s="55" t="s">
        <v>851</v>
      </c>
      <c r="B225" s="55" t="s">
        <v>54</v>
      </c>
      <c r="C225" s="55" t="s">
        <v>265</v>
      </c>
      <c r="D225" s="55" t="s">
        <v>85</v>
      </c>
      <c r="E225" s="56" t="s">
        <v>266</v>
      </c>
      <c r="F225" s="55" t="s">
        <v>773</v>
      </c>
      <c r="G225" s="55">
        <f t="shared" si="27"/>
        <v>0</v>
      </c>
      <c r="H225" s="55" t="s">
        <v>41</v>
      </c>
      <c r="I225" s="56">
        <v>3.2</v>
      </c>
      <c r="J225" s="57" t="s">
        <v>1191</v>
      </c>
      <c r="K225" s="57" t="s">
        <v>1191</v>
      </c>
      <c r="L225" s="58">
        <v>2.4700000000000002</v>
      </c>
      <c r="M225" s="57" t="s">
        <v>1191</v>
      </c>
      <c r="N225" s="57" t="s">
        <v>1191</v>
      </c>
      <c r="O225" s="58">
        <v>60.7</v>
      </c>
      <c r="P225" s="58">
        <v>18.600000000000001</v>
      </c>
      <c r="Q225" s="58">
        <v>36.42</v>
      </c>
      <c r="R225" s="55">
        <v>4.4999999999999997E-3</v>
      </c>
      <c r="S225" s="55" t="s">
        <v>774</v>
      </c>
      <c r="T225" s="55">
        <v>34</v>
      </c>
      <c r="U225" s="59" t="s">
        <v>886</v>
      </c>
      <c r="V225" s="59" t="s">
        <v>887</v>
      </c>
      <c r="W225" s="72" t="s">
        <v>1191</v>
      </c>
      <c r="X225" s="60" t="s">
        <v>778</v>
      </c>
      <c r="Y225" s="61" t="e">
        <f t="shared" si="21"/>
        <v>#VALUE!</v>
      </c>
      <c r="Z225" s="61" t="e">
        <f t="shared" si="22"/>
        <v>#VALUE!</v>
      </c>
      <c r="AA225" s="61">
        <f t="shared" si="23"/>
        <v>40.691927512355846</v>
      </c>
      <c r="AB225" s="61" t="e">
        <f t="shared" si="24"/>
        <v>#VALUE!</v>
      </c>
      <c r="AC225" s="62"/>
      <c r="AD225" s="62"/>
      <c r="AE225" s="61">
        <v>40.691927512355846</v>
      </c>
      <c r="AF225" s="61"/>
      <c r="AG225" s="62"/>
      <c r="AH225" s="61">
        <f t="shared" si="25"/>
        <v>0</v>
      </c>
      <c r="AI225" s="61">
        <f t="shared" si="25"/>
        <v>0</v>
      </c>
      <c r="AJ225" s="61">
        <f t="shared" si="25"/>
        <v>9042.6505583013004</v>
      </c>
      <c r="AK225" s="61">
        <f t="shared" si="26"/>
        <v>0</v>
      </c>
      <c r="AL225" s="62" t="s">
        <v>1191</v>
      </c>
      <c r="AM225" s="62" t="s">
        <v>1191</v>
      </c>
      <c r="AN225" s="61">
        <v>9042.6505583013004</v>
      </c>
      <c r="AO225" s="62" t="s">
        <v>1191</v>
      </c>
      <c r="AP225" s="11"/>
      <c r="AQ225" s="11"/>
    </row>
    <row r="226" spans="1:43">
      <c r="A226" s="55" t="s">
        <v>851</v>
      </c>
      <c r="B226" s="55" t="s">
        <v>54</v>
      </c>
      <c r="C226" s="55" t="s">
        <v>265</v>
      </c>
      <c r="D226" s="55" t="s">
        <v>85</v>
      </c>
      <c r="E226" s="56" t="s">
        <v>101</v>
      </c>
      <c r="F226" s="55" t="s">
        <v>780</v>
      </c>
      <c r="G226" s="55">
        <f t="shared" si="27"/>
        <v>3</v>
      </c>
      <c r="H226" s="55" t="s">
        <v>33</v>
      </c>
      <c r="I226" s="56">
        <v>3.3</v>
      </c>
      <c r="J226" s="57" t="s">
        <v>1191</v>
      </c>
      <c r="K226" s="57" t="s">
        <v>1191</v>
      </c>
      <c r="L226" s="58">
        <v>2.77</v>
      </c>
      <c r="M226" s="57" t="s">
        <v>1191</v>
      </c>
      <c r="N226" s="57" t="s">
        <v>1191</v>
      </c>
      <c r="O226" s="58">
        <v>250</v>
      </c>
      <c r="P226" s="58">
        <v>25</v>
      </c>
      <c r="Q226" s="58">
        <v>150</v>
      </c>
      <c r="R226" s="55">
        <v>4.4999999999999997E-3</v>
      </c>
      <c r="S226" s="55" t="s">
        <v>774</v>
      </c>
      <c r="T226" s="55">
        <v>34</v>
      </c>
      <c r="U226" s="59" t="s">
        <v>886</v>
      </c>
      <c r="V226" s="59" t="s">
        <v>887</v>
      </c>
      <c r="W226" s="72" t="s">
        <v>1191</v>
      </c>
      <c r="X226" s="60" t="s">
        <v>778</v>
      </c>
      <c r="Y226" s="61" t="e">
        <f t="shared" si="21"/>
        <v>#VALUE!</v>
      </c>
      <c r="Z226" s="61" t="e">
        <f t="shared" si="22"/>
        <v>#VALUE!</v>
      </c>
      <c r="AA226" s="61">
        <f t="shared" si="23"/>
        <v>11.08</v>
      </c>
      <c r="AB226" s="61" t="e">
        <f t="shared" si="24"/>
        <v>#VALUE!</v>
      </c>
      <c r="AC226" s="62"/>
      <c r="AD226" s="62"/>
      <c r="AE226" s="61">
        <v>11.08</v>
      </c>
      <c r="AF226" s="61"/>
      <c r="AG226" s="62"/>
      <c r="AH226" s="61">
        <f t="shared" si="25"/>
        <v>0</v>
      </c>
      <c r="AI226" s="61">
        <f t="shared" si="25"/>
        <v>0</v>
      </c>
      <c r="AJ226" s="61">
        <f t="shared" si="25"/>
        <v>2462.2222222222226</v>
      </c>
      <c r="AK226" s="61">
        <f t="shared" si="26"/>
        <v>0</v>
      </c>
      <c r="AL226" s="62" t="s">
        <v>1191</v>
      </c>
      <c r="AM226" s="62" t="s">
        <v>1191</v>
      </c>
      <c r="AN226" s="61">
        <v>2462.2222222222226</v>
      </c>
      <c r="AO226" s="62" t="s">
        <v>1191</v>
      </c>
      <c r="AP226" s="11"/>
      <c r="AQ226" s="11"/>
    </row>
    <row r="227" spans="1:43">
      <c r="A227" s="55" t="s">
        <v>851</v>
      </c>
      <c r="B227" s="55" t="s">
        <v>54</v>
      </c>
      <c r="C227" s="55" t="s">
        <v>265</v>
      </c>
      <c r="D227" s="55" t="s">
        <v>85</v>
      </c>
      <c r="E227" s="56" t="s">
        <v>103</v>
      </c>
      <c r="F227" s="55" t="s">
        <v>780</v>
      </c>
      <c r="G227" s="55">
        <f t="shared" si="27"/>
        <v>0</v>
      </c>
      <c r="H227" s="55" t="s">
        <v>41</v>
      </c>
      <c r="I227" s="56">
        <v>3.3</v>
      </c>
      <c r="J227" s="57" t="s">
        <v>1191</v>
      </c>
      <c r="K227" s="57" t="s">
        <v>1191</v>
      </c>
      <c r="L227" s="58">
        <v>3.47</v>
      </c>
      <c r="M227" s="57" t="s">
        <v>1191</v>
      </c>
      <c r="N227" s="57" t="s">
        <v>1191</v>
      </c>
      <c r="O227" s="58">
        <v>124.4</v>
      </c>
      <c r="P227" s="58">
        <v>18.7</v>
      </c>
      <c r="Q227" s="58">
        <v>74.64</v>
      </c>
      <c r="R227" s="55">
        <v>4.4999999999999997E-3</v>
      </c>
      <c r="S227" s="55" t="s">
        <v>774</v>
      </c>
      <c r="T227" s="55">
        <v>34</v>
      </c>
      <c r="U227" s="59" t="s">
        <v>886</v>
      </c>
      <c r="V227" s="59" t="s">
        <v>887</v>
      </c>
      <c r="W227" s="72" t="s">
        <v>1191</v>
      </c>
      <c r="X227" s="60" t="s">
        <v>778</v>
      </c>
      <c r="Y227" s="61" t="e">
        <f t="shared" si="21"/>
        <v>#VALUE!</v>
      </c>
      <c r="Z227" s="61" t="e">
        <f t="shared" si="22"/>
        <v>#VALUE!</v>
      </c>
      <c r="AA227" s="61">
        <f t="shared" si="23"/>
        <v>27.89389067524116</v>
      </c>
      <c r="AB227" s="61" t="e">
        <f t="shared" si="24"/>
        <v>#VALUE!</v>
      </c>
      <c r="AC227" s="62"/>
      <c r="AD227" s="62"/>
      <c r="AE227" s="61">
        <v>27.89389067524116</v>
      </c>
      <c r="AF227" s="61"/>
      <c r="AG227" s="62"/>
      <c r="AH227" s="61">
        <f t="shared" si="25"/>
        <v>0</v>
      </c>
      <c r="AI227" s="61">
        <f t="shared" si="25"/>
        <v>0</v>
      </c>
      <c r="AJ227" s="61">
        <f t="shared" si="25"/>
        <v>6198.6423722758136</v>
      </c>
      <c r="AK227" s="61">
        <f t="shared" si="26"/>
        <v>0</v>
      </c>
      <c r="AL227" s="62" t="s">
        <v>1191</v>
      </c>
      <c r="AM227" s="62" t="s">
        <v>1191</v>
      </c>
      <c r="AN227" s="61">
        <v>6198.6423722758136</v>
      </c>
      <c r="AO227" s="62" t="s">
        <v>1191</v>
      </c>
      <c r="AP227" s="11"/>
      <c r="AQ227" s="11"/>
    </row>
    <row r="228" spans="1:43">
      <c r="A228" s="55" t="s">
        <v>851</v>
      </c>
      <c r="B228" s="55" t="s">
        <v>54</v>
      </c>
      <c r="C228" s="55" t="s">
        <v>265</v>
      </c>
      <c r="D228" s="55" t="s">
        <v>85</v>
      </c>
      <c r="E228" s="56" t="s">
        <v>51</v>
      </c>
      <c r="F228" s="55" t="s">
        <v>786</v>
      </c>
      <c r="G228" s="55">
        <f t="shared" si="27"/>
        <v>3</v>
      </c>
      <c r="H228" s="55" t="s">
        <v>33</v>
      </c>
      <c r="I228" s="56">
        <v>3.6</v>
      </c>
      <c r="J228" s="57" t="s">
        <v>1191</v>
      </c>
      <c r="K228" s="57" t="s">
        <v>1191</v>
      </c>
      <c r="L228" s="58">
        <v>2.3199999999999998</v>
      </c>
      <c r="M228" s="57" t="s">
        <v>1191</v>
      </c>
      <c r="N228" s="57" t="s">
        <v>1191</v>
      </c>
      <c r="O228" s="58">
        <v>300</v>
      </c>
      <c r="P228" s="58">
        <v>30</v>
      </c>
      <c r="Q228" s="58">
        <v>180</v>
      </c>
      <c r="R228" s="55">
        <v>4.4999999999999997E-3</v>
      </c>
      <c r="S228" s="55" t="s">
        <v>774</v>
      </c>
      <c r="T228" s="55">
        <v>34</v>
      </c>
      <c r="U228" s="59" t="s">
        <v>886</v>
      </c>
      <c r="V228" s="59" t="s">
        <v>887</v>
      </c>
      <c r="W228" s="72" t="s">
        <v>1191</v>
      </c>
      <c r="X228" s="60" t="s">
        <v>778</v>
      </c>
      <c r="Y228" s="61" t="e">
        <f t="shared" si="21"/>
        <v>#VALUE!</v>
      </c>
      <c r="Z228" s="61" t="e">
        <f t="shared" si="22"/>
        <v>#VALUE!</v>
      </c>
      <c r="AA228" s="61">
        <f t="shared" si="23"/>
        <v>7.7333333333333325</v>
      </c>
      <c r="AB228" s="61" t="e">
        <f t="shared" si="24"/>
        <v>#VALUE!</v>
      </c>
      <c r="AC228" s="62"/>
      <c r="AD228" s="62"/>
      <c r="AE228" s="61">
        <v>7.7333333333333325</v>
      </c>
      <c r="AF228" s="61"/>
      <c r="AG228" s="62"/>
      <c r="AH228" s="61">
        <f t="shared" si="25"/>
        <v>0</v>
      </c>
      <c r="AI228" s="61">
        <f t="shared" si="25"/>
        <v>0</v>
      </c>
      <c r="AJ228" s="61">
        <f t="shared" si="25"/>
        <v>1718.5185185185185</v>
      </c>
      <c r="AK228" s="61">
        <f t="shared" si="26"/>
        <v>0</v>
      </c>
      <c r="AL228" s="62" t="s">
        <v>1191</v>
      </c>
      <c r="AM228" s="62" t="s">
        <v>1191</v>
      </c>
      <c r="AN228" s="61">
        <v>1718.5185185185185</v>
      </c>
      <c r="AO228" s="62" t="s">
        <v>1191</v>
      </c>
      <c r="AP228" s="11"/>
      <c r="AQ228" s="11"/>
    </row>
    <row r="229" spans="1:43">
      <c r="A229" s="55" t="s">
        <v>851</v>
      </c>
      <c r="B229" s="55" t="s">
        <v>54</v>
      </c>
      <c r="C229" s="55" t="s">
        <v>265</v>
      </c>
      <c r="D229" s="55" t="s">
        <v>85</v>
      </c>
      <c r="E229" s="56" t="s">
        <v>267</v>
      </c>
      <c r="F229" s="55" t="s">
        <v>780</v>
      </c>
      <c r="G229" s="55">
        <f t="shared" si="27"/>
        <v>0</v>
      </c>
      <c r="H229" s="55" t="s">
        <v>41</v>
      </c>
      <c r="I229" s="56">
        <v>3.6</v>
      </c>
      <c r="J229" s="57" t="s">
        <v>1191</v>
      </c>
      <c r="K229" s="57" t="s">
        <v>1191</v>
      </c>
      <c r="L229" s="58">
        <v>4.21</v>
      </c>
      <c r="M229" s="57" t="s">
        <v>1191</v>
      </c>
      <c r="N229" s="57" t="s">
        <v>1191</v>
      </c>
      <c r="O229" s="58">
        <v>51</v>
      </c>
      <c r="P229" s="58">
        <v>13.8</v>
      </c>
      <c r="Q229" s="58">
        <v>30.6</v>
      </c>
      <c r="R229" s="55">
        <v>4.4999999999999997E-3</v>
      </c>
      <c r="S229" s="55" t="s">
        <v>774</v>
      </c>
      <c r="T229" s="55">
        <v>34</v>
      </c>
      <c r="U229" s="59" t="s">
        <v>886</v>
      </c>
      <c r="V229" s="59" t="s">
        <v>887</v>
      </c>
      <c r="W229" s="72" t="s">
        <v>1191</v>
      </c>
      <c r="X229" s="60" t="s">
        <v>778</v>
      </c>
      <c r="Y229" s="61" t="e">
        <f t="shared" si="21"/>
        <v>#VALUE!</v>
      </c>
      <c r="Z229" s="61" t="e">
        <f t="shared" si="22"/>
        <v>#VALUE!</v>
      </c>
      <c r="AA229" s="61">
        <f t="shared" si="23"/>
        <v>82.549019607843135</v>
      </c>
      <c r="AB229" s="61" t="e">
        <f t="shared" si="24"/>
        <v>#VALUE!</v>
      </c>
      <c r="AC229" s="62"/>
      <c r="AD229" s="62"/>
      <c r="AE229" s="61">
        <v>82.549019607843135</v>
      </c>
      <c r="AF229" s="61"/>
      <c r="AG229" s="62"/>
      <c r="AH229" s="61">
        <f t="shared" si="25"/>
        <v>0</v>
      </c>
      <c r="AI229" s="61">
        <f t="shared" si="25"/>
        <v>0</v>
      </c>
      <c r="AJ229" s="61">
        <f t="shared" si="25"/>
        <v>18344.226579520699</v>
      </c>
      <c r="AK229" s="61">
        <f t="shared" si="26"/>
        <v>0</v>
      </c>
      <c r="AL229" s="62" t="s">
        <v>1191</v>
      </c>
      <c r="AM229" s="62" t="s">
        <v>1191</v>
      </c>
      <c r="AN229" s="61">
        <v>18344.226579520699</v>
      </c>
      <c r="AO229" s="62" t="s">
        <v>1191</v>
      </c>
      <c r="AP229" s="11"/>
      <c r="AQ229" s="11"/>
    </row>
    <row r="230" spans="1:43">
      <c r="A230" s="55" t="s">
        <v>851</v>
      </c>
      <c r="B230" s="55" t="s">
        <v>54</v>
      </c>
      <c r="C230" s="55" t="s">
        <v>265</v>
      </c>
      <c r="D230" s="55" t="s">
        <v>85</v>
      </c>
      <c r="E230" s="56" t="s">
        <v>268</v>
      </c>
      <c r="F230" s="55" t="s">
        <v>780</v>
      </c>
      <c r="G230" s="55">
        <f t="shared" si="27"/>
        <v>0</v>
      </c>
      <c r="H230" s="55" t="s">
        <v>41</v>
      </c>
      <c r="I230" s="56">
        <v>3.7</v>
      </c>
      <c r="J230" s="57" t="s">
        <v>1191</v>
      </c>
      <c r="K230" s="57" t="s">
        <v>1191</v>
      </c>
      <c r="L230" s="58">
        <v>4.4000000000000004</v>
      </c>
      <c r="M230" s="57" t="s">
        <v>1191</v>
      </c>
      <c r="N230" s="57" t="s">
        <v>1191</v>
      </c>
      <c r="O230" s="58">
        <v>600</v>
      </c>
      <c r="P230" s="58">
        <v>35</v>
      </c>
      <c r="Q230" s="58">
        <v>360</v>
      </c>
      <c r="R230" s="55">
        <v>4.4999999999999997E-3</v>
      </c>
      <c r="S230" s="55" t="s">
        <v>774</v>
      </c>
      <c r="T230" s="55">
        <v>34</v>
      </c>
      <c r="U230" s="59" t="s">
        <v>886</v>
      </c>
      <c r="V230" s="59" t="s">
        <v>887</v>
      </c>
      <c r="W230" s="72" t="s">
        <v>1191</v>
      </c>
      <c r="X230" s="60" t="s">
        <v>778</v>
      </c>
      <c r="Y230" s="61" t="e">
        <f t="shared" si="21"/>
        <v>#VALUE!</v>
      </c>
      <c r="Z230" s="61" t="e">
        <f t="shared" si="22"/>
        <v>#VALUE!</v>
      </c>
      <c r="AA230" s="61">
        <f t="shared" si="23"/>
        <v>7.3333333333333339</v>
      </c>
      <c r="AB230" s="61" t="e">
        <f t="shared" si="24"/>
        <v>#VALUE!</v>
      </c>
      <c r="AC230" s="62"/>
      <c r="AD230" s="62"/>
      <c r="AE230" s="61">
        <v>7.3333333333333339</v>
      </c>
      <c r="AF230" s="61"/>
      <c r="AG230" s="62"/>
      <c r="AH230" s="61">
        <f t="shared" si="25"/>
        <v>0</v>
      </c>
      <c r="AI230" s="61">
        <f t="shared" si="25"/>
        <v>0</v>
      </c>
      <c r="AJ230" s="61">
        <f t="shared" si="25"/>
        <v>1629.6296296296298</v>
      </c>
      <c r="AK230" s="61">
        <f t="shared" si="26"/>
        <v>0</v>
      </c>
      <c r="AL230" s="62" t="s">
        <v>1191</v>
      </c>
      <c r="AM230" s="62" t="s">
        <v>1191</v>
      </c>
      <c r="AN230" s="61">
        <v>1629.6296296296298</v>
      </c>
      <c r="AO230" s="62" t="s">
        <v>1191</v>
      </c>
      <c r="AP230" s="11"/>
      <c r="AQ230" s="11"/>
    </row>
    <row r="231" spans="1:43">
      <c r="A231" s="55" t="s">
        <v>851</v>
      </c>
      <c r="B231" s="55" t="s">
        <v>54</v>
      </c>
      <c r="C231" s="55" t="s">
        <v>265</v>
      </c>
      <c r="D231" s="55" t="s">
        <v>85</v>
      </c>
      <c r="E231" s="56" t="s">
        <v>110</v>
      </c>
      <c r="F231" s="55" t="s">
        <v>786</v>
      </c>
      <c r="G231" s="55">
        <f t="shared" si="27"/>
        <v>3</v>
      </c>
      <c r="H231" s="55" t="s">
        <v>33</v>
      </c>
      <c r="I231" s="56">
        <v>3.8</v>
      </c>
      <c r="J231" s="57" t="s">
        <v>1191</v>
      </c>
      <c r="K231" s="57" t="s">
        <v>1191</v>
      </c>
      <c r="L231" s="58">
        <v>1.76</v>
      </c>
      <c r="M231" s="57" t="s">
        <v>1191</v>
      </c>
      <c r="N231" s="57" t="s">
        <v>1191</v>
      </c>
      <c r="O231" s="58">
        <v>100</v>
      </c>
      <c r="P231" s="58">
        <v>20</v>
      </c>
      <c r="Q231" s="58">
        <v>60</v>
      </c>
      <c r="R231" s="55">
        <v>4.4999999999999997E-3</v>
      </c>
      <c r="S231" s="55" t="s">
        <v>774</v>
      </c>
      <c r="T231" s="55">
        <v>34</v>
      </c>
      <c r="U231" s="59" t="s">
        <v>886</v>
      </c>
      <c r="V231" s="59" t="s">
        <v>887</v>
      </c>
      <c r="W231" s="72" t="s">
        <v>1191</v>
      </c>
      <c r="X231" s="60" t="s">
        <v>778</v>
      </c>
      <c r="Y231" s="61" t="e">
        <f t="shared" si="21"/>
        <v>#VALUE!</v>
      </c>
      <c r="Z231" s="61" t="e">
        <f t="shared" si="22"/>
        <v>#VALUE!</v>
      </c>
      <c r="AA231" s="61">
        <f t="shared" si="23"/>
        <v>17.600000000000001</v>
      </c>
      <c r="AB231" s="61" t="e">
        <f t="shared" si="24"/>
        <v>#VALUE!</v>
      </c>
      <c r="AC231" s="62"/>
      <c r="AD231" s="62"/>
      <c r="AE231" s="61">
        <v>17.600000000000001</v>
      </c>
      <c r="AF231" s="61"/>
      <c r="AG231" s="62"/>
      <c r="AH231" s="61">
        <f t="shared" si="25"/>
        <v>0</v>
      </c>
      <c r="AI231" s="61">
        <f t="shared" si="25"/>
        <v>0</v>
      </c>
      <c r="AJ231" s="61">
        <f t="shared" si="25"/>
        <v>3911.1111111111118</v>
      </c>
      <c r="AK231" s="61">
        <f t="shared" si="26"/>
        <v>0</v>
      </c>
      <c r="AL231" s="62" t="s">
        <v>1191</v>
      </c>
      <c r="AM231" s="62" t="s">
        <v>1191</v>
      </c>
      <c r="AN231" s="61">
        <v>3911.1111111111118</v>
      </c>
      <c r="AO231" s="62" t="s">
        <v>1191</v>
      </c>
      <c r="AP231" s="11"/>
      <c r="AQ231" s="11"/>
    </row>
    <row r="232" spans="1:43">
      <c r="A232" s="55" t="s">
        <v>851</v>
      </c>
      <c r="B232" s="55" t="s">
        <v>269</v>
      </c>
      <c r="C232" s="55" t="s">
        <v>270</v>
      </c>
      <c r="D232" s="55" t="s">
        <v>779</v>
      </c>
      <c r="E232" s="56" t="s">
        <v>272</v>
      </c>
      <c r="F232" s="55" t="s">
        <v>786</v>
      </c>
      <c r="G232" s="55">
        <f t="shared" si="27"/>
        <v>1</v>
      </c>
      <c r="H232" s="55" t="s">
        <v>30</v>
      </c>
      <c r="I232" s="55">
        <v>3.1</v>
      </c>
      <c r="J232" s="57" t="s">
        <v>1191</v>
      </c>
      <c r="K232" s="57" t="s">
        <v>1191</v>
      </c>
      <c r="L232" s="58">
        <v>6.32</v>
      </c>
      <c r="M232" s="58">
        <v>10.68</v>
      </c>
      <c r="N232" s="57" t="s">
        <v>1191</v>
      </c>
      <c r="O232" s="58">
        <v>9.1999999999999993</v>
      </c>
      <c r="P232" s="58">
        <v>7.4</v>
      </c>
      <c r="Q232" s="58">
        <v>5.52</v>
      </c>
      <c r="R232" s="55">
        <v>2.5999999999999999E-3</v>
      </c>
      <c r="S232" s="55" t="s">
        <v>774</v>
      </c>
      <c r="T232" s="55">
        <v>35</v>
      </c>
      <c r="U232" s="59" t="s">
        <v>928</v>
      </c>
      <c r="V232" s="59" t="s">
        <v>929</v>
      </c>
      <c r="W232" s="59" t="s">
        <v>1194</v>
      </c>
      <c r="X232" s="60" t="s">
        <v>778</v>
      </c>
      <c r="Y232" s="61" t="e">
        <f t="shared" si="21"/>
        <v>#VALUE!</v>
      </c>
      <c r="Z232" s="61" t="e">
        <f t="shared" si="22"/>
        <v>#VALUE!</v>
      </c>
      <c r="AA232" s="61">
        <f t="shared" si="23"/>
        <v>686.95652173913049</v>
      </c>
      <c r="AB232" s="61">
        <f t="shared" si="24"/>
        <v>1160.8695652173913</v>
      </c>
      <c r="AC232" s="62"/>
      <c r="AD232" s="62"/>
      <c r="AE232" s="61">
        <v>686.95652173913049</v>
      </c>
      <c r="AF232" s="61"/>
      <c r="AG232" s="61">
        <v>1160.8695652173913</v>
      </c>
      <c r="AH232" s="61">
        <f t="shared" si="25"/>
        <v>0</v>
      </c>
      <c r="AI232" s="61">
        <f t="shared" si="25"/>
        <v>0</v>
      </c>
      <c r="AJ232" s="61">
        <f t="shared" si="25"/>
        <v>264214.0468227425</v>
      </c>
      <c r="AK232" s="61">
        <f t="shared" si="26"/>
        <v>446488.29431438126</v>
      </c>
      <c r="AL232" s="62" t="s">
        <v>1191</v>
      </c>
      <c r="AM232" s="62" t="s">
        <v>1191</v>
      </c>
      <c r="AN232" s="61">
        <v>264214.0468227425</v>
      </c>
      <c r="AO232" s="61">
        <v>446488.29431438126</v>
      </c>
      <c r="AP232" s="11"/>
      <c r="AQ232" s="11"/>
    </row>
    <row r="233" spans="1:43">
      <c r="A233" s="55" t="s">
        <v>851</v>
      </c>
      <c r="B233" s="55" t="s">
        <v>269</v>
      </c>
      <c r="C233" s="55" t="s">
        <v>270</v>
      </c>
      <c r="D233" s="55" t="s">
        <v>779</v>
      </c>
      <c r="E233" s="56" t="s">
        <v>273</v>
      </c>
      <c r="F233" s="55" t="s">
        <v>780</v>
      </c>
      <c r="G233" s="55">
        <f t="shared" si="27"/>
        <v>3</v>
      </c>
      <c r="H233" s="55" t="s">
        <v>33</v>
      </c>
      <c r="I233" s="56">
        <v>3.2</v>
      </c>
      <c r="J233" s="57" t="s">
        <v>1191</v>
      </c>
      <c r="K233" s="57" t="s">
        <v>1191</v>
      </c>
      <c r="L233" s="58">
        <v>3</v>
      </c>
      <c r="M233" s="58">
        <v>5.52</v>
      </c>
      <c r="N233" s="57" t="s">
        <v>1191</v>
      </c>
      <c r="O233" s="58">
        <v>114.9</v>
      </c>
      <c r="P233" s="58">
        <v>20.3</v>
      </c>
      <c r="Q233" s="58">
        <v>68.94</v>
      </c>
      <c r="R233" s="55">
        <v>2.5999999999999999E-3</v>
      </c>
      <c r="S233" s="55" t="s">
        <v>774</v>
      </c>
      <c r="T233" s="55">
        <v>35</v>
      </c>
      <c r="U233" s="59" t="s">
        <v>928</v>
      </c>
      <c r="V233" s="59" t="s">
        <v>929</v>
      </c>
      <c r="W233" s="59" t="s">
        <v>1194</v>
      </c>
      <c r="X233" s="60" t="s">
        <v>778</v>
      </c>
      <c r="Y233" s="61" t="e">
        <f t="shared" si="21"/>
        <v>#VALUE!</v>
      </c>
      <c r="Z233" s="61" t="e">
        <f t="shared" si="22"/>
        <v>#VALUE!</v>
      </c>
      <c r="AA233" s="61">
        <f t="shared" si="23"/>
        <v>26.10966057441253</v>
      </c>
      <c r="AB233" s="61">
        <f t="shared" si="24"/>
        <v>48.041775456919055</v>
      </c>
      <c r="AC233" s="62"/>
      <c r="AD233" s="62"/>
      <c r="AE233" s="61">
        <v>26.10966057441253</v>
      </c>
      <c r="AF233" s="61"/>
      <c r="AG233" s="61">
        <v>48.041775456919055</v>
      </c>
      <c r="AH233" s="61">
        <f t="shared" si="25"/>
        <v>0</v>
      </c>
      <c r="AI233" s="61">
        <f t="shared" si="25"/>
        <v>0</v>
      </c>
      <c r="AJ233" s="61">
        <f t="shared" si="25"/>
        <v>10042.17714400482</v>
      </c>
      <c r="AK233" s="61">
        <f t="shared" si="26"/>
        <v>18477.605944968869</v>
      </c>
      <c r="AL233" s="62" t="s">
        <v>1191</v>
      </c>
      <c r="AM233" s="62" t="s">
        <v>1191</v>
      </c>
      <c r="AN233" s="61">
        <v>10042.17714400482</v>
      </c>
      <c r="AO233" s="61">
        <v>18477.605944968869</v>
      </c>
      <c r="AP233" s="11"/>
      <c r="AQ233" s="11"/>
    </row>
    <row r="234" spans="1:43">
      <c r="A234" s="55" t="s">
        <v>851</v>
      </c>
      <c r="B234" s="55" t="s">
        <v>269</v>
      </c>
      <c r="C234" s="55" t="s">
        <v>270</v>
      </c>
      <c r="D234" s="55" t="s">
        <v>779</v>
      </c>
      <c r="E234" s="56" t="s">
        <v>274</v>
      </c>
      <c r="F234" s="55" t="s">
        <v>780</v>
      </c>
      <c r="G234" s="55">
        <f t="shared" si="27"/>
        <v>3</v>
      </c>
      <c r="H234" s="55" t="s">
        <v>33</v>
      </c>
      <c r="I234" s="56">
        <v>3.3</v>
      </c>
      <c r="J234" s="57" t="s">
        <v>1191</v>
      </c>
      <c r="K234" s="57" t="s">
        <v>1191</v>
      </c>
      <c r="L234" s="58">
        <v>3.44</v>
      </c>
      <c r="M234" s="58">
        <v>4.38</v>
      </c>
      <c r="N234" s="57" t="s">
        <v>1191</v>
      </c>
      <c r="O234" s="58">
        <v>72</v>
      </c>
      <c r="P234" s="58">
        <v>19.7</v>
      </c>
      <c r="Q234" s="58">
        <v>43.2</v>
      </c>
      <c r="R234" s="55">
        <v>2.5999999999999999E-3</v>
      </c>
      <c r="S234" s="55" t="s">
        <v>774</v>
      </c>
      <c r="T234" s="55">
        <v>35</v>
      </c>
      <c r="U234" s="59" t="s">
        <v>928</v>
      </c>
      <c r="V234" s="59" t="s">
        <v>929</v>
      </c>
      <c r="W234" s="59" t="s">
        <v>1194</v>
      </c>
      <c r="X234" s="60" t="s">
        <v>778</v>
      </c>
      <c r="Y234" s="61" t="e">
        <f t="shared" si="21"/>
        <v>#VALUE!</v>
      </c>
      <c r="Z234" s="61" t="e">
        <f t="shared" si="22"/>
        <v>#VALUE!</v>
      </c>
      <c r="AA234" s="61">
        <f t="shared" si="23"/>
        <v>47.777777777777779</v>
      </c>
      <c r="AB234" s="61">
        <f t="shared" si="24"/>
        <v>60.833333333333329</v>
      </c>
      <c r="AC234" s="62"/>
      <c r="AD234" s="62"/>
      <c r="AE234" s="61">
        <v>47.777777777777779</v>
      </c>
      <c r="AF234" s="61"/>
      <c r="AG234" s="61">
        <v>60.833333333333329</v>
      </c>
      <c r="AH234" s="61">
        <f t="shared" si="25"/>
        <v>0</v>
      </c>
      <c r="AI234" s="61">
        <f t="shared" si="25"/>
        <v>0</v>
      </c>
      <c r="AJ234" s="61">
        <f t="shared" si="25"/>
        <v>18376.068376068379</v>
      </c>
      <c r="AK234" s="61">
        <f t="shared" si="26"/>
        <v>23397.435897435898</v>
      </c>
      <c r="AL234" s="62" t="s">
        <v>1191</v>
      </c>
      <c r="AM234" s="62" t="s">
        <v>1191</v>
      </c>
      <c r="AN234" s="61">
        <v>18376.068376068379</v>
      </c>
      <c r="AO234" s="61">
        <v>23397.435897435898</v>
      </c>
      <c r="AP234" s="11"/>
      <c r="AQ234" s="11"/>
    </row>
    <row r="235" spans="1:43">
      <c r="A235" s="55" t="s">
        <v>851</v>
      </c>
      <c r="B235" s="55" t="s">
        <v>269</v>
      </c>
      <c r="C235" s="55" t="s">
        <v>270</v>
      </c>
      <c r="D235" s="55" t="s">
        <v>779</v>
      </c>
      <c r="E235" s="56" t="s">
        <v>275</v>
      </c>
      <c r="F235" s="55" t="s">
        <v>780</v>
      </c>
      <c r="G235" s="55">
        <f t="shared" si="27"/>
        <v>3</v>
      </c>
      <c r="H235" s="55" t="s">
        <v>33</v>
      </c>
      <c r="I235" s="56">
        <v>3.6</v>
      </c>
      <c r="J235" s="57" t="s">
        <v>1191</v>
      </c>
      <c r="K235" s="57" t="s">
        <v>1191</v>
      </c>
      <c r="L235" s="58">
        <v>4.0599999999999996</v>
      </c>
      <c r="M235" s="58">
        <v>5.71</v>
      </c>
      <c r="N235" s="57" t="s">
        <v>1191</v>
      </c>
      <c r="O235" s="58">
        <v>35.700000000000003</v>
      </c>
      <c r="P235" s="58">
        <v>9.1</v>
      </c>
      <c r="Q235" s="58">
        <v>21.42</v>
      </c>
      <c r="R235" s="55">
        <v>2.5999999999999999E-3</v>
      </c>
      <c r="S235" s="55" t="s">
        <v>774</v>
      </c>
      <c r="T235" s="55">
        <v>35</v>
      </c>
      <c r="U235" s="59" t="s">
        <v>928</v>
      </c>
      <c r="V235" s="59" t="s">
        <v>929</v>
      </c>
      <c r="W235" s="59" t="s">
        <v>1194</v>
      </c>
      <c r="X235" s="60" t="s">
        <v>778</v>
      </c>
      <c r="Y235" s="61" t="e">
        <f t="shared" si="21"/>
        <v>#VALUE!</v>
      </c>
      <c r="Z235" s="61" t="e">
        <f t="shared" si="22"/>
        <v>#VALUE!</v>
      </c>
      <c r="AA235" s="61">
        <f t="shared" si="23"/>
        <v>113.72549019607841</v>
      </c>
      <c r="AB235" s="61">
        <f t="shared" si="24"/>
        <v>159.9439775910364</v>
      </c>
      <c r="AC235" s="62"/>
      <c r="AD235" s="62"/>
      <c r="AE235" s="61">
        <v>113.72549019607841</v>
      </c>
      <c r="AF235" s="61"/>
      <c r="AG235" s="61">
        <v>159.9439775910364</v>
      </c>
      <c r="AH235" s="61">
        <f t="shared" si="25"/>
        <v>0</v>
      </c>
      <c r="AI235" s="61">
        <f t="shared" si="25"/>
        <v>0</v>
      </c>
      <c r="AJ235" s="61">
        <f t="shared" si="25"/>
        <v>43740.573152337849</v>
      </c>
      <c r="AK235" s="61">
        <f t="shared" si="26"/>
        <v>61516.914458090927</v>
      </c>
      <c r="AL235" s="62" t="s">
        <v>1191</v>
      </c>
      <c r="AM235" s="62" t="s">
        <v>1191</v>
      </c>
      <c r="AN235" s="61">
        <v>43740.573152337849</v>
      </c>
      <c r="AO235" s="61">
        <v>61516.914458090927</v>
      </c>
      <c r="AP235" s="11"/>
      <c r="AQ235" s="11"/>
    </row>
    <row r="236" spans="1:43">
      <c r="A236" s="55" t="s">
        <v>851</v>
      </c>
      <c r="B236" s="55" t="s">
        <v>269</v>
      </c>
      <c r="C236" s="55" t="s">
        <v>270</v>
      </c>
      <c r="D236" s="55" t="s">
        <v>779</v>
      </c>
      <c r="E236" s="56" t="s">
        <v>276</v>
      </c>
      <c r="F236" s="55" t="s">
        <v>796</v>
      </c>
      <c r="G236" s="55">
        <f t="shared" si="27"/>
        <v>3</v>
      </c>
      <c r="H236" s="55" t="s">
        <v>33</v>
      </c>
      <c r="I236" s="56">
        <v>3.7</v>
      </c>
      <c r="J236" s="57" t="s">
        <v>1191</v>
      </c>
      <c r="K236" s="57" t="s">
        <v>1191</v>
      </c>
      <c r="L236" s="58">
        <v>4.5</v>
      </c>
      <c r="M236" s="58">
        <v>4.8099999999999996</v>
      </c>
      <c r="N236" s="57" t="s">
        <v>1191</v>
      </c>
      <c r="O236" s="58">
        <v>34.799999999999997</v>
      </c>
      <c r="P236" s="58">
        <v>15.6</v>
      </c>
      <c r="Q236" s="58">
        <v>20.88</v>
      </c>
      <c r="R236" s="55">
        <v>2.5999999999999999E-3</v>
      </c>
      <c r="S236" s="55" t="s">
        <v>774</v>
      </c>
      <c r="T236" s="55">
        <v>35</v>
      </c>
      <c r="U236" s="59" t="s">
        <v>928</v>
      </c>
      <c r="V236" s="59" t="s">
        <v>929</v>
      </c>
      <c r="W236" s="59" t="s">
        <v>1194</v>
      </c>
      <c r="X236" s="60" t="s">
        <v>778</v>
      </c>
      <c r="Y236" s="61" t="e">
        <f t="shared" si="21"/>
        <v>#VALUE!</v>
      </c>
      <c r="Z236" s="61" t="e">
        <f t="shared" si="22"/>
        <v>#VALUE!</v>
      </c>
      <c r="AA236" s="61">
        <f t="shared" si="23"/>
        <v>129.31034482758622</v>
      </c>
      <c r="AB236" s="61">
        <f t="shared" si="24"/>
        <v>138.2183908045977</v>
      </c>
      <c r="AC236" s="62"/>
      <c r="AD236" s="62"/>
      <c r="AE236" s="61">
        <v>129.31034482758622</v>
      </c>
      <c r="AF236" s="61"/>
      <c r="AG236" s="61">
        <v>138.2183908045977</v>
      </c>
      <c r="AH236" s="61">
        <f t="shared" si="25"/>
        <v>0</v>
      </c>
      <c r="AI236" s="61">
        <f t="shared" si="25"/>
        <v>0</v>
      </c>
      <c r="AJ236" s="61">
        <f t="shared" si="25"/>
        <v>49734.748010610085</v>
      </c>
      <c r="AK236" s="61">
        <f t="shared" si="26"/>
        <v>53160.919540229886</v>
      </c>
      <c r="AL236" s="62" t="s">
        <v>1191</v>
      </c>
      <c r="AM236" s="62" t="s">
        <v>1191</v>
      </c>
      <c r="AN236" s="61">
        <v>49734.748010610085</v>
      </c>
      <c r="AO236" s="61">
        <v>53160.919540229886</v>
      </c>
      <c r="AP236" s="11"/>
      <c r="AQ236" s="11"/>
    </row>
    <row r="237" spans="1:43">
      <c r="A237" s="55" t="s">
        <v>851</v>
      </c>
      <c r="B237" s="55" t="s">
        <v>269</v>
      </c>
      <c r="C237" s="55" t="s">
        <v>270</v>
      </c>
      <c r="D237" s="55" t="s">
        <v>779</v>
      </c>
      <c r="E237" s="56" t="s">
        <v>277</v>
      </c>
      <c r="F237" s="55" t="s">
        <v>780</v>
      </c>
      <c r="G237" s="55">
        <f t="shared" si="27"/>
        <v>3</v>
      </c>
      <c r="H237" s="55" t="s">
        <v>33</v>
      </c>
      <c r="I237" s="56">
        <v>3.9</v>
      </c>
      <c r="J237" s="57" t="s">
        <v>1191</v>
      </c>
      <c r="K237" s="57" t="s">
        <v>1191</v>
      </c>
      <c r="L237" s="58">
        <v>3.65</v>
      </c>
      <c r="M237" s="58">
        <v>5.39</v>
      </c>
      <c r="N237" s="57" t="s">
        <v>1191</v>
      </c>
      <c r="O237" s="58">
        <v>72.2</v>
      </c>
      <c r="P237" s="58">
        <v>19.2</v>
      </c>
      <c r="Q237" s="58">
        <v>43.32</v>
      </c>
      <c r="R237" s="55">
        <v>2.5999999999999999E-3</v>
      </c>
      <c r="S237" s="55" t="s">
        <v>774</v>
      </c>
      <c r="T237" s="55">
        <v>35</v>
      </c>
      <c r="U237" s="59" t="s">
        <v>928</v>
      </c>
      <c r="V237" s="59" t="s">
        <v>929</v>
      </c>
      <c r="W237" s="59" t="s">
        <v>1194</v>
      </c>
      <c r="X237" s="60" t="s">
        <v>778</v>
      </c>
      <c r="Y237" s="61" t="e">
        <f t="shared" si="21"/>
        <v>#VALUE!</v>
      </c>
      <c r="Z237" s="61" t="e">
        <f t="shared" si="22"/>
        <v>#VALUE!</v>
      </c>
      <c r="AA237" s="61">
        <f t="shared" si="23"/>
        <v>50.554016620498608</v>
      </c>
      <c r="AB237" s="61">
        <f t="shared" si="24"/>
        <v>74.653739612188346</v>
      </c>
      <c r="AC237" s="62"/>
      <c r="AD237" s="62"/>
      <c r="AE237" s="61">
        <v>50.554016620498608</v>
      </c>
      <c r="AF237" s="61"/>
      <c r="AG237" s="61">
        <v>74.653739612188346</v>
      </c>
      <c r="AH237" s="61">
        <f t="shared" si="25"/>
        <v>0</v>
      </c>
      <c r="AI237" s="61">
        <f t="shared" si="25"/>
        <v>0</v>
      </c>
      <c r="AJ237" s="61">
        <f t="shared" si="25"/>
        <v>19443.852546345621</v>
      </c>
      <c r="AK237" s="61">
        <f t="shared" si="26"/>
        <v>28712.976773918595</v>
      </c>
      <c r="AL237" s="62" t="s">
        <v>1191</v>
      </c>
      <c r="AM237" s="62" t="s">
        <v>1191</v>
      </c>
      <c r="AN237" s="61">
        <v>19443.852546345621</v>
      </c>
      <c r="AO237" s="61">
        <v>28712.976773918595</v>
      </c>
      <c r="AP237" s="11"/>
      <c r="AQ237" s="11"/>
    </row>
    <row r="238" spans="1:43">
      <c r="A238" s="55" t="s">
        <v>851</v>
      </c>
      <c r="B238" s="55" t="s">
        <v>278</v>
      </c>
      <c r="C238" s="55" t="s">
        <v>279</v>
      </c>
      <c r="D238" s="55" t="s">
        <v>280</v>
      </c>
      <c r="E238" s="56" t="s">
        <v>281</v>
      </c>
      <c r="F238" s="55" t="s">
        <v>786</v>
      </c>
      <c r="G238" s="55">
        <f t="shared" si="27"/>
        <v>2</v>
      </c>
      <c r="H238" s="55" t="s">
        <v>60</v>
      </c>
      <c r="I238" s="56">
        <v>2</v>
      </c>
      <c r="J238" s="57" t="s">
        <v>1191</v>
      </c>
      <c r="K238" s="57" t="s">
        <v>1191</v>
      </c>
      <c r="L238" s="58">
        <v>5</v>
      </c>
      <c r="M238" s="57" t="s">
        <v>1191</v>
      </c>
      <c r="N238" s="57" t="s">
        <v>1191</v>
      </c>
      <c r="O238" s="58">
        <v>45.67</v>
      </c>
      <c r="P238" s="58">
        <v>16.989999999999998</v>
      </c>
      <c r="Q238" s="58">
        <v>27.402000000000001</v>
      </c>
      <c r="R238" s="55">
        <v>0.6</v>
      </c>
      <c r="S238" s="55" t="s">
        <v>774</v>
      </c>
      <c r="T238" s="55">
        <v>36</v>
      </c>
      <c r="U238" s="59" t="s">
        <v>960</v>
      </c>
      <c r="V238" s="59" t="s">
        <v>961</v>
      </c>
      <c r="W238" s="59" t="s">
        <v>962</v>
      </c>
      <c r="X238" s="60" t="s">
        <v>778</v>
      </c>
      <c r="Y238" s="61" t="e">
        <f t="shared" si="21"/>
        <v>#VALUE!</v>
      </c>
      <c r="Z238" s="61" t="e">
        <f t="shared" si="22"/>
        <v>#VALUE!</v>
      </c>
      <c r="AA238" s="61">
        <f t="shared" si="23"/>
        <v>109.48105977665863</v>
      </c>
      <c r="AB238" s="61" t="e">
        <f t="shared" si="24"/>
        <v>#VALUE!</v>
      </c>
      <c r="AC238" s="62"/>
      <c r="AD238" s="62"/>
      <c r="AE238" s="61">
        <v>109.48105977665863</v>
      </c>
      <c r="AF238" s="61"/>
      <c r="AG238" s="62"/>
      <c r="AH238" s="61">
        <f t="shared" si="25"/>
        <v>0</v>
      </c>
      <c r="AI238" s="61">
        <f t="shared" si="25"/>
        <v>0</v>
      </c>
      <c r="AJ238" s="61">
        <f t="shared" si="25"/>
        <v>182.4684329610977</v>
      </c>
      <c r="AK238" s="61">
        <f t="shared" si="26"/>
        <v>0</v>
      </c>
      <c r="AL238" s="62" t="s">
        <v>1191</v>
      </c>
      <c r="AM238" s="62" t="s">
        <v>1191</v>
      </c>
      <c r="AN238" s="61">
        <v>182.4684329610977</v>
      </c>
      <c r="AO238" s="62" t="s">
        <v>1191</v>
      </c>
      <c r="AP238" s="11"/>
      <c r="AQ238" s="11"/>
    </row>
    <row r="239" spans="1:43">
      <c r="A239" s="55" t="s">
        <v>851</v>
      </c>
      <c r="B239" s="55" t="s">
        <v>278</v>
      </c>
      <c r="C239" s="55" t="s">
        <v>279</v>
      </c>
      <c r="D239" s="55" t="s">
        <v>280</v>
      </c>
      <c r="E239" s="56" t="s">
        <v>281</v>
      </c>
      <c r="F239" s="55" t="s">
        <v>786</v>
      </c>
      <c r="G239" s="55">
        <f t="shared" si="27"/>
        <v>2</v>
      </c>
      <c r="H239" s="55" t="s">
        <v>60</v>
      </c>
      <c r="I239" s="56">
        <v>2</v>
      </c>
      <c r="J239" s="57" t="s">
        <v>1191</v>
      </c>
      <c r="K239" s="57" t="s">
        <v>1191</v>
      </c>
      <c r="L239" s="58">
        <v>5</v>
      </c>
      <c r="M239" s="57" t="s">
        <v>1191</v>
      </c>
      <c r="N239" s="57" t="s">
        <v>1191</v>
      </c>
      <c r="O239" s="58">
        <v>45.67</v>
      </c>
      <c r="P239" s="58">
        <v>16.989999999999998</v>
      </c>
      <c r="Q239" s="58">
        <v>27.402000000000001</v>
      </c>
      <c r="R239" s="55">
        <v>0.41</v>
      </c>
      <c r="S239" s="55" t="s">
        <v>774</v>
      </c>
      <c r="T239" s="55">
        <v>36</v>
      </c>
      <c r="U239" s="59" t="s">
        <v>960</v>
      </c>
      <c r="V239" s="59" t="s">
        <v>961</v>
      </c>
      <c r="W239" s="72" t="s">
        <v>1191</v>
      </c>
      <c r="X239" s="60" t="s">
        <v>778</v>
      </c>
      <c r="Y239" s="61" t="e">
        <f t="shared" si="21"/>
        <v>#VALUE!</v>
      </c>
      <c r="Z239" s="61" t="e">
        <f t="shared" si="22"/>
        <v>#VALUE!</v>
      </c>
      <c r="AA239" s="61">
        <f t="shared" si="23"/>
        <v>109.48105977665863</v>
      </c>
      <c r="AB239" s="61" t="e">
        <f t="shared" si="24"/>
        <v>#VALUE!</v>
      </c>
      <c r="AC239" s="62"/>
      <c r="AD239" s="62"/>
      <c r="AE239" s="61">
        <v>109.48105977665863</v>
      </c>
      <c r="AF239" s="61"/>
      <c r="AG239" s="62"/>
      <c r="AH239" s="61">
        <f t="shared" si="25"/>
        <v>0</v>
      </c>
      <c r="AI239" s="61">
        <f t="shared" si="25"/>
        <v>0</v>
      </c>
      <c r="AJ239" s="61">
        <f t="shared" si="25"/>
        <v>267.02697506502108</v>
      </c>
      <c r="AK239" s="61">
        <f t="shared" si="26"/>
        <v>0</v>
      </c>
      <c r="AL239" s="62" t="s">
        <v>1191</v>
      </c>
      <c r="AM239" s="62" t="s">
        <v>1191</v>
      </c>
      <c r="AN239" s="61">
        <v>267.02697506502108</v>
      </c>
      <c r="AO239" s="62" t="s">
        <v>1191</v>
      </c>
      <c r="AP239" s="11"/>
      <c r="AQ239" s="11"/>
    </row>
    <row r="240" spans="1:43">
      <c r="A240" s="55" t="s">
        <v>851</v>
      </c>
      <c r="B240" s="55" t="s">
        <v>278</v>
      </c>
      <c r="C240" s="55" t="s">
        <v>279</v>
      </c>
      <c r="D240" s="55" t="s">
        <v>280</v>
      </c>
      <c r="E240" s="56" t="s">
        <v>126</v>
      </c>
      <c r="F240" s="55" t="s">
        <v>786</v>
      </c>
      <c r="G240" s="55">
        <f t="shared" si="27"/>
        <v>1</v>
      </c>
      <c r="H240" s="55" t="s">
        <v>30</v>
      </c>
      <c r="I240" s="56">
        <v>2.7</v>
      </c>
      <c r="J240" s="57" t="s">
        <v>1191</v>
      </c>
      <c r="K240" s="57" t="s">
        <v>1191</v>
      </c>
      <c r="L240" s="58">
        <v>6.2</v>
      </c>
      <c r="M240" s="57" t="s">
        <v>1191</v>
      </c>
      <c r="N240" s="57" t="s">
        <v>1191</v>
      </c>
      <c r="O240" s="58">
        <v>43.61</v>
      </c>
      <c r="P240" s="58">
        <v>16.3</v>
      </c>
      <c r="Q240" s="58">
        <v>26.166</v>
      </c>
      <c r="R240" s="55">
        <v>0.41</v>
      </c>
      <c r="S240" s="55" t="s">
        <v>774</v>
      </c>
      <c r="T240" s="55">
        <v>36</v>
      </c>
      <c r="U240" s="59" t="s">
        <v>960</v>
      </c>
      <c r="V240" s="59" t="s">
        <v>961</v>
      </c>
      <c r="W240" s="72" t="s">
        <v>1191</v>
      </c>
      <c r="X240" s="60" t="s">
        <v>778</v>
      </c>
      <c r="Y240" s="61" t="e">
        <f t="shared" si="21"/>
        <v>#VALUE!</v>
      </c>
      <c r="Z240" s="61" t="e">
        <f t="shared" si="22"/>
        <v>#VALUE!</v>
      </c>
      <c r="AA240" s="61">
        <f t="shared" si="23"/>
        <v>142.1692272414584</v>
      </c>
      <c r="AB240" s="61" t="e">
        <f t="shared" si="24"/>
        <v>#VALUE!</v>
      </c>
      <c r="AC240" s="62"/>
      <c r="AD240" s="62"/>
      <c r="AE240" s="61">
        <v>142.1692272414584</v>
      </c>
      <c r="AF240" s="61"/>
      <c r="AG240" s="62"/>
      <c r="AH240" s="61">
        <f t="shared" si="25"/>
        <v>0</v>
      </c>
      <c r="AI240" s="61">
        <f t="shared" si="25"/>
        <v>0</v>
      </c>
      <c r="AJ240" s="61">
        <f t="shared" si="25"/>
        <v>346.75421278404491</v>
      </c>
      <c r="AK240" s="61">
        <f t="shared" si="26"/>
        <v>0</v>
      </c>
      <c r="AL240" s="62" t="s">
        <v>1191</v>
      </c>
      <c r="AM240" s="62" t="s">
        <v>1191</v>
      </c>
      <c r="AN240" s="61">
        <v>346.75421278404491</v>
      </c>
      <c r="AO240" s="62" t="s">
        <v>1191</v>
      </c>
      <c r="AP240" s="11"/>
      <c r="AQ240" s="11"/>
    </row>
    <row r="241" spans="1:43">
      <c r="A241" s="55" t="s">
        <v>851</v>
      </c>
      <c r="B241" s="55" t="s">
        <v>278</v>
      </c>
      <c r="C241" s="55" t="s">
        <v>279</v>
      </c>
      <c r="D241" s="55" t="s">
        <v>280</v>
      </c>
      <c r="E241" s="56" t="s">
        <v>282</v>
      </c>
      <c r="F241" s="55" t="s">
        <v>786</v>
      </c>
      <c r="G241" s="55">
        <f t="shared" si="27"/>
        <v>0</v>
      </c>
      <c r="H241" s="55" t="s">
        <v>41</v>
      </c>
      <c r="I241" s="56">
        <v>2.9</v>
      </c>
      <c r="J241" s="57" t="s">
        <v>1191</v>
      </c>
      <c r="K241" s="57" t="s">
        <v>1191</v>
      </c>
      <c r="L241" s="58">
        <v>6.5</v>
      </c>
      <c r="M241" s="57" t="s">
        <v>1191</v>
      </c>
      <c r="N241" s="57" t="s">
        <v>1191</v>
      </c>
      <c r="O241" s="58">
        <v>29.17</v>
      </c>
      <c r="P241" s="58">
        <v>14.74</v>
      </c>
      <c r="Q241" s="58">
        <v>17.501999999999999</v>
      </c>
      <c r="R241" s="55">
        <v>0.6</v>
      </c>
      <c r="S241" s="55" t="s">
        <v>774</v>
      </c>
      <c r="T241" s="55">
        <v>36</v>
      </c>
      <c r="U241" s="59" t="s">
        <v>960</v>
      </c>
      <c r="V241" s="59" t="s">
        <v>961</v>
      </c>
      <c r="W241" s="59" t="s">
        <v>962</v>
      </c>
      <c r="X241" s="60" t="s">
        <v>778</v>
      </c>
      <c r="Y241" s="61" t="e">
        <f t="shared" si="21"/>
        <v>#VALUE!</v>
      </c>
      <c r="Z241" s="61" t="e">
        <f t="shared" si="22"/>
        <v>#VALUE!</v>
      </c>
      <c r="AA241" s="61">
        <f t="shared" si="23"/>
        <v>222.83167637984229</v>
      </c>
      <c r="AB241" s="61" t="e">
        <f t="shared" si="24"/>
        <v>#VALUE!</v>
      </c>
      <c r="AC241" s="62"/>
      <c r="AD241" s="62"/>
      <c r="AE241" s="61">
        <v>222.83167637984229</v>
      </c>
      <c r="AF241" s="61"/>
      <c r="AG241" s="62"/>
      <c r="AH241" s="61">
        <f t="shared" si="25"/>
        <v>0</v>
      </c>
      <c r="AI241" s="61">
        <f t="shared" si="25"/>
        <v>0</v>
      </c>
      <c r="AJ241" s="61">
        <f t="shared" si="25"/>
        <v>371.38612729973715</v>
      </c>
      <c r="AK241" s="61">
        <f t="shared" si="26"/>
        <v>0</v>
      </c>
      <c r="AL241" s="62" t="s">
        <v>1191</v>
      </c>
      <c r="AM241" s="62" t="s">
        <v>1191</v>
      </c>
      <c r="AN241" s="61">
        <v>371.38612729973715</v>
      </c>
      <c r="AO241" s="62" t="s">
        <v>1191</v>
      </c>
      <c r="AP241" s="11"/>
      <c r="AQ241" s="11"/>
    </row>
    <row r="242" spans="1:43">
      <c r="A242" s="55" t="s">
        <v>851</v>
      </c>
      <c r="B242" s="55" t="s">
        <v>278</v>
      </c>
      <c r="C242" s="55" t="s">
        <v>279</v>
      </c>
      <c r="D242" s="55" t="s">
        <v>280</v>
      </c>
      <c r="E242" s="56" t="s">
        <v>282</v>
      </c>
      <c r="F242" s="55" t="s">
        <v>786</v>
      </c>
      <c r="G242" s="55">
        <f t="shared" si="27"/>
        <v>0</v>
      </c>
      <c r="H242" s="55" t="s">
        <v>41</v>
      </c>
      <c r="I242" s="56">
        <v>2.9</v>
      </c>
      <c r="J242" s="57" t="s">
        <v>1191</v>
      </c>
      <c r="K242" s="57" t="s">
        <v>1191</v>
      </c>
      <c r="L242" s="58">
        <v>6.5</v>
      </c>
      <c r="M242" s="57" t="s">
        <v>1191</v>
      </c>
      <c r="N242" s="57" t="s">
        <v>1191</v>
      </c>
      <c r="O242" s="58">
        <v>29.17</v>
      </c>
      <c r="P242" s="58">
        <v>14.74</v>
      </c>
      <c r="Q242" s="58">
        <v>17.501999999999999</v>
      </c>
      <c r="R242" s="55">
        <v>0.41</v>
      </c>
      <c r="S242" s="55" t="s">
        <v>774</v>
      </c>
      <c r="T242" s="55">
        <v>36</v>
      </c>
      <c r="U242" s="59" t="s">
        <v>960</v>
      </c>
      <c r="V242" s="59" t="s">
        <v>961</v>
      </c>
      <c r="W242" s="72" t="s">
        <v>1191</v>
      </c>
      <c r="X242" s="60" t="s">
        <v>778</v>
      </c>
      <c r="Y242" s="61" t="e">
        <f t="shared" si="21"/>
        <v>#VALUE!</v>
      </c>
      <c r="Z242" s="61" t="e">
        <f t="shared" si="22"/>
        <v>#VALUE!</v>
      </c>
      <c r="AA242" s="61">
        <f t="shared" si="23"/>
        <v>222.83167637984229</v>
      </c>
      <c r="AB242" s="61" t="e">
        <f t="shared" si="24"/>
        <v>#VALUE!</v>
      </c>
      <c r="AC242" s="62"/>
      <c r="AD242" s="62"/>
      <c r="AE242" s="61">
        <v>222.83167637984229</v>
      </c>
      <c r="AF242" s="61"/>
      <c r="AG242" s="62"/>
      <c r="AH242" s="61">
        <f t="shared" si="25"/>
        <v>0</v>
      </c>
      <c r="AI242" s="61">
        <f t="shared" si="25"/>
        <v>0</v>
      </c>
      <c r="AJ242" s="61">
        <f t="shared" si="25"/>
        <v>543.49189360937146</v>
      </c>
      <c r="AK242" s="61">
        <f t="shared" si="26"/>
        <v>0</v>
      </c>
      <c r="AL242" s="62" t="s">
        <v>1191</v>
      </c>
      <c r="AM242" s="62" t="s">
        <v>1191</v>
      </c>
      <c r="AN242" s="61">
        <v>543.49189360937146</v>
      </c>
      <c r="AO242" s="62" t="s">
        <v>1191</v>
      </c>
      <c r="AP242" s="11"/>
      <c r="AQ242" s="11"/>
    </row>
    <row r="243" spans="1:43">
      <c r="A243" s="55" t="s">
        <v>851</v>
      </c>
      <c r="B243" s="55" t="s">
        <v>278</v>
      </c>
      <c r="C243" s="55" t="s">
        <v>279</v>
      </c>
      <c r="D243" s="55" t="s">
        <v>280</v>
      </c>
      <c r="E243" s="56" t="s">
        <v>126</v>
      </c>
      <c r="F243" s="55" t="s">
        <v>786</v>
      </c>
      <c r="G243" s="55">
        <f t="shared" si="27"/>
        <v>3</v>
      </c>
      <c r="H243" s="55" t="s">
        <v>33</v>
      </c>
      <c r="I243" s="56">
        <v>3.3</v>
      </c>
      <c r="J243" s="57" t="s">
        <v>1191</v>
      </c>
      <c r="K243" s="57" t="s">
        <v>1191</v>
      </c>
      <c r="L243" s="58">
        <v>6.2</v>
      </c>
      <c r="M243" s="57" t="s">
        <v>1191</v>
      </c>
      <c r="N243" s="57" t="s">
        <v>1191</v>
      </c>
      <c r="O243" s="58">
        <v>43.61</v>
      </c>
      <c r="P243" s="58">
        <v>16.3</v>
      </c>
      <c r="Q243" s="58">
        <v>26.166</v>
      </c>
      <c r="R243" s="55">
        <v>0.6</v>
      </c>
      <c r="S243" s="55" t="s">
        <v>774</v>
      </c>
      <c r="T243" s="55">
        <v>36</v>
      </c>
      <c r="U243" s="59" t="s">
        <v>960</v>
      </c>
      <c r="V243" s="59" t="s">
        <v>961</v>
      </c>
      <c r="W243" s="59" t="s">
        <v>962</v>
      </c>
      <c r="X243" s="60" t="s">
        <v>778</v>
      </c>
      <c r="Y243" s="61" t="e">
        <f t="shared" si="21"/>
        <v>#VALUE!</v>
      </c>
      <c r="Z243" s="61" t="e">
        <f t="shared" si="22"/>
        <v>#VALUE!</v>
      </c>
      <c r="AA243" s="61">
        <f t="shared" si="23"/>
        <v>142.1692272414584</v>
      </c>
      <c r="AB243" s="61" t="e">
        <f t="shared" si="24"/>
        <v>#VALUE!</v>
      </c>
      <c r="AC243" s="62"/>
      <c r="AD243" s="62"/>
      <c r="AE243" s="61">
        <v>142.1692272414584</v>
      </c>
      <c r="AF243" s="61"/>
      <c r="AG243" s="62"/>
      <c r="AH243" s="61">
        <f t="shared" si="25"/>
        <v>0</v>
      </c>
      <c r="AI243" s="61">
        <f t="shared" si="25"/>
        <v>0</v>
      </c>
      <c r="AJ243" s="61">
        <f t="shared" si="25"/>
        <v>236.94871206909735</v>
      </c>
      <c r="AK243" s="61">
        <f t="shared" si="26"/>
        <v>0</v>
      </c>
      <c r="AL243" s="62" t="s">
        <v>1191</v>
      </c>
      <c r="AM243" s="62" t="s">
        <v>1191</v>
      </c>
      <c r="AN243" s="61">
        <v>236.94871206909735</v>
      </c>
      <c r="AO243" s="62" t="s">
        <v>1191</v>
      </c>
      <c r="AP243" s="11"/>
      <c r="AQ243" s="11"/>
    </row>
    <row r="244" spans="1:43">
      <c r="A244" s="55" t="s">
        <v>851</v>
      </c>
      <c r="B244" s="55" t="s">
        <v>278</v>
      </c>
      <c r="C244" s="55" t="s">
        <v>279</v>
      </c>
      <c r="D244" s="55" t="s">
        <v>280</v>
      </c>
      <c r="E244" s="56" t="s">
        <v>283</v>
      </c>
      <c r="F244" s="55" t="s">
        <v>786</v>
      </c>
      <c r="G244" s="55">
        <f t="shared" si="27"/>
        <v>3</v>
      </c>
      <c r="H244" s="55" t="s">
        <v>33</v>
      </c>
      <c r="I244" s="56">
        <v>4.2</v>
      </c>
      <c r="J244" s="57" t="s">
        <v>1191</v>
      </c>
      <c r="K244" s="57" t="s">
        <v>1191</v>
      </c>
      <c r="L244" s="58">
        <v>6.3</v>
      </c>
      <c r="M244" s="57" t="s">
        <v>1191</v>
      </c>
      <c r="N244" s="57" t="s">
        <v>1191</v>
      </c>
      <c r="O244" s="58">
        <v>40.17</v>
      </c>
      <c r="P244" s="58">
        <v>16.68</v>
      </c>
      <c r="Q244" s="58">
        <v>24.102</v>
      </c>
      <c r="R244" s="55">
        <v>0.41</v>
      </c>
      <c r="S244" s="55" t="s">
        <v>774</v>
      </c>
      <c r="T244" s="55">
        <v>36</v>
      </c>
      <c r="U244" s="59" t="s">
        <v>960</v>
      </c>
      <c r="V244" s="59" t="s">
        <v>961</v>
      </c>
      <c r="W244" s="59" t="s">
        <v>1104</v>
      </c>
      <c r="X244" s="60" t="s">
        <v>778</v>
      </c>
      <c r="Y244" s="61" t="e">
        <f t="shared" si="21"/>
        <v>#VALUE!</v>
      </c>
      <c r="Z244" s="61" t="e">
        <f t="shared" si="22"/>
        <v>#VALUE!</v>
      </c>
      <c r="AA244" s="61">
        <f t="shared" si="23"/>
        <v>156.83345780433157</v>
      </c>
      <c r="AB244" s="61" t="e">
        <f t="shared" si="24"/>
        <v>#VALUE!</v>
      </c>
      <c r="AC244" s="62"/>
      <c r="AD244" s="62"/>
      <c r="AE244" s="61">
        <v>156.83345780433157</v>
      </c>
      <c r="AF244" s="61"/>
      <c r="AG244" s="62"/>
      <c r="AH244" s="61">
        <f t="shared" si="25"/>
        <v>0</v>
      </c>
      <c r="AI244" s="61">
        <f t="shared" si="25"/>
        <v>0</v>
      </c>
      <c r="AJ244" s="61">
        <f t="shared" si="25"/>
        <v>382.52062879105262</v>
      </c>
      <c r="AK244" s="61">
        <f t="shared" si="26"/>
        <v>0</v>
      </c>
      <c r="AL244" s="62" t="s">
        <v>1191</v>
      </c>
      <c r="AM244" s="62" t="s">
        <v>1191</v>
      </c>
      <c r="AN244" s="61">
        <v>382.52062879105262</v>
      </c>
      <c r="AO244" s="62" t="s">
        <v>1191</v>
      </c>
      <c r="AP244" s="11"/>
      <c r="AQ244" s="11"/>
    </row>
    <row r="245" spans="1:43">
      <c r="A245" s="55" t="s">
        <v>851</v>
      </c>
      <c r="B245" s="55" t="s">
        <v>278</v>
      </c>
      <c r="C245" s="55" t="s">
        <v>279</v>
      </c>
      <c r="D245" s="55" t="s">
        <v>280</v>
      </c>
      <c r="E245" s="56" t="s">
        <v>283</v>
      </c>
      <c r="F245" s="55" t="s">
        <v>786</v>
      </c>
      <c r="G245" s="55">
        <f t="shared" si="27"/>
        <v>3</v>
      </c>
      <c r="H245" s="55" t="s">
        <v>33</v>
      </c>
      <c r="I245" s="56">
        <v>4.2</v>
      </c>
      <c r="J245" s="57" t="s">
        <v>1191</v>
      </c>
      <c r="K245" s="57" t="s">
        <v>1191</v>
      </c>
      <c r="L245" s="58">
        <v>6.3</v>
      </c>
      <c r="M245" s="57" t="s">
        <v>1191</v>
      </c>
      <c r="N245" s="57" t="s">
        <v>1191</v>
      </c>
      <c r="O245" s="58">
        <v>40.17</v>
      </c>
      <c r="P245" s="58">
        <v>16.68</v>
      </c>
      <c r="Q245" s="58">
        <v>24.102</v>
      </c>
      <c r="R245" s="55">
        <v>0.6</v>
      </c>
      <c r="S245" s="55" t="s">
        <v>774</v>
      </c>
      <c r="T245" s="55">
        <v>36</v>
      </c>
      <c r="U245" s="59" t="s">
        <v>960</v>
      </c>
      <c r="V245" s="59" t="s">
        <v>961</v>
      </c>
      <c r="W245" s="59" t="s">
        <v>962</v>
      </c>
      <c r="X245" s="60" t="s">
        <v>778</v>
      </c>
      <c r="Y245" s="61" t="e">
        <f t="shared" si="21"/>
        <v>#VALUE!</v>
      </c>
      <c r="Z245" s="61" t="e">
        <f t="shared" si="22"/>
        <v>#VALUE!</v>
      </c>
      <c r="AA245" s="61">
        <f t="shared" si="23"/>
        <v>156.83345780433157</v>
      </c>
      <c r="AB245" s="61" t="e">
        <f t="shared" si="24"/>
        <v>#VALUE!</v>
      </c>
      <c r="AC245" s="62"/>
      <c r="AD245" s="62"/>
      <c r="AE245" s="61">
        <v>156.83345780433157</v>
      </c>
      <c r="AF245" s="61"/>
      <c r="AG245" s="62"/>
      <c r="AH245" s="61">
        <f t="shared" si="25"/>
        <v>0</v>
      </c>
      <c r="AI245" s="61">
        <f t="shared" si="25"/>
        <v>0</v>
      </c>
      <c r="AJ245" s="61">
        <f t="shared" si="25"/>
        <v>261.38909634055261</v>
      </c>
      <c r="AK245" s="61">
        <f t="shared" si="26"/>
        <v>0</v>
      </c>
      <c r="AL245" s="62" t="s">
        <v>1191</v>
      </c>
      <c r="AM245" s="62" t="s">
        <v>1191</v>
      </c>
      <c r="AN245" s="61">
        <v>261.38909634055261</v>
      </c>
      <c r="AO245" s="62" t="s">
        <v>1191</v>
      </c>
      <c r="AP245" s="11"/>
      <c r="AQ245" s="11"/>
    </row>
    <row r="246" spans="1:43">
      <c r="A246" s="55" t="s">
        <v>851</v>
      </c>
      <c r="B246" s="55" t="s">
        <v>855</v>
      </c>
      <c r="C246" s="55" t="s">
        <v>284</v>
      </c>
      <c r="D246" s="55" t="s">
        <v>280</v>
      </c>
      <c r="E246" s="56" t="s">
        <v>178</v>
      </c>
      <c r="F246" s="55" t="s">
        <v>786</v>
      </c>
      <c r="G246" s="55">
        <f t="shared" si="27"/>
        <v>3</v>
      </c>
      <c r="H246" s="55" t="s">
        <v>33</v>
      </c>
      <c r="I246" s="56">
        <v>3.8</v>
      </c>
      <c r="J246" s="58">
        <v>0.13</v>
      </c>
      <c r="K246" s="58">
        <v>1.7999999999999999E-2</v>
      </c>
      <c r="L246" s="57" t="s">
        <v>1191</v>
      </c>
      <c r="M246" s="57" t="s">
        <v>1191</v>
      </c>
      <c r="N246" s="57" t="s">
        <v>1191</v>
      </c>
      <c r="O246" s="58">
        <v>446.8</v>
      </c>
      <c r="P246" s="58">
        <v>26.5</v>
      </c>
      <c r="Q246" s="58">
        <v>268.08</v>
      </c>
      <c r="R246" s="55">
        <v>110</v>
      </c>
      <c r="S246" s="55" t="s">
        <v>774</v>
      </c>
      <c r="T246" s="55">
        <v>37</v>
      </c>
      <c r="U246" s="59" t="s">
        <v>1069</v>
      </c>
      <c r="V246" s="59" t="s">
        <v>1070</v>
      </c>
      <c r="W246" s="59" t="s">
        <v>1070</v>
      </c>
      <c r="X246" s="60" t="s">
        <v>778</v>
      </c>
      <c r="Y246" s="61">
        <f t="shared" si="21"/>
        <v>0.29095792300805728</v>
      </c>
      <c r="Z246" s="61">
        <f t="shared" si="22"/>
        <v>18</v>
      </c>
      <c r="AA246" s="61" t="e">
        <f t="shared" si="23"/>
        <v>#VALUE!</v>
      </c>
      <c r="AB246" s="61" t="e">
        <f t="shared" si="24"/>
        <v>#VALUE!</v>
      </c>
      <c r="AC246" s="61">
        <v>0.29095792300805728</v>
      </c>
      <c r="AD246" s="61">
        <v>18</v>
      </c>
      <c r="AE246" s="62"/>
      <c r="AF246" s="62"/>
      <c r="AG246" s="62"/>
      <c r="AH246" s="61">
        <f t="shared" si="25"/>
        <v>2.6450720273459754E-3</v>
      </c>
      <c r="AI246" s="61">
        <f t="shared" si="25"/>
        <v>0.16363636363636364</v>
      </c>
      <c r="AJ246" s="61">
        <f t="shared" si="25"/>
        <v>0</v>
      </c>
      <c r="AK246" s="61">
        <f t="shared" si="26"/>
        <v>0</v>
      </c>
      <c r="AL246" s="61">
        <v>2.6450720273459754E-3</v>
      </c>
      <c r="AM246" s="61">
        <v>0.16363636363636364</v>
      </c>
      <c r="AN246" s="62" t="s">
        <v>1191</v>
      </c>
      <c r="AO246" s="62" t="s">
        <v>1191</v>
      </c>
      <c r="AP246" s="11"/>
      <c r="AQ246" s="11"/>
    </row>
    <row r="247" spans="1:43">
      <c r="A247" s="55" t="s">
        <v>851</v>
      </c>
      <c r="B247" s="55" t="s">
        <v>855</v>
      </c>
      <c r="C247" s="55" t="s">
        <v>284</v>
      </c>
      <c r="D247" s="55" t="s">
        <v>280</v>
      </c>
      <c r="E247" s="56" t="s">
        <v>285</v>
      </c>
      <c r="F247" s="55" t="s">
        <v>780</v>
      </c>
      <c r="G247" s="55">
        <f t="shared" si="27"/>
        <v>3</v>
      </c>
      <c r="H247" s="55" t="s">
        <v>33</v>
      </c>
      <c r="I247" s="56">
        <v>3.9</v>
      </c>
      <c r="J247" s="58">
        <v>0.13</v>
      </c>
      <c r="K247" s="58">
        <v>1.7999999999999999E-2</v>
      </c>
      <c r="L247" s="57" t="s">
        <v>1191</v>
      </c>
      <c r="M247" s="57" t="s">
        <v>1191</v>
      </c>
      <c r="N247" s="57" t="s">
        <v>1191</v>
      </c>
      <c r="O247" s="58">
        <v>199</v>
      </c>
      <c r="P247" s="58">
        <v>21.6</v>
      </c>
      <c r="Q247" s="58">
        <v>119.4</v>
      </c>
      <c r="R247" s="55">
        <v>110</v>
      </c>
      <c r="S247" s="55" t="s">
        <v>774</v>
      </c>
      <c r="T247" s="55">
        <v>37</v>
      </c>
      <c r="U247" s="59" t="s">
        <v>1069</v>
      </c>
      <c r="V247" s="59" t="s">
        <v>1070</v>
      </c>
      <c r="W247" s="59" t="s">
        <v>1070</v>
      </c>
      <c r="X247" s="60" t="s">
        <v>778</v>
      </c>
      <c r="Y247" s="61">
        <f t="shared" si="21"/>
        <v>0.6532663316582914</v>
      </c>
      <c r="Z247" s="61">
        <f t="shared" si="22"/>
        <v>18</v>
      </c>
      <c r="AA247" s="61" t="e">
        <f t="shared" si="23"/>
        <v>#VALUE!</v>
      </c>
      <c r="AB247" s="61" t="e">
        <f t="shared" si="24"/>
        <v>#VALUE!</v>
      </c>
      <c r="AC247" s="61">
        <v>0.6532663316582914</v>
      </c>
      <c r="AD247" s="61">
        <v>18</v>
      </c>
      <c r="AE247" s="62"/>
      <c r="AF247" s="62"/>
      <c r="AG247" s="62"/>
      <c r="AH247" s="61">
        <f t="shared" si="25"/>
        <v>5.9387848332571949E-3</v>
      </c>
      <c r="AI247" s="61">
        <f t="shared" si="25"/>
        <v>0.16363636363636364</v>
      </c>
      <c r="AJ247" s="61">
        <f t="shared" si="25"/>
        <v>0</v>
      </c>
      <c r="AK247" s="61">
        <f t="shared" si="26"/>
        <v>0</v>
      </c>
      <c r="AL247" s="61">
        <v>5.9387848332571949E-3</v>
      </c>
      <c r="AM247" s="61">
        <v>0.16363636363636364</v>
      </c>
      <c r="AN247" s="62" t="s">
        <v>1191</v>
      </c>
      <c r="AO247" s="62" t="s">
        <v>1191</v>
      </c>
      <c r="AP247" s="11"/>
      <c r="AQ247" s="11"/>
    </row>
    <row r="248" spans="1:43">
      <c r="A248" s="55" t="s">
        <v>851</v>
      </c>
      <c r="B248" s="55" t="s">
        <v>855</v>
      </c>
      <c r="C248" s="55" t="s">
        <v>284</v>
      </c>
      <c r="D248" s="55" t="s">
        <v>280</v>
      </c>
      <c r="E248" s="56" t="s">
        <v>44</v>
      </c>
      <c r="F248" s="55" t="s">
        <v>780</v>
      </c>
      <c r="G248" s="55">
        <f t="shared" si="27"/>
        <v>3</v>
      </c>
      <c r="H248" s="55" t="s">
        <v>33</v>
      </c>
      <c r="I248" s="56">
        <v>4</v>
      </c>
      <c r="J248" s="58">
        <v>0.13</v>
      </c>
      <c r="K248" s="58">
        <v>1.7999999999999999E-2</v>
      </c>
      <c r="L248" s="57" t="s">
        <v>1191</v>
      </c>
      <c r="M248" s="57" t="s">
        <v>1191</v>
      </c>
      <c r="N248" s="57" t="s">
        <v>1191</v>
      </c>
      <c r="O248" s="58">
        <v>290</v>
      </c>
      <c r="P248" s="58">
        <v>26.4</v>
      </c>
      <c r="Q248" s="58">
        <v>174</v>
      </c>
      <c r="R248" s="55">
        <v>110</v>
      </c>
      <c r="S248" s="55" t="s">
        <v>774</v>
      </c>
      <c r="T248" s="55">
        <v>37</v>
      </c>
      <c r="U248" s="59" t="s">
        <v>1069</v>
      </c>
      <c r="V248" s="59" t="s">
        <v>1070</v>
      </c>
      <c r="W248" s="59" t="s">
        <v>1070</v>
      </c>
      <c r="X248" s="60" t="s">
        <v>778</v>
      </c>
      <c r="Y248" s="61">
        <f t="shared" si="21"/>
        <v>0.44827586206896552</v>
      </c>
      <c r="Z248" s="61">
        <f t="shared" si="22"/>
        <v>18</v>
      </c>
      <c r="AA248" s="61" t="e">
        <f t="shared" si="23"/>
        <v>#VALUE!</v>
      </c>
      <c r="AB248" s="61" t="e">
        <f t="shared" si="24"/>
        <v>#VALUE!</v>
      </c>
      <c r="AC248" s="61">
        <v>0.44827586206896552</v>
      </c>
      <c r="AD248" s="61">
        <v>18</v>
      </c>
      <c r="AE248" s="62"/>
      <c r="AF248" s="62"/>
      <c r="AG248" s="62"/>
      <c r="AH248" s="61">
        <f t="shared" si="25"/>
        <v>4.0752351097178684E-3</v>
      </c>
      <c r="AI248" s="61">
        <f t="shared" si="25"/>
        <v>0.16363636363636364</v>
      </c>
      <c r="AJ248" s="61">
        <f t="shared" si="25"/>
        <v>0</v>
      </c>
      <c r="AK248" s="61">
        <f t="shared" si="26"/>
        <v>0</v>
      </c>
      <c r="AL248" s="61">
        <v>4.0752351097178684E-3</v>
      </c>
      <c r="AM248" s="61">
        <v>0.16363636363636364</v>
      </c>
      <c r="AN248" s="62" t="s">
        <v>1191</v>
      </c>
      <c r="AO248" s="62" t="s">
        <v>1191</v>
      </c>
      <c r="AP248" s="11"/>
      <c r="AQ248" s="11"/>
    </row>
    <row r="249" spans="1:43">
      <c r="A249" s="55" t="s">
        <v>851</v>
      </c>
      <c r="B249" s="55" t="s">
        <v>855</v>
      </c>
      <c r="C249" s="55" t="s">
        <v>284</v>
      </c>
      <c r="D249" s="55" t="s">
        <v>280</v>
      </c>
      <c r="E249" s="56" t="s">
        <v>286</v>
      </c>
      <c r="F249" s="55" t="s">
        <v>780</v>
      </c>
      <c r="G249" s="55">
        <f t="shared" si="27"/>
        <v>3</v>
      </c>
      <c r="H249" s="55" t="s">
        <v>33</v>
      </c>
      <c r="I249" s="56">
        <v>4.0999999999999996</v>
      </c>
      <c r="J249" s="58">
        <v>0.13</v>
      </c>
      <c r="K249" s="58">
        <v>1.7999999999999999E-2</v>
      </c>
      <c r="L249" s="57" t="s">
        <v>1191</v>
      </c>
      <c r="M249" s="57" t="s">
        <v>1191</v>
      </c>
      <c r="N249" s="57" t="s">
        <v>1191</v>
      </c>
      <c r="O249" s="58">
        <v>193.1</v>
      </c>
      <c r="P249" s="58">
        <v>23.1</v>
      </c>
      <c r="Q249" s="58">
        <v>115.86</v>
      </c>
      <c r="R249" s="55">
        <v>110</v>
      </c>
      <c r="S249" s="55" t="s">
        <v>774</v>
      </c>
      <c r="T249" s="55">
        <v>37</v>
      </c>
      <c r="U249" s="59" t="s">
        <v>1069</v>
      </c>
      <c r="V249" s="59" t="s">
        <v>1070</v>
      </c>
      <c r="W249" s="59" t="s">
        <v>1070</v>
      </c>
      <c r="X249" s="60" t="s">
        <v>778</v>
      </c>
      <c r="Y249" s="61">
        <f t="shared" si="21"/>
        <v>0.67322630761263591</v>
      </c>
      <c r="Z249" s="61">
        <f t="shared" si="22"/>
        <v>18</v>
      </c>
      <c r="AA249" s="61" t="e">
        <f t="shared" si="23"/>
        <v>#VALUE!</v>
      </c>
      <c r="AB249" s="61" t="e">
        <f t="shared" si="24"/>
        <v>#VALUE!</v>
      </c>
      <c r="AC249" s="61">
        <v>0.67322630761263591</v>
      </c>
      <c r="AD249" s="61">
        <v>18</v>
      </c>
      <c r="AE249" s="62"/>
      <c r="AF249" s="62"/>
      <c r="AG249" s="62"/>
      <c r="AH249" s="61">
        <f t="shared" si="25"/>
        <v>6.1202391601148723E-3</v>
      </c>
      <c r="AI249" s="61">
        <f t="shared" si="25"/>
        <v>0.16363636363636364</v>
      </c>
      <c r="AJ249" s="61">
        <f t="shared" si="25"/>
        <v>0</v>
      </c>
      <c r="AK249" s="61">
        <f t="shared" si="26"/>
        <v>0</v>
      </c>
      <c r="AL249" s="61">
        <v>6.1202391601148723E-3</v>
      </c>
      <c r="AM249" s="61">
        <v>0.16363636363636364</v>
      </c>
      <c r="AN249" s="62" t="s">
        <v>1191</v>
      </c>
      <c r="AO249" s="62" t="s">
        <v>1191</v>
      </c>
      <c r="AP249" s="11"/>
      <c r="AQ249" s="11"/>
    </row>
    <row r="250" spans="1:43">
      <c r="A250" s="55" t="s">
        <v>851</v>
      </c>
      <c r="B250" s="55" t="s">
        <v>855</v>
      </c>
      <c r="C250" s="55" t="s">
        <v>284</v>
      </c>
      <c r="D250" s="55" t="s">
        <v>280</v>
      </c>
      <c r="E250" s="56" t="s">
        <v>283</v>
      </c>
      <c r="F250" s="55" t="s">
        <v>786</v>
      </c>
      <c r="G250" s="55">
        <f t="shared" si="27"/>
        <v>3</v>
      </c>
      <c r="H250" s="55" t="s">
        <v>33</v>
      </c>
      <c r="I250" s="56">
        <v>4.2</v>
      </c>
      <c r="J250" s="58">
        <v>0.13</v>
      </c>
      <c r="K250" s="58">
        <v>1.7999999999999999E-2</v>
      </c>
      <c r="L250" s="57" t="s">
        <v>1191</v>
      </c>
      <c r="M250" s="57" t="s">
        <v>1191</v>
      </c>
      <c r="N250" s="57" t="s">
        <v>1191</v>
      </c>
      <c r="O250" s="58">
        <v>204.3</v>
      </c>
      <c r="P250" s="58">
        <v>22.8</v>
      </c>
      <c r="Q250" s="58">
        <v>122.58</v>
      </c>
      <c r="R250" s="55">
        <v>110</v>
      </c>
      <c r="S250" s="55" t="s">
        <v>774</v>
      </c>
      <c r="T250" s="55">
        <v>37</v>
      </c>
      <c r="U250" s="59" t="s">
        <v>1069</v>
      </c>
      <c r="V250" s="59" t="s">
        <v>1070</v>
      </c>
      <c r="W250" s="59" t="s">
        <v>1070</v>
      </c>
      <c r="X250" s="60" t="s">
        <v>778</v>
      </c>
      <c r="Y250" s="61">
        <f t="shared" si="21"/>
        <v>0.63631913852178168</v>
      </c>
      <c r="Z250" s="61">
        <f t="shared" si="22"/>
        <v>18</v>
      </c>
      <c r="AA250" s="61" t="e">
        <f t="shared" si="23"/>
        <v>#VALUE!</v>
      </c>
      <c r="AB250" s="61" t="e">
        <f t="shared" si="24"/>
        <v>#VALUE!</v>
      </c>
      <c r="AC250" s="61">
        <v>0.63631913852178168</v>
      </c>
      <c r="AD250" s="61">
        <v>18</v>
      </c>
      <c r="AE250" s="62"/>
      <c r="AF250" s="62"/>
      <c r="AG250" s="62"/>
      <c r="AH250" s="61">
        <f t="shared" si="25"/>
        <v>5.7847194411071064E-3</v>
      </c>
      <c r="AI250" s="61">
        <f t="shared" si="25"/>
        <v>0.16363636363636364</v>
      </c>
      <c r="AJ250" s="61">
        <f t="shared" si="25"/>
        <v>0</v>
      </c>
      <c r="AK250" s="61">
        <f t="shared" si="26"/>
        <v>0</v>
      </c>
      <c r="AL250" s="61">
        <v>5.7847194411071064E-3</v>
      </c>
      <c r="AM250" s="61">
        <v>0.16363636363636364</v>
      </c>
      <c r="AN250" s="62" t="s">
        <v>1191</v>
      </c>
      <c r="AO250" s="62" t="s">
        <v>1191</v>
      </c>
      <c r="AP250" s="11"/>
      <c r="AQ250" s="11"/>
    </row>
    <row r="251" spans="1:43">
      <c r="A251" s="55" t="s">
        <v>851</v>
      </c>
      <c r="B251" s="55" t="s">
        <v>855</v>
      </c>
      <c r="C251" s="55" t="s">
        <v>284</v>
      </c>
      <c r="D251" s="55" t="s">
        <v>280</v>
      </c>
      <c r="E251" s="56" t="s">
        <v>287</v>
      </c>
      <c r="F251" s="55" t="s">
        <v>780</v>
      </c>
      <c r="G251" s="55">
        <f t="shared" si="27"/>
        <v>3</v>
      </c>
      <c r="H251" s="55" t="s">
        <v>33</v>
      </c>
      <c r="I251" s="56">
        <v>4.4000000000000004</v>
      </c>
      <c r="J251" s="58">
        <v>0.13</v>
      </c>
      <c r="K251" s="58">
        <v>1.7999999999999999E-2</v>
      </c>
      <c r="L251" s="57" t="s">
        <v>1191</v>
      </c>
      <c r="M251" s="57" t="s">
        <v>1191</v>
      </c>
      <c r="N251" s="57" t="s">
        <v>1191</v>
      </c>
      <c r="O251" s="58">
        <v>255.2</v>
      </c>
      <c r="P251" s="58">
        <v>32.1</v>
      </c>
      <c r="Q251" s="58">
        <v>153.12</v>
      </c>
      <c r="R251" s="55">
        <v>110</v>
      </c>
      <c r="S251" s="55" t="s">
        <v>774</v>
      </c>
      <c r="T251" s="55">
        <v>37</v>
      </c>
      <c r="U251" s="59" t="s">
        <v>1069</v>
      </c>
      <c r="V251" s="59" t="s">
        <v>1070</v>
      </c>
      <c r="W251" s="59" t="s">
        <v>1070</v>
      </c>
      <c r="X251" s="60" t="s">
        <v>778</v>
      </c>
      <c r="Y251" s="61">
        <f t="shared" si="21"/>
        <v>0.50940438871473359</v>
      </c>
      <c r="Z251" s="61">
        <f t="shared" si="22"/>
        <v>18</v>
      </c>
      <c r="AA251" s="61" t="e">
        <f t="shared" si="23"/>
        <v>#VALUE!</v>
      </c>
      <c r="AB251" s="61" t="e">
        <f t="shared" si="24"/>
        <v>#VALUE!</v>
      </c>
      <c r="AC251" s="61">
        <v>0.50940438871473359</v>
      </c>
      <c r="AD251" s="61">
        <v>18</v>
      </c>
      <c r="AE251" s="62"/>
      <c r="AF251" s="62"/>
      <c r="AG251" s="62"/>
      <c r="AH251" s="61">
        <f t="shared" si="25"/>
        <v>4.6309489883157601E-3</v>
      </c>
      <c r="AI251" s="61">
        <f t="shared" si="25"/>
        <v>0.16363636363636364</v>
      </c>
      <c r="AJ251" s="61">
        <f t="shared" si="25"/>
        <v>0</v>
      </c>
      <c r="AK251" s="61">
        <f t="shared" si="26"/>
        <v>0</v>
      </c>
      <c r="AL251" s="61">
        <v>4.6309489883157601E-3</v>
      </c>
      <c r="AM251" s="61">
        <v>0.16363636363636364</v>
      </c>
      <c r="AN251" s="62" t="s">
        <v>1191</v>
      </c>
      <c r="AO251" s="62" t="s">
        <v>1191</v>
      </c>
      <c r="AP251" s="11"/>
      <c r="AQ251" s="11"/>
    </row>
    <row r="252" spans="1:43">
      <c r="A252" s="55" t="s">
        <v>851</v>
      </c>
      <c r="B252" s="55" t="s">
        <v>855</v>
      </c>
      <c r="C252" s="55" t="s">
        <v>284</v>
      </c>
      <c r="D252" s="55" t="s">
        <v>280</v>
      </c>
      <c r="E252" s="56" t="s">
        <v>179</v>
      </c>
      <c r="F252" s="55" t="s">
        <v>786</v>
      </c>
      <c r="G252" s="55">
        <f t="shared" si="27"/>
        <v>3</v>
      </c>
      <c r="H252" s="55" t="s">
        <v>33</v>
      </c>
      <c r="I252" s="56">
        <v>4.5</v>
      </c>
      <c r="J252" s="58">
        <v>0.13</v>
      </c>
      <c r="K252" s="58">
        <v>1.7999999999999999E-2</v>
      </c>
      <c r="L252" s="57" t="s">
        <v>1191</v>
      </c>
      <c r="M252" s="57" t="s">
        <v>1191</v>
      </c>
      <c r="N252" s="57" t="s">
        <v>1191</v>
      </c>
      <c r="O252" s="58">
        <v>471.2</v>
      </c>
      <c r="P252" s="58">
        <v>29.4</v>
      </c>
      <c r="Q252" s="58">
        <v>282.72000000000003</v>
      </c>
      <c r="R252" s="55">
        <v>110</v>
      </c>
      <c r="S252" s="55" t="s">
        <v>774</v>
      </c>
      <c r="T252" s="55">
        <v>37</v>
      </c>
      <c r="U252" s="59" t="s">
        <v>1069</v>
      </c>
      <c r="V252" s="59" t="s">
        <v>1070</v>
      </c>
      <c r="W252" s="59" t="s">
        <v>1070</v>
      </c>
      <c r="X252" s="60" t="s">
        <v>778</v>
      </c>
      <c r="Y252" s="61">
        <f t="shared" si="21"/>
        <v>0.27589134125636677</v>
      </c>
      <c r="Z252" s="61">
        <f t="shared" si="22"/>
        <v>18</v>
      </c>
      <c r="AA252" s="61" t="e">
        <f t="shared" si="23"/>
        <v>#VALUE!</v>
      </c>
      <c r="AB252" s="61" t="e">
        <f t="shared" si="24"/>
        <v>#VALUE!</v>
      </c>
      <c r="AC252" s="61">
        <v>0.27589134125636677</v>
      </c>
      <c r="AD252" s="61">
        <v>18</v>
      </c>
      <c r="AE252" s="62"/>
      <c r="AF252" s="62"/>
      <c r="AG252" s="62"/>
      <c r="AH252" s="61">
        <f t="shared" si="25"/>
        <v>2.5081031023306069E-3</v>
      </c>
      <c r="AI252" s="61">
        <f t="shared" si="25"/>
        <v>0.16363636363636364</v>
      </c>
      <c r="AJ252" s="61">
        <f t="shared" si="25"/>
        <v>0</v>
      </c>
      <c r="AK252" s="61">
        <f t="shared" si="26"/>
        <v>0</v>
      </c>
      <c r="AL252" s="61">
        <v>2.5081031023306069E-3</v>
      </c>
      <c r="AM252" s="61">
        <v>0.16363636363636364</v>
      </c>
      <c r="AN252" s="62" t="s">
        <v>1191</v>
      </c>
      <c r="AO252" s="62" t="s">
        <v>1191</v>
      </c>
      <c r="AP252" s="11"/>
      <c r="AQ252" s="11"/>
    </row>
    <row r="253" spans="1:43">
      <c r="A253" s="55" t="s">
        <v>851</v>
      </c>
      <c r="B253" s="55" t="s">
        <v>201</v>
      </c>
      <c r="C253" s="55" t="s">
        <v>288</v>
      </c>
      <c r="D253" s="55" t="s">
        <v>289</v>
      </c>
      <c r="E253" s="56" t="s">
        <v>290</v>
      </c>
      <c r="F253" s="55" t="s">
        <v>780</v>
      </c>
      <c r="G253" s="55">
        <f t="shared" si="27"/>
        <v>2</v>
      </c>
      <c r="H253" s="55" t="s">
        <v>60</v>
      </c>
      <c r="I253" s="56">
        <v>2.1</v>
      </c>
      <c r="J253" s="57" t="s">
        <v>1191</v>
      </c>
      <c r="K253" s="57" t="s">
        <v>1191</v>
      </c>
      <c r="L253" s="58">
        <v>0.15</v>
      </c>
      <c r="M253" s="57" t="s">
        <v>1191</v>
      </c>
      <c r="N253" s="57" t="s">
        <v>1191</v>
      </c>
      <c r="O253" s="58">
        <v>117.7</v>
      </c>
      <c r="P253" s="58">
        <v>17</v>
      </c>
      <c r="Q253" s="58">
        <v>70.62</v>
      </c>
      <c r="R253" s="55">
        <v>7.3999999999999999E-4</v>
      </c>
      <c r="S253" s="55" t="s">
        <v>774</v>
      </c>
      <c r="T253" s="55">
        <v>38</v>
      </c>
      <c r="U253" s="59" t="s">
        <v>1072</v>
      </c>
      <c r="V253" s="59" t="s">
        <v>1073</v>
      </c>
      <c r="W253" s="59" t="s">
        <v>1074</v>
      </c>
      <c r="X253" s="60" t="s">
        <v>778</v>
      </c>
      <c r="Y253" s="61" t="e">
        <f t="shared" si="21"/>
        <v>#VALUE!</v>
      </c>
      <c r="Z253" s="61" t="e">
        <f t="shared" si="22"/>
        <v>#VALUE!</v>
      </c>
      <c r="AA253" s="61">
        <f t="shared" si="23"/>
        <v>1.2744265080713679</v>
      </c>
      <c r="AB253" s="61" t="e">
        <f t="shared" si="24"/>
        <v>#VALUE!</v>
      </c>
      <c r="AC253" s="62"/>
      <c r="AD253" s="62"/>
      <c r="AE253" s="61">
        <v>1.2744265080713679</v>
      </c>
      <c r="AF253" s="61"/>
      <c r="AG253" s="62"/>
      <c r="AH253" s="61">
        <f t="shared" si="25"/>
        <v>0</v>
      </c>
      <c r="AI253" s="61">
        <f t="shared" si="25"/>
        <v>0</v>
      </c>
      <c r="AJ253" s="61">
        <f t="shared" si="25"/>
        <v>1722.197983880227</v>
      </c>
      <c r="AK253" s="61">
        <f t="shared" si="26"/>
        <v>0</v>
      </c>
      <c r="AL253" s="62" t="s">
        <v>1191</v>
      </c>
      <c r="AM253" s="62" t="s">
        <v>1191</v>
      </c>
      <c r="AN253" s="61">
        <v>1722.197983880227</v>
      </c>
      <c r="AO253" s="62" t="s">
        <v>1191</v>
      </c>
      <c r="AP253" s="11"/>
      <c r="AQ253" s="11"/>
    </row>
    <row r="254" spans="1:43" ht="40.799999999999997">
      <c r="A254" s="71" t="s">
        <v>851</v>
      </c>
      <c r="B254" s="55" t="s">
        <v>201</v>
      </c>
      <c r="C254" s="71" t="s">
        <v>288</v>
      </c>
      <c r="D254" s="71" t="s">
        <v>289</v>
      </c>
      <c r="E254" s="77" t="s">
        <v>291</v>
      </c>
      <c r="F254" s="71" t="s">
        <v>773</v>
      </c>
      <c r="G254" s="55">
        <f t="shared" si="27"/>
        <v>1</v>
      </c>
      <c r="H254" s="71" t="s">
        <v>30</v>
      </c>
      <c r="I254" s="71">
        <v>3.4</v>
      </c>
      <c r="J254" s="57" t="s">
        <v>1191</v>
      </c>
      <c r="K254" s="75" t="s">
        <v>1191</v>
      </c>
      <c r="L254" s="76">
        <v>0.27</v>
      </c>
      <c r="M254" s="57" t="s">
        <v>1191</v>
      </c>
      <c r="N254" s="57" t="s">
        <v>1191</v>
      </c>
      <c r="O254" s="58">
        <v>72.2</v>
      </c>
      <c r="P254" s="58">
        <v>16.7</v>
      </c>
      <c r="Q254" s="58">
        <v>43.32</v>
      </c>
      <c r="R254" s="55">
        <v>7.3999999999999999E-4</v>
      </c>
      <c r="S254" s="55" t="s">
        <v>774</v>
      </c>
      <c r="T254" s="55">
        <v>38</v>
      </c>
      <c r="U254" s="59" t="s">
        <v>1072</v>
      </c>
      <c r="V254" s="59" t="s">
        <v>1073</v>
      </c>
      <c r="W254" s="59" t="s">
        <v>1074</v>
      </c>
      <c r="X254" s="60" t="s">
        <v>778</v>
      </c>
      <c r="Y254" s="61" t="e">
        <f t="shared" si="21"/>
        <v>#VALUE!</v>
      </c>
      <c r="Z254" s="61" t="e">
        <f t="shared" si="22"/>
        <v>#VALUE!</v>
      </c>
      <c r="AA254" s="61">
        <f t="shared" si="23"/>
        <v>3.7396121883656508</v>
      </c>
      <c r="AB254" s="61" t="e">
        <f t="shared" si="24"/>
        <v>#VALUE!</v>
      </c>
      <c r="AC254" s="62"/>
      <c r="AD254" s="62"/>
      <c r="AE254" s="61">
        <v>3.7396121883656508</v>
      </c>
      <c r="AF254" s="61"/>
      <c r="AG254" s="62"/>
      <c r="AH254" s="61">
        <f t="shared" si="25"/>
        <v>0</v>
      </c>
      <c r="AI254" s="61">
        <f t="shared" si="25"/>
        <v>0</v>
      </c>
      <c r="AJ254" s="61">
        <f t="shared" si="25"/>
        <v>5053.5299842779068</v>
      </c>
      <c r="AK254" s="61">
        <f t="shared" si="26"/>
        <v>0</v>
      </c>
      <c r="AL254" s="62" t="s">
        <v>1191</v>
      </c>
      <c r="AM254" s="62" t="s">
        <v>1191</v>
      </c>
      <c r="AN254" s="61">
        <v>5053.5299842779068</v>
      </c>
      <c r="AO254" s="62" t="s">
        <v>1191</v>
      </c>
      <c r="AP254" s="11"/>
      <c r="AQ254" s="11"/>
    </row>
    <row r="255" spans="1:43">
      <c r="A255" s="55" t="s">
        <v>851</v>
      </c>
      <c r="B255" s="55" t="s">
        <v>201</v>
      </c>
      <c r="C255" s="55" t="s">
        <v>288</v>
      </c>
      <c r="D255" s="55" t="s">
        <v>289</v>
      </c>
      <c r="E255" s="56" t="s">
        <v>292</v>
      </c>
      <c r="F255" s="55" t="s">
        <v>786</v>
      </c>
      <c r="G255" s="55">
        <f t="shared" si="27"/>
        <v>1</v>
      </c>
      <c r="H255" s="55" t="s">
        <v>30</v>
      </c>
      <c r="I255" s="71">
        <v>3.5</v>
      </c>
      <c r="J255" s="57" t="s">
        <v>1191</v>
      </c>
      <c r="K255" s="57" t="s">
        <v>1191</v>
      </c>
      <c r="L255" s="58">
        <v>0.24</v>
      </c>
      <c r="M255" s="57" t="s">
        <v>1191</v>
      </c>
      <c r="N255" s="57" t="s">
        <v>1191</v>
      </c>
      <c r="O255" s="58">
        <v>270.3</v>
      </c>
      <c r="P255" s="58">
        <v>25.1</v>
      </c>
      <c r="Q255" s="58">
        <v>162.18</v>
      </c>
      <c r="R255" s="55">
        <v>7.3999999999999999E-4</v>
      </c>
      <c r="S255" s="55" t="s">
        <v>774</v>
      </c>
      <c r="T255" s="55">
        <v>38</v>
      </c>
      <c r="U255" s="59" t="s">
        <v>1072</v>
      </c>
      <c r="V255" s="59" t="s">
        <v>1073</v>
      </c>
      <c r="W255" s="59" t="s">
        <v>1074</v>
      </c>
      <c r="X255" s="60" t="s">
        <v>778</v>
      </c>
      <c r="Y255" s="61" t="e">
        <f t="shared" si="21"/>
        <v>#VALUE!</v>
      </c>
      <c r="Z255" s="61" t="e">
        <f t="shared" si="22"/>
        <v>#VALUE!</v>
      </c>
      <c r="AA255" s="61">
        <f t="shared" si="23"/>
        <v>0.88790233074361813</v>
      </c>
      <c r="AB255" s="61" t="e">
        <f t="shared" si="24"/>
        <v>#VALUE!</v>
      </c>
      <c r="AC255" s="62"/>
      <c r="AD255" s="62"/>
      <c r="AE255" s="61">
        <v>0.88790233074361813</v>
      </c>
      <c r="AF255" s="61"/>
      <c r="AG255" s="62"/>
      <c r="AH255" s="61">
        <f t="shared" si="25"/>
        <v>0</v>
      </c>
      <c r="AI255" s="61">
        <f t="shared" si="25"/>
        <v>0</v>
      </c>
      <c r="AJ255" s="61">
        <f t="shared" si="25"/>
        <v>1199.8680145184028</v>
      </c>
      <c r="AK255" s="61">
        <f t="shared" si="26"/>
        <v>0</v>
      </c>
      <c r="AL255" s="62" t="s">
        <v>1191</v>
      </c>
      <c r="AM255" s="62" t="s">
        <v>1191</v>
      </c>
      <c r="AN255" s="61">
        <v>1199.8680145184028</v>
      </c>
      <c r="AO255" s="62" t="s">
        <v>1191</v>
      </c>
      <c r="AP255" s="11"/>
      <c r="AQ255" s="11"/>
    </row>
    <row r="256" spans="1:43">
      <c r="A256" s="55" t="s">
        <v>851</v>
      </c>
      <c r="B256" s="55" t="s">
        <v>201</v>
      </c>
      <c r="C256" s="55" t="s">
        <v>288</v>
      </c>
      <c r="D256" s="55" t="s">
        <v>289</v>
      </c>
      <c r="E256" s="56" t="s">
        <v>293</v>
      </c>
      <c r="F256" s="55" t="s">
        <v>780</v>
      </c>
      <c r="G256" s="55">
        <f t="shared" si="27"/>
        <v>3</v>
      </c>
      <c r="H256" s="55" t="s">
        <v>33</v>
      </c>
      <c r="I256" s="56">
        <v>3.8</v>
      </c>
      <c r="J256" s="57" t="s">
        <v>1191</v>
      </c>
      <c r="K256" s="57" t="s">
        <v>1191</v>
      </c>
      <c r="L256" s="58">
        <v>0.39</v>
      </c>
      <c r="M256" s="57" t="s">
        <v>1191</v>
      </c>
      <c r="N256" s="57" t="s">
        <v>1191</v>
      </c>
      <c r="O256" s="58">
        <v>136.19999999999999</v>
      </c>
      <c r="P256" s="58">
        <v>18</v>
      </c>
      <c r="Q256" s="58">
        <v>81.72</v>
      </c>
      <c r="R256" s="55">
        <v>7.3999999999999999E-4</v>
      </c>
      <c r="S256" s="55" t="s">
        <v>774</v>
      </c>
      <c r="T256" s="55">
        <v>38</v>
      </c>
      <c r="U256" s="59" t="s">
        <v>1072</v>
      </c>
      <c r="V256" s="59" t="s">
        <v>1073</v>
      </c>
      <c r="W256" s="59" t="s">
        <v>1074</v>
      </c>
      <c r="X256" s="60" t="s">
        <v>778</v>
      </c>
      <c r="Y256" s="61" t="e">
        <f t="shared" si="21"/>
        <v>#VALUE!</v>
      </c>
      <c r="Z256" s="61" t="e">
        <f t="shared" si="22"/>
        <v>#VALUE!</v>
      </c>
      <c r="AA256" s="61">
        <f t="shared" si="23"/>
        <v>2.8634361233480181</v>
      </c>
      <c r="AB256" s="61" t="e">
        <f t="shared" si="24"/>
        <v>#VALUE!</v>
      </c>
      <c r="AC256" s="62"/>
      <c r="AD256" s="62"/>
      <c r="AE256" s="61">
        <v>2.8634361233480181</v>
      </c>
      <c r="AF256" s="61"/>
      <c r="AG256" s="62"/>
      <c r="AH256" s="61">
        <f t="shared" si="25"/>
        <v>0</v>
      </c>
      <c r="AI256" s="61">
        <f t="shared" si="25"/>
        <v>0</v>
      </c>
      <c r="AJ256" s="61">
        <f t="shared" si="25"/>
        <v>3869.508274794619</v>
      </c>
      <c r="AK256" s="61">
        <f t="shared" si="26"/>
        <v>0</v>
      </c>
      <c r="AL256" s="62" t="s">
        <v>1191</v>
      </c>
      <c r="AM256" s="62" t="s">
        <v>1191</v>
      </c>
      <c r="AN256" s="61">
        <v>3869.508274794619</v>
      </c>
      <c r="AO256" s="62" t="s">
        <v>1191</v>
      </c>
      <c r="AP256" s="11"/>
      <c r="AQ256" s="11"/>
    </row>
    <row r="257" spans="1:43">
      <c r="A257" s="55" t="s">
        <v>851</v>
      </c>
      <c r="B257" s="55" t="s">
        <v>54</v>
      </c>
      <c r="C257" s="55" t="s">
        <v>54</v>
      </c>
      <c r="D257" s="55" t="s">
        <v>912</v>
      </c>
      <c r="E257" s="56" t="s">
        <v>81</v>
      </c>
      <c r="F257" s="55" t="s">
        <v>780</v>
      </c>
      <c r="G257" s="55">
        <f t="shared" si="27"/>
        <v>0</v>
      </c>
      <c r="H257" s="55" t="s">
        <v>241</v>
      </c>
      <c r="I257" s="56">
        <v>3.2</v>
      </c>
      <c r="J257" s="57" t="s">
        <v>1191</v>
      </c>
      <c r="K257" s="57" t="s">
        <v>1191</v>
      </c>
      <c r="L257" s="58">
        <v>1.08</v>
      </c>
      <c r="M257" s="57" t="s">
        <v>1191</v>
      </c>
      <c r="N257" s="57" t="s">
        <v>1191</v>
      </c>
      <c r="O257" s="58">
        <v>58.89</v>
      </c>
      <c r="P257" s="58">
        <v>16.809999999999999</v>
      </c>
      <c r="Q257" s="58">
        <v>35.333999999999996</v>
      </c>
      <c r="R257" s="55">
        <v>0.41399999999999998</v>
      </c>
      <c r="S257" s="55" t="s">
        <v>995</v>
      </c>
      <c r="T257" s="55">
        <v>39</v>
      </c>
      <c r="U257" s="59" t="s">
        <v>1091</v>
      </c>
      <c r="V257" s="59" t="s">
        <v>1092</v>
      </c>
      <c r="W257" s="59" t="s">
        <v>996</v>
      </c>
      <c r="X257" s="60" t="s">
        <v>778</v>
      </c>
      <c r="Y257" s="61" t="e">
        <f t="shared" si="21"/>
        <v>#VALUE!</v>
      </c>
      <c r="Z257" s="61" t="e">
        <f t="shared" si="22"/>
        <v>#VALUE!</v>
      </c>
      <c r="AA257" s="61">
        <f t="shared" si="23"/>
        <v>18.339276617422314</v>
      </c>
      <c r="AB257" s="61" t="e">
        <f t="shared" si="24"/>
        <v>#VALUE!</v>
      </c>
      <c r="AC257" s="62"/>
      <c r="AD257" s="62"/>
      <c r="AE257" s="61">
        <v>18.339276617422314</v>
      </c>
      <c r="AF257" s="61"/>
      <c r="AG257" s="62"/>
      <c r="AH257" s="61">
        <f t="shared" si="25"/>
        <v>0</v>
      </c>
      <c r="AI257" s="61">
        <f t="shared" si="25"/>
        <v>0</v>
      </c>
      <c r="AJ257" s="61">
        <f t="shared" si="25"/>
        <v>44.297769607300275</v>
      </c>
      <c r="AK257" s="61">
        <f t="shared" si="26"/>
        <v>0</v>
      </c>
      <c r="AL257" s="62" t="s">
        <v>1191</v>
      </c>
      <c r="AM257" s="62" t="s">
        <v>1191</v>
      </c>
      <c r="AN257" s="61">
        <v>44.297769607300275</v>
      </c>
      <c r="AO257" s="62" t="s">
        <v>1191</v>
      </c>
      <c r="AP257" s="11"/>
      <c r="AQ257" s="11"/>
    </row>
    <row r="258" spans="1:43">
      <c r="A258" s="55" t="s">
        <v>851</v>
      </c>
      <c r="B258" s="55" t="s">
        <v>54</v>
      </c>
      <c r="C258" s="55" t="s">
        <v>54</v>
      </c>
      <c r="D258" s="55" t="s">
        <v>912</v>
      </c>
      <c r="E258" s="56" t="s">
        <v>107</v>
      </c>
      <c r="F258" s="55" t="s">
        <v>780</v>
      </c>
      <c r="G258" s="55">
        <f t="shared" si="27"/>
        <v>3</v>
      </c>
      <c r="H258" s="55" t="s">
        <v>33</v>
      </c>
      <c r="I258" s="56">
        <v>4</v>
      </c>
      <c r="J258" s="57" t="s">
        <v>1191</v>
      </c>
      <c r="K258" s="57" t="s">
        <v>1191</v>
      </c>
      <c r="L258" s="58">
        <v>1.42</v>
      </c>
      <c r="M258" s="57" t="s">
        <v>1191</v>
      </c>
      <c r="N258" s="57" t="s">
        <v>1191</v>
      </c>
      <c r="O258" s="58">
        <v>191.83</v>
      </c>
      <c r="P258" s="58">
        <v>28.86</v>
      </c>
      <c r="Q258" s="58">
        <v>115.098</v>
      </c>
      <c r="R258" s="55">
        <v>0.41399999999999998</v>
      </c>
      <c r="S258" s="55" t="s">
        <v>995</v>
      </c>
      <c r="T258" s="55">
        <v>39</v>
      </c>
      <c r="U258" s="59" t="s">
        <v>1091</v>
      </c>
      <c r="V258" s="59" t="s">
        <v>1092</v>
      </c>
      <c r="W258" s="59" t="s">
        <v>996</v>
      </c>
      <c r="X258" s="60" t="s">
        <v>778</v>
      </c>
      <c r="Y258" s="61" t="e">
        <f t="shared" si="21"/>
        <v>#VALUE!</v>
      </c>
      <c r="Z258" s="61" t="e">
        <f t="shared" si="22"/>
        <v>#VALUE!</v>
      </c>
      <c r="AA258" s="61">
        <f t="shared" si="23"/>
        <v>7.4023875306260738</v>
      </c>
      <c r="AB258" s="61" t="e">
        <f t="shared" si="24"/>
        <v>#VALUE!</v>
      </c>
      <c r="AC258" s="62"/>
      <c r="AD258" s="62"/>
      <c r="AE258" s="61">
        <v>7.4023875306260738</v>
      </c>
      <c r="AF258" s="61"/>
      <c r="AG258" s="62"/>
      <c r="AH258" s="61">
        <f t="shared" si="25"/>
        <v>0</v>
      </c>
      <c r="AI258" s="61">
        <f t="shared" si="25"/>
        <v>0</v>
      </c>
      <c r="AJ258" s="61">
        <f t="shared" si="25"/>
        <v>17.880163117454284</v>
      </c>
      <c r="AK258" s="61">
        <f t="shared" si="26"/>
        <v>0</v>
      </c>
      <c r="AL258" s="62" t="s">
        <v>1191</v>
      </c>
      <c r="AM258" s="62" t="s">
        <v>1191</v>
      </c>
      <c r="AN258" s="61">
        <v>17.880163117454284</v>
      </c>
      <c r="AO258" s="62" t="s">
        <v>1191</v>
      </c>
      <c r="AP258" s="11"/>
      <c r="AQ258" s="11"/>
    </row>
    <row r="259" spans="1:43">
      <c r="A259" s="55" t="s">
        <v>851</v>
      </c>
      <c r="B259" s="55" t="s">
        <v>278</v>
      </c>
      <c r="C259" s="55" t="s">
        <v>294</v>
      </c>
      <c r="D259" s="55" t="s">
        <v>295</v>
      </c>
      <c r="E259" s="56" t="s">
        <v>121</v>
      </c>
      <c r="F259" s="55" t="s">
        <v>786</v>
      </c>
      <c r="G259" s="55">
        <f t="shared" si="27"/>
        <v>1</v>
      </c>
      <c r="H259" s="55" t="s">
        <v>30</v>
      </c>
      <c r="I259" s="56">
        <v>2.9</v>
      </c>
      <c r="J259" s="57" t="s">
        <v>1191</v>
      </c>
      <c r="K259" s="57" t="s">
        <v>1191</v>
      </c>
      <c r="L259" s="58">
        <v>1.4</v>
      </c>
      <c r="M259" s="57" t="s">
        <v>1191</v>
      </c>
      <c r="N259" s="57" t="s">
        <v>1191</v>
      </c>
      <c r="O259" s="58">
        <v>55.5</v>
      </c>
      <c r="P259" s="58">
        <v>15.5</v>
      </c>
      <c r="Q259" s="58">
        <v>33.299999999999997</v>
      </c>
      <c r="R259" s="55">
        <v>0.106</v>
      </c>
      <c r="S259" s="55" t="s">
        <v>774</v>
      </c>
      <c r="T259" s="55">
        <v>40</v>
      </c>
      <c r="U259" s="59" t="s">
        <v>1033</v>
      </c>
      <c r="V259" s="59" t="s">
        <v>1034</v>
      </c>
      <c r="W259" s="59" t="s">
        <v>955</v>
      </c>
      <c r="X259" s="60" t="s">
        <v>778</v>
      </c>
      <c r="Y259" s="61" t="e">
        <f t="shared" si="21"/>
        <v>#VALUE!</v>
      </c>
      <c r="Z259" s="61" t="e">
        <f t="shared" si="22"/>
        <v>#VALUE!</v>
      </c>
      <c r="AA259" s="61">
        <f t="shared" si="23"/>
        <v>25.225225225225223</v>
      </c>
      <c r="AB259" s="61" t="e">
        <f t="shared" si="24"/>
        <v>#VALUE!</v>
      </c>
      <c r="AC259" s="62"/>
      <c r="AD259" s="62"/>
      <c r="AE259" s="61">
        <v>25.225225225225223</v>
      </c>
      <c r="AF259" s="61"/>
      <c r="AG259" s="62"/>
      <c r="AH259" s="61">
        <f t="shared" si="25"/>
        <v>0</v>
      </c>
      <c r="AI259" s="61">
        <f t="shared" si="25"/>
        <v>0</v>
      </c>
      <c r="AJ259" s="61">
        <f t="shared" si="25"/>
        <v>237.97382287948324</v>
      </c>
      <c r="AK259" s="61">
        <f t="shared" si="26"/>
        <v>0</v>
      </c>
      <c r="AL259" s="62" t="s">
        <v>1191</v>
      </c>
      <c r="AM259" s="62" t="s">
        <v>1191</v>
      </c>
      <c r="AN259" s="61">
        <v>237.97382287948324</v>
      </c>
      <c r="AO259" s="62" t="s">
        <v>1191</v>
      </c>
      <c r="AP259" s="11"/>
      <c r="AQ259" s="11"/>
    </row>
    <row r="260" spans="1:43">
      <c r="A260" s="55" t="s">
        <v>851</v>
      </c>
      <c r="B260" s="55" t="s">
        <v>278</v>
      </c>
      <c r="C260" s="55" t="s">
        <v>294</v>
      </c>
      <c r="D260" s="55" t="s">
        <v>295</v>
      </c>
      <c r="E260" s="56" t="s">
        <v>296</v>
      </c>
      <c r="F260" s="55" t="s">
        <v>786</v>
      </c>
      <c r="G260" s="55">
        <f t="shared" si="27"/>
        <v>1</v>
      </c>
      <c r="H260" s="55" t="s">
        <v>30</v>
      </c>
      <c r="I260" s="56">
        <v>2.9</v>
      </c>
      <c r="J260" s="57" t="s">
        <v>1191</v>
      </c>
      <c r="K260" s="57" t="s">
        <v>1191</v>
      </c>
      <c r="L260" s="58">
        <v>2</v>
      </c>
      <c r="M260" s="57" t="s">
        <v>1191</v>
      </c>
      <c r="N260" s="57" t="s">
        <v>1191</v>
      </c>
      <c r="O260" s="58">
        <v>35</v>
      </c>
      <c r="P260" s="58">
        <v>15</v>
      </c>
      <c r="Q260" s="58">
        <v>21</v>
      </c>
      <c r="R260" s="55">
        <v>0.106</v>
      </c>
      <c r="S260" s="55" t="s">
        <v>774</v>
      </c>
      <c r="T260" s="55">
        <v>40</v>
      </c>
      <c r="U260" s="59" t="s">
        <v>1033</v>
      </c>
      <c r="V260" s="59" t="s">
        <v>1034</v>
      </c>
      <c r="W260" s="59" t="s">
        <v>955</v>
      </c>
      <c r="X260" s="60" t="s">
        <v>778</v>
      </c>
      <c r="Y260" s="61" t="e">
        <f t="shared" ref="Y260:Y323" si="28">(J260/O260)*1000</f>
        <v>#VALUE!</v>
      </c>
      <c r="Z260" s="61" t="e">
        <f t="shared" ref="Z260:Z323" si="29">(K260)*1000</f>
        <v>#VALUE!</v>
      </c>
      <c r="AA260" s="61">
        <f t="shared" ref="AA260:AA323" si="30">(L260/O260)*1000</f>
        <v>57.142857142857139</v>
      </c>
      <c r="AB260" s="61" t="e">
        <f t="shared" ref="AB260:AB323" si="31">(M260/O260)*1000</f>
        <v>#VALUE!</v>
      </c>
      <c r="AC260" s="62"/>
      <c r="AD260" s="62"/>
      <c r="AE260" s="61">
        <v>57.142857142857139</v>
      </c>
      <c r="AF260" s="61"/>
      <c r="AG260" s="62"/>
      <c r="AH260" s="61">
        <f t="shared" ref="AH260:AJ323" si="32">AC260/$R260</f>
        <v>0</v>
      </c>
      <c r="AI260" s="61">
        <f t="shared" si="32"/>
        <v>0</v>
      </c>
      <c r="AJ260" s="61">
        <f t="shared" si="32"/>
        <v>539.08355795148248</v>
      </c>
      <c r="AK260" s="61">
        <f t="shared" ref="AK260:AK323" si="33">AG260/$R260</f>
        <v>0</v>
      </c>
      <c r="AL260" s="62" t="s">
        <v>1191</v>
      </c>
      <c r="AM260" s="62" t="s">
        <v>1191</v>
      </c>
      <c r="AN260" s="61">
        <v>539.08355795148248</v>
      </c>
      <c r="AO260" s="62" t="s">
        <v>1191</v>
      </c>
      <c r="AP260" s="11"/>
      <c r="AQ260" s="11"/>
    </row>
    <row r="261" spans="1:43" ht="20.399999999999999">
      <c r="A261" s="71" t="s">
        <v>851</v>
      </c>
      <c r="B261" s="55" t="s">
        <v>278</v>
      </c>
      <c r="C261" s="55" t="s">
        <v>294</v>
      </c>
      <c r="D261" s="55" t="s">
        <v>295</v>
      </c>
      <c r="E261" s="77" t="s">
        <v>297</v>
      </c>
      <c r="F261" s="71" t="s">
        <v>786</v>
      </c>
      <c r="G261" s="55">
        <f t="shared" ref="G261:G324" si="34">IF(H261="Planktivorous",1,IF(H261="herbivorous",2,IF(H261="carnivorous",3,0)))</f>
        <v>1</v>
      </c>
      <c r="H261" s="71" t="s">
        <v>30</v>
      </c>
      <c r="I261" s="71">
        <v>3.3</v>
      </c>
      <c r="J261" s="57" t="s">
        <v>1191</v>
      </c>
      <c r="K261" s="57" t="s">
        <v>1191</v>
      </c>
      <c r="L261" s="58">
        <v>1.5</v>
      </c>
      <c r="M261" s="57" t="s">
        <v>1191</v>
      </c>
      <c r="N261" s="57" t="s">
        <v>1191</v>
      </c>
      <c r="O261" s="58">
        <v>38.5</v>
      </c>
      <c r="P261" s="58">
        <v>19.5</v>
      </c>
      <c r="Q261" s="58">
        <v>23.1</v>
      </c>
      <c r="R261" s="55">
        <v>0.106</v>
      </c>
      <c r="S261" s="55" t="s">
        <v>774</v>
      </c>
      <c r="T261" s="55">
        <v>40</v>
      </c>
      <c r="U261" s="59" t="s">
        <v>1033</v>
      </c>
      <c r="V261" s="59" t="s">
        <v>1034</v>
      </c>
      <c r="W261" s="59" t="s">
        <v>955</v>
      </c>
      <c r="X261" s="60" t="s">
        <v>778</v>
      </c>
      <c r="Y261" s="61" t="e">
        <f t="shared" si="28"/>
        <v>#VALUE!</v>
      </c>
      <c r="Z261" s="61" t="e">
        <f t="shared" si="29"/>
        <v>#VALUE!</v>
      </c>
      <c r="AA261" s="61">
        <f t="shared" si="30"/>
        <v>38.961038961038959</v>
      </c>
      <c r="AB261" s="61" t="e">
        <f t="shared" si="31"/>
        <v>#VALUE!</v>
      </c>
      <c r="AC261" s="62"/>
      <c r="AD261" s="62"/>
      <c r="AE261" s="61">
        <v>38.961038961038959</v>
      </c>
      <c r="AF261" s="61"/>
      <c r="AG261" s="62"/>
      <c r="AH261" s="61">
        <f t="shared" si="32"/>
        <v>0</v>
      </c>
      <c r="AI261" s="61">
        <f t="shared" si="32"/>
        <v>0</v>
      </c>
      <c r="AJ261" s="61">
        <f t="shared" si="32"/>
        <v>367.55697133055622</v>
      </c>
      <c r="AK261" s="61">
        <f t="shared" si="33"/>
        <v>0</v>
      </c>
      <c r="AL261" s="62" t="s">
        <v>1191</v>
      </c>
      <c r="AM261" s="62" t="s">
        <v>1191</v>
      </c>
      <c r="AN261" s="61">
        <v>367.55697133055622</v>
      </c>
      <c r="AO261" s="62" t="s">
        <v>1191</v>
      </c>
      <c r="AP261" s="11"/>
      <c r="AQ261" s="11"/>
    </row>
    <row r="262" spans="1:43">
      <c r="A262" s="55" t="s">
        <v>851</v>
      </c>
      <c r="B262" s="55" t="s">
        <v>278</v>
      </c>
      <c r="C262" s="55" t="s">
        <v>294</v>
      </c>
      <c r="D262" s="55" t="s">
        <v>295</v>
      </c>
      <c r="E262" s="56" t="s">
        <v>298</v>
      </c>
      <c r="F262" s="55" t="s">
        <v>773</v>
      </c>
      <c r="G262" s="55">
        <f t="shared" si="34"/>
        <v>3</v>
      </c>
      <c r="H262" s="55" t="s">
        <v>33</v>
      </c>
      <c r="I262" s="56">
        <v>3.6</v>
      </c>
      <c r="J262" s="57" t="s">
        <v>1191</v>
      </c>
      <c r="K262" s="57" t="s">
        <v>1191</v>
      </c>
      <c r="L262" s="58">
        <v>1.8</v>
      </c>
      <c r="M262" s="57" t="s">
        <v>1191</v>
      </c>
      <c r="N262" s="57" t="s">
        <v>1191</v>
      </c>
      <c r="O262" s="58">
        <v>58</v>
      </c>
      <c r="P262" s="58">
        <v>22.2</v>
      </c>
      <c r="Q262" s="58">
        <v>34.799999999999997</v>
      </c>
      <c r="R262" s="55">
        <v>0.106</v>
      </c>
      <c r="S262" s="55" t="s">
        <v>774</v>
      </c>
      <c r="T262" s="55">
        <v>40</v>
      </c>
      <c r="U262" s="59" t="s">
        <v>1033</v>
      </c>
      <c r="V262" s="59" t="s">
        <v>1034</v>
      </c>
      <c r="W262" s="59" t="s">
        <v>955</v>
      </c>
      <c r="X262" s="60" t="s">
        <v>778</v>
      </c>
      <c r="Y262" s="61" t="e">
        <f t="shared" si="28"/>
        <v>#VALUE!</v>
      </c>
      <c r="Z262" s="61" t="e">
        <f t="shared" si="29"/>
        <v>#VALUE!</v>
      </c>
      <c r="AA262" s="61">
        <f t="shared" si="30"/>
        <v>31.03448275862069</v>
      </c>
      <c r="AB262" s="61" t="e">
        <f t="shared" si="31"/>
        <v>#VALUE!</v>
      </c>
      <c r="AC262" s="62"/>
      <c r="AD262" s="62"/>
      <c r="AE262" s="61">
        <v>31.03448275862069</v>
      </c>
      <c r="AF262" s="61"/>
      <c r="AG262" s="62"/>
      <c r="AH262" s="61">
        <f t="shared" si="32"/>
        <v>0</v>
      </c>
      <c r="AI262" s="61">
        <f t="shared" si="32"/>
        <v>0</v>
      </c>
      <c r="AJ262" s="61">
        <f t="shared" si="32"/>
        <v>292.77813923227069</v>
      </c>
      <c r="AK262" s="61">
        <f t="shared" si="33"/>
        <v>0</v>
      </c>
      <c r="AL262" s="62" t="s">
        <v>1191</v>
      </c>
      <c r="AM262" s="62" t="s">
        <v>1191</v>
      </c>
      <c r="AN262" s="61">
        <v>292.77813923227069</v>
      </c>
      <c r="AO262" s="62" t="s">
        <v>1191</v>
      </c>
      <c r="AP262" s="11"/>
      <c r="AQ262" s="11"/>
    </row>
    <row r="263" spans="1:43">
      <c r="A263" s="55" t="s">
        <v>851</v>
      </c>
      <c r="B263" s="55" t="s">
        <v>278</v>
      </c>
      <c r="C263" s="55" t="s">
        <v>294</v>
      </c>
      <c r="D263" s="55" t="s">
        <v>295</v>
      </c>
      <c r="E263" s="56" t="s">
        <v>299</v>
      </c>
      <c r="F263" s="55" t="s">
        <v>773</v>
      </c>
      <c r="G263" s="55">
        <f t="shared" si="34"/>
        <v>3</v>
      </c>
      <c r="H263" s="55" t="s">
        <v>33</v>
      </c>
      <c r="I263" s="56">
        <v>3.6</v>
      </c>
      <c r="J263" s="57" t="s">
        <v>1191</v>
      </c>
      <c r="K263" s="57" t="s">
        <v>1191</v>
      </c>
      <c r="L263" s="58">
        <v>3.8</v>
      </c>
      <c r="M263" s="57" t="s">
        <v>1191</v>
      </c>
      <c r="N263" s="57" t="s">
        <v>1191</v>
      </c>
      <c r="O263" s="58">
        <v>41</v>
      </c>
      <c r="P263" s="58">
        <v>15.8</v>
      </c>
      <c r="Q263" s="58">
        <v>24.6</v>
      </c>
      <c r="R263" s="55">
        <v>0.106</v>
      </c>
      <c r="S263" s="55" t="s">
        <v>774</v>
      </c>
      <c r="T263" s="55">
        <v>40</v>
      </c>
      <c r="U263" s="59" t="s">
        <v>1033</v>
      </c>
      <c r="V263" s="59" t="s">
        <v>1034</v>
      </c>
      <c r="W263" s="59" t="s">
        <v>955</v>
      </c>
      <c r="X263" s="60" t="s">
        <v>778</v>
      </c>
      <c r="Y263" s="61" t="e">
        <f t="shared" si="28"/>
        <v>#VALUE!</v>
      </c>
      <c r="Z263" s="61" t="e">
        <f t="shared" si="29"/>
        <v>#VALUE!</v>
      </c>
      <c r="AA263" s="61">
        <f t="shared" si="30"/>
        <v>92.682926829268297</v>
      </c>
      <c r="AB263" s="61" t="e">
        <f t="shared" si="31"/>
        <v>#VALUE!</v>
      </c>
      <c r="AC263" s="62"/>
      <c r="AD263" s="62"/>
      <c r="AE263" s="61">
        <v>92.682926829268297</v>
      </c>
      <c r="AF263" s="61"/>
      <c r="AG263" s="62"/>
      <c r="AH263" s="61">
        <f t="shared" si="32"/>
        <v>0</v>
      </c>
      <c r="AI263" s="61">
        <f t="shared" si="32"/>
        <v>0</v>
      </c>
      <c r="AJ263" s="61">
        <f t="shared" si="32"/>
        <v>874.36723423838021</v>
      </c>
      <c r="AK263" s="61">
        <f t="shared" si="33"/>
        <v>0</v>
      </c>
      <c r="AL263" s="62" t="s">
        <v>1191</v>
      </c>
      <c r="AM263" s="62" t="s">
        <v>1191</v>
      </c>
      <c r="AN263" s="61">
        <v>874.36723423838021</v>
      </c>
      <c r="AO263" s="62" t="s">
        <v>1191</v>
      </c>
      <c r="AP263" s="11"/>
      <c r="AQ263" s="11"/>
    </row>
    <row r="264" spans="1:43">
      <c r="A264" s="55" t="s">
        <v>851</v>
      </c>
      <c r="B264" s="55" t="s">
        <v>278</v>
      </c>
      <c r="C264" s="55" t="s">
        <v>294</v>
      </c>
      <c r="D264" s="55" t="s">
        <v>295</v>
      </c>
      <c r="E264" s="56" t="s">
        <v>1122</v>
      </c>
      <c r="F264" s="55" t="s">
        <v>780</v>
      </c>
      <c r="G264" s="55">
        <f t="shared" si="34"/>
        <v>3</v>
      </c>
      <c r="H264" s="55" t="s">
        <v>33</v>
      </c>
      <c r="I264" s="56">
        <v>4</v>
      </c>
      <c r="J264" s="57" t="s">
        <v>1191</v>
      </c>
      <c r="K264" s="57" t="s">
        <v>1191</v>
      </c>
      <c r="L264" s="58">
        <v>3</v>
      </c>
      <c r="M264" s="57" t="s">
        <v>1191</v>
      </c>
      <c r="N264" s="57" t="s">
        <v>1191</v>
      </c>
      <c r="O264" s="58">
        <v>28.9</v>
      </c>
      <c r="P264" s="58">
        <v>18.7</v>
      </c>
      <c r="Q264" s="58">
        <v>17.34</v>
      </c>
      <c r="R264" s="55">
        <v>0.106</v>
      </c>
      <c r="S264" s="55" t="s">
        <v>774</v>
      </c>
      <c r="T264" s="55">
        <v>40</v>
      </c>
      <c r="U264" s="59" t="s">
        <v>1033</v>
      </c>
      <c r="V264" s="59" t="s">
        <v>1034</v>
      </c>
      <c r="W264" s="59" t="s">
        <v>955</v>
      </c>
      <c r="X264" s="60" t="s">
        <v>778</v>
      </c>
      <c r="Y264" s="61" t="e">
        <f t="shared" si="28"/>
        <v>#VALUE!</v>
      </c>
      <c r="Z264" s="61" t="e">
        <f t="shared" si="29"/>
        <v>#VALUE!</v>
      </c>
      <c r="AA264" s="61">
        <f t="shared" si="30"/>
        <v>103.80622837370242</v>
      </c>
      <c r="AB264" s="61" t="e">
        <f t="shared" si="31"/>
        <v>#VALUE!</v>
      </c>
      <c r="AC264" s="62"/>
      <c r="AD264" s="62"/>
      <c r="AE264" s="61">
        <v>103.80622837370242</v>
      </c>
      <c r="AF264" s="61"/>
      <c r="AG264" s="62"/>
      <c r="AH264" s="61">
        <f t="shared" si="32"/>
        <v>0</v>
      </c>
      <c r="AI264" s="61">
        <f t="shared" si="32"/>
        <v>0</v>
      </c>
      <c r="AJ264" s="61">
        <f t="shared" si="32"/>
        <v>979.30404126134363</v>
      </c>
      <c r="AK264" s="61">
        <f t="shared" si="33"/>
        <v>0</v>
      </c>
      <c r="AL264" s="62" t="s">
        <v>1191</v>
      </c>
      <c r="AM264" s="62" t="s">
        <v>1191</v>
      </c>
      <c r="AN264" s="61">
        <v>979.30404126134363</v>
      </c>
      <c r="AO264" s="62" t="s">
        <v>1191</v>
      </c>
      <c r="AP264" s="11"/>
      <c r="AQ264" s="11"/>
    </row>
    <row r="265" spans="1:43">
      <c r="A265" s="55" t="s">
        <v>851</v>
      </c>
      <c r="B265" s="55" t="s">
        <v>278</v>
      </c>
      <c r="C265" s="55" t="s">
        <v>294</v>
      </c>
      <c r="D265" s="55" t="s">
        <v>295</v>
      </c>
      <c r="E265" s="56" t="s">
        <v>823</v>
      </c>
      <c r="F265" s="55" t="s">
        <v>786</v>
      </c>
      <c r="G265" s="55">
        <f t="shared" si="34"/>
        <v>1</v>
      </c>
      <c r="H265" s="55" t="s">
        <v>30</v>
      </c>
      <c r="I265" s="71">
        <v>3.6</v>
      </c>
      <c r="J265" s="57" t="s">
        <v>1191</v>
      </c>
      <c r="K265" s="57" t="s">
        <v>1191</v>
      </c>
      <c r="L265" s="58">
        <v>3.2</v>
      </c>
      <c r="M265" s="57" t="s">
        <v>1191</v>
      </c>
      <c r="N265" s="57" t="s">
        <v>1191</v>
      </c>
      <c r="O265" s="58">
        <v>22</v>
      </c>
      <c r="P265" s="58">
        <v>14</v>
      </c>
      <c r="Q265" s="58">
        <v>13.2</v>
      </c>
      <c r="R265" s="55">
        <v>0.106</v>
      </c>
      <c r="S265" s="55" t="s">
        <v>774</v>
      </c>
      <c r="T265" s="55">
        <v>40</v>
      </c>
      <c r="U265" s="59" t="s">
        <v>1033</v>
      </c>
      <c r="V265" s="59" t="s">
        <v>1034</v>
      </c>
      <c r="W265" s="59" t="s">
        <v>955</v>
      </c>
      <c r="X265" s="60" t="s">
        <v>778</v>
      </c>
      <c r="Y265" s="61" t="e">
        <f t="shared" si="28"/>
        <v>#VALUE!</v>
      </c>
      <c r="Z265" s="61" t="e">
        <f t="shared" si="29"/>
        <v>#VALUE!</v>
      </c>
      <c r="AA265" s="61">
        <f t="shared" si="30"/>
        <v>145.45454545454547</v>
      </c>
      <c r="AB265" s="61" t="e">
        <f t="shared" si="31"/>
        <v>#VALUE!</v>
      </c>
      <c r="AC265" s="62"/>
      <c r="AD265" s="62"/>
      <c r="AE265" s="61">
        <v>145.45454545454547</v>
      </c>
      <c r="AF265" s="61"/>
      <c r="AG265" s="62"/>
      <c r="AH265" s="61">
        <f t="shared" si="32"/>
        <v>0</v>
      </c>
      <c r="AI265" s="61">
        <f t="shared" si="32"/>
        <v>0</v>
      </c>
      <c r="AJ265" s="61">
        <f t="shared" si="32"/>
        <v>1372.21269296741</v>
      </c>
      <c r="AK265" s="61">
        <f t="shared" si="33"/>
        <v>0</v>
      </c>
      <c r="AL265" s="62" t="s">
        <v>1191</v>
      </c>
      <c r="AM265" s="62" t="s">
        <v>1191</v>
      </c>
      <c r="AN265" s="61">
        <v>1372.21269296741</v>
      </c>
      <c r="AO265" s="62" t="s">
        <v>1191</v>
      </c>
      <c r="AP265" s="11"/>
      <c r="AQ265" s="11"/>
    </row>
    <row r="266" spans="1:43">
      <c r="A266" s="55" t="s">
        <v>851</v>
      </c>
      <c r="B266" s="55" t="s">
        <v>278</v>
      </c>
      <c r="C266" s="55" t="s">
        <v>294</v>
      </c>
      <c r="D266" s="55" t="s">
        <v>295</v>
      </c>
      <c r="E266" s="56" t="s">
        <v>302</v>
      </c>
      <c r="F266" s="55" t="s">
        <v>780</v>
      </c>
      <c r="G266" s="55">
        <f t="shared" si="34"/>
        <v>3</v>
      </c>
      <c r="H266" s="55" t="s">
        <v>33</v>
      </c>
      <c r="I266" s="56">
        <v>3.7</v>
      </c>
      <c r="J266" s="57" t="s">
        <v>1191</v>
      </c>
      <c r="K266" s="57" t="s">
        <v>1191</v>
      </c>
      <c r="L266" s="58">
        <v>1.8</v>
      </c>
      <c r="M266" s="57" t="s">
        <v>1191</v>
      </c>
      <c r="N266" s="57" t="s">
        <v>1191</v>
      </c>
      <c r="O266" s="58">
        <v>33.700000000000003</v>
      </c>
      <c r="P266" s="58">
        <v>18.8</v>
      </c>
      <c r="Q266" s="58">
        <v>20.22</v>
      </c>
      <c r="R266" s="55">
        <v>0.106</v>
      </c>
      <c r="S266" s="55" t="s">
        <v>774</v>
      </c>
      <c r="T266" s="55">
        <v>40</v>
      </c>
      <c r="U266" s="59" t="s">
        <v>1033</v>
      </c>
      <c r="V266" s="59" t="s">
        <v>1034</v>
      </c>
      <c r="W266" s="59" t="s">
        <v>955</v>
      </c>
      <c r="X266" s="60" t="s">
        <v>778</v>
      </c>
      <c r="Y266" s="61" t="e">
        <f t="shared" si="28"/>
        <v>#VALUE!</v>
      </c>
      <c r="Z266" s="61" t="e">
        <f t="shared" si="29"/>
        <v>#VALUE!</v>
      </c>
      <c r="AA266" s="61">
        <f t="shared" si="30"/>
        <v>53.412462908011868</v>
      </c>
      <c r="AB266" s="61" t="e">
        <f t="shared" si="31"/>
        <v>#VALUE!</v>
      </c>
      <c r="AC266" s="62"/>
      <c r="AD266" s="62"/>
      <c r="AE266" s="61">
        <v>53.412462908011868</v>
      </c>
      <c r="AF266" s="61"/>
      <c r="AG266" s="62"/>
      <c r="AH266" s="61">
        <f t="shared" si="32"/>
        <v>0</v>
      </c>
      <c r="AI266" s="61">
        <f t="shared" si="32"/>
        <v>0</v>
      </c>
      <c r="AJ266" s="61">
        <f t="shared" si="32"/>
        <v>503.89115950954596</v>
      </c>
      <c r="AK266" s="61">
        <f t="shared" si="33"/>
        <v>0</v>
      </c>
      <c r="AL266" s="62" t="s">
        <v>1191</v>
      </c>
      <c r="AM266" s="62" t="s">
        <v>1191</v>
      </c>
      <c r="AN266" s="61">
        <v>503.89115950954596</v>
      </c>
      <c r="AO266" s="62" t="s">
        <v>1191</v>
      </c>
      <c r="AP266" s="11"/>
      <c r="AQ266" s="11"/>
    </row>
    <row r="267" spans="1:43">
      <c r="A267" s="55" t="s">
        <v>851</v>
      </c>
      <c r="B267" s="55" t="s">
        <v>278</v>
      </c>
      <c r="C267" s="55" t="s">
        <v>294</v>
      </c>
      <c r="D267" s="55" t="s">
        <v>295</v>
      </c>
      <c r="E267" s="56" t="s">
        <v>138</v>
      </c>
      <c r="F267" s="55" t="s">
        <v>786</v>
      </c>
      <c r="G267" s="55">
        <f t="shared" si="34"/>
        <v>3</v>
      </c>
      <c r="H267" s="55" t="s">
        <v>33</v>
      </c>
      <c r="I267" s="56">
        <v>3.9</v>
      </c>
      <c r="J267" s="57" t="s">
        <v>1191</v>
      </c>
      <c r="K267" s="57" t="s">
        <v>1191</v>
      </c>
      <c r="L267" s="58">
        <v>1</v>
      </c>
      <c r="M267" s="57" t="s">
        <v>1191</v>
      </c>
      <c r="N267" s="57" t="s">
        <v>1191</v>
      </c>
      <c r="O267" s="58">
        <v>55.2</v>
      </c>
      <c r="P267" s="58">
        <v>18.2</v>
      </c>
      <c r="Q267" s="58">
        <v>33.119999999999997</v>
      </c>
      <c r="R267" s="55">
        <v>0.106</v>
      </c>
      <c r="S267" s="55" t="s">
        <v>774</v>
      </c>
      <c r="T267" s="55">
        <v>40</v>
      </c>
      <c r="U267" s="59" t="s">
        <v>1033</v>
      </c>
      <c r="V267" s="59" t="s">
        <v>1034</v>
      </c>
      <c r="W267" s="59" t="s">
        <v>955</v>
      </c>
      <c r="X267" s="60" t="s">
        <v>778</v>
      </c>
      <c r="Y267" s="61" t="e">
        <f t="shared" si="28"/>
        <v>#VALUE!</v>
      </c>
      <c r="Z267" s="61" t="e">
        <f t="shared" si="29"/>
        <v>#VALUE!</v>
      </c>
      <c r="AA267" s="61">
        <f t="shared" si="30"/>
        <v>18.115942028985508</v>
      </c>
      <c r="AB267" s="61" t="e">
        <f t="shared" si="31"/>
        <v>#VALUE!</v>
      </c>
      <c r="AC267" s="62"/>
      <c r="AD267" s="62"/>
      <c r="AE267" s="61">
        <v>18.115942028985508</v>
      </c>
      <c r="AF267" s="61"/>
      <c r="AG267" s="62"/>
      <c r="AH267" s="61">
        <f t="shared" si="32"/>
        <v>0</v>
      </c>
      <c r="AI267" s="61">
        <f t="shared" si="32"/>
        <v>0</v>
      </c>
      <c r="AJ267" s="61">
        <f t="shared" si="32"/>
        <v>170.90511348099537</v>
      </c>
      <c r="AK267" s="61">
        <f t="shared" si="33"/>
        <v>0</v>
      </c>
      <c r="AL267" s="62" t="s">
        <v>1191</v>
      </c>
      <c r="AM267" s="62" t="s">
        <v>1191</v>
      </c>
      <c r="AN267" s="61">
        <v>170.90511348099537</v>
      </c>
      <c r="AO267" s="62" t="s">
        <v>1191</v>
      </c>
      <c r="AP267" s="11"/>
      <c r="AQ267" s="11"/>
    </row>
    <row r="268" spans="1:43">
      <c r="A268" s="55" t="s">
        <v>851</v>
      </c>
      <c r="B268" s="55" t="s">
        <v>278</v>
      </c>
      <c r="C268" s="55" t="s">
        <v>294</v>
      </c>
      <c r="D268" s="55" t="s">
        <v>295</v>
      </c>
      <c r="E268" s="56" t="s">
        <v>303</v>
      </c>
      <c r="F268" s="55" t="s">
        <v>786</v>
      </c>
      <c r="G268" s="55">
        <f t="shared" si="34"/>
        <v>3</v>
      </c>
      <c r="H268" s="55" t="s">
        <v>33</v>
      </c>
      <c r="I268" s="56">
        <v>4.3</v>
      </c>
      <c r="J268" s="57" t="s">
        <v>1191</v>
      </c>
      <c r="K268" s="57" t="s">
        <v>1191</v>
      </c>
      <c r="L268" s="58">
        <v>2</v>
      </c>
      <c r="M268" s="57" t="s">
        <v>1191</v>
      </c>
      <c r="N268" s="57" t="s">
        <v>1191</v>
      </c>
      <c r="O268" s="58">
        <v>23.7</v>
      </c>
      <c r="P268" s="58">
        <v>12.5</v>
      </c>
      <c r="Q268" s="58">
        <v>14.22</v>
      </c>
      <c r="R268" s="55">
        <v>0.106</v>
      </c>
      <c r="S268" s="55" t="s">
        <v>774</v>
      </c>
      <c r="T268" s="55">
        <v>40</v>
      </c>
      <c r="U268" s="59" t="s">
        <v>1033</v>
      </c>
      <c r="V268" s="59" t="s">
        <v>1034</v>
      </c>
      <c r="W268" s="59" t="s">
        <v>955</v>
      </c>
      <c r="X268" s="60" t="s">
        <v>778</v>
      </c>
      <c r="Y268" s="61" t="e">
        <f t="shared" si="28"/>
        <v>#VALUE!</v>
      </c>
      <c r="Z268" s="61" t="e">
        <f t="shared" si="29"/>
        <v>#VALUE!</v>
      </c>
      <c r="AA268" s="61">
        <f t="shared" si="30"/>
        <v>84.388185654008439</v>
      </c>
      <c r="AB268" s="61" t="e">
        <f t="shared" si="31"/>
        <v>#VALUE!</v>
      </c>
      <c r="AC268" s="62"/>
      <c r="AD268" s="62"/>
      <c r="AE268" s="61">
        <v>84.388185654008439</v>
      </c>
      <c r="AF268" s="61"/>
      <c r="AG268" s="62"/>
      <c r="AH268" s="61">
        <f t="shared" si="32"/>
        <v>0</v>
      </c>
      <c r="AI268" s="61">
        <f t="shared" si="32"/>
        <v>0</v>
      </c>
      <c r="AJ268" s="61">
        <f t="shared" si="32"/>
        <v>796.11495900007958</v>
      </c>
      <c r="AK268" s="61">
        <f t="shared" si="33"/>
        <v>0</v>
      </c>
      <c r="AL268" s="62" t="s">
        <v>1191</v>
      </c>
      <c r="AM268" s="62" t="s">
        <v>1191</v>
      </c>
      <c r="AN268" s="61">
        <v>796.11495900007958</v>
      </c>
      <c r="AO268" s="62" t="s">
        <v>1191</v>
      </c>
      <c r="AP268" s="11"/>
      <c r="AQ268" s="11"/>
    </row>
    <row r="269" spans="1:43">
      <c r="A269" s="55" t="s">
        <v>851</v>
      </c>
      <c r="B269" s="55" t="s">
        <v>304</v>
      </c>
      <c r="C269" s="55" t="s">
        <v>304</v>
      </c>
      <c r="D269" s="55" t="s">
        <v>80</v>
      </c>
      <c r="E269" s="56" t="s">
        <v>305</v>
      </c>
      <c r="F269" s="55" t="s">
        <v>780</v>
      </c>
      <c r="G269" s="55">
        <f t="shared" si="34"/>
        <v>0</v>
      </c>
      <c r="H269" s="55" t="s">
        <v>41</v>
      </c>
      <c r="I269" s="56">
        <v>2.8</v>
      </c>
      <c r="J269" s="57" t="s">
        <v>1191</v>
      </c>
      <c r="K269" s="57" t="s">
        <v>1191</v>
      </c>
      <c r="L269" s="58">
        <v>1.47</v>
      </c>
      <c r="M269" s="57" t="s">
        <v>1191</v>
      </c>
      <c r="N269" s="57" t="s">
        <v>1191</v>
      </c>
      <c r="O269" s="58">
        <v>800</v>
      </c>
      <c r="P269" s="58">
        <v>40</v>
      </c>
      <c r="Q269" s="58">
        <v>480</v>
      </c>
      <c r="R269" s="55">
        <v>0.57999999999999996</v>
      </c>
      <c r="S269" s="55" t="s">
        <v>774</v>
      </c>
      <c r="T269" s="55">
        <v>41</v>
      </c>
      <c r="U269" s="59" t="s">
        <v>881</v>
      </c>
      <c r="V269" s="59" t="s">
        <v>882</v>
      </c>
      <c r="W269" s="72" t="s">
        <v>1191</v>
      </c>
      <c r="X269" s="60" t="s">
        <v>778</v>
      </c>
      <c r="Y269" s="61" t="e">
        <f t="shared" si="28"/>
        <v>#VALUE!</v>
      </c>
      <c r="Z269" s="61" t="e">
        <f t="shared" si="29"/>
        <v>#VALUE!</v>
      </c>
      <c r="AA269" s="61">
        <f t="shared" si="30"/>
        <v>1.8374999999999999</v>
      </c>
      <c r="AB269" s="61" t="e">
        <f t="shared" si="31"/>
        <v>#VALUE!</v>
      </c>
      <c r="AC269" s="62"/>
      <c r="AD269" s="62"/>
      <c r="AE269" s="61">
        <v>1.8374999999999999</v>
      </c>
      <c r="AF269" s="61"/>
      <c r="AG269" s="62"/>
      <c r="AH269" s="61">
        <f t="shared" si="32"/>
        <v>0</v>
      </c>
      <c r="AI269" s="61">
        <f t="shared" si="32"/>
        <v>0</v>
      </c>
      <c r="AJ269" s="61">
        <f t="shared" si="32"/>
        <v>3.1681034482758621</v>
      </c>
      <c r="AK269" s="61">
        <f t="shared" si="33"/>
        <v>0</v>
      </c>
      <c r="AL269" s="62" t="s">
        <v>1191</v>
      </c>
      <c r="AM269" s="62" t="s">
        <v>1191</v>
      </c>
      <c r="AN269" s="61">
        <v>3.1681034482758621</v>
      </c>
      <c r="AO269" s="62" t="s">
        <v>1191</v>
      </c>
      <c r="AP269" s="11"/>
      <c r="AQ269" s="11"/>
    </row>
    <row r="270" spans="1:43">
      <c r="A270" s="55" t="s">
        <v>851</v>
      </c>
      <c r="B270" s="55" t="s">
        <v>304</v>
      </c>
      <c r="C270" s="55" t="s">
        <v>304</v>
      </c>
      <c r="D270" s="55" t="s">
        <v>80</v>
      </c>
      <c r="E270" s="56" t="s">
        <v>29</v>
      </c>
      <c r="F270" s="55" t="s">
        <v>786</v>
      </c>
      <c r="G270" s="55">
        <f t="shared" si="34"/>
        <v>1</v>
      </c>
      <c r="H270" s="55" t="s">
        <v>30</v>
      </c>
      <c r="I270" s="56">
        <v>3</v>
      </c>
      <c r="J270" s="57" t="s">
        <v>1191</v>
      </c>
      <c r="K270" s="57" t="s">
        <v>1191</v>
      </c>
      <c r="L270" s="58">
        <v>3.9</v>
      </c>
      <c r="M270" s="57" t="s">
        <v>1191</v>
      </c>
      <c r="N270" s="57" t="s">
        <v>1191</v>
      </c>
      <c r="O270" s="58">
        <v>150</v>
      </c>
      <c r="P270" s="58">
        <v>25</v>
      </c>
      <c r="Q270" s="58">
        <v>90</v>
      </c>
      <c r="R270" s="55">
        <v>0.57999999999999996</v>
      </c>
      <c r="S270" s="55" t="s">
        <v>774</v>
      </c>
      <c r="T270" s="55">
        <v>41</v>
      </c>
      <c r="U270" s="59" t="s">
        <v>881</v>
      </c>
      <c r="V270" s="59" t="s">
        <v>882</v>
      </c>
      <c r="W270" s="72" t="s">
        <v>1191</v>
      </c>
      <c r="X270" s="60" t="s">
        <v>778</v>
      </c>
      <c r="Y270" s="61" t="e">
        <f t="shared" si="28"/>
        <v>#VALUE!</v>
      </c>
      <c r="Z270" s="61" t="e">
        <f t="shared" si="29"/>
        <v>#VALUE!</v>
      </c>
      <c r="AA270" s="61">
        <f t="shared" si="30"/>
        <v>26</v>
      </c>
      <c r="AB270" s="61" t="e">
        <f t="shared" si="31"/>
        <v>#VALUE!</v>
      </c>
      <c r="AC270" s="62"/>
      <c r="AD270" s="62"/>
      <c r="AE270" s="61">
        <v>26</v>
      </c>
      <c r="AF270" s="61"/>
      <c r="AG270" s="62"/>
      <c r="AH270" s="61">
        <f t="shared" si="32"/>
        <v>0</v>
      </c>
      <c r="AI270" s="61">
        <f t="shared" si="32"/>
        <v>0</v>
      </c>
      <c r="AJ270" s="61">
        <f t="shared" si="32"/>
        <v>44.827586206896555</v>
      </c>
      <c r="AK270" s="61">
        <f t="shared" si="33"/>
        <v>0</v>
      </c>
      <c r="AL270" s="62" t="s">
        <v>1191</v>
      </c>
      <c r="AM270" s="62" t="s">
        <v>1191</v>
      </c>
      <c r="AN270" s="61">
        <v>44.827586206896555</v>
      </c>
      <c r="AO270" s="62" t="s">
        <v>1191</v>
      </c>
      <c r="AP270" s="11"/>
      <c r="AQ270" s="11"/>
    </row>
    <row r="271" spans="1:43">
      <c r="A271" s="55" t="s">
        <v>851</v>
      </c>
      <c r="B271" s="55" t="s">
        <v>304</v>
      </c>
      <c r="C271" s="55" t="s">
        <v>304</v>
      </c>
      <c r="D271" s="55" t="s">
        <v>80</v>
      </c>
      <c r="E271" s="56" t="s">
        <v>81</v>
      </c>
      <c r="F271" s="55" t="s">
        <v>780</v>
      </c>
      <c r="G271" s="55">
        <f t="shared" si="34"/>
        <v>3</v>
      </c>
      <c r="H271" s="55" t="s">
        <v>33</v>
      </c>
      <c r="I271" s="56">
        <v>3.1</v>
      </c>
      <c r="J271" s="57" t="s">
        <v>1191</v>
      </c>
      <c r="K271" s="57" t="s">
        <v>1191</v>
      </c>
      <c r="L271" s="58">
        <v>2.12</v>
      </c>
      <c r="M271" s="57" t="s">
        <v>1191</v>
      </c>
      <c r="N271" s="57" t="s">
        <v>1191</v>
      </c>
      <c r="O271" s="58">
        <v>150</v>
      </c>
      <c r="P271" s="58">
        <v>20</v>
      </c>
      <c r="Q271" s="58">
        <v>90</v>
      </c>
      <c r="R271" s="55">
        <v>0.57999999999999996</v>
      </c>
      <c r="S271" s="55" t="s">
        <v>774</v>
      </c>
      <c r="T271" s="55">
        <v>41</v>
      </c>
      <c r="U271" s="59" t="s">
        <v>881</v>
      </c>
      <c r="V271" s="59" t="s">
        <v>882</v>
      </c>
      <c r="W271" s="72" t="s">
        <v>1191</v>
      </c>
      <c r="X271" s="60" t="s">
        <v>778</v>
      </c>
      <c r="Y271" s="61" t="e">
        <f t="shared" si="28"/>
        <v>#VALUE!</v>
      </c>
      <c r="Z271" s="61" t="e">
        <f t="shared" si="29"/>
        <v>#VALUE!</v>
      </c>
      <c r="AA271" s="61">
        <f t="shared" si="30"/>
        <v>14.133333333333335</v>
      </c>
      <c r="AB271" s="61" t="e">
        <f t="shared" si="31"/>
        <v>#VALUE!</v>
      </c>
      <c r="AC271" s="62"/>
      <c r="AD271" s="62"/>
      <c r="AE271" s="61">
        <v>14.133333333333335</v>
      </c>
      <c r="AF271" s="61"/>
      <c r="AG271" s="62"/>
      <c r="AH271" s="61">
        <f t="shared" si="32"/>
        <v>0</v>
      </c>
      <c r="AI271" s="61">
        <f t="shared" si="32"/>
        <v>0</v>
      </c>
      <c r="AJ271" s="61">
        <f t="shared" si="32"/>
        <v>24.367816091954026</v>
      </c>
      <c r="AK271" s="61">
        <f t="shared" si="33"/>
        <v>0</v>
      </c>
      <c r="AL271" s="62" t="s">
        <v>1191</v>
      </c>
      <c r="AM271" s="62" t="s">
        <v>1191</v>
      </c>
      <c r="AN271" s="61">
        <v>24.367816091954026</v>
      </c>
      <c r="AO271" s="62" t="s">
        <v>1191</v>
      </c>
      <c r="AP271" s="11"/>
      <c r="AQ271" s="11"/>
    </row>
    <row r="272" spans="1:43">
      <c r="A272" s="55" t="s">
        <v>851</v>
      </c>
      <c r="B272" s="55" t="s">
        <v>304</v>
      </c>
      <c r="C272" s="55" t="s">
        <v>304</v>
      </c>
      <c r="D272" s="55" t="s">
        <v>80</v>
      </c>
      <c r="E272" s="56" t="s">
        <v>267</v>
      </c>
      <c r="F272" s="55" t="s">
        <v>780</v>
      </c>
      <c r="G272" s="55">
        <f t="shared" si="34"/>
        <v>3</v>
      </c>
      <c r="H272" s="55" t="s">
        <v>33</v>
      </c>
      <c r="I272" s="56">
        <v>3.1</v>
      </c>
      <c r="J272" s="57" t="s">
        <v>1191</v>
      </c>
      <c r="K272" s="57" t="s">
        <v>1191</v>
      </c>
      <c r="L272" s="58">
        <v>2.85</v>
      </c>
      <c r="M272" s="57" t="s">
        <v>1191</v>
      </c>
      <c r="N272" s="57" t="s">
        <v>1191</v>
      </c>
      <c r="O272" s="58">
        <v>100</v>
      </c>
      <c r="P272" s="58">
        <v>13</v>
      </c>
      <c r="Q272" s="58">
        <v>60</v>
      </c>
      <c r="R272" s="55">
        <v>0.57999999999999996</v>
      </c>
      <c r="S272" s="55" t="s">
        <v>774</v>
      </c>
      <c r="T272" s="55">
        <v>41</v>
      </c>
      <c r="U272" s="59" t="s">
        <v>881</v>
      </c>
      <c r="V272" s="59" t="s">
        <v>882</v>
      </c>
      <c r="W272" s="72" t="s">
        <v>1191</v>
      </c>
      <c r="X272" s="60" t="s">
        <v>778</v>
      </c>
      <c r="Y272" s="61" t="e">
        <f t="shared" si="28"/>
        <v>#VALUE!</v>
      </c>
      <c r="Z272" s="61" t="e">
        <f t="shared" si="29"/>
        <v>#VALUE!</v>
      </c>
      <c r="AA272" s="61">
        <f t="shared" si="30"/>
        <v>28.5</v>
      </c>
      <c r="AB272" s="61" t="e">
        <f t="shared" si="31"/>
        <v>#VALUE!</v>
      </c>
      <c r="AC272" s="62"/>
      <c r="AD272" s="62"/>
      <c r="AE272" s="61">
        <v>28.5</v>
      </c>
      <c r="AF272" s="61"/>
      <c r="AG272" s="62"/>
      <c r="AH272" s="61">
        <f t="shared" si="32"/>
        <v>0</v>
      </c>
      <c r="AI272" s="61">
        <f t="shared" si="32"/>
        <v>0</v>
      </c>
      <c r="AJ272" s="61">
        <f t="shared" si="32"/>
        <v>49.137931034482762</v>
      </c>
      <c r="AK272" s="61">
        <f t="shared" si="33"/>
        <v>0</v>
      </c>
      <c r="AL272" s="62" t="s">
        <v>1191</v>
      </c>
      <c r="AM272" s="62" t="s">
        <v>1191</v>
      </c>
      <c r="AN272" s="61">
        <v>49.137931034482762</v>
      </c>
      <c r="AO272" s="62" t="s">
        <v>1191</v>
      </c>
      <c r="AP272" s="11"/>
      <c r="AQ272" s="11"/>
    </row>
    <row r="273" spans="1:43">
      <c r="A273" s="55" t="s">
        <v>851</v>
      </c>
      <c r="B273" s="55" t="s">
        <v>304</v>
      </c>
      <c r="C273" s="55" t="s">
        <v>304</v>
      </c>
      <c r="D273" s="55" t="s">
        <v>80</v>
      </c>
      <c r="E273" s="56" t="s">
        <v>99</v>
      </c>
      <c r="F273" s="55" t="s">
        <v>796</v>
      </c>
      <c r="G273" s="55">
        <f t="shared" si="34"/>
        <v>3</v>
      </c>
      <c r="H273" s="55" t="s">
        <v>33</v>
      </c>
      <c r="I273" s="56">
        <v>3.2</v>
      </c>
      <c r="J273" s="57" t="s">
        <v>1191</v>
      </c>
      <c r="K273" s="57" t="s">
        <v>1191</v>
      </c>
      <c r="L273" s="58">
        <v>1.1000000000000001</v>
      </c>
      <c r="M273" s="57" t="s">
        <v>1191</v>
      </c>
      <c r="N273" s="57" t="s">
        <v>1191</v>
      </c>
      <c r="O273" s="58">
        <v>400</v>
      </c>
      <c r="P273" s="58">
        <v>30</v>
      </c>
      <c r="Q273" s="58">
        <v>240</v>
      </c>
      <c r="R273" s="55">
        <v>0.57999999999999996</v>
      </c>
      <c r="S273" s="55" t="s">
        <v>774</v>
      </c>
      <c r="T273" s="55">
        <v>41</v>
      </c>
      <c r="U273" s="59" t="s">
        <v>881</v>
      </c>
      <c r="V273" s="59" t="s">
        <v>882</v>
      </c>
      <c r="W273" s="72" t="s">
        <v>1191</v>
      </c>
      <c r="X273" s="60" t="s">
        <v>778</v>
      </c>
      <c r="Y273" s="61" t="e">
        <f t="shared" si="28"/>
        <v>#VALUE!</v>
      </c>
      <c r="Z273" s="61" t="e">
        <f t="shared" si="29"/>
        <v>#VALUE!</v>
      </c>
      <c r="AA273" s="61">
        <f t="shared" si="30"/>
        <v>2.7500000000000004</v>
      </c>
      <c r="AB273" s="61" t="e">
        <f t="shared" si="31"/>
        <v>#VALUE!</v>
      </c>
      <c r="AC273" s="62"/>
      <c r="AD273" s="62"/>
      <c r="AE273" s="61">
        <v>2.75</v>
      </c>
      <c r="AF273" s="61"/>
      <c r="AG273" s="62"/>
      <c r="AH273" s="61">
        <f t="shared" si="32"/>
        <v>0</v>
      </c>
      <c r="AI273" s="61">
        <f t="shared" si="32"/>
        <v>0</v>
      </c>
      <c r="AJ273" s="61">
        <f t="shared" si="32"/>
        <v>4.7413793103448283</v>
      </c>
      <c r="AK273" s="61">
        <f t="shared" si="33"/>
        <v>0</v>
      </c>
      <c r="AL273" s="62" t="s">
        <v>1191</v>
      </c>
      <c r="AM273" s="62" t="s">
        <v>1191</v>
      </c>
      <c r="AN273" s="61">
        <v>4.7413793103448283</v>
      </c>
      <c r="AO273" s="62" t="s">
        <v>1191</v>
      </c>
      <c r="AP273" s="11"/>
      <c r="AQ273" s="11"/>
    </row>
    <row r="274" spans="1:43">
      <c r="A274" s="55" t="s">
        <v>851</v>
      </c>
      <c r="B274" s="55" t="s">
        <v>304</v>
      </c>
      <c r="C274" s="55" t="s">
        <v>304</v>
      </c>
      <c r="D274" s="55" t="s">
        <v>80</v>
      </c>
      <c r="E274" s="56" t="s">
        <v>306</v>
      </c>
      <c r="F274" s="55" t="s">
        <v>780</v>
      </c>
      <c r="G274" s="55">
        <f t="shared" si="34"/>
        <v>0</v>
      </c>
      <c r="H274" s="55" t="s">
        <v>41</v>
      </c>
      <c r="I274" s="56">
        <v>3.2</v>
      </c>
      <c r="J274" s="57" t="s">
        <v>1191</v>
      </c>
      <c r="K274" s="57" t="s">
        <v>1191</v>
      </c>
      <c r="L274" s="58">
        <v>2.8</v>
      </c>
      <c r="M274" s="57" t="s">
        <v>1191</v>
      </c>
      <c r="N274" s="57" t="s">
        <v>1191</v>
      </c>
      <c r="O274" s="58">
        <v>150</v>
      </c>
      <c r="P274" s="58">
        <v>20</v>
      </c>
      <c r="Q274" s="58">
        <v>90</v>
      </c>
      <c r="R274" s="55">
        <v>0.57999999999999996</v>
      </c>
      <c r="S274" s="55" t="s">
        <v>774</v>
      </c>
      <c r="T274" s="55">
        <v>41</v>
      </c>
      <c r="U274" s="59" t="s">
        <v>881</v>
      </c>
      <c r="V274" s="59" t="s">
        <v>882</v>
      </c>
      <c r="W274" s="72" t="s">
        <v>1191</v>
      </c>
      <c r="X274" s="60" t="s">
        <v>778</v>
      </c>
      <c r="Y274" s="61" t="e">
        <f t="shared" si="28"/>
        <v>#VALUE!</v>
      </c>
      <c r="Z274" s="61" t="e">
        <f t="shared" si="29"/>
        <v>#VALUE!</v>
      </c>
      <c r="AA274" s="61">
        <f t="shared" si="30"/>
        <v>18.666666666666664</v>
      </c>
      <c r="AB274" s="61" t="e">
        <f t="shared" si="31"/>
        <v>#VALUE!</v>
      </c>
      <c r="AC274" s="62"/>
      <c r="AD274" s="62"/>
      <c r="AE274" s="61">
        <v>18.666666666666664</v>
      </c>
      <c r="AF274" s="61"/>
      <c r="AG274" s="62"/>
      <c r="AH274" s="61">
        <f t="shared" si="32"/>
        <v>0</v>
      </c>
      <c r="AI274" s="61">
        <f t="shared" si="32"/>
        <v>0</v>
      </c>
      <c r="AJ274" s="61">
        <f t="shared" si="32"/>
        <v>32.183908045977013</v>
      </c>
      <c r="AK274" s="61">
        <f t="shared" si="33"/>
        <v>0</v>
      </c>
      <c r="AL274" s="62" t="s">
        <v>1191</v>
      </c>
      <c r="AM274" s="62" t="s">
        <v>1191</v>
      </c>
      <c r="AN274" s="61">
        <v>32.183908045977013</v>
      </c>
      <c r="AO274" s="62" t="s">
        <v>1191</v>
      </c>
      <c r="AP274" s="11"/>
      <c r="AQ274" s="11"/>
    </row>
    <row r="275" spans="1:43">
      <c r="A275" s="55" t="s">
        <v>851</v>
      </c>
      <c r="B275" s="55" t="s">
        <v>304</v>
      </c>
      <c r="C275" s="55" t="s">
        <v>304</v>
      </c>
      <c r="D275" s="55" t="s">
        <v>80</v>
      </c>
      <c r="E275" s="56" t="s">
        <v>307</v>
      </c>
      <c r="F275" s="55" t="s">
        <v>780</v>
      </c>
      <c r="G275" s="55">
        <f t="shared" si="34"/>
        <v>0</v>
      </c>
      <c r="H275" s="55" t="s">
        <v>41</v>
      </c>
      <c r="I275" s="56">
        <v>3.2</v>
      </c>
      <c r="J275" s="57" t="s">
        <v>1191</v>
      </c>
      <c r="K275" s="57" t="s">
        <v>1191</v>
      </c>
      <c r="L275" s="58">
        <v>4.7</v>
      </c>
      <c r="M275" s="57" t="s">
        <v>1191</v>
      </c>
      <c r="N275" s="57" t="s">
        <v>1191</v>
      </c>
      <c r="O275" s="58">
        <v>239</v>
      </c>
      <c r="P275" s="58">
        <v>25</v>
      </c>
      <c r="Q275" s="58">
        <v>143.4</v>
      </c>
      <c r="R275" s="55">
        <v>0.57999999999999996</v>
      </c>
      <c r="S275" s="55" t="s">
        <v>774</v>
      </c>
      <c r="T275" s="55">
        <v>41</v>
      </c>
      <c r="U275" s="59" t="s">
        <v>881</v>
      </c>
      <c r="V275" s="59" t="s">
        <v>882</v>
      </c>
      <c r="W275" s="72" t="s">
        <v>1191</v>
      </c>
      <c r="X275" s="60" t="s">
        <v>778</v>
      </c>
      <c r="Y275" s="61" t="e">
        <f t="shared" si="28"/>
        <v>#VALUE!</v>
      </c>
      <c r="Z275" s="61" t="e">
        <f t="shared" si="29"/>
        <v>#VALUE!</v>
      </c>
      <c r="AA275" s="61">
        <f t="shared" si="30"/>
        <v>19.665271966527197</v>
      </c>
      <c r="AB275" s="61" t="e">
        <f t="shared" si="31"/>
        <v>#VALUE!</v>
      </c>
      <c r="AC275" s="62"/>
      <c r="AD275" s="62"/>
      <c r="AE275" s="61">
        <v>19.665271966527197</v>
      </c>
      <c r="AF275" s="61"/>
      <c r="AG275" s="62"/>
      <c r="AH275" s="61">
        <f t="shared" si="32"/>
        <v>0</v>
      </c>
      <c r="AI275" s="61">
        <f t="shared" si="32"/>
        <v>0</v>
      </c>
      <c r="AJ275" s="61">
        <f t="shared" si="32"/>
        <v>33.905641321598615</v>
      </c>
      <c r="AK275" s="61">
        <f t="shared" si="33"/>
        <v>0</v>
      </c>
      <c r="AL275" s="62" t="s">
        <v>1191</v>
      </c>
      <c r="AM275" s="62" t="s">
        <v>1191</v>
      </c>
      <c r="AN275" s="61">
        <v>33.905641321598615</v>
      </c>
      <c r="AO275" s="62" t="s">
        <v>1191</v>
      </c>
      <c r="AP275" s="11"/>
      <c r="AQ275" s="11"/>
    </row>
    <row r="276" spans="1:43">
      <c r="A276" s="74" t="s">
        <v>851</v>
      </c>
      <c r="B276" s="55" t="s">
        <v>304</v>
      </c>
      <c r="C276" s="55" t="s">
        <v>304</v>
      </c>
      <c r="D276" s="55" t="s">
        <v>80</v>
      </c>
      <c r="E276" s="56" t="s">
        <v>101</v>
      </c>
      <c r="F276" s="55" t="s">
        <v>780</v>
      </c>
      <c r="G276" s="55">
        <f t="shared" si="34"/>
        <v>0</v>
      </c>
      <c r="H276" s="55" t="s">
        <v>41</v>
      </c>
      <c r="I276" s="56">
        <v>3.3</v>
      </c>
      <c r="J276" s="57" t="s">
        <v>1191</v>
      </c>
      <c r="K276" s="57" t="s">
        <v>1191</v>
      </c>
      <c r="L276" s="58">
        <v>2.6</v>
      </c>
      <c r="M276" s="57" t="s">
        <v>1191</v>
      </c>
      <c r="N276" s="57" t="s">
        <v>1191</v>
      </c>
      <c r="O276" s="58">
        <v>400</v>
      </c>
      <c r="P276" s="58">
        <v>30</v>
      </c>
      <c r="Q276" s="58">
        <v>240</v>
      </c>
      <c r="R276" s="55">
        <v>0.57999999999999996</v>
      </c>
      <c r="S276" s="55" t="s">
        <v>774</v>
      </c>
      <c r="T276" s="55">
        <v>41</v>
      </c>
      <c r="U276" s="59" t="s">
        <v>881</v>
      </c>
      <c r="V276" s="59" t="s">
        <v>882</v>
      </c>
      <c r="W276" s="72" t="s">
        <v>1191</v>
      </c>
      <c r="X276" s="60" t="s">
        <v>778</v>
      </c>
      <c r="Y276" s="61" t="e">
        <f t="shared" si="28"/>
        <v>#VALUE!</v>
      </c>
      <c r="Z276" s="61" t="e">
        <f t="shared" si="29"/>
        <v>#VALUE!</v>
      </c>
      <c r="AA276" s="61">
        <f t="shared" si="30"/>
        <v>6.5000000000000009</v>
      </c>
      <c r="AB276" s="61" t="e">
        <f t="shared" si="31"/>
        <v>#VALUE!</v>
      </c>
      <c r="AC276" s="62"/>
      <c r="AD276" s="62"/>
      <c r="AE276" s="61">
        <v>6.5</v>
      </c>
      <c r="AF276" s="61"/>
      <c r="AG276" s="62"/>
      <c r="AH276" s="61">
        <f t="shared" si="32"/>
        <v>0</v>
      </c>
      <c r="AI276" s="61">
        <f t="shared" si="32"/>
        <v>0</v>
      </c>
      <c r="AJ276" s="61">
        <f t="shared" si="32"/>
        <v>11.206896551724139</v>
      </c>
      <c r="AK276" s="61">
        <f t="shared" si="33"/>
        <v>0</v>
      </c>
      <c r="AL276" s="62" t="s">
        <v>1191</v>
      </c>
      <c r="AM276" s="62" t="s">
        <v>1191</v>
      </c>
      <c r="AN276" s="61">
        <v>11.206896551724141</v>
      </c>
      <c r="AO276" s="62" t="s">
        <v>1191</v>
      </c>
      <c r="AP276" s="11"/>
      <c r="AQ276" s="11"/>
    </row>
    <row r="277" spans="1:43">
      <c r="A277" s="55" t="s">
        <v>851</v>
      </c>
      <c r="B277" s="55" t="s">
        <v>304</v>
      </c>
      <c r="C277" s="55" t="s">
        <v>304</v>
      </c>
      <c r="D277" s="55" t="s">
        <v>80</v>
      </c>
      <c r="E277" s="56" t="s">
        <v>308</v>
      </c>
      <c r="F277" s="55" t="s">
        <v>796</v>
      </c>
      <c r="G277" s="55">
        <f t="shared" si="34"/>
        <v>3</v>
      </c>
      <c r="H277" s="55" t="s">
        <v>33</v>
      </c>
      <c r="I277" s="56">
        <v>3.4</v>
      </c>
      <c r="J277" s="57" t="s">
        <v>1191</v>
      </c>
      <c r="K277" s="57" t="s">
        <v>1191</v>
      </c>
      <c r="L277" s="58">
        <v>1.5</v>
      </c>
      <c r="M277" s="57" t="s">
        <v>1191</v>
      </c>
      <c r="N277" s="57" t="s">
        <v>1191</v>
      </c>
      <c r="O277" s="58">
        <v>250</v>
      </c>
      <c r="P277" s="58">
        <v>25</v>
      </c>
      <c r="Q277" s="58">
        <v>150</v>
      </c>
      <c r="R277" s="55">
        <v>0.57999999999999996</v>
      </c>
      <c r="S277" s="55" t="s">
        <v>774</v>
      </c>
      <c r="T277" s="55">
        <v>41</v>
      </c>
      <c r="U277" s="59" t="s">
        <v>881</v>
      </c>
      <c r="V277" s="59" t="s">
        <v>882</v>
      </c>
      <c r="W277" s="72" t="s">
        <v>1191</v>
      </c>
      <c r="X277" s="60" t="s">
        <v>778</v>
      </c>
      <c r="Y277" s="61" t="e">
        <f t="shared" si="28"/>
        <v>#VALUE!</v>
      </c>
      <c r="Z277" s="61" t="e">
        <f t="shared" si="29"/>
        <v>#VALUE!</v>
      </c>
      <c r="AA277" s="61">
        <f t="shared" si="30"/>
        <v>6</v>
      </c>
      <c r="AB277" s="61" t="e">
        <f t="shared" si="31"/>
        <v>#VALUE!</v>
      </c>
      <c r="AC277" s="62"/>
      <c r="AD277" s="62"/>
      <c r="AE277" s="61">
        <v>6</v>
      </c>
      <c r="AF277" s="61"/>
      <c r="AG277" s="62"/>
      <c r="AH277" s="61">
        <f t="shared" si="32"/>
        <v>0</v>
      </c>
      <c r="AI277" s="61">
        <f t="shared" si="32"/>
        <v>0</v>
      </c>
      <c r="AJ277" s="61">
        <f t="shared" si="32"/>
        <v>10.344827586206897</v>
      </c>
      <c r="AK277" s="61">
        <f t="shared" si="33"/>
        <v>0</v>
      </c>
      <c r="AL277" s="62" t="s">
        <v>1191</v>
      </c>
      <c r="AM277" s="62" t="s">
        <v>1191</v>
      </c>
      <c r="AN277" s="61">
        <v>10.344827586206897</v>
      </c>
      <c r="AO277" s="62" t="s">
        <v>1191</v>
      </c>
      <c r="AP277" s="11"/>
      <c r="AQ277" s="11"/>
    </row>
    <row r="278" spans="1:43">
      <c r="A278" s="55" t="s">
        <v>851</v>
      </c>
      <c r="B278" s="55" t="s">
        <v>304</v>
      </c>
      <c r="C278" s="55" t="s">
        <v>304</v>
      </c>
      <c r="D278" s="55" t="s">
        <v>80</v>
      </c>
      <c r="E278" s="56" t="s">
        <v>268</v>
      </c>
      <c r="F278" s="55" t="s">
        <v>780</v>
      </c>
      <c r="G278" s="55">
        <f t="shared" si="34"/>
        <v>0</v>
      </c>
      <c r="H278" s="55" t="s">
        <v>41</v>
      </c>
      <c r="I278" s="56">
        <v>3.4</v>
      </c>
      <c r="J278" s="57" t="s">
        <v>1191</v>
      </c>
      <c r="K278" s="57" t="s">
        <v>1191</v>
      </c>
      <c r="L278" s="58">
        <v>2.7</v>
      </c>
      <c r="M278" s="57" t="s">
        <v>1191</v>
      </c>
      <c r="N278" s="57" t="s">
        <v>1191</v>
      </c>
      <c r="O278" s="58">
        <v>600</v>
      </c>
      <c r="P278" s="58">
        <v>35</v>
      </c>
      <c r="Q278" s="58">
        <v>360</v>
      </c>
      <c r="R278" s="55">
        <v>0.57999999999999996</v>
      </c>
      <c r="S278" s="55" t="s">
        <v>774</v>
      </c>
      <c r="T278" s="55">
        <v>41</v>
      </c>
      <c r="U278" s="59" t="s">
        <v>881</v>
      </c>
      <c r="V278" s="59" t="s">
        <v>882</v>
      </c>
      <c r="W278" s="72" t="s">
        <v>1191</v>
      </c>
      <c r="X278" s="60" t="s">
        <v>778</v>
      </c>
      <c r="Y278" s="61" t="e">
        <f t="shared" si="28"/>
        <v>#VALUE!</v>
      </c>
      <c r="Z278" s="61" t="e">
        <f t="shared" si="29"/>
        <v>#VALUE!</v>
      </c>
      <c r="AA278" s="61">
        <f t="shared" si="30"/>
        <v>4.5000000000000009</v>
      </c>
      <c r="AB278" s="61" t="e">
        <f t="shared" si="31"/>
        <v>#VALUE!</v>
      </c>
      <c r="AC278" s="62"/>
      <c r="AD278" s="62"/>
      <c r="AE278" s="61">
        <v>4.5</v>
      </c>
      <c r="AF278" s="61"/>
      <c r="AG278" s="62"/>
      <c r="AH278" s="61">
        <f t="shared" si="32"/>
        <v>0</v>
      </c>
      <c r="AI278" s="61">
        <f t="shared" si="32"/>
        <v>0</v>
      </c>
      <c r="AJ278" s="61">
        <f t="shared" si="32"/>
        <v>7.7586206896551726</v>
      </c>
      <c r="AK278" s="61">
        <f t="shared" si="33"/>
        <v>0</v>
      </c>
      <c r="AL278" s="62" t="s">
        <v>1191</v>
      </c>
      <c r="AM278" s="62" t="s">
        <v>1191</v>
      </c>
      <c r="AN278" s="61">
        <v>7.7586206896551744</v>
      </c>
      <c r="AO278" s="62" t="s">
        <v>1191</v>
      </c>
      <c r="AP278" s="11"/>
      <c r="AQ278" s="11"/>
    </row>
    <row r="279" spans="1:43">
      <c r="A279" s="55" t="s">
        <v>851</v>
      </c>
      <c r="B279" s="55" t="s">
        <v>304</v>
      </c>
      <c r="C279" s="55" t="s">
        <v>304</v>
      </c>
      <c r="D279" s="55" t="s">
        <v>80</v>
      </c>
      <c r="E279" s="56" t="s">
        <v>56</v>
      </c>
      <c r="F279" s="55" t="s">
        <v>780</v>
      </c>
      <c r="G279" s="55">
        <f t="shared" si="34"/>
        <v>3</v>
      </c>
      <c r="H279" s="55" t="s">
        <v>33</v>
      </c>
      <c r="I279" s="56">
        <v>3.5</v>
      </c>
      <c r="J279" s="57" t="s">
        <v>1191</v>
      </c>
      <c r="K279" s="57" t="s">
        <v>1191</v>
      </c>
      <c r="L279" s="58">
        <v>1.82</v>
      </c>
      <c r="M279" s="57" t="s">
        <v>1191</v>
      </c>
      <c r="N279" s="57" t="s">
        <v>1191</v>
      </c>
      <c r="O279" s="58">
        <v>250</v>
      </c>
      <c r="P279" s="58">
        <v>25</v>
      </c>
      <c r="Q279" s="58">
        <v>150</v>
      </c>
      <c r="R279" s="55">
        <v>0.57999999999999996</v>
      </c>
      <c r="S279" s="55" t="s">
        <v>774</v>
      </c>
      <c r="T279" s="55">
        <v>41</v>
      </c>
      <c r="U279" s="59" t="s">
        <v>881</v>
      </c>
      <c r="V279" s="59" t="s">
        <v>882</v>
      </c>
      <c r="W279" s="72" t="s">
        <v>1191</v>
      </c>
      <c r="X279" s="60" t="s">
        <v>778</v>
      </c>
      <c r="Y279" s="61" t="e">
        <f t="shared" si="28"/>
        <v>#VALUE!</v>
      </c>
      <c r="Z279" s="61" t="e">
        <f t="shared" si="29"/>
        <v>#VALUE!</v>
      </c>
      <c r="AA279" s="61">
        <f t="shared" si="30"/>
        <v>7.28</v>
      </c>
      <c r="AB279" s="61" t="e">
        <f t="shared" si="31"/>
        <v>#VALUE!</v>
      </c>
      <c r="AC279" s="62"/>
      <c r="AD279" s="62"/>
      <c r="AE279" s="61">
        <v>7.28</v>
      </c>
      <c r="AF279" s="61"/>
      <c r="AG279" s="62"/>
      <c r="AH279" s="61">
        <f t="shared" si="32"/>
        <v>0</v>
      </c>
      <c r="AI279" s="61">
        <f t="shared" si="32"/>
        <v>0</v>
      </c>
      <c r="AJ279" s="61">
        <f t="shared" si="32"/>
        <v>12.551724137931036</v>
      </c>
      <c r="AK279" s="61">
        <f t="shared" si="33"/>
        <v>0</v>
      </c>
      <c r="AL279" s="62" t="s">
        <v>1191</v>
      </c>
      <c r="AM279" s="62" t="s">
        <v>1191</v>
      </c>
      <c r="AN279" s="61">
        <v>12.551724137931036</v>
      </c>
      <c r="AO279" s="62" t="s">
        <v>1191</v>
      </c>
      <c r="AP279" s="11"/>
      <c r="AQ279" s="11"/>
    </row>
    <row r="280" spans="1:43">
      <c r="A280" s="55" t="s">
        <v>851</v>
      </c>
      <c r="B280" s="55" t="s">
        <v>304</v>
      </c>
      <c r="C280" s="55" t="s">
        <v>304</v>
      </c>
      <c r="D280" s="55" t="s">
        <v>80</v>
      </c>
      <c r="E280" s="56" t="s">
        <v>991</v>
      </c>
      <c r="F280" s="55" t="s">
        <v>773</v>
      </c>
      <c r="G280" s="55">
        <f t="shared" si="34"/>
        <v>3</v>
      </c>
      <c r="H280" s="55" t="s">
        <v>33</v>
      </c>
      <c r="I280" s="56">
        <v>3.5</v>
      </c>
      <c r="J280" s="57" t="s">
        <v>1191</v>
      </c>
      <c r="K280" s="57" t="s">
        <v>1191</v>
      </c>
      <c r="L280" s="58">
        <v>1.88</v>
      </c>
      <c r="M280" s="57" t="s">
        <v>1191</v>
      </c>
      <c r="N280" s="57" t="s">
        <v>1191</v>
      </c>
      <c r="O280" s="58">
        <v>500</v>
      </c>
      <c r="P280" s="58">
        <v>30</v>
      </c>
      <c r="Q280" s="58">
        <v>300</v>
      </c>
      <c r="R280" s="55">
        <v>0.57999999999999996</v>
      </c>
      <c r="S280" s="55" t="s">
        <v>774</v>
      </c>
      <c r="T280" s="55">
        <v>41</v>
      </c>
      <c r="U280" s="59" t="s">
        <v>881</v>
      </c>
      <c r="V280" s="59" t="s">
        <v>882</v>
      </c>
      <c r="W280" s="72" t="s">
        <v>1191</v>
      </c>
      <c r="X280" s="60" t="s">
        <v>778</v>
      </c>
      <c r="Y280" s="61" t="e">
        <f t="shared" si="28"/>
        <v>#VALUE!</v>
      </c>
      <c r="Z280" s="61" t="e">
        <f t="shared" si="29"/>
        <v>#VALUE!</v>
      </c>
      <c r="AA280" s="61">
        <f t="shared" si="30"/>
        <v>3.76</v>
      </c>
      <c r="AB280" s="61" t="e">
        <f t="shared" si="31"/>
        <v>#VALUE!</v>
      </c>
      <c r="AC280" s="62"/>
      <c r="AD280" s="62"/>
      <c r="AE280" s="61">
        <v>3.76</v>
      </c>
      <c r="AF280" s="61"/>
      <c r="AG280" s="62"/>
      <c r="AH280" s="61">
        <f t="shared" si="32"/>
        <v>0</v>
      </c>
      <c r="AI280" s="61">
        <f t="shared" si="32"/>
        <v>0</v>
      </c>
      <c r="AJ280" s="61">
        <f t="shared" si="32"/>
        <v>6.4827586206896557</v>
      </c>
      <c r="AK280" s="61">
        <f t="shared" si="33"/>
        <v>0</v>
      </c>
      <c r="AL280" s="62" t="s">
        <v>1191</v>
      </c>
      <c r="AM280" s="62" t="s">
        <v>1191</v>
      </c>
      <c r="AN280" s="61">
        <v>6.4827586206896557</v>
      </c>
      <c r="AO280" s="62" t="s">
        <v>1191</v>
      </c>
      <c r="AP280" s="11"/>
      <c r="AQ280" s="11"/>
    </row>
    <row r="281" spans="1:43">
      <c r="A281" s="55" t="s">
        <v>851</v>
      </c>
      <c r="B281" s="55" t="s">
        <v>304</v>
      </c>
      <c r="C281" s="55" t="s">
        <v>304</v>
      </c>
      <c r="D281" s="55" t="s">
        <v>80</v>
      </c>
      <c r="E281" s="56" t="s">
        <v>110</v>
      </c>
      <c r="F281" s="55" t="s">
        <v>786</v>
      </c>
      <c r="G281" s="55">
        <f t="shared" si="34"/>
        <v>3</v>
      </c>
      <c r="H281" s="55" t="s">
        <v>33</v>
      </c>
      <c r="I281" s="56">
        <v>3.6</v>
      </c>
      <c r="J281" s="57" t="s">
        <v>1191</v>
      </c>
      <c r="K281" s="57" t="s">
        <v>1191</v>
      </c>
      <c r="L281" s="58">
        <v>2.58</v>
      </c>
      <c r="M281" s="57" t="s">
        <v>1191</v>
      </c>
      <c r="N281" s="57" t="s">
        <v>1191</v>
      </c>
      <c r="O281" s="58">
        <v>200</v>
      </c>
      <c r="P281" s="58">
        <v>25</v>
      </c>
      <c r="Q281" s="58">
        <v>120</v>
      </c>
      <c r="R281" s="55">
        <v>0.57999999999999996</v>
      </c>
      <c r="S281" s="55" t="s">
        <v>774</v>
      </c>
      <c r="T281" s="55">
        <v>41</v>
      </c>
      <c r="U281" s="59" t="s">
        <v>881</v>
      </c>
      <c r="V281" s="59" t="s">
        <v>882</v>
      </c>
      <c r="W281" s="72" t="s">
        <v>1191</v>
      </c>
      <c r="X281" s="60" t="s">
        <v>778</v>
      </c>
      <c r="Y281" s="61" t="e">
        <f t="shared" si="28"/>
        <v>#VALUE!</v>
      </c>
      <c r="Z281" s="61" t="e">
        <f t="shared" si="29"/>
        <v>#VALUE!</v>
      </c>
      <c r="AA281" s="61">
        <f t="shared" si="30"/>
        <v>12.9</v>
      </c>
      <c r="AB281" s="61" t="e">
        <f t="shared" si="31"/>
        <v>#VALUE!</v>
      </c>
      <c r="AC281" s="62"/>
      <c r="AD281" s="62"/>
      <c r="AE281" s="61">
        <v>12.9</v>
      </c>
      <c r="AF281" s="61"/>
      <c r="AG281" s="62"/>
      <c r="AH281" s="61">
        <f t="shared" si="32"/>
        <v>0</v>
      </c>
      <c r="AI281" s="61">
        <f t="shared" si="32"/>
        <v>0</v>
      </c>
      <c r="AJ281" s="61">
        <f t="shared" si="32"/>
        <v>22.241379310344829</v>
      </c>
      <c r="AK281" s="61">
        <f t="shared" si="33"/>
        <v>0</v>
      </c>
      <c r="AL281" s="62" t="s">
        <v>1191</v>
      </c>
      <c r="AM281" s="62" t="s">
        <v>1191</v>
      </c>
      <c r="AN281" s="61">
        <v>22.241379310344829</v>
      </c>
      <c r="AO281" s="62" t="s">
        <v>1191</v>
      </c>
      <c r="AP281" s="11"/>
      <c r="AQ281" s="11"/>
    </row>
    <row r="282" spans="1:43">
      <c r="A282" s="55" t="s">
        <v>851</v>
      </c>
      <c r="B282" s="55" t="s">
        <v>304</v>
      </c>
      <c r="C282" s="55" t="s">
        <v>304</v>
      </c>
      <c r="D282" s="55" t="s">
        <v>80</v>
      </c>
      <c r="E282" s="56" t="s">
        <v>309</v>
      </c>
      <c r="F282" s="55" t="s">
        <v>780</v>
      </c>
      <c r="G282" s="55">
        <f t="shared" si="34"/>
        <v>3</v>
      </c>
      <c r="H282" s="55" t="s">
        <v>33</v>
      </c>
      <c r="I282" s="56">
        <v>3.7</v>
      </c>
      <c r="J282" s="57" t="s">
        <v>1191</v>
      </c>
      <c r="K282" s="57" t="s">
        <v>1191</v>
      </c>
      <c r="L282" s="58">
        <v>1</v>
      </c>
      <c r="M282" s="57" t="s">
        <v>1191</v>
      </c>
      <c r="N282" s="57" t="s">
        <v>1191</v>
      </c>
      <c r="O282" s="58">
        <v>250</v>
      </c>
      <c r="P282" s="58">
        <v>25</v>
      </c>
      <c r="Q282" s="58">
        <v>150</v>
      </c>
      <c r="R282" s="55">
        <v>0.57999999999999996</v>
      </c>
      <c r="S282" s="55" t="s">
        <v>774</v>
      </c>
      <c r="T282" s="55">
        <v>41</v>
      </c>
      <c r="U282" s="59" t="s">
        <v>881</v>
      </c>
      <c r="V282" s="59" t="s">
        <v>882</v>
      </c>
      <c r="W282" s="72" t="s">
        <v>1191</v>
      </c>
      <c r="X282" s="60" t="s">
        <v>778</v>
      </c>
      <c r="Y282" s="61" t="e">
        <f t="shared" si="28"/>
        <v>#VALUE!</v>
      </c>
      <c r="Z282" s="61" t="e">
        <f t="shared" si="29"/>
        <v>#VALUE!</v>
      </c>
      <c r="AA282" s="61">
        <f t="shared" si="30"/>
        <v>4</v>
      </c>
      <c r="AB282" s="61" t="e">
        <f t="shared" si="31"/>
        <v>#VALUE!</v>
      </c>
      <c r="AC282" s="62"/>
      <c r="AD282" s="62"/>
      <c r="AE282" s="61">
        <v>4</v>
      </c>
      <c r="AF282" s="61"/>
      <c r="AG282" s="62"/>
      <c r="AH282" s="61">
        <f t="shared" si="32"/>
        <v>0</v>
      </c>
      <c r="AI282" s="61">
        <f t="shared" si="32"/>
        <v>0</v>
      </c>
      <c r="AJ282" s="61">
        <f t="shared" si="32"/>
        <v>6.8965517241379315</v>
      </c>
      <c r="AK282" s="61">
        <f t="shared" si="33"/>
        <v>0</v>
      </c>
      <c r="AL282" s="62" t="s">
        <v>1191</v>
      </c>
      <c r="AM282" s="62" t="s">
        <v>1191</v>
      </c>
      <c r="AN282" s="61">
        <v>6.8965517241379315</v>
      </c>
      <c r="AO282" s="62" t="s">
        <v>1191</v>
      </c>
      <c r="AP282" s="11"/>
      <c r="AQ282" s="11"/>
    </row>
    <row r="283" spans="1:43">
      <c r="A283" s="55" t="s">
        <v>851</v>
      </c>
      <c r="B283" s="55" t="s">
        <v>304</v>
      </c>
      <c r="C283" s="55" t="s">
        <v>304</v>
      </c>
      <c r="D283" s="55" t="s">
        <v>80</v>
      </c>
      <c r="E283" s="56" t="s">
        <v>310</v>
      </c>
      <c r="F283" s="55" t="s">
        <v>786</v>
      </c>
      <c r="G283" s="55">
        <f t="shared" si="34"/>
        <v>1</v>
      </c>
      <c r="H283" s="55" t="s">
        <v>30</v>
      </c>
      <c r="I283" s="71">
        <v>3.4</v>
      </c>
      <c r="J283" s="57" t="s">
        <v>1191</v>
      </c>
      <c r="K283" s="57" t="s">
        <v>1191</v>
      </c>
      <c r="L283" s="58">
        <v>9.4</v>
      </c>
      <c r="M283" s="57" t="s">
        <v>1191</v>
      </c>
      <c r="N283" s="57" t="s">
        <v>1191</v>
      </c>
      <c r="O283" s="58">
        <v>300</v>
      </c>
      <c r="P283" s="58">
        <v>30</v>
      </c>
      <c r="Q283" s="58">
        <v>180</v>
      </c>
      <c r="R283" s="55">
        <v>0.57999999999999996</v>
      </c>
      <c r="S283" s="55" t="s">
        <v>774</v>
      </c>
      <c r="T283" s="55">
        <v>41</v>
      </c>
      <c r="U283" s="59" t="s">
        <v>881</v>
      </c>
      <c r="V283" s="59" t="s">
        <v>882</v>
      </c>
      <c r="W283" s="72" t="s">
        <v>1191</v>
      </c>
      <c r="X283" s="60" t="s">
        <v>778</v>
      </c>
      <c r="Y283" s="61" t="e">
        <f t="shared" si="28"/>
        <v>#VALUE!</v>
      </c>
      <c r="Z283" s="61" t="e">
        <f t="shared" si="29"/>
        <v>#VALUE!</v>
      </c>
      <c r="AA283" s="61">
        <f t="shared" si="30"/>
        <v>31.333333333333332</v>
      </c>
      <c r="AB283" s="61" t="e">
        <f t="shared" si="31"/>
        <v>#VALUE!</v>
      </c>
      <c r="AC283" s="62"/>
      <c r="AD283" s="62"/>
      <c r="AE283" s="61">
        <v>31.333333333333332</v>
      </c>
      <c r="AF283" s="61"/>
      <c r="AG283" s="62"/>
      <c r="AH283" s="61">
        <f t="shared" si="32"/>
        <v>0</v>
      </c>
      <c r="AI283" s="61">
        <f t="shared" si="32"/>
        <v>0</v>
      </c>
      <c r="AJ283" s="61">
        <f t="shared" si="32"/>
        <v>54.022988505747129</v>
      </c>
      <c r="AK283" s="61">
        <f t="shared" si="33"/>
        <v>0</v>
      </c>
      <c r="AL283" s="62" t="s">
        <v>1191</v>
      </c>
      <c r="AM283" s="62" t="s">
        <v>1191</v>
      </c>
      <c r="AN283" s="61">
        <v>54.022988505747129</v>
      </c>
      <c r="AO283" s="62" t="s">
        <v>1191</v>
      </c>
      <c r="AP283" s="11"/>
      <c r="AQ283" s="11"/>
    </row>
    <row r="284" spans="1:43">
      <c r="A284" s="55" t="s">
        <v>851</v>
      </c>
      <c r="B284" s="55" t="s">
        <v>304</v>
      </c>
      <c r="C284" s="55" t="s">
        <v>304</v>
      </c>
      <c r="D284" s="55" t="s">
        <v>80</v>
      </c>
      <c r="E284" s="56" t="s">
        <v>311</v>
      </c>
      <c r="F284" s="55" t="s">
        <v>773</v>
      </c>
      <c r="G284" s="55">
        <f t="shared" si="34"/>
        <v>3</v>
      </c>
      <c r="H284" s="55" t="s">
        <v>33</v>
      </c>
      <c r="I284" s="56">
        <v>4.0999999999999996</v>
      </c>
      <c r="J284" s="57" t="s">
        <v>1191</v>
      </c>
      <c r="K284" s="57" t="s">
        <v>1191</v>
      </c>
      <c r="L284" s="58">
        <v>1</v>
      </c>
      <c r="M284" s="57" t="s">
        <v>1191</v>
      </c>
      <c r="N284" s="57" t="s">
        <v>1191</v>
      </c>
      <c r="O284" s="58">
        <v>2500</v>
      </c>
      <c r="P284" s="58">
        <v>60</v>
      </c>
      <c r="Q284" s="58">
        <v>1500</v>
      </c>
      <c r="R284" s="55">
        <v>0.57999999999999996</v>
      </c>
      <c r="S284" s="55" t="s">
        <v>774</v>
      </c>
      <c r="T284" s="55">
        <v>41</v>
      </c>
      <c r="U284" s="59" t="s">
        <v>881</v>
      </c>
      <c r="V284" s="59" t="s">
        <v>882</v>
      </c>
      <c r="W284" s="72" t="s">
        <v>1191</v>
      </c>
      <c r="X284" s="60" t="s">
        <v>778</v>
      </c>
      <c r="Y284" s="61" t="e">
        <f t="shared" si="28"/>
        <v>#VALUE!</v>
      </c>
      <c r="Z284" s="61" t="e">
        <f t="shared" si="29"/>
        <v>#VALUE!</v>
      </c>
      <c r="AA284" s="61">
        <f t="shared" si="30"/>
        <v>0.4</v>
      </c>
      <c r="AB284" s="61" t="e">
        <f t="shared" si="31"/>
        <v>#VALUE!</v>
      </c>
      <c r="AC284" s="62"/>
      <c r="AD284" s="62"/>
      <c r="AE284" s="61">
        <v>0.4</v>
      </c>
      <c r="AF284" s="61"/>
      <c r="AG284" s="62"/>
      <c r="AH284" s="61">
        <f t="shared" si="32"/>
        <v>0</v>
      </c>
      <c r="AI284" s="61">
        <f t="shared" si="32"/>
        <v>0</v>
      </c>
      <c r="AJ284" s="61">
        <f t="shared" si="32"/>
        <v>0.68965517241379315</v>
      </c>
      <c r="AK284" s="61">
        <f t="shared" si="33"/>
        <v>0</v>
      </c>
      <c r="AL284" s="62" t="s">
        <v>1191</v>
      </c>
      <c r="AM284" s="62" t="s">
        <v>1191</v>
      </c>
      <c r="AN284" s="61">
        <v>0.68965517241379315</v>
      </c>
      <c r="AO284" s="62" t="s">
        <v>1191</v>
      </c>
      <c r="AP284" s="11"/>
      <c r="AQ284" s="11"/>
    </row>
    <row r="285" spans="1:43">
      <c r="A285" s="55" t="s">
        <v>851</v>
      </c>
      <c r="B285" s="55" t="s">
        <v>304</v>
      </c>
      <c r="C285" s="55" t="s">
        <v>304</v>
      </c>
      <c r="D285" s="55" t="s">
        <v>80</v>
      </c>
      <c r="E285" s="56" t="s">
        <v>312</v>
      </c>
      <c r="F285" s="55" t="s">
        <v>773</v>
      </c>
      <c r="G285" s="55">
        <f t="shared" si="34"/>
        <v>3</v>
      </c>
      <c r="H285" s="55" t="s">
        <v>33</v>
      </c>
      <c r="I285" s="56">
        <v>4.0999999999999996</v>
      </c>
      <c r="J285" s="57" t="s">
        <v>1191</v>
      </c>
      <c r="K285" s="57" t="s">
        <v>1191</v>
      </c>
      <c r="L285" s="58">
        <v>5</v>
      </c>
      <c r="M285" s="57" t="s">
        <v>1191</v>
      </c>
      <c r="N285" s="57" t="s">
        <v>1191</v>
      </c>
      <c r="O285" s="58">
        <v>5050</v>
      </c>
      <c r="P285" s="58">
        <v>70</v>
      </c>
      <c r="Q285" s="58">
        <v>3030</v>
      </c>
      <c r="R285" s="55">
        <v>0.57999999999999996</v>
      </c>
      <c r="S285" s="55" t="s">
        <v>774</v>
      </c>
      <c r="T285" s="55">
        <v>41</v>
      </c>
      <c r="U285" s="59" t="s">
        <v>881</v>
      </c>
      <c r="V285" s="59" t="s">
        <v>882</v>
      </c>
      <c r="W285" s="72" t="s">
        <v>1191</v>
      </c>
      <c r="X285" s="60" t="s">
        <v>778</v>
      </c>
      <c r="Y285" s="61" t="e">
        <f t="shared" si="28"/>
        <v>#VALUE!</v>
      </c>
      <c r="Z285" s="61" t="e">
        <f t="shared" si="29"/>
        <v>#VALUE!</v>
      </c>
      <c r="AA285" s="61">
        <f t="shared" si="30"/>
        <v>0.99009900990099009</v>
      </c>
      <c r="AB285" s="61" t="e">
        <f t="shared" si="31"/>
        <v>#VALUE!</v>
      </c>
      <c r="AC285" s="62"/>
      <c r="AD285" s="62"/>
      <c r="AE285" s="61">
        <v>0.99009900990099009</v>
      </c>
      <c r="AF285" s="61"/>
      <c r="AG285" s="62"/>
      <c r="AH285" s="61">
        <f t="shared" si="32"/>
        <v>0</v>
      </c>
      <c r="AI285" s="61">
        <f t="shared" si="32"/>
        <v>0</v>
      </c>
      <c r="AJ285" s="61">
        <f t="shared" si="32"/>
        <v>1.7070672584499831</v>
      </c>
      <c r="AK285" s="61">
        <f t="shared" si="33"/>
        <v>0</v>
      </c>
      <c r="AL285" s="62" t="s">
        <v>1191</v>
      </c>
      <c r="AM285" s="62" t="s">
        <v>1191</v>
      </c>
      <c r="AN285" s="61">
        <v>1.7070672584499831</v>
      </c>
      <c r="AO285" s="62" t="s">
        <v>1191</v>
      </c>
      <c r="AP285" s="11"/>
      <c r="AQ285" s="11"/>
    </row>
    <row r="286" spans="1:43">
      <c r="A286" s="55" t="s">
        <v>851</v>
      </c>
      <c r="B286" s="55" t="s">
        <v>304</v>
      </c>
      <c r="C286" s="55" t="s">
        <v>304</v>
      </c>
      <c r="D286" s="55" t="s">
        <v>80</v>
      </c>
      <c r="E286" s="56" t="s">
        <v>313</v>
      </c>
      <c r="F286" s="55" t="s">
        <v>786</v>
      </c>
      <c r="G286" s="55">
        <f t="shared" si="34"/>
        <v>3</v>
      </c>
      <c r="H286" s="55" t="s">
        <v>33</v>
      </c>
      <c r="I286" s="56">
        <v>4.3</v>
      </c>
      <c r="J286" s="57" t="s">
        <v>1191</v>
      </c>
      <c r="K286" s="57" t="s">
        <v>1191</v>
      </c>
      <c r="L286" s="58">
        <v>2.4700000000000002</v>
      </c>
      <c r="M286" s="57" t="s">
        <v>1191</v>
      </c>
      <c r="N286" s="57" t="s">
        <v>1191</v>
      </c>
      <c r="O286" s="58">
        <v>45000</v>
      </c>
      <c r="P286" s="58">
        <v>150</v>
      </c>
      <c r="Q286" s="58">
        <v>27000</v>
      </c>
      <c r="R286" s="55">
        <v>0.57999999999999996</v>
      </c>
      <c r="S286" s="55" t="s">
        <v>774</v>
      </c>
      <c r="T286" s="55">
        <v>41</v>
      </c>
      <c r="U286" s="59" t="s">
        <v>881</v>
      </c>
      <c r="V286" s="59" t="s">
        <v>882</v>
      </c>
      <c r="W286" s="72" t="s">
        <v>1191</v>
      </c>
      <c r="X286" s="60" t="s">
        <v>778</v>
      </c>
      <c r="Y286" s="61" t="e">
        <f t="shared" si="28"/>
        <v>#VALUE!</v>
      </c>
      <c r="Z286" s="61" t="e">
        <f t="shared" si="29"/>
        <v>#VALUE!</v>
      </c>
      <c r="AA286" s="61">
        <f t="shared" si="30"/>
        <v>5.4888888888888897E-2</v>
      </c>
      <c r="AB286" s="61" t="e">
        <f t="shared" si="31"/>
        <v>#VALUE!</v>
      </c>
      <c r="AC286" s="62"/>
      <c r="AD286" s="62"/>
      <c r="AE286" s="61">
        <v>5.4888888888888897E-2</v>
      </c>
      <c r="AF286" s="61"/>
      <c r="AG286" s="62"/>
      <c r="AH286" s="61">
        <f t="shared" si="32"/>
        <v>0</v>
      </c>
      <c r="AI286" s="61">
        <f t="shared" si="32"/>
        <v>0</v>
      </c>
      <c r="AJ286" s="61">
        <f t="shared" si="32"/>
        <v>9.4636015325670522E-2</v>
      </c>
      <c r="AK286" s="61">
        <f t="shared" si="33"/>
        <v>0</v>
      </c>
      <c r="AL286" s="62" t="s">
        <v>1191</v>
      </c>
      <c r="AM286" s="62" t="s">
        <v>1191</v>
      </c>
      <c r="AN286" s="61">
        <v>9.4636015325670522E-2</v>
      </c>
      <c r="AO286" s="62" t="s">
        <v>1191</v>
      </c>
      <c r="AP286" s="11"/>
      <c r="AQ286" s="11"/>
    </row>
    <row r="287" spans="1:43">
      <c r="A287" s="55" t="s">
        <v>851</v>
      </c>
      <c r="B287" s="55" t="s">
        <v>304</v>
      </c>
      <c r="C287" s="55" t="s">
        <v>304</v>
      </c>
      <c r="D287" s="55" t="s">
        <v>80</v>
      </c>
      <c r="E287" s="56" t="s">
        <v>314</v>
      </c>
      <c r="F287" s="55" t="s">
        <v>780</v>
      </c>
      <c r="G287" s="55">
        <f t="shared" si="34"/>
        <v>3</v>
      </c>
      <c r="H287" s="55" t="s">
        <v>33</v>
      </c>
      <c r="I287" s="56">
        <v>4.5</v>
      </c>
      <c r="J287" s="57" t="s">
        <v>1191</v>
      </c>
      <c r="K287" s="57" t="s">
        <v>1191</v>
      </c>
      <c r="L287" s="58">
        <v>0</v>
      </c>
      <c r="M287" s="57" t="s">
        <v>1191</v>
      </c>
      <c r="N287" s="57" t="s">
        <v>1191</v>
      </c>
      <c r="O287" s="58">
        <v>1500</v>
      </c>
      <c r="P287" s="58">
        <v>50</v>
      </c>
      <c r="Q287" s="58">
        <v>900</v>
      </c>
      <c r="R287" s="55">
        <v>0.57999999999999996</v>
      </c>
      <c r="S287" s="55" t="s">
        <v>774</v>
      </c>
      <c r="T287" s="55">
        <v>41</v>
      </c>
      <c r="U287" s="59" t="s">
        <v>881</v>
      </c>
      <c r="V287" s="59" t="s">
        <v>882</v>
      </c>
      <c r="W287" s="72" t="s">
        <v>1191</v>
      </c>
      <c r="X287" s="60" t="s">
        <v>778</v>
      </c>
      <c r="Y287" s="61" t="e">
        <f t="shared" si="28"/>
        <v>#VALUE!</v>
      </c>
      <c r="Z287" s="61" t="e">
        <f t="shared" si="29"/>
        <v>#VALUE!</v>
      </c>
      <c r="AA287" s="61">
        <f t="shared" si="30"/>
        <v>0</v>
      </c>
      <c r="AB287" s="61" t="e">
        <f t="shared" si="31"/>
        <v>#VALUE!</v>
      </c>
      <c r="AC287" s="62"/>
      <c r="AD287" s="62"/>
      <c r="AE287" s="61">
        <v>1E-3</v>
      </c>
      <c r="AF287" s="61"/>
      <c r="AG287" s="62"/>
      <c r="AH287" s="61">
        <f t="shared" si="32"/>
        <v>0</v>
      </c>
      <c r="AI287" s="61">
        <f t="shared" si="32"/>
        <v>0</v>
      </c>
      <c r="AJ287" s="61">
        <f t="shared" si="32"/>
        <v>1.724137931034483E-3</v>
      </c>
      <c r="AK287" s="61">
        <f t="shared" si="33"/>
        <v>0</v>
      </c>
      <c r="AL287" s="62" t="s">
        <v>1191</v>
      </c>
      <c r="AM287" s="62" t="s">
        <v>1191</v>
      </c>
      <c r="AN287" s="61">
        <v>0</v>
      </c>
      <c r="AO287" s="62" t="s">
        <v>1191</v>
      </c>
      <c r="AP287" s="11"/>
      <c r="AQ287" s="11"/>
    </row>
    <row r="288" spans="1:43">
      <c r="A288" s="55" t="s">
        <v>851</v>
      </c>
      <c r="B288" s="55" t="s">
        <v>304</v>
      </c>
      <c r="C288" s="55" t="s">
        <v>304</v>
      </c>
      <c r="D288" s="55" t="s">
        <v>80</v>
      </c>
      <c r="E288" s="56" t="s">
        <v>113</v>
      </c>
      <c r="F288" s="55" t="s">
        <v>786</v>
      </c>
      <c r="G288" s="55">
        <f t="shared" si="34"/>
        <v>3</v>
      </c>
      <c r="H288" s="55" t="s">
        <v>33</v>
      </c>
      <c r="I288" s="56">
        <v>4.5</v>
      </c>
      <c r="J288" s="57" t="s">
        <v>1191</v>
      </c>
      <c r="K288" s="57" t="s">
        <v>1191</v>
      </c>
      <c r="L288" s="58">
        <v>1.4</v>
      </c>
      <c r="M288" s="57" t="s">
        <v>1191</v>
      </c>
      <c r="N288" s="57" t="s">
        <v>1191</v>
      </c>
      <c r="O288" s="58">
        <v>2000</v>
      </c>
      <c r="P288" s="58">
        <v>50</v>
      </c>
      <c r="Q288" s="58">
        <v>1200</v>
      </c>
      <c r="R288" s="55">
        <v>0.57999999999999996</v>
      </c>
      <c r="S288" s="55" t="s">
        <v>774</v>
      </c>
      <c r="T288" s="55">
        <v>41</v>
      </c>
      <c r="U288" s="59" t="s">
        <v>881</v>
      </c>
      <c r="V288" s="59" t="s">
        <v>882</v>
      </c>
      <c r="W288" s="72" t="s">
        <v>1191</v>
      </c>
      <c r="X288" s="60" t="s">
        <v>778</v>
      </c>
      <c r="Y288" s="61" t="e">
        <f t="shared" si="28"/>
        <v>#VALUE!</v>
      </c>
      <c r="Z288" s="61" t="e">
        <f t="shared" si="29"/>
        <v>#VALUE!</v>
      </c>
      <c r="AA288" s="61">
        <f t="shared" si="30"/>
        <v>0.7</v>
      </c>
      <c r="AB288" s="61" t="e">
        <f t="shared" si="31"/>
        <v>#VALUE!</v>
      </c>
      <c r="AC288" s="62"/>
      <c r="AD288" s="62"/>
      <c r="AE288" s="61">
        <v>0.7</v>
      </c>
      <c r="AF288" s="61"/>
      <c r="AG288" s="62"/>
      <c r="AH288" s="61">
        <f t="shared" si="32"/>
        <v>0</v>
      </c>
      <c r="AI288" s="61">
        <f t="shared" si="32"/>
        <v>0</v>
      </c>
      <c r="AJ288" s="61">
        <f t="shared" si="32"/>
        <v>1.2068965517241379</v>
      </c>
      <c r="AK288" s="61">
        <f t="shared" si="33"/>
        <v>0</v>
      </c>
      <c r="AL288" s="62" t="s">
        <v>1191</v>
      </c>
      <c r="AM288" s="62" t="s">
        <v>1191</v>
      </c>
      <c r="AN288" s="61">
        <v>1.2068965517241379</v>
      </c>
      <c r="AO288" s="62" t="s">
        <v>1191</v>
      </c>
      <c r="AP288" s="11"/>
      <c r="AQ288" s="11"/>
    </row>
    <row r="289" spans="1:43">
      <c r="A289" s="55" t="s">
        <v>851</v>
      </c>
      <c r="B289" s="55" t="s">
        <v>315</v>
      </c>
      <c r="C289" s="55" t="s">
        <v>316</v>
      </c>
      <c r="D289" s="55" t="s">
        <v>317</v>
      </c>
      <c r="E289" s="56" t="s">
        <v>1086</v>
      </c>
      <c r="F289" s="55" t="s">
        <v>780</v>
      </c>
      <c r="G289" s="55">
        <f t="shared" si="34"/>
        <v>3</v>
      </c>
      <c r="H289" s="55" t="s">
        <v>33</v>
      </c>
      <c r="I289" s="56">
        <v>4</v>
      </c>
      <c r="J289" s="57" t="s">
        <v>1191</v>
      </c>
      <c r="K289" s="58">
        <v>0.03</v>
      </c>
      <c r="L289" s="57" t="s">
        <v>1191</v>
      </c>
      <c r="M289" s="57" t="s">
        <v>1191</v>
      </c>
      <c r="N289" s="57" t="s">
        <v>1191</v>
      </c>
      <c r="O289" s="58">
        <v>2042</v>
      </c>
      <c r="P289" s="58">
        <v>59</v>
      </c>
      <c r="Q289" s="58">
        <v>1225.2</v>
      </c>
      <c r="R289" s="55">
        <v>1.31595E-5</v>
      </c>
      <c r="S289" s="55" t="s">
        <v>774</v>
      </c>
      <c r="T289" s="55">
        <v>42</v>
      </c>
      <c r="U289" s="59" t="s">
        <v>1087</v>
      </c>
      <c r="V289" s="59" t="s">
        <v>1088</v>
      </c>
      <c r="W289" s="59" t="s">
        <v>1089</v>
      </c>
      <c r="X289" s="60" t="s">
        <v>778</v>
      </c>
      <c r="Y289" s="61" t="e">
        <f t="shared" si="28"/>
        <v>#VALUE!</v>
      </c>
      <c r="Z289" s="61">
        <f t="shared" si="29"/>
        <v>30</v>
      </c>
      <c r="AA289" s="61" t="e">
        <f t="shared" si="30"/>
        <v>#VALUE!</v>
      </c>
      <c r="AB289" s="61" t="e">
        <f t="shared" si="31"/>
        <v>#VALUE!</v>
      </c>
      <c r="AC289" s="62"/>
      <c r="AD289" s="61">
        <v>30</v>
      </c>
      <c r="AE289" s="62"/>
      <c r="AF289" s="62"/>
      <c r="AG289" s="62"/>
      <c r="AH289" s="61">
        <f t="shared" si="32"/>
        <v>0</v>
      </c>
      <c r="AI289" s="61">
        <f t="shared" si="32"/>
        <v>2279721.8739313805</v>
      </c>
      <c r="AJ289" s="61">
        <f t="shared" si="32"/>
        <v>0</v>
      </c>
      <c r="AK289" s="61">
        <f t="shared" si="33"/>
        <v>0</v>
      </c>
      <c r="AL289" s="62" t="s">
        <v>1191</v>
      </c>
      <c r="AM289" s="61">
        <v>2279721.8739313805</v>
      </c>
      <c r="AN289" s="62" t="s">
        <v>1191</v>
      </c>
      <c r="AO289" s="62" t="s">
        <v>1191</v>
      </c>
      <c r="AP289" s="11"/>
      <c r="AQ289" s="11"/>
    </row>
    <row r="290" spans="1:43">
      <c r="A290" s="55" t="s">
        <v>851</v>
      </c>
      <c r="B290" s="55" t="s">
        <v>315</v>
      </c>
      <c r="C290" s="55" t="s">
        <v>319</v>
      </c>
      <c r="D290" s="55" t="s">
        <v>317</v>
      </c>
      <c r="E290" s="56" t="s">
        <v>1086</v>
      </c>
      <c r="F290" s="55" t="s">
        <v>780</v>
      </c>
      <c r="G290" s="55">
        <f t="shared" si="34"/>
        <v>3</v>
      </c>
      <c r="H290" s="55" t="s">
        <v>33</v>
      </c>
      <c r="I290" s="56">
        <v>4</v>
      </c>
      <c r="J290" s="57" t="s">
        <v>1191</v>
      </c>
      <c r="K290" s="58">
        <v>4.5199999999999997E-2</v>
      </c>
      <c r="L290" s="57" t="s">
        <v>1191</v>
      </c>
      <c r="M290" s="57" t="s">
        <v>1191</v>
      </c>
      <c r="N290" s="57" t="s">
        <v>1191</v>
      </c>
      <c r="O290" s="58">
        <v>747</v>
      </c>
      <c r="P290" s="58">
        <v>42</v>
      </c>
      <c r="Q290" s="58">
        <v>448.2</v>
      </c>
      <c r="R290" s="55">
        <v>1.31595E-5</v>
      </c>
      <c r="S290" s="55" t="s">
        <v>774</v>
      </c>
      <c r="T290" s="55">
        <v>42</v>
      </c>
      <c r="U290" s="59" t="s">
        <v>1087</v>
      </c>
      <c r="V290" s="59" t="s">
        <v>1088</v>
      </c>
      <c r="W290" s="59" t="s">
        <v>1089</v>
      </c>
      <c r="X290" s="60" t="s">
        <v>778</v>
      </c>
      <c r="Y290" s="61" t="e">
        <f t="shared" si="28"/>
        <v>#VALUE!</v>
      </c>
      <c r="Z290" s="61">
        <f t="shared" si="29"/>
        <v>45.199999999999996</v>
      </c>
      <c r="AA290" s="61" t="e">
        <f t="shared" si="30"/>
        <v>#VALUE!</v>
      </c>
      <c r="AB290" s="61" t="e">
        <f t="shared" si="31"/>
        <v>#VALUE!</v>
      </c>
      <c r="AC290" s="62"/>
      <c r="AD290" s="61">
        <v>45.2</v>
      </c>
      <c r="AE290" s="62"/>
      <c r="AF290" s="62"/>
      <c r="AG290" s="62"/>
      <c r="AH290" s="61">
        <f t="shared" si="32"/>
        <v>0</v>
      </c>
      <c r="AI290" s="61">
        <f t="shared" si="32"/>
        <v>3434780.9567232798</v>
      </c>
      <c r="AJ290" s="61">
        <f t="shared" si="32"/>
        <v>0</v>
      </c>
      <c r="AK290" s="61">
        <f t="shared" si="33"/>
        <v>0</v>
      </c>
      <c r="AL290" s="62" t="s">
        <v>1191</v>
      </c>
      <c r="AM290" s="61">
        <v>3434780.9567232793</v>
      </c>
      <c r="AN290" s="62" t="s">
        <v>1191</v>
      </c>
      <c r="AO290" s="62" t="s">
        <v>1191</v>
      </c>
      <c r="AP290" s="11"/>
      <c r="AQ290" s="11"/>
    </row>
    <row r="291" spans="1:43">
      <c r="A291" s="55" t="s">
        <v>771</v>
      </c>
      <c r="B291" s="55" t="s">
        <v>320</v>
      </c>
      <c r="C291" s="55" t="s">
        <v>320</v>
      </c>
      <c r="D291" s="55" t="s">
        <v>779</v>
      </c>
      <c r="E291" s="56" t="s">
        <v>277</v>
      </c>
      <c r="F291" s="55" t="s">
        <v>780</v>
      </c>
      <c r="G291" s="55">
        <f t="shared" si="34"/>
        <v>3</v>
      </c>
      <c r="H291" s="55" t="s">
        <v>33</v>
      </c>
      <c r="I291" s="56">
        <v>3</v>
      </c>
      <c r="J291" s="57" t="s">
        <v>1191</v>
      </c>
      <c r="K291" s="57" t="s">
        <v>1191</v>
      </c>
      <c r="L291" s="58">
        <v>84</v>
      </c>
      <c r="M291" s="58">
        <v>124</v>
      </c>
      <c r="N291" s="57" t="s">
        <v>1191</v>
      </c>
      <c r="O291" s="58">
        <v>72.2</v>
      </c>
      <c r="P291" s="58">
        <v>19.2</v>
      </c>
      <c r="Q291" s="58">
        <v>43.32</v>
      </c>
      <c r="R291" s="55">
        <v>0.30499999999999999</v>
      </c>
      <c r="S291" s="55" t="s">
        <v>774</v>
      </c>
      <c r="T291" s="55">
        <v>42</v>
      </c>
      <c r="U291" s="59" t="s">
        <v>781</v>
      </c>
      <c r="V291" s="59" t="s">
        <v>782</v>
      </c>
      <c r="W291" s="72" t="s">
        <v>1191</v>
      </c>
      <c r="X291" s="60" t="s">
        <v>778</v>
      </c>
      <c r="Y291" s="61" t="e">
        <f t="shared" si="28"/>
        <v>#VALUE!</v>
      </c>
      <c r="Z291" s="61" t="e">
        <f t="shared" si="29"/>
        <v>#VALUE!</v>
      </c>
      <c r="AA291" s="61">
        <f t="shared" si="30"/>
        <v>1163.4349030470914</v>
      </c>
      <c r="AB291" s="61">
        <f t="shared" si="31"/>
        <v>1717.4515235457063</v>
      </c>
      <c r="AC291" s="62"/>
      <c r="AD291" s="62"/>
      <c r="AE291" s="61">
        <v>1163.4349030470914</v>
      </c>
      <c r="AF291" s="61"/>
      <c r="AG291" s="61">
        <v>1717.4515235457063</v>
      </c>
      <c r="AH291" s="61">
        <f t="shared" si="32"/>
        <v>0</v>
      </c>
      <c r="AI291" s="61">
        <f t="shared" si="32"/>
        <v>0</v>
      </c>
      <c r="AJ291" s="61">
        <f t="shared" si="32"/>
        <v>3814.5406657281687</v>
      </c>
      <c r="AK291" s="61">
        <f t="shared" si="33"/>
        <v>5630.9886017892013</v>
      </c>
      <c r="AL291" s="62" t="s">
        <v>1191</v>
      </c>
      <c r="AM291" s="62" t="s">
        <v>1191</v>
      </c>
      <c r="AN291" s="61">
        <v>3814.5406657281687</v>
      </c>
      <c r="AO291" s="61">
        <v>5630.9886017892013</v>
      </c>
      <c r="AP291" s="11"/>
      <c r="AQ291" s="11"/>
    </row>
    <row r="292" spans="1:43">
      <c r="A292" s="55" t="s">
        <v>771</v>
      </c>
      <c r="B292" s="55" t="s">
        <v>320</v>
      </c>
      <c r="C292" s="55" t="s">
        <v>320</v>
      </c>
      <c r="D292" s="55" t="s">
        <v>779</v>
      </c>
      <c r="E292" s="56" t="s">
        <v>272</v>
      </c>
      <c r="F292" s="55" t="s">
        <v>786</v>
      </c>
      <c r="G292" s="55">
        <f t="shared" si="34"/>
        <v>1</v>
      </c>
      <c r="H292" s="55" t="s">
        <v>30</v>
      </c>
      <c r="I292" s="55">
        <v>3.1</v>
      </c>
      <c r="J292" s="57" t="s">
        <v>1191</v>
      </c>
      <c r="K292" s="57" t="s">
        <v>1191</v>
      </c>
      <c r="L292" s="58">
        <v>120</v>
      </c>
      <c r="M292" s="58">
        <v>203</v>
      </c>
      <c r="N292" s="57" t="s">
        <v>1191</v>
      </c>
      <c r="O292" s="58">
        <v>46.2</v>
      </c>
      <c r="P292" s="58">
        <v>17.399999999999999</v>
      </c>
      <c r="Q292" s="58">
        <v>5.52</v>
      </c>
      <c r="R292" s="55">
        <v>0.30499999999999999</v>
      </c>
      <c r="S292" s="55" t="s">
        <v>774</v>
      </c>
      <c r="T292" s="55">
        <v>42</v>
      </c>
      <c r="U292" s="59" t="s">
        <v>781</v>
      </c>
      <c r="V292" s="59" t="s">
        <v>782</v>
      </c>
      <c r="W292" s="72" t="s">
        <v>1191</v>
      </c>
      <c r="X292" s="60" t="s">
        <v>778</v>
      </c>
      <c r="Y292" s="61" t="e">
        <f t="shared" si="28"/>
        <v>#VALUE!</v>
      </c>
      <c r="Z292" s="61" t="e">
        <f t="shared" si="29"/>
        <v>#VALUE!</v>
      </c>
      <c r="AA292" s="61">
        <f t="shared" si="30"/>
        <v>2597.4025974025972</v>
      </c>
      <c r="AB292" s="61">
        <f t="shared" si="31"/>
        <v>4393.939393939394</v>
      </c>
      <c r="AC292" s="62"/>
      <c r="AD292" s="62"/>
      <c r="AE292" s="61">
        <v>2597.4025974025972</v>
      </c>
      <c r="AF292" s="61"/>
      <c r="AG292" s="61">
        <v>4393.939393939394</v>
      </c>
      <c r="AH292" s="61">
        <f t="shared" si="32"/>
        <v>0</v>
      </c>
      <c r="AI292" s="61">
        <f t="shared" si="32"/>
        <v>0</v>
      </c>
      <c r="AJ292" s="61">
        <f t="shared" si="32"/>
        <v>8516.0740898445802</v>
      </c>
      <c r="AK292" s="61">
        <f t="shared" si="33"/>
        <v>14406.358668653751</v>
      </c>
      <c r="AL292" s="62" t="s">
        <v>1191</v>
      </c>
      <c r="AM292" s="62" t="s">
        <v>1191</v>
      </c>
      <c r="AN292" s="61">
        <v>8516.0740898445802</v>
      </c>
      <c r="AO292" s="61">
        <v>14406.358668653751</v>
      </c>
      <c r="AP292" s="11"/>
      <c r="AQ292" s="11"/>
    </row>
    <row r="293" spans="1:43">
      <c r="A293" s="55" t="s">
        <v>771</v>
      </c>
      <c r="B293" s="55" t="s">
        <v>320</v>
      </c>
      <c r="C293" s="55" t="s">
        <v>320</v>
      </c>
      <c r="D293" s="55" t="s">
        <v>779</v>
      </c>
      <c r="E293" s="56" t="s">
        <v>273</v>
      </c>
      <c r="F293" s="55" t="s">
        <v>780</v>
      </c>
      <c r="G293" s="55">
        <f t="shared" si="34"/>
        <v>3</v>
      </c>
      <c r="H293" s="55" t="s">
        <v>33</v>
      </c>
      <c r="I293" s="56">
        <v>3.2</v>
      </c>
      <c r="J293" s="57" t="s">
        <v>1191</v>
      </c>
      <c r="K293" s="57" t="s">
        <v>1191</v>
      </c>
      <c r="L293" s="58">
        <v>69</v>
      </c>
      <c r="M293" s="58">
        <v>127</v>
      </c>
      <c r="N293" s="57" t="s">
        <v>1191</v>
      </c>
      <c r="O293" s="58">
        <v>114.9</v>
      </c>
      <c r="P293" s="58">
        <v>20.3</v>
      </c>
      <c r="Q293" s="58">
        <v>68.94</v>
      </c>
      <c r="R293" s="55">
        <v>0.30499999999999999</v>
      </c>
      <c r="S293" s="55" t="s">
        <v>774</v>
      </c>
      <c r="T293" s="55">
        <v>42</v>
      </c>
      <c r="U293" s="59" t="s">
        <v>781</v>
      </c>
      <c r="V293" s="59" t="s">
        <v>782</v>
      </c>
      <c r="W293" s="72" t="s">
        <v>1191</v>
      </c>
      <c r="X293" s="60" t="s">
        <v>778</v>
      </c>
      <c r="Y293" s="61" t="e">
        <f t="shared" si="28"/>
        <v>#VALUE!</v>
      </c>
      <c r="Z293" s="61" t="e">
        <f t="shared" si="29"/>
        <v>#VALUE!</v>
      </c>
      <c r="AA293" s="61">
        <f t="shared" si="30"/>
        <v>600.52219321148823</v>
      </c>
      <c r="AB293" s="61">
        <f t="shared" si="31"/>
        <v>1105.3089643167973</v>
      </c>
      <c r="AC293" s="62"/>
      <c r="AD293" s="62"/>
      <c r="AE293" s="61">
        <v>600.52219321148823</v>
      </c>
      <c r="AF293" s="61"/>
      <c r="AG293" s="61">
        <v>1105.3089643167973</v>
      </c>
      <c r="AH293" s="61">
        <f t="shared" si="32"/>
        <v>0</v>
      </c>
      <c r="AI293" s="61">
        <f t="shared" si="32"/>
        <v>0</v>
      </c>
      <c r="AJ293" s="61">
        <f t="shared" si="32"/>
        <v>1968.9252236442237</v>
      </c>
      <c r="AK293" s="61">
        <f t="shared" si="33"/>
        <v>3623.9638174321226</v>
      </c>
      <c r="AL293" s="62" t="s">
        <v>1191</v>
      </c>
      <c r="AM293" s="62" t="s">
        <v>1191</v>
      </c>
      <c r="AN293" s="61">
        <v>1968.9252236442237</v>
      </c>
      <c r="AO293" s="61">
        <v>3623.9638174321226</v>
      </c>
      <c r="AP293" s="11"/>
      <c r="AQ293" s="11"/>
    </row>
    <row r="294" spans="1:43">
      <c r="A294" s="55" t="s">
        <v>771</v>
      </c>
      <c r="B294" s="55" t="s">
        <v>320</v>
      </c>
      <c r="C294" s="55" t="s">
        <v>320</v>
      </c>
      <c r="D294" s="55" t="s">
        <v>779</v>
      </c>
      <c r="E294" s="56" t="s">
        <v>274</v>
      </c>
      <c r="F294" s="55" t="s">
        <v>780</v>
      </c>
      <c r="G294" s="55">
        <f t="shared" si="34"/>
        <v>3</v>
      </c>
      <c r="H294" s="55" t="s">
        <v>33</v>
      </c>
      <c r="I294" s="56">
        <v>3.3</v>
      </c>
      <c r="J294" s="57" t="s">
        <v>1191</v>
      </c>
      <c r="K294" s="57" t="s">
        <v>1191</v>
      </c>
      <c r="L294" s="58">
        <v>55</v>
      </c>
      <c r="M294" s="58">
        <v>70</v>
      </c>
      <c r="N294" s="57" t="s">
        <v>1191</v>
      </c>
      <c r="O294" s="58">
        <v>72</v>
      </c>
      <c r="P294" s="58">
        <v>19.7</v>
      </c>
      <c r="Q294" s="58">
        <v>43.2</v>
      </c>
      <c r="R294" s="55">
        <v>0.30499999999999999</v>
      </c>
      <c r="S294" s="55" t="s">
        <v>774</v>
      </c>
      <c r="T294" s="55">
        <v>42</v>
      </c>
      <c r="U294" s="59" t="s">
        <v>781</v>
      </c>
      <c r="V294" s="59" t="s">
        <v>782</v>
      </c>
      <c r="W294" s="72" t="s">
        <v>1191</v>
      </c>
      <c r="X294" s="60" t="s">
        <v>778</v>
      </c>
      <c r="Y294" s="61" t="e">
        <f t="shared" si="28"/>
        <v>#VALUE!</v>
      </c>
      <c r="Z294" s="61" t="e">
        <f t="shared" si="29"/>
        <v>#VALUE!</v>
      </c>
      <c r="AA294" s="61">
        <f t="shared" si="30"/>
        <v>763.8888888888888</v>
      </c>
      <c r="AB294" s="61">
        <f t="shared" si="31"/>
        <v>972.22222222222217</v>
      </c>
      <c r="AC294" s="62"/>
      <c r="AD294" s="62"/>
      <c r="AE294" s="61">
        <v>763.8888888888888</v>
      </c>
      <c r="AF294" s="61"/>
      <c r="AG294" s="61">
        <v>972.22222222222217</v>
      </c>
      <c r="AH294" s="61">
        <f t="shared" si="32"/>
        <v>0</v>
      </c>
      <c r="AI294" s="61">
        <f t="shared" si="32"/>
        <v>0</v>
      </c>
      <c r="AJ294" s="61">
        <f t="shared" si="32"/>
        <v>2504.5537340619308</v>
      </c>
      <c r="AK294" s="61">
        <f t="shared" si="33"/>
        <v>3187.613843351548</v>
      </c>
      <c r="AL294" s="62" t="s">
        <v>1191</v>
      </c>
      <c r="AM294" s="62" t="s">
        <v>1191</v>
      </c>
      <c r="AN294" s="61">
        <v>2504.5537340619308</v>
      </c>
      <c r="AO294" s="61">
        <v>3187.613843351548</v>
      </c>
      <c r="AP294" s="11"/>
      <c r="AQ294" s="11"/>
    </row>
    <row r="295" spans="1:43">
      <c r="A295" s="55" t="s">
        <v>771</v>
      </c>
      <c r="B295" s="55" t="s">
        <v>320</v>
      </c>
      <c r="C295" s="55" t="s">
        <v>320</v>
      </c>
      <c r="D295" s="55" t="s">
        <v>779</v>
      </c>
      <c r="E295" s="56" t="s">
        <v>275</v>
      </c>
      <c r="F295" s="55" t="s">
        <v>780</v>
      </c>
      <c r="G295" s="55">
        <f t="shared" si="34"/>
        <v>3</v>
      </c>
      <c r="H295" s="55" t="s">
        <v>33</v>
      </c>
      <c r="I295" s="56">
        <v>3.3</v>
      </c>
      <c r="J295" s="57" t="s">
        <v>1191</v>
      </c>
      <c r="K295" s="57" t="s">
        <v>1191</v>
      </c>
      <c r="L295" s="58">
        <v>69</v>
      </c>
      <c r="M295" s="58">
        <v>97</v>
      </c>
      <c r="N295" s="57" t="s">
        <v>1191</v>
      </c>
      <c r="O295" s="58">
        <v>35.700000000000003</v>
      </c>
      <c r="P295" s="58">
        <v>9.1</v>
      </c>
      <c r="Q295" s="58">
        <v>21.42</v>
      </c>
      <c r="R295" s="55">
        <v>0.30499999999999999</v>
      </c>
      <c r="S295" s="55" t="s">
        <v>774</v>
      </c>
      <c r="T295" s="55">
        <v>42</v>
      </c>
      <c r="U295" s="59" t="s">
        <v>781</v>
      </c>
      <c r="V295" s="59" t="s">
        <v>782</v>
      </c>
      <c r="W295" s="72" t="s">
        <v>1191</v>
      </c>
      <c r="X295" s="60" t="s">
        <v>778</v>
      </c>
      <c r="Y295" s="61" t="e">
        <f t="shared" si="28"/>
        <v>#VALUE!</v>
      </c>
      <c r="Z295" s="61" t="e">
        <f t="shared" si="29"/>
        <v>#VALUE!</v>
      </c>
      <c r="AA295" s="61">
        <f t="shared" si="30"/>
        <v>1932.7731092436973</v>
      </c>
      <c r="AB295" s="61">
        <f t="shared" si="31"/>
        <v>2717.0868347338933</v>
      </c>
      <c r="AC295" s="62"/>
      <c r="AD295" s="62"/>
      <c r="AE295" s="61">
        <v>1932.7731092436973</v>
      </c>
      <c r="AF295" s="61"/>
      <c r="AG295" s="61">
        <v>2717.0868347338933</v>
      </c>
      <c r="AH295" s="61">
        <f t="shared" si="32"/>
        <v>0</v>
      </c>
      <c r="AI295" s="61">
        <f t="shared" si="32"/>
        <v>0</v>
      </c>
      <c r="AJ295" s="61">
        <f t="shared" si="32"/>
        <v>6336.9610139137612</v>
      </c>
      <c r="AK295" s="61">
        <f t="shared" si="33"/>
        <v>8908.4814253570275</v>
      </c>
      <c r="AL295" s="62" t="s">
        <v>1191</v>
      </c>
      <c r="AM295" s="62" t="s">
        <v>1191</v>
      </c>
      <c r="AN295" s="61">
        <v>6336.9610139137612</v>
      </c>
      <c r="AO295" s="61">
        <v>8908.4814253570275</v>
      </c>
      <c r="AP295" s="11"/>
      <c r="AQ295" s="11"/>
    </row>
    <row r="296" spans="1:43">
      <c r="A296" s="55" t="s">
        <v>771</v>
      </c>
      <c r="B296" s="55" t="s">
        <v>320</v>
      </c>
      <c r="C296" s="55" t="s">
        <v>320</v>
      </c>
      <c r="D296" s="55" t="s">
        <v>779</v>
      </c>
      <c r="E296" s="56" t="s">
        <v>276</v>
      </c>
      <c r="F296" s="55" t="s">
        <v>780</v>
      </c>
      <c r="G296" s="55">
        <f t="shared" si="34"/>
        <v>3</v>
      </c>
      <c r="H296" s="55" t="s">
        <v>33</v>
      </c>
      <c r="I296" s="56">
        <v>3.3</v>
      </c>
      <c r="J296" s="57" t="s">
        <v>1191</v>
      </c>
      <c r="K296" s="57" t="s">
        <v>1191</v>
      </c>
      <c r="L296" s="58">
        <v>117</v>
      </c>
      <c r="M296" s="58">
        <v>125</v>
      </c>
      <c r="N296" s="57" t="s">
        <v>1191</v>
      </c>
      <c r="O296" s="58">
        <v>34.799999999999997</v>
      </c>
      <c r="P296" s="58">
        <v>15.6</v>
      </c>
      <c r="Q296" s="58">
        <v>20.88</v>
      </c>
      <c r="R296" s="55">
        <v>0.30499999999999999</v>
      </c>
      <c r="S296" s="55" t="s">
        <v>774</v>
      </c>
      <c r="T296" s="55">
        <v>42</v>
      </c>
      <c r="U296" s="59" t="s">
        <v>781</v>
      </c>
      <c r="V296" s="59" t="s">
        <v>782</v>
      </c>
      <c r="W296" s="72" t="s">
        <v>1191</v>
      </c>
      <c r="X296" s="60" t="s">
        <v>778</v>
      </c>
      <c r="Y296" s="61" t="e">
        <f t="shared" si="28"/>
        <v>#VALUE!</v>
      </c>
      <c r="Z296" s="61" t="e">
        <f t="shared" si="29"/>
        <v>#VALUE!</v>
      </c>
      <c r="AA296" s="61">
        <f t="shared" si="30"/>
        <v>3362.0689655172414</v>
      </c>
      <c r="AB296" s="61">
        <f t="shared" si="31"/>
        <v>3591.954022988506</v>
      </c>
      <c r="AC296" s="62"/>
      <c r="AD296" s="62"/>
      <c r="AE296" s="61">
        <v>3362.0689655172414</v>
      </c>
      <c r="AF296" s="61"/>
      <c r="AG296" s="61">
        <v>3591.954022988506</v>
      </c>
      <c r="AH296" s="61">
        <f t="shared" si="32"/>
        <v>0</v>
      </c>
      <c r="AI296" s="61">
        <f t="shared" si="32"/>
        <v>0</v>
      </c>
      <c r="AJ296" s="61">
        <f t="shared" si="32"/>
        <v>11023.176936122103</v>
      </c>
      <c r="AK296" s="61">
        <f t="shared" si="33"/>
        <v>11776.898436027888</v>
      </c>
      <c r="AL296" s="62" t="s">
        <v>1191</v>
      </c>
      <c r="AM296" s="62" t="s">
        <v>1191</v>
      </c>
      <c r="AN296" s="61">
        <v>11023.176936122103</v>
      </c>
      <c r="AO296" s="61">
        <v>11776.898436027888</v>
      </c>
      <c r="AP296" s="11"/>
      <c r="AQ296" s="11"/>
    </row>
    <row r="297" spans="1:43">
      <c r="A297" s="55" t="s">
        <v>851</v>
      </c>
      <c r="B297" s="55" t="s">
        <v>236</v>
      </c>
      <c r="C297" s="55" t="s">
        <v>237</v>
      </c>
      <c r="D297" s="55" t="s">
        <v>91</v>
      </c>
      <c r="E297" s="56" t="s">
        <v>321</v>
      </c>
      <c r="F297" s="55" t="s">
        <v>796</v>
      </c>
      <c r="G297" s="55">
        <f t="shared" si="34"/>
        <v>2</v>
      </c>
      <c r="H297" s="55" t="s">
        <v>60</v>
      </c>
      <c r="I297" s="56">
        <v>2</v>
      </c>
      <c r="J297" s="57" t="s">
        <v>1191</v>
      </c>
      <c r="K297" s="57" t="s">
        <v>1191</v>
      </c>
      <c r="L297" s="58">
        <v>1.3919999999999999</v>
      </c>
      <c r="M297" s="58">
        <v>1.508</v>
      </c>
      <c r="N297" s="57" t="s">
        <v>1191</v>
      </c>
      <c r="O297" s="58">
        <v>28.1</v>
      </c>
      <c r="P297" s="58">
        <v>14</v>
      </c>
      <c r="Q297" s="58">
        <v>16.86</v>
      </c>
      <c r="R297" s="55">
        <v>1.05</v>
      </c>
      <c r="S297" s="55" t="s">
        <v>774</v>
      </c>
      <c r="T297" s="55">
        <v>42</v>
      </c>
      <c r="U297" s="59" t="s">
        <v>925</v>
      </c>
      <c r="V297" s="59" t="s">
        <v>926</v>
      </c>
      <c r="W297" s="59" t="s">
        <v>927</v>
      </c>
      <c r="X297" s="60" t="s">
        <v>778</v>
      </c>
      <c r="Y297" s="61" t="e">
        <f t="shared" si="28"/>
        <v>#VALUE!</v>
      </c>
      <c r="Z297" s="61" t="e">
        <f t="shared" si="29"/>
        <v>#VALUE!</v>
      </c>
      <c r="AA297" s="61">
        <f t="shared" si="30"/>
        <v>49.537366548042698</v>
      </c>
      <c r="AB297" s="61">
        <f t="shared" si="31"/>
        <v>53.665480427046262</v>
      </c>
      <c r="AC297" s="62"/>
      <c r="AD297" s="62"/>
      <c r="AE297" s="61">
        <v>49.537366548042698</v>
      </c>
      <c r="AF297" s="61"/>
      <c r="AG297" s="61">
        <v>53.665480427046262</v>
      </c>
      <c r="AH297" s="61">
        <f t="shared" si="32"/>
        <v>0</v>
      </c>
      <c r="AI297" s="61">
        <f t="shared" si="32"/>
        <v>0</v>
      </c>
      <c r="AJ297" s="61">
        <f t="shared" si="32"/>
        <v>47.178444331469237</v>
      </c>
      <c r="AK297" s="61">
        <f t="shared" si="33"/>
        <v>51.109981359091677</v>
      </c>
      <c r="AL297" s="62" t="s">
        <v>1191</v>
      </c>
      <c r="AM297" s="62" t="s">
        <v>1191</v>
      </c>
      <c r="AN297" s="61">
        <v>47.178444331469237</v>
      </c>
      <c r="AO297" s="61">
        <v>51.109981359091677</v>
      </c>
      <c r="AP297" s="11"/>
      <c r="AQ297" s="11"/>
    </row>
    <row r="298" spans="1:43">
      <c r="A298" s="55" t="s">
        <v>851</v>
      </c>
      <c r="B298" s="55" t="s">
        <v>236</v>
      </c>
      <c r="C298" s="55" t="s">
        <v>237</v>
      </c>
      <c r="D298" s="55" t="s">
        <v>91</v>
      </c>
      <c r="E298" s="56" t="s">
        <v>924</v>
      </c>
      <c r="F298" s="55" t="s">
        <v>796</v>
      </c>
      <c r="G298" s="55">
        <f t="shared" si="34"/>
        <v>3</v>
      </c>
      <c r="H298" s="55" t="s">
        <v>33</v>
      </c>
      <c r="I298" s="56">
        <v>3.2</v>
      </c>
      <c r="J298" s="57" t="s">
        <v>1191</v>
      </c>
      <c r="K298" s="57" t="s">
        <v>1191</v>
      </c>
      <c r="L298" s="58">
        <v>2.5680000000000001</v>
      </c>
      <c r="M298" s="58">
        <v>2.782</v>
      </c>
      <c r="N298" s="57" t="s">
        <v>1191</v>
      </c>
      <c r="O298" s="58">
        <v>9.5399999999999991</v>
      </c>
      <c r="P298" s="58">
        <v>7.57</v>
      </c>
      <c r="Q298" s="58">
        <v>5.7239999999999993</v>
      </c>
      <c r="R298" s="55">
        <v>1.05</v>
      </c>
      <c r="S298" s="55" t="s">
        <v>774</v>
      </c>
      <c r="T298" s="55">
        <v>42</v>
      </c>
      <c r="U298" s="59" t="s">
        <v>925</v>
      </c>
      <c r="V298" s="59" t="s">
        <v>926</v>
      </c>
      <c r="W298" s="59" t="s">
        <v>927</v>
      </c>
      <c r="X298" s="60" t="s">
        <v>778</v>
      </c>
      <c r="Y298" s="61" t="e">
        <f t="shared" si="28"/>
        <v>#VALUE!</v>
      </c>
      <c r="Z298" s="61" t="e">
        <f t="shared" si="29"/>
        <v>#VALUE!</v>
      </c>
      <c r="AA298" s="61">
        <f t="shared" si="30"/>
        <v>269.18238993710696</v>
      </c>
      <c r="AB298" s="61">
        <f t="shared" si="31"/>
        <v>291.61425576519918</v>
      </c>
      <c r="AC298" s="62"/>
      <c r="AD298" s="62"/>
      <c r="AE298" s="61">
        <v>269.18238993710696</v>
      </c>
      <c r="AF298" s="61"/>
      <c r="AG298" s="61">
        <v>291.61425576519918</v>
      </c>
      <c r="AH298" s="61">
        <f t="shared" si="32"/>
        <v>0</v>
      </c>
      <c r="AI298" s="61">
        <f t="shared" si="32"/>
        <v>0</v>
      </c>
      <c r="AJ298" s="61">
        <f t="shared" si="32"/>
        <v>256.36418089248281</v>
      </c>
      <c r="AK298" s="61">
        <f t="shared" si="33"/>
        <v>277.72786263352299</v>
      </c>
      <c r="AL298" s="62" t="s">
        <v>1191</v>
      </c>
      <c r="AM298" s="62" t="s">
        <v>1191</v>
      </c>
      <c r="AN298" s="61">
        <v>256.36418089248281</v>
      </c>
      <c r="AO298" s="61">
        <v>277.72786263352299</v>
      </c>
      <c r="AP298" s="11"/>
      <c r="AQ298" s="11"/>
    </row>
    <row r="299" spans="1:43" ht="20.399999999999999">
      <c r="A299" s="71" t="s">
        <v>851</v>
      </c>
      <c r="B299" s="55" t="s">
        <v>236</v>
      </c>
      <c r="C299" s="71" t="s">
        <v>237</v>
      </c>
      <c r="D299" s="71" t="s">
        <v>91</v>
      </c>
      <c r="E299" s="77" t="s">
        <v>956</v>
      </c>
      <c r="F299" s="71" t="s">
        <v>786</v>
      </c>
      <c r="G299" s="55">
        <f t="shared" si="34"/>
        <v>1</v>
      </c>
      <c r="H299" s="71" t="s">
        <v>30</v>
      </c>
      <c r="I299" s="71">
        <v>3.4</v>
      </c>
      <c r="J299" s="57" t="s">
        <v>1191</v>
      </c>
      <c r="K299" s="57" t="s">
        <v>1191</v>
      </c>
      <c r="L299" s="76">
        <v>0.69599999999999995</v>
      </c>
      <c r="M299" s="58">
        <v>0.754</v>
      </c>
      <c r="N299" s="57" t="s">
        <v>1191</v>
      </c>
      <c r="O299" s="58">
        <v>105.3</v>
      </c>
      <c r="P299" s="58">
        <v>21.68</v>
      </c>
      <c r="Q299" s="58">
        <v>63.18</v>
      </c>
      <c r="R299" s="55">
        <v>1.05</v>
      </c>
      <c r="S299" s="55" t="s">
        <v>774</v>
      </c>
      <c r="T299" s="55">
        <v>42</v>
      </c>
      <c r="U299" s="59" t="s">
        <v>925</v>
      </c>
      <c r="V299" s="59" t="s">
        <v>926</v>
      </c>
      <c r="W299" s="59" t="s">
        <v>927</v>
      </c>
      <c r="X299" s="60" t="s">
        <v>778</v>
      </c>
      <c r="Y299" s="61" t="e">
        <f t="shared" si="28"/>
        <v>#VALUE!</v>
      </c>
      <c r="Z299" s="61" t="e">
        <f t="shared" si="29"/>
        <v>#VALUE!</v>
      </c>
      <c r="AA299" s="61">
        <f t="shared" si="30"/>
        <v>6.6096866096866096</v>
      </c>
      <c r="AB299" s="61">
        <f t="shared" si="31"/>
        <v>7.1604938271604945</v>
      </c>
      <c r="AC299" s="62"/>
      <c r="AD299" s="62"/>
      <c r="AE299" s="61">
        <v>6.6096866096866096</v>
      </c>
      <c r="AF299" s="61"/>
      <c r="AG299" s="61">
        <v>7.1604938271604945</v>
      </c>
      <c r="AH299" s="61">
        <f t="shared" si="32"/>
        <v>0</v>
      </c>
      <c r="AI299" s="61">
        <f t="shared" si="32"/>
        <v>0</v>
      </c>
      <c r="AJ299" s="61">
        <f t="shared" si="32"/>
        <v>6.2949396282729611</v>
      </c>
      <c r="AK299" s="61">
        <f t="shared" si="33"/>
        <v>6.8195179306290425</v>
      </c>
      <c r="AL299" s="62" t="s">
        <v>1191</v>
      </c>
      <c r="AM299" s="62" t="s">
        <v>1191</v>
      </c>
      <c r="AN299" s="61">
        <v>6.2949396282729611</v>
      </c>
      <c r="AO299" s="61">
        <v>6.8195179306290425</v>
      </c>
      <c r="AP299" s="11"/>
      <c r="AQ299" s="11"/>
    </row>
    <row r="300" spans="1:43" ht="20.399999999999999">
      <c r="A300" s="71" t="s">
        <v>851</v>
      </c>
      <c r="B300" s="55" t="s">
        <v>236</v>
      </c>
      <c r="C300" s="71" t="s">
        <v>237</v>
      </c>
      <c r="D300" s="71" t="s">
        <v>91</v>
      </c>
      <c r="E300" s="77" t="s">
        <v>323</v>
      </c>
      <c r="F300" s="71" t="s">
        <v>786</v>
      </c>
      <c r="G300" s="55">
        <f t="shared" si="34"/>
        <v>1</v>
      </c>
      <c r="H300" s="71" t="s">
        <v>30</v>
      </c>
      <c r="I300" s="71">
        <v>3.4</v>
      </c>
      <c r="J300" s="57" t="s">
        <v>1191</v>
      </c>
      <c r="K300" s="57" t="s">
        <v>1191</v>
      </c>
      <c r="L300" s="76">
        <v>0.72</v>
      </c>
      <c r="M300" s="58">
        <v>0.78</v>
      </c>
      <c r="N300" s="57" t="s">
        <v>1191</v>
      </c>
      <c r="O300" s="58">
        <v>20.79</v>
      </c>
      <c r="P300" s="58">
        <v>17.760000000000002</v>
      </c>
      <c r="Q300" s="58">
        <v>12.473999999999998</v>
      </c>
      <c r="R300" s="55">
        <v>1.05</v>
      </c>
      <c r="S300" s="55" t="s">
        <v>774</v>
      </c>
      <c r="T300" s="55">
        <v>42</v>
      </c>
      <c r="U300" s="59" t="s">
        <v>925</v>
      </c>
      <c r="V300" s="59" t="s">
        <v>926</v>
      </c>
      <c r="W300" s="59" t="s">
        <v>927</v>
      </c>
      <c r="X300" s="60" t="s">
        <v>778</v>
      </c>
      <c r="Y300" s="61" t="e">
        <f t="shared" si="28"/>
        <v>#VALUE!</v>
      </c>
      <c r="Z300" s="61" t="e">
        <f t="shared" si="29"/>
        <v>#VALUE!</v>
      </c>
      <c r="AA300" s="61">
        <f t="shared" si="30"/>
        <v>34.632034632034632</v>
      </c>
      <c r="AB300" s="61">
        <f t="shared" si="31"/>
        <v>37.518037518037517</v>
      </c>
      <c r="AC300" s="62"/>
      <c r="AD300" s="62"/>
      <c r="AE300" s="61">
        <v>34.632034632034632</v>
      </c>
      <c r="AF300" s="61"/>
      <c r="AG300" s="61">
        <v>37.518037518037517</v>
      </c>
      <c r="AH300" s="61">
        <f t="shared" si="32"/>
        <v>0</v>
      </c>
      <c r="AI300" s="61">
        <f t="shared" si="32"/>
        <v>0</v>
      </c>
      <c r="AJ300" s="61">
        <f t="shared" si="32"/>
        <v>32.982890125747268</v>
      </c>
      <c r="AK300" s="61">
        <f t="shared" si="33"/>
        <v>35.731464302892874</v>
      </c>
      <c r="AL300" s="62" t="s">
        <v>1191</v>
      </c>
      <c r="AM300" s="62" t="s">
        <v>1191</v>
      </c>
      <c r="AN300" s="61">
        <v>32.982890125747268</v>
      </c>
      <c r="AO300" s="61">
        <v>35.731464302892874</v>
      </c>
      <c r="AP300" s="11"/>
      <c r="AQ300" s="11"/>
    </row>
    <row r="301" spans="1:43">
      <c r="A301" s="55" t="s">
        <v>851</v>
      </c>
      <c r="B301" s="55" t="s">
        <v>236</v>
      </c>
      <c r="C301" s="55" t="s">
        <v>237</v>
      </c>
      <c r="D301" s="55" t="s">
        <v>91</v>
      </c>
      <c r="E301" s="56" t="s">
        <v>1146</v>
      </c>
      <c r="F301" s="55" t="s">
        <v>773</v>
      </c>
      <c r="G301" s="55">
        <f t="shared" si="34"/>
        <v>0</v>
      </c>
      <c r="H301" s="55" t="s">
        <v>41</v>
      </c>
      <c r="I301" s="56">
        <v>3.5</v>
      </c>
      <c r="J301" s="57" t="s">
        <v>1191</v>
      </c>
      <c r="K301" s="57" t="s">
        <v>1191</v>
      </c>
      <c r="L301" s="58">
        <v>1.3680000000000001</v>
      </c>
      <c r="M301" s="58">
        <v>1.482</v>
      </c>
      <c r="N301" s="57" t="s">
        <v>1191</v>
      </c>
      <c r="O301" s="58">
        <v>2350.6</v>
      </c>
      <c r="P301" s="58">
        <v>59</v>
      </c>
      <c r="Q301" s="58">
        <v>1410.36</v>
      </c>
      <c r="R301" s="55">
        <v>1.05</v>
      </c>
      <c r="S301" s="55" t="s">
        <v>774</v>
      </c>
      <c r="T301" s="55">
        <v>42</v>
      </c>
      <c r="U301" s="59" t="s">
        <v>925</v>
      </c>
      <c r="V301" s="59" t="s">
        <v>926</v>
      </c>
      <c r="W301" s="59" t="s">
        <v>927</v>
      </c>
      <c r="X301" s="60" t="s">
        <v>778</v>
      </c>
      <c r="Y301" s="61" t="e">
        <f t="shared" si="28"/>
        <v>#VALUE!</v>
      </c>
      <c r="Z301" s="61" t="e">
        <f t="shared" si="29"/>
        <v>#VALUE!</v>
      </c>
      <c r="AA301" s="61">
        <f t="shared" si="30"/>
        <v>0.58197906917382802</v>
      </c>
      <c r="AB301" s="61">
        <f t="shared" si="31"/>
        <v>0.63047732493831365</v>
      </c>
      <c r="AC301" s="62"/>
      <c r="AD301" s="62"/>
      <c r="AE301" s="61">
        <v>0.58197906917382802</v>
      </c>
      <c r="AF301" s="61"/>
      <c r="AG301" s="61">
        <v>0.63047732493831365</v>
      </c>
      <c r="AH301" s="61">
        <f t="shared" si="32"/>
        <v>0</v>
      </c>
      <c r="AI301" s="61">
        <f t="shared" si="32"/>
        <v>0</v>
      </c>
      <c r="AJ301" s="61">
        <f t="shared" si="32"/>
        <v>0.5542657801655505</v>
      </c>
      <c r="AK301" s="61">
        <f t="shared" si="33"/>
        <v>0.6004545951793463</v>
      </c>
      <c r="AL301" s="62" t="s">
        <v>1191</v>
      </c>
      <c r="AM301" s="62" t="s">
        <v>1191</v>
      </c>
      <c r="AN301" s="61">
        <v>0.5542657801655505</v>
      </c>
      <c r="AO301" s="61">
        <v>0.6004545951793463</v>
      </c>
      <c r="AP301" s="11"/>
      <c r="AQ301" s="11"/>
    </row>
    <row r="302" spans="1:43">
      <c r="A302" s="55" t="s">
        <v>851</v>
      </c>
      <c r="B302" s="55" t="s">
        <v>236</v>
      </c>
      <c r="C302" s="55" t="s">
        <v>237</v>
      </c>
      <c r="D302" s="55" t="s">
        <v>91</v>
      </c>
      <c r="E302" s="56" t="s">
        <v>325</v>
      </c>
      <c r="F302" s="55" t="s">
        <v>786</v>
      </c>
      <c r="G302" s="55">
        <f t="shared" si="34"/>
        <v>3</v>
      </c>
      <c r="H302" s="55" t="s">
        <v>33</v>
      </c>
      <c r="I302" s="56">
        <v>4</v>
      </c>
      <c r="J302" s="57" t="s">
        <v>1191</v>
      </c>
      <c r="K302" s="57" t="s">
        <v>1191</v>
      </c>
      <c r="L302" s="58">
        <v>2.4</v>
      </c>
      <c r="M302" s="58">
        <v>2.6</v>
      </c>
      <c r="N302" s="57" t="s">
        <v>1191</v>
      </c>
      <c r="O302" s="58">
        <v>179.46</v>
      </c>
      <c r="P302" s="58">
        <v>34.28</v>
      </c>
      <c r="Q302" s="58">
        <v>107.676</v>
      </c>
      <c r="R302" s="55">
        <v>1.05</v>
      </c>
      <c r="S302" s="55" t="s">
        <v>774</v>
      </c>
      <c r="T302" s="55">
        <v>42</v>
      </c>
      <c r="U302" s="59" t="s">
        <v>925</v>
      </c>
      <c r="V302" s="59" t="s">
        <v>926</v>
      </c>
      <c r="W302" s="59" t="s">
        <v>927</v>
      </c>
      <c r="X302" s="60" t="s">
        <v>778</v>
      </c>
      <c r="Y302" s="61" t="e">
        <f t="shared" si="28"/>
        <v>#VALUE!</v>
      </c>
      <c r="Z302" s="61" t="e">
        <f t="shared" si="29"/>
        <v>#VALUE!</v>
      </c>
      <c r="AA302" s="61">
        <f t="shared" si="30"/>
        <v>13.373453694416582</v>
      </c>
      <c r="AB302" s="61">
        <f t="shared" si="31"/>
        <v>14.487908168951298</v>
      </c>
      <c r="AC302" s="62"/>
      <c r="AD302" s="62"/>
      <c r="AE302" s="61">
        <v>13.373453694416582</v>
      </c>
      <c r="AF302" s="61"/>
      <c r="AG302" s="61">
        <v>14.487908168951298</v>
      </c>
      <c r="AH302" s="61">
        <f t="shared" si="32"/>
        <v>0</v>
      </c>
      <c r="AI302" s="61">
        <f t="shared" si="32"/>
        <v>0</v>
      </c>
      <c r="AJ302" s="61">
        <f t="shared" si="32"/>
        <v>12.736622566111031</v>
      </c>
      <c r="AK302" s="61">
        <f t="shared" si="33"/>
        <v>13.798007779953616</v>
      </c>
      <c r="AL302" s="62" t="s">
        <v>1191</v>
      </c>
      <c r="AM302" s="62" t="s">
        <v>1191</v>
      </c>
      <c r="AN302" s="61">
        <v>12.736622566111031</v>
      </c>
      <c r="AO302" s="61">
        <v>13.798007779953616</v>
      </c>
      <c r="AP302" s="11"/>
      <c r="AQ302" s="11"/>
    </row>
    <row r="303" spans="1:43">
      <c r="A303" s="55" t="s">
        <v>851</v>
      </c>
      <c r="B303" s="55" t="s">
        <v>236</v>
      </c>
      <c r="C303" s="55" t="s">
        <v>237</v>
      </c>
      <c r="D303" s="55" t="s">
        <v>91</v>
      </c>
      <c r="E303" s="56" t="s">
        <v>326</v>
      </c>
      <c r="F303" s="55" t="s">
        <v>773</v>
      </c>
      <c r="G303" s="55">
        <f t="shared" si="34"/>
        <v>3</v>
      </c>
      <c r="H303" s="55" t="s">
        <v>33</v>
      </c>
      <c r="I303" s="56">
        <v>4.0999999999999996</v>
      </c>
      <c r="J303" s="57" t="s">
        <v>1191</v>
      </c>
      <c r="K303" s="57" t="s">
        <v>1191</v>
      </c>
      <c r="L303" s="58">
        <v>2.5920000000000001</v>
      </c>
      <c r="M303" s="58">
        <v>2.8079999999999998</v>
      </c>
      <c r="N303" s="57" t="s">
        <v>1191</v>
      </c>
      <c r="O303" s="58">
        <v>721.4</v>
      </c>
      <c r="P303" s="58">
        <v>40.9</v>
      </c>
      <c r="Q303" s="58">
        <v>432.84</v>
      </c>
      <c r="R303" s="55">
        <v>1.05</v>
      </c>
      <c r="S303" s="55" t="s">
        <v>774</v>
      </c>
      <c r="T303" s="55">
        <v>42</v>
      </c>
      <c r="U303" s="59" t="s">
        <v>925</v>
      </c>
      <c r="V303" s="59" t="s">
        <v>926</v>
      </c>
      <c r="W303" s="59" t="s">
        <v>927</v>
      </c>
      <c r="X303" s="60" t="s">
        <v>778</v>
      </c>
      <c r="Y303" s="61" t="e">
        <f t="shared" si="28"/>
        <v>#VALUE!</v>
      </c>
      <c r="Z303" s="61" t="e">
        <f t="shared" si="29"/>
        <v>#VALUE!</v>
      </c>
      <c r="AA303" s="61">
        <f t="shared" si="30"/>
        <v>3.5930135846964242</v>
      </c>
      <c r="AB303" s="61">
        <f t="shared" si="31"/>
        <v>3.8924313834211257</v>
      </c>
      <c r="AC303" s="62"/>
      <c r="AD303" s="62"/>
      <c r="AE303" s="61">
        <v>3.5930135846964242</v>
      </c>
      <c r="AF303" s="61"/>
      <c r="AG303" s="61">
        <v>3.8924313834211257</v>
      </c>
      <c r="AH303" s="61">
        <f t="shared" si="32"/>
        <v>0</v>
      </c>
      <c r="AI303" s="61">
        <f t="shared" si="32"/>
        <v>0</v>
      </c>
      <c r="AJ303" s="61">
        <f t="shared" si="32"/>
        <v>3.42191769971088</v>
      </c>
      <c r="AK303" s="61">
        <f t="shared" si="33"/>
        <v>3.7070775080201197</v>
      </c>
      <c r="AL303" s="62" t="s">
        <v>1191</v>
      </c>
      <c r="AM303" s="62" t="s">
        <v>1191</v>
      </c>
      <c r="AN303" s="61">
        <v>3.42191769971088</v>
      </c>
      <c r="AO303" s="61">
        <v>3.7070775080201197</v>
      </c>
      <c r="AP303" s="11"/>
      <c r="AQ303" s="11"/>
    </row>
    <row r="304" spans="1:43">
      <c r="A304" s="55" t="s">
        <v>851</v>
      </c>
      <c r="B304" s="55" t="s">
        <v>236</v>
      </c>
      <c r="C304" s="55" t="s">
        <v>237</v>
      </c>
      <c r="D304" s="55" t="s">
        <v>91</v>
      </c>
      <c r="E304" s="56" t="s">
        <v>287</v>
      </c>
      <c r="F304" s="55" t="s">
        <v>780</v>
      </c>
      <c r="G304" s="55">
        <f t="shared" si="34"/>
        <v>3</v>
      </c>
      <c r="H304" s="55" t="s">
        <v>33</v>
      </c>
      <c r="I304" s="56">
        <v>4.4000000000000004</v>
      </c>
      <c r="J304" s="57" t="s">
        <v>1191</v>
      </c>
      <c r="K304" s="57" t="s">
        <v>1191</v>
      </c>
      <c r="L304" s="58">
        <v>2.2799999999999998</v>
      </c>
      <c r="M304" s="58">
        <v>2.4700000000000002</v>
      </c>
      <c r="N304" s="57" t="s">
        <v>1191</v>
      </c>
      <c r="O304" s="58">
        <v>167.01</v>
      </c>
      <c r="P304" s="58">
        <v>28.4</v>
      </c>
      <c r="Q304" s="58">
        <v>100.20599999999999</v>
      </c>
      <c r="R304" s="55">
        <v>1.05</v>
      </c>
      <c r="S304" s="55" t="s">
        <v>774</v>
      </c>
      <c r="T304" s="55">
        <v>42</v>
      </c>
      <c r="U304" s="59" t="s">
        <v>925</v>
      </c>
      <c r="V304" s="59" t="s">
        <v>926</v>
      </c>
      <c r="W304" s="59" t="s">
        <v>927</v>
      </c>
      <c r="X304" s="60" t="s">
        <v>778</v>
      </c>
      <c r="Y304" s="61" t="e">
        <f t="shared" si="28"/>
        <v>#VALUE!</v>
      </c>
      <c r="Z304" s="61" t="e">
        <f t="shared" si="29"/>
        <v>#VALUE!</v>
      </c>
      <c r="AA304" s="61">
        <f t="shared" si="30"/>
        <v>13.651877133105803</v>
      </c>
      <c r="AB304" s="61">
        <f t="shared" si="31"/>
        <v>14.789533560864621</v>
      </c>
      <c r="AC304" s="62"/>
      <c r="AD304" s="62"/>
      <c r="AE304" s="61">
        <v>13.651877133105803</v>
      </c>
      <c r="AF304" s="61"/>
      <c r="AG304" s="61">
        <v>14.789533560864621</v>
      </c>
      <c r="AH304" s="61">
        <f t="shared" si="32"/>
        <v>0</v>
      </c>
      <c r="AI304" s="61">
        <f t="shared" si="32"/>
        <v>0</v>
      </c>
      <c r="AJ304" s="61">
        <f t="shared" si="32"/>
        <v>13.001787745815049</v>
      </c>
      <c r="AK304" s="61">
        <f t="shared" si="33"/>
        <v>14.085270057966305</v>
      </c>
      <c r="AL304" s="62" t="s">
        <v>1191</v>
      </c>
      <c r="AM304" s="62" t="s">
        <v>1191</v>
      </c>
      <c r="AN304" s="61">
        <v>13.001787745815049</v>
      </c>
      <c r="AO304" s="61">
        <v>14.085270057966305</v>
      </c>
      <c r="AP304" s="11"/>
      <c r="AQ304" s="11"/>
    </row>
    <row r="305" spans="1:43">
      <c r="A305" s="55" t="s">
        <v>851</v>
      </c>
      <c r="B305" s="55" t="s">
        <v>278</v>
      </c>
      <c r="C305" s="55" t="s">
        <v>294</v>
      </c>
      <c r="D305" s="55" t="s">
        <v>68</v>
      </c>
      <c r="E305" s="56" t="s">
        <v>92</v>
      </c>
      <c r="F305" s="55" t="s">
        <v>773</v>
      </c>
      <c r="G305" s="55">
        <f t="shared" si="34"/>
        <v>2</v>
      </c>
      <c r="H305" s="55" t="s">
        <v>60</v>
      </c>
      <c r="I305" s="56">
        <v>2</v>
      </c>
      <c r="J305" s="57" t="s">
        <v>1191</v>
      </c>
      <c r="K305" s="57" t="s">
        <v>1191</v>
      </c>
      <c r="L305" s="58">
        <v>4.9000000000000004</v>
      </c>
      <c r="M305" s="57" t="s">
        <v>1191</v>
      </c>
      <c r="N305" s="57" t="s">
        <v>1191</v>
      </c>
      <c r="O305" s="58">
        <v>227.2</v>
      </c>
      <c r="P305" s="58">
        <v>23.58</v>
      </c>
      <c r="Q305" s="58">
        <v>136.32</v>
      </c>
      <c r="R305" s="55">
        <v>0.106</v>
      </c>
      <c r="S305" s="55" t="s">
        <v>774</v>
      </c>
      <c r="T305" s="55">
        <v>43</v>
      </c>
      <c r="U305" s="59" t="s">
        <v>953</v>
      </c>
      <c r="V305" s="59" t="s">
        <v>954</v>
      </c>
      <c r="W305" s="59" t="s">
        <v>955</v>
      </c>
      <c r="X305" s="60" t="s">
        <v>778</v>
      </c>
      <c r="Y305" s="61" t="e">
        <f t="shared" si="28"/>
        <v>#VALUE!</v>
      </c>
      <c r="Z305" s="61" t="e">
        <f t="shared" si="29"/>
        <v>#VALUE!</v>
      </c>
      <c r="AA305" s="61">
        <f t="shared" si="30"/>
        <v>21.566901408450708</v>
      </c>
      <c r="AB305" s="61" t="e">
        <f t="shared" si="31"/>
        <v>#VALUE!</v>
      </c>
      <c r="AC305" s="62"/>
      <c r="AD305" s="62"/>
      <c r="AE305" s="61">
        <v>21.566901408450708</v>
      </c>
      <c r="AF305" s="61"/>
      <c r="AG305" s="62"/>
      <c r="AH305" s="61">
        <f t="shared" si="32"/>
        <v>0</v>
      </c>
      <c r="AI305" s="61">
        <f t="shared" si="32"/>
        <v>0</v>
      </c>
      <c r="AJ305" s="61">
        <f t="shared" si="32"/>
        <v>203.46133404198781</v>
      </c>
      <c r="AK305" s="61">
        <f t="shared" si="33"/>
        <v>0</v>
      </c>
      <c r="AL305" s="62" t="s">
        <v>1191</v>
      </c>
      <c r="AM305" s="62" t="s">
        <v>1191</v>
      </c>
      <c r="AN305" s="61">
        <v>203.46133404198781</v>
      </c>
      <c r="AO305" s="62" t="s">
        <v>1191</v>
      </c>
      <c r="AP305" s="11"/>
      <c r="AQ305" s="11"/>
    </row>
    <row r="306" spans="1:43">
      <c r="A306" s="55" t="s">
        <v>851</v>
      </c>
      <c r="B306" s="55" t="s">
        <v>278</v>
      </c>
      <c r="C306" s="55" t="s">
        <v>294</v>
      </c>
      <c r="D306" s="55" t="s">
        <v>68</v>
      </c>
      <c r="E306" s="56" t="s">
        <v>327</v>
      </c>
      <c r="F306" s="55" t="s">
        <v>773</v>
      </c>
      <c r="G306" s="55">
        <f t="shared" si="34"/>
        <v>2</v>
      </c>
      <c r="H306" s="55" t="s">
        <v>60</v>
      </c>
      <c r="I306" s="56">
        <v>2.1</v>
      </c>
      <c r="J306" s="57" t="s">
        <v>1191</v>
      </c>
      <c r="K306" s="57" t="s">
        <v>1191</v>
      </c>
      <c r="L306" s="58">
        <v>3.9</v>
      </c>
      <c r="M306" s="57" t="s">
        <v>1191</v>
      </c>
      <c r="N306" s="57" t="s">
        <v>1191</v>
      </c>
      <c r="O306" s="58">
        <v>101.2</v>
      </c>
      <c r="P306" s="58">
        <v>19.920000000000002</v>
      </c>
      <c r="Q306" s="58">
        <v>60.72</v>
      </c>
      <c r="R306" s="55">
        <v>0.106</v>
      </c>
      <c r="S306" s="55" t="s">
        <v>774</v>
      </c>
      <c r="T306" s="55">
        <v>43</v>
      </c>
      <c r="U306" s="59" t="s">
        <v>953</v>
      </c>
      <c r="V306" s="59" t="s">
        <v>954</v>
      </c>
      <c r="W306" s="59" t="s">
        <v>955</v>
      </c>
      <c r="X306" s="60" t="s">
        <v>778</v>
      </c>
      <c r="Y306" s="61" t="e">
        <f t="shared" si="28"/>
        <v>#VALUE!</v>
      </c>
      <c r="Z306" s="61" t="e">
        <f t="shared" si="29"/>
        <v>#VALUE!</v>
      </c>
      <c r="AA306" s="61">
        <f t="shared" si="30"/>
        <v>38.537549407114625</v>
      </c>
      <c r="AB306" s="61" t="e">
        <f t="shared" si="31"/>
        <v>#VALUE!</v>
      </c>
      <c r="AC306" s="62"/>
      <c r="AD306" s="62"/>
      <c r="AE306" s="61">
        <v>38.537549407114625</v>
      </c>
      <c r="AF306" s="61"/>
      <c r="AG306" s="62"/>
      <c r="AH306" s="61">
        <f t="shared" si="32"/>
        <v>0</v>
      </c>
      <c r="AI306" s="61">
        <f t="shared" si="32"/>
        <v>0</v>
      </c>
      <c r="AJ306" s="61">
        <f t="shared" si="32"/>
        <v>363.56178685957195</v>
      </c>
      <c r="AK306" s="61">
        <f t="shared" si="33"/>
        <v>0</v>
      </c>
      <c r="AL306" s="62" t="s">
        <v>1191</v>
      </c>
      <c r="AM306" s="62" t="s">
        <v>1191</v>
      </c>
      <c r="AN306" s="61">
        <v>363.56178685957195</v>
      </c>
      <c r="AO306" s="62" t="s">
        <v>1191</v>
      </c>
      <c r="AP306" s="11"/>
      <c r="AQ306" s="11"/>
    </row>
    <row r="307" spans="1:43">
      <c r="A307" s="55" t="s">
        <v>851</v>
      </c>
      <c r="B307" s="55" t="s">
        <v>278</v>
      </c>
      <c r="C307" s="55" t="s">
        <v>294</v>
      </c>
      <c r="D307" s="55" t="s">
        <v>68</v>
      </c>
      <c r="E307" s="56" t="s">
        <v>328</v>
      </c>
      <c r="F307" s="55" t="s">
        <v>773</v>
      </c>
      <c r="G307" s="55">
        <f t="shared" si="34"/>
        <v>2</v>
      </c>
      <c r="H307" s="55" t="s">
        <v>60</v>
      </c>
      <c r="I307" s="56">
        <v>2.1</v>
      </c>
      <c r="J307" s="57" t="s">
        <v>1191</v>
      </c>
      <c r="K307" s="57" t="s">
        <v>1191</v>
      </c>
      <c r="L307" s="58">
        <v>4.2</v>
      </c>
      <c r="M307" s="57" t="s">
        <v>1191</v>
      </c>
      <c r="N307" s="57" t="s">
        <v>1191</v>
      </c>
      <c r="O307" s="58">
        <v>81.599999999999994</v>
      </c>
      <c r="P307" s="58">
        <v>12.16</v>
      </c>
      <c r="Q307" s="58">
        <v>48.96</v>
      </c>
      <c r="R307" s="55">
        <v>0.106</v>
      </c>
      <c r="S307" s="55" t="s">
        <v>774</v>
      </c>
      <c r="T307" s="55">
        <v>43</v>
      </c>
      <c r="U307" s="59" t="s">
        <v>953</v>
      </c>
      <c r="V307" s="59" t="s">
        <v>954</v>
      </c>
      <c r="W307" s="59" t="s">
        <v>955</v>
      </c>
      <c r="X307" s="60" t="s">
        <v>778</v>
      </c>
      <c r="Y307" s="61" t="e">
        <f t="shared" si="28"/>
        <v>#VALUE!</v>
      </c>
      <c r="Z307" s="61" t="e">
        <f t="shared" si="29"/>
        <v>#VALUE!</v>
      </c>
      <c r="AA307" s="61">
        <f t="shared" si="30"/>
        <v>51.470588235294123</v>
      </c>
      <c r="AB307" s="61" t="e">
        <f t="shared" si="31"/>
        <v>#VALUE!</v>
      </c>
      <c r="AC307" s="62"/>
      <c r="AD307" s="62"/>
      <c r="AE307" s="61">
        <v>51.470588235294123</v>
      </c>
      <c r="AF307" s="61"/>
      <c r="AG307" s="62"/>
      <c r="AH307" s="61">
        <f t="shared" si="32"/>
        <v>0</v>
      </c>
      <c r="AI307" s="61">
        <f t="shared" si="32"/>
        <v>0</v>
      </c>
      <c r="AJ307" s="61">
        <f t="shared" si="32"/>
        <v>485.57158712541627</v>
      </c>
      <c r="AK307" s="61">
        <f t="shared" si="33"/>
        <v>0</v>
      </c>
      <c r="AL307" s="62" t="s">
        <v>1191</v>
      </c>
      <c r="AM307" s="62" t="s">
        <v>1191</v>
      </c>
      <c r="AN307" s="61">
        <v>485.57158712541627</v>
      </c>
      <c r="AO307" s="62" t="s">
        <v>1191</v>
      </c>
      <c r="AP307" s="11"/>
      <c r="AQ307" s="11"/>
    </row>
    <row r="308" spans="1:43">
      <c r="A308" s="55" t="s">
        <v>851</v>
      </c>
      <c r="B308" s="55" t="s">
        <v>278</v>
      </c>
      <c r="C308" s="55" t="s">
        <v>294</v>
      </c>
      <c r="D308" s="55" t="s">
        <v>68</v>
      </c>
      <c r="E308" s="56" t="s">
        <v>212</v>
      </c>
      <c r="F308" s="55" t="s">
        <v>773</v>
      </c>
      <c r="G308" s="55">
        <f t="shared" si="34"/>
        <v>0</v>
      </c>
      <c r="H308" s="55" t="s">
        <v>241</v>
      </c>
      <c r="I308" s="56">
        <v>2.5</v>
      </c>
      <c r="J308" s="57" t="s">
        <v>1191</v>
      </c>
      <c r="K308" s="57" t="s">
        <v>1191</v>
      </c>
      <c r="L308" s="58">
        <v>6.2</v>
      </c>
      <c r="M308" s="57" t="s">
        <v>1191</v>
      </c>
      <c r="N308" s="57" t="s">
        <v>1191</v>
      </c>
      <c r="O308" s="58">
        <v>76</v>
      </c>
      <c r="P308" s="58">
        <v>19.64</v>
      </c>
      <c r="Q308" s="58">
        <v>45.6</v>
      </c>
      <c r="R308" s="55">
        <v>0.106</v>
      </c>
      <c r="S308" s="55" t="s">
        <v>774</v>
      </c>
      <c r="T308" s="55">
        <v>43</v>
      </c>
      <c r="U308" s="59" t="s">
        <v>953</v>
      </c>
      <c r="V308" s="59" t="s">
        <v>954</v>
      </c>
      <c r="W308" s="59" t="s">
        <v>955</v>
      </c>
      <c r="X308" s="60" t="s">
        <v>778</v>
      </c>
      <c r="Y308" s="61" t="e">
        <f t="shared" si="28"/>
        <v>#VALUE!</v>
      </c>
      <c r="Z308" s="61" t="e">
        <f t="shared" si="29"/>
        <v>#VALUE!</v>
      </c>
      <c r="AA308" s="61">
        <f t="shared" si="30"/>
        <v>81.578947368421055</v>
      </c>
      <c r="AB308" s="61" t="e">
        <f t="shared" si="31"/>
        <v>#VALUE!</v>
      </c>
      <c r="AC308" s="62"/>
      <c r="AD308" s="62"/>
      <c r="AE308" s="61">
        <v>81.578947368421055</v>
      </c>
      <c r="AF308" s="61"/>
      <c r="AG308" s="62"/>
      <c r="AH308" s="61">
        <f t="shared" si="32"/>
        <v>0</v>
      </c>
      <c r="AI308" s="61">
        <f t="shared" si="32"/>
        <v>0</v>
      </c>
      <c r="AJ308" s="61">
        <f t="shared" si="32"/>
        <v>769.61271102284013</v>
      </c>
      <c r="AK308" s="61">
        <f t="shared" si="33"/>
        <v>0</v>
      </c>
      <c r="AL308" s="62" t="s">
        <v>1191</v>
      </c>
      <c r="AM308" s="62" t="s">
        <v>1191</v>
      </c>
      <c r="AN308" s="61">
        <v>769.61271102284013</v>
      </c>
      <c r="AO308" s="62" t="s">
        <v>1191</v>
      </c>
      <c r="AP308" s="11"/>
      <c r="AQ308" s="11"/>
    </row>
    <row r="309" spans="1:43">
      <c r="A309" s="55" t="s">
        <v>851</v>
      </c>
      <c r="B309" s="55" t="s">
        <v>278</v>
      </c>
      <c r="C309" s="55" t="s">
        <v>294</v>
      </c>
      <c r="D309" s="55" t="s">
        <v>68</v>
      </c>
      <c r="E309" s="56" t="s">
        <v>1130</v>
      </c>
      <c r="F309" s="55" t="s">
        <v>780</v>
      </c>
      <c r="G309" s="55">
        <f t="shared" si="34"/>
        <v>0</v>
      </c>
      <c r="H309" s="55" t="s">
        <v>41</v>
      </c>
      <c r="I309" s="56">
        <v>2.7</v>
      </c>
      <c r="J309" s="57" t="s">
        <v>1191</v>
      </c>
      <c r="K309" s="57" t="s">
        <v>1191</v>
      </c>
      <c r="L309" s="58">
        <v>5.9</v>
      </c>
      <c r="M309" s="57" t="s">
        <v>1191</v>
      </c>
      <c r="N309" s="57" t="s">
        <v>1191</v>
      </c>
      <c r="O309" s="58">
        <v>72.8</v>
      </c>
      <c r="P309" s="58">
        <v>15.32</v>
      </c>
      <c r="Q309" s="58">
        <v>43.68</v>
      </c>
      <c r="R309" s="55">
        <v>0.106</v>
      </c>
      <c r="S309" s="55" t="s">
        <v>774</v>
      </c>
      <c r="T309" s="55">
        <v>43</v>
      </c>
      <c r="U309" s="59" t="s">
        <v>953</v>
      </c>
      <c r="V309" s="59" t="s">
        <v>954</v>
      </c>
      <c r="W309" s="59" t="s">
        <v>955</v>
      </c>
      <c r="X309" s="60" t="s">
        <v>778</v>
      </c>
      <c r="Y309" s="61" t="e">
        <f t="shared" si="28"/>
        <v>#VALUE!</v>
      </c>
      <c r="Z309" s="61" t="e">
        <f t="shared" si="29"/>
        <v>#VALUE!</v>
      </c>
      <c r="AA309" s="61">
        <f t="shared" si="30"/>
        <v>81.043956043956044</v>
      </c>
      <c r="AB309" s="61" t="e">
        <f t="shared" si="31"/>
        <v>#VALUE!</v>
      </c>
      <c r="AC309" s="62"/>
      <c r="AD309" s="62"/>
      <c r="AE309" s="61">
        <v>81.043956043956044</v>
      </c>
      <c r="AF309" s="61"/>
      <c r="AG309" s="62"/>
      <c r="AH309" s="61">
        <f t="shared" si="32"/>
        <v>0</v>
      </c>
      <c r="AI309" s="61">
        <f t="shared" si="32"/>
        <v>0</v>
      </c>
      <c r="AJ309" s="61">
        <f t="shared" si="32"/>
        <v>764.56562305618911</v>
      </c>
      <c r="AK309" s="61">
        <f t="shared" si="33"/>
        <v>0</v>
      </c>
      <c r="AL309" s="62" t="s">
        <v>1191</v>
      </c>
      <c r="AM309" s="62" t="s">
        <v>1191</v>
      </c>
      <c r="AN309" s="61">
        <v>764.56562305618911</v>
      </c>
      <c r="AO309" s="62" t="s">
        <v>1191</v>
      </c>
      <c r="AP309" s="11"/>
      <c r="AQ309" s="11"/>
    </row>
    <row r="310" spans="1:43">
      <c r="A310" s="55" t="s">
        <v>851</v>
      </c>
      <c r="B310" s="55" t="s">
        <v>278</v>
      </c>
      <c r="C310" s="55" t="s">
        <v>294</v>
      </c>
      <c r="D310" s="55" t="s">
        <v>68</v>
      </c>
      <c r="E310" s="56" t="s">
        <v>330</v>
      </c>
      <c r="F310" s="55" t="s">
        <v>773</v>
      </c>
      <c r="G310" s="55">
        <f t="shared" si="34"/>
        <v>0</v>
      </c>
      <c r="H310" s="55" t="s">
        <v>41</v>
      </c>
      <c r="I310" s="56">
        <v>2.9</v>
      </c>
      <c r="J310" s="57" t="s">
        <v>1191</v>
      </c>
      <c r="K310" s="57" t="s">
        <v>1191</v>
      </c>
      <c r="L310" s="58">
        <v>4.9000000000000004</v>
      </c>
      <c r="M310" s="57" t="s">
        <v>1191</v>
      </c>
      <c r="N310" s="57" t="s">
        <v>1191</v>
      </c>
      <c r="O310" s="58">
        <v>59.6</v>
      </c>
      <c r="P310" s="58">
        <v>15.6</v>
      </c>
      <c r="Q310" s="58">
        <v>35.76</v>
      </c>
      <c r="R310" s="55">
        <v>0.106</v>
      </c>
      <c r="S310" s="55" t="s">
        <v>774</v>
      </c>
      <c r="T310" s="55">
        <v>43</v>
      </c>
      <c r="U310" s="59" t="s">
        <v>953</v>
      </c>
      <c r="V310" s="59" t="s">
        <v>954</v>
      </c>
      <c r="W310" s="59" t="s">
        <v>955</v>
      </c>
      <c r="X310" s="60" t="s">
        <v>778</v>
      </c>
      <c r="Y310" s="61" t="e">
        <f t="shared" si="28"/>
        <v>#VALUE!</v>
      </c>
      <c r="Z310" s="61" t="e">
        <f t="shared" si="29"/>
        <v>#VALUE!</v>
      </c>
      <c r="AA310" s="61">
        <f t="shared" si="30"/>
        <v>82.214765100671144</v>
      </c>
      <c r="AB310" s="61" t="e">
        <f t="shared" si="31"/>
        <v>#VALUE!</v>
      </c>
      <c r="AC310" s="62"/>
      <c r="AD310" s="62"/>
      <c r="AE310" s="61">
        <v>82.214765100671144</v>
      </c>
      <c r="AF310" s="61"/>
      <c r="AG310" s="62"/>
      <c r="AH310" s="61">
        <f t="shared" si="32"/>
        <v>0</v>
      </c>
      <c r="AI310" s="61">
        <f t="shared" si="32"/>
        <v>0</v>
      </c>
      <c r="AJ310" s="61">
        <f t="shared" si="32"/>
        <v>775.61099151576548</v>
      </c>
      <c r="AK310" s="61">
        <f t="shared" si="33"/>
        <v>0</v>
      </c>
      <c r="AL310" s="62" t="s">
        <v>1191</v>
      </c>
      <c r="AM310" s="62" t="s">
        <v>1191</v>
      </c>
      <c r="AN310" s="61">
        <v>775.61099151576548</v>
      </c>
      <c r="AO310" s="62" t="s">
        <v>1191</v>
      </c>
      <c r="AP310" s="11"/>
      <c r="AQ310" s="11"/>
    </row>
    <row r="311" spans="1:43">
      <c r="A311" s="55" t="s">
        <v>851</v>
      </c>
      <c r="B311" s="55" t="s">
        <v>278</v>
      </c>
      <c r="C311" s="55" t="s">
        <v>294</v>
      </c>
      <c r="D311" s="55" t="s">
        <v>68</v>
      </c>
      <c r="E311" s="56" t="s">
        <v>331</v>
      </c>
      <c r="F311" s="55" t="s">
        <v>773</v>
      </c>
      <c r="G311" s="55">
        <f t="shared" si="34"/>
        <v>0</v>
      </c>
      <c r="H311" s="55" t="s">
        <v>41</v>
      </c>
      <c r="I311" s="56">
        <v>3</v>
      </c>
      <c r="J311" s="57" t="s">
        <v>1191</v>
      </c>
      <c r="K311" s="57" t="s">
        <v>1191</v>
      </c>
      <c r="L311" s="58">
        <v>6.3</v>
      </c>
      <c r="M311" s="57" t="s">
        <v>1191</v>
      </c>
      <c r="N311" s="57" t="s">
        <v>1191</v>
      </c>
      <c r="O311" s="58">
        <v>122.8</v>
      </c>
      <c r="P311" s="58">
        <v>17.78</v>
      </c>
      <c r="Q311" s="58">
        <v>73.680000000000007</v>
      </c>
      <c r="R311" s="55">
        <v>0.106</v>
      </c>
      <c r="S311" s="55" t="s">
        <v>774</v>
      </c>
      <c r="T311" s="55">
        <v>43</v>
      </c>
      <c r="U311" s="59" t="s">
        <v>953</v>
      </c>
      <c r="V311" s="59" t="s">
        <v>954</v>
      </c>
      <c r="W311" s="59" t="s">
        <v>955</v>
      </c>
      <c r="X311" s="60" t="s">
        <v>778</v>
      </c>
      <c r="Y311" s="61" t="e">
        <f t="shared" si="28"/>
        <v>#VALUE!</v>
      </c>
      <c r="Z311" s="61" t="e">
        <f t="shared" si="29"/>
        <v>#VALUE!</v>
      </c>
      <c r="AA311" s="61">
        <f t="shared" si="30"/>
        <v>51.302931596091206</v>
      </c>
      <c r="AB311" s="61" t="e">
        <f t="shared" si="31"/>
        <v>#VALUE!</v>
      </c>
      <c r="AC311" s="62"/>
      <c r="AD311" s="62"/>
      <c r="AE311" s="61">
        <v>51.302931596091206</v>
      </c>
      <c r="AF311" s="61"/>
      <c r="AG311" s="62"/>
      <c r="AH311" s="61">
        <f t="shared" si="32"/>
        <v>0</v>
      </c>
      <c r="AI311" s="61">
        <f t="shared" si="32"/>
        <v>0</v>
      </c>
      <c r="AJ311" s="61">
        <f t="shared" si="32"/>
        <v>483.98992071784158</v>
      </c>
      <c r="AK311" s="61">
        <f t="shared" si="33"/>
        <v>0</v>
      </c>
      <c r="AL311" s="62" t="s">
        <v>1191</v>
      </c>
      <c r="AM311" s="62" t="s">
        <v>1191</v>
      </c>
      <c r="AN311" s="61">
        <v>483.98992071784158</v>
      </c>
      <c r="AO311" s="62" t="s">
        <v>1191</v>
      </c>
      <c r="AP311" s="11"/>
      <c r="AQ311" s="11"/>
    </row>
    <row r="312" spans="1:43">
      <c r="A312" s="55" t="s">
        <v>851</v>
      </c>
      <c r="B312" s="55" t="s">
        <v>278</v>
      </c>
      <c r="C312" s="55" t="s">
        <v>294</v>
      </c>
      <c r="D312" s="55" t="s">
        <v>68</v>
      </c>
      <c r="E312" s="56" t="s">
        <v>332</v>
      </c>
      <c r="F312" s="55" t="s">
        <v>786</v>
      </c>
      <c r="G312" s="55">
        <f t="shared" si="34"/>
        <v>1</v>
      </c>
      <c r="H312" s="55" t="s">
        <v>30</v>
      </c>
      <c r="I312" s="56">
        <v>3</v>
      </c>
      <c r="J312" s="57" t="s">
        <v>1191</v>
      </c>
      <c r="K312" s="57" t="s">
        <v>1191</v>
      </c>
      <c r="L312" s="58">
        <v>5.2</v>
      </c>
      <c r="M312" s="57" t="s">
        <v>1191</v>
      </c>
      <c r="N312" s="57" t="s">
        <v>1191</v>
      </c>
      <c r="O312" s="58">
        <v>186</v>
      </c>
      <c r="P312" s="58">
        <v>29.32</v>
      </c>
      <c r="Q312" s="58">
        <v>111.6</v>
      </c>
      <c r="R312" s="55">
        <v>0.106</v>
      </c>
      <c r="S312" s="55" t="s">
        <v>774</v>
      </c>
      <c r="T312" s="55">
        <v>43</v>
      </c>
      <c r="U312" s="59" t="s">
        <v>953</v>
      </c>
      <c r="V312" s="59" t="s">
        <v>954</v>
      </c>
      <c r="W312" s="59" t="s">
        <v>955</v>
      </c>
      <c r="X312" s="60" t="s">
        <v>778</v>
      </c>
      <c r="Y312" s="61" t="e">
        <f t="shared" si="28"/>
        <v>#VALUE!</v>
      </c>
      <c r="Z312" s="61" t="e">
        <f t="shared" si="29"/>
        <v>#VALUE!</v>
      </c>
      <c r="AA312" s="61">
        <f t="shared" si="30"/>
        <v>27.956989247311828</v>
      </c>
      <c r="AB312" s="61" t="e">
        <f t="shared" si="31"/>
        <v>#VALUE!</v>
      </c>
      <c r="AC312" s="62"/>
      <c r="AD312" s="62"/>
      <c r="AE312" s="61">
        <v>27.956989247311828</v>
      </c>
      <c r="AF312" s="61"/>
      <c r="AG312" s="62"/>
      <c r="AH312" s="61">
        <f t="shared" si="32"/>
        <v>0</v>
      </c>
      <c r="AI312" s="61">
        <f t="shared" si="32"/>
        <v>0</v>
      </c>
      <c r="AJ312" s="61">
        <f t="shared" si="32"/>
        <v>263.74518157841345</v>
      </c>
      <c r="AK312" s="61">
        <f t="shared" si="33"/>
        <v>0</v>
      </c>
      <c r="AL312" s="62" t="s">
        <v>1191</v>
      </c>
      <c r="AM312" s="62" t="s">
        <v>1191</v>
      </c>
      <c r="AN312" s="61">
        <v>263.74518157841345</v>
      </c>
      <c r="AO312" s="62" t="s">
        <v>1191</v>
      </c>
      <c r="AP312" s="11"/>
      <c r="AQ312" s="11"/>
    </row>
    <row r="313" spans="1:43">
      <c r="A313" s="55" t="s">
        <v>851</v>
      </c>
      <c r="B313" s="55" t="s">
        <v>278</v>
      </c>
      <c r="C313" s="55" t="s">
        <v>294</v>
      </c>
      <c r="D313" s="55" t="s">
        <v>68</v>
      </c>
      <c r="E313" s="56" t="s">
        <v>952</v>
      </c>
      <c r="F313" s="55" t="s">
        <v>780</v>
      </c>
      <c r="G313" s="55">
        <f t="shared" si="34"/>
        <v>3</v>
      </c>
      <c r="H313" s="55" t="s">
        <v>33</v>
      </c>
      <c r="I313" s="56">
        <v>3.3</v>
      </c>
      <c r="J313" s="57" t="s">
        <v>1191</v>
      </c>
      <c r="K313" s="57" t="s">
        <v>1191</v>
      </c>
      <c r="L313" s="58">
        <v>3.8</v>
      </c>
      <c r="M313" s="57" t="s">
        <v>1191</v>
      </c>
      <c r="N313" s="57" t="s">
        <v>1191</v>
      </c>
      <c r="O313" s="58">
        <v>30</v>
      </c>
      <c r="P313" s="58">
        <v>16.12</v>
      </c>
      <c r="Q313" s="58">
        <v>18</v>
      </c>
      <c r="R313" s="55">
        <v>0.106</v>
      </c>
      <c r="S313" s="55" t="s">
        <v>774</v>
      </c>
      <c r="T313" s="55">
        <v>43</v>
      </c>
      <c r="U313" s="59" t="s">
        <v>953</v>
      </c>
      <c r="V313" s="59" t="s">
        <v>954</v>
      </c>
      <c r="W313" s="59" t="s">
        <v>955</v>
      </c>
      <c r="X313" s="60" t="s">
        <v>778</v>
      </c>
      <c r="Y313" s="61" t="e">
        <f t="shared" si="28"/>
        <v>#VALUE!</v>
      </c>
      <c r="Z313" s="61" t="e">
        <f t="shared" si="29"/>
        <v>#VALUE!</v>
      </c>
      <c r="AA313" s="61">
        <f t="shared" si="30"/>
        <v>126.66666666666664</v>
      </c>
      <c r="AB313" s="61" t="e">
        <f t="shared" si="31"/>
        <v>#VALUE!</v>
      </c>
      <c r="AC313" s="62"/>
      <c r="AD313" s="62"/>
      <c r="AE313" s="61">
        <v>126.66666666666664</v>
      </c>
      <c r="AF313" s="61"/>
      <c r="AG313" s="62"/>
      <c r="AH313" s="61">
        <f t="shared" si="32"/>
        <v>0</v>
      </c>
      <c r="AI313" s="61">
        <f t="shared" si="32"/>
        <v>0</v>
      </c>
      <c r="AJ313" s="61">
        <f t="shared" si="32"/>
        <v>1194.9685534591192</v>
      </c>
      <c r="AK313" s="61">
        <f t="shared" si="33"/>
        <v>0</v>
      </c>
      <c r="AL313" s="62" t="s">
        <v>1191</v>
      </c>
      <c r="AM313" s="62" t="s">
        <v>1191</v>
      </c>
      <c r="AN313" s="61">
        <v>1194.9685534591192</v>
      </c>
      <c r="AO313" s="62" t="s">
        <v>1191</v>
      </c>
      <c r="AP313" s="11"/>
      <c r="AQ313" s="11"/>
    </row>
    <row r="314" spans="1:43">
      <c r="A314" s="55" t="s">
        <v>851</v>
      </c>
      <c r="B314" s="55" t="s">
        <v>278</v>
      </c>
      <c r="C314" s="55" t="s">
        <v>294</v>
      </c>
      <c r="D314" s="55" t="s">
        <v>68</v>
      </c>
      <c r="E314" s="56" t="s">
        <v>956</v>
      </c>
      <c r="F314" s="55" t="s">
        <v>786</v>
      </c>
      <c r="G314" s="55">
        <f t="shared" si="34"/>
        <v>3</v>
      </c>
      <c r="H314" s="55" t="s">
        <v>33</v>
      </c>
      <c r="I314" s="56">
        <v>3.3</v>
      </c>
      <c r="J314" s="57" t="s">
        <v>1191</v>
      </c>
      <c r="K314" s="57" t="s">
        <v>1191</v>
      </c>
      <c r="L314" s="58">
        <v>4.7</v>
      </c>
      <c r="M314" s="57" t="s">
        <v>1191</v>
      </c>
      <c r="N314" s="57" t="s">
        <v>1191</v>
      </c>
      <c r="O314" s="58">
        <v>130.9</v>
      </c>
      <c r="P314" s="58">
        <v>30.9</v>
      </c>
      <c r="Q314" s="58">
        <v>78.540000000000006</v>
      </c>
      <c r="R314" s="55">
        <v>0.106</v>
      </c>
      <c r="S314" s="55" t="s">
        <v>774</v>
      </c>
      <c r="T314" s="55">
        <v>43</v>
      </c>
      <c r="U314" s="59" t="s">
        <v>953</v>
      </c>
      <c r="V314" s="59" t="s">
        <v>954</v>
      </c>
      <c r="W314" s="59" t="s">
        <v>955</v>
      </c>
      <c r="X314" s="60" t="s">
        <v>778</v>
      </c>
      <c r="Y314" s="61" t="e">
        <f t="shared" si="28"/>
        <v>#VALUE!</v>
      </c>
      <c r="Z314" s="61" t="e">
        <f t="shared" si="29"/>
        <v>#VALUE!</v>
      </c>
      <c r="AA314" s="61">
        <f t="shared" si="30"/>
        <v>35.905271199388849</v>
      </c>
      <c r="AB314" s="61" t="e">
        <f t="shared" si="31"/>
        <v>#VALUE!</v>
      </c>
      <c r="AC314" s="62"/>
      <c r="AD314" s="62"/>
      <c r="AE314" s="61">
        <v>35.905271199388849</v>
      </c>
      <c r="AF314" s="61"/>
      <c r="AG314" s="62"/>
      <c r="AH314" s="61">
        <f t="shared" si="32"/>
        <v>0</v>
      </c>
      <c r="AI314" s="61">
        <f t="shared" si="32"/>
        <v>0</v>
      </c>
      <c r="AJ314" s="61">
        <f t="shared" si="32"/>
        <v>338.72897357914007</v>
      </c>
      <c r="AK314" s="61">
        <f t="shared" si="33"/>
        <v>0</v>
      </c>
      <c r="AL314" s="62" t="s">
        <v>1191</v>
      </c>
      <c r="AM314" s="62" t="s">
        <v>1191</v>
      </c>
      <c r="AN314" s="61">
        <v>338.72897357914007</v>
      </c>
      <c r="AO314" s="62" t="s">
        <v>1191</v>
      </c>
      <c r="AP314" s="11"/>
      <c r="AQ314" s="11"/>
    </row>
    <row r="315" spans="1:43">
      <c r="A315" s="55" t="s">
        <v>851</v>
      </c>
      <c r="B315" s="55" t="s">
        <v>278</v>
      </c>
      <c r="C315" s="55" t="s">
        <v>294</v>
      </c>
      <c r="D315" s="55" t="s">
        <v>68</v>
      </c>
      <c r="E315" s="56" t="s">
        <v>987</v>
      </c>
      <c r="F315" s="55" t="s">
        <v>786</v>
      </c>
      <c r="G315" s="55">
        <f t="shared" si="34"/>
        <v>3</v>
      </c>
      <c r="H315" s="55" t="s">
        <v>33</v>
      </c>
      <c r="I315" s="56">
        <v>3.4</v>
      </c>
      <c r="J315" s="57" t="s">
        <v>1191</v>
      </c>
      <c r="K315" s="57" t="s">
        <v>1191</v>
      </c>
      <c r="L315" s="58">
        <v>3.2</v>
      </c>
      <c r="M315" s="57" t="s">
        <v>1191</v>
      </c>
      <c r="N315" s="57" t="s">
        <v>1191</v>
      </c>
      <c r="O315" s="58">
        <v>35</v>
      </c>
      <c r="P315" s="58">
        <v>17.13</v>
      </c>
      <c r="Q315" s="58">
        <v>21</v>
      </c>
      <c r="R315" s="55">
        <v>0.106</v>
      </c>
      <c r="S315" s="55" t="s">
        <v>774</v>
      </c>
      <c r="T315" s="55">
        <v>43</v>
      </c>
      <c r="U315" s="59" t="s">
        <v>953</v>
      </c>
      <c r="V315" s="59" t="s">
        <v>954</v>
      </c>
      <c r="W315" s="59" t="s">
        <v>955</v>
      </c>
      <c r="X315" s="60" t="s">
        <v>778</v>
      </c>
      <c r="Y315" s="61" t="e">
        <f t="shared" si="28"/>
        <v>#VALUE!</v>
      </c>
      <c r="Z315" s="61" t="e">
        <f t="shared" si="29"/>
        <v>#VALUE!</v>
      </c>
      <c r="AA315" s="61">
        <f t="shared" si="30"/>
        <v>91.428571428571431</v>
      </c>
      <c r="AB315" s="61" t="e">
        <f t="shared" si="31"/>
        <v>#VALUE!</v>
      </c>
      <c r="AC315" s="62"/>
      <c r="AD315" s="62"/>
      <c r="AE315" s="61">
        <v>91.428571428571431</v>
      </c>
      <c r="AF315" s="61"/>
      <c r="AG315" s="62"/>
      <c r="AH315" s="61">
        <f t="shared" si="32"/>
        <v>0</v>
      </c>
      <c r="AI315" s="61">
        <f t="shared" si="32"/>
        <v>0</v>
      </c>
      <c r="AJ315" s="61">
        <f t="shared" si="32"/>
        <v>862.53369272237205</v>
      </c>
      <c r="AK315" s="61">
        <f t="shared" si="33"/>
        <v>0</v>
      </c>
      <c r="AL315" s="62" t="s">
        <v>1191</v>
      </c>
      <c r="AM315" s="62" t="s">
        <v>1191</v>
      </c>
      <c r="AN315" s="61">
        <v>862.53369272237205</v>
      </c>
      <c r="AO315" s="62" t="s">
        <v>1191</v>
      </c>
      <c r="AP315" s="11"/>
      <c r="AQ315" s="11"/>
    </row>
    <row r="316" spans="1:43">
      <c r="A316" s="55" t="s">
        <v>851</v>
      </c>
      <c r="B316" s="55" t="s">
        <v>278</v>
      </c>
      <c r="C316" s="55" t="s">
        <v>294</v>
      </c>
      <c r="D316" s="55" t="s">
        <v>68</v>
      </c>
      <c r="E316" s="56" t="s">
        <v>335</v>
      </c>
      <c r="F316" s="55" t="s">
        <v>773</v>
      </c>
      <c r="G316" s="55">
        <f t="shared" si="34"/>
        <v>0</v>
      </c>
      <c r="H316" s="55" t="s">
        <v>41</v>
      </c>
      <c r="I316" s="56">
        <v>3.6</v>
      </c>
      <c r="J316" s="57" t="s">
        <v>1191</v>
      </c>
      <c r="K316" s="57" t="s">
        <v>1191</v>
      </c>
      <c r="L316" s="58">
        <v>3.5</v>
      </c>
      <c r="M316" s="57" t="s">
        <v>1191</v>
      </c>
      <c r="N316" s="57" t="s">
        <v>1191</v>
      </c>
      <c r="O316" s="58">
        <v>86.4</v>
      </c>
      <c r="P316" s="58">
        <v>20.92</v>
      </c>
      <c r="Q316" s="58">
        <v>51.84</v>
      </c>
      <c r="R316" s="55">
        <v>0.106</v>
      </c>
      <c r="S316" s="55" t="s">
        <v>774</v>
      </c>
      <c r="T316" s="55">
        <v>43</v>
      </c>
      <c r="U316" s="59" t="s">
        <v>953</v>
      </c>
      <c r="V316" s="59" t="s">
        <v>954</v>
      </c>
      <c r="W316" s="59" t="s">
        <v>955</v>
      </c>
      <c r="X316" s="60" t="s">
        <v>778</v>
      </c>
      <c r="Y316" s="61" t="e">
        <f t="shared" si="28"/>
        <v>#VALUE!</v>
      </c>
      <c r="Z316" s="61" t="e">
        <f t="shared" si="29"/>
        <v>#VALUE!</v>
      </c>
      <c r="AA316" s="61">
        <f t="shared" si="30"/>
        <v>40.50925925925926</v>
      </c>
      <c r="AB316" s="61" t="e">
        <f t="shared" si="31"/>
        <v>#VALUE!</v>
      </c>
      <c r="AC316" s="62"/>
      <c r="AD316" s="62"/>
      <c r="AE316" s="61">
        <v>40.50925925925926</v>
      </c>
      <c r="AF316" s="61"/>
      <c r="AG316" s="62"/>
      <c r="AH316" s="61">
        <f t="shared" si="32"/>
        <v>0</v>
      </c>
      <c r="AI316" s="61">
        <f t="shared" si="32"/>
        <v>0</v>
      </c>
      <c r="AJ316" s="61">
        <f t="shared" si="32"/>
        <v>382.16282320055905</v>
      </c>
      <c r="AK316" s="61">
        <f t="shared" si="33"/>
        <v>0</v>
      </c>
      <c r="AL316" s="62" t="s">
        <v>1191</v>
      </c>
      <c r="AM316" s="62" t="s">
        <v>1191</v>
      </c>
      <c r="AN316" s="61">
        <v>382.16282320055905</v>
      </c>
      <c r="AO316" s="62" t="s">
        <v>1191</v>
      </c>
      <c r="AP316" s="11"/>
      <c r="AQ316" s="11"/>
    </row>
    <row r="317" spans="1:43">
      <c r="A317" s="55" t="s">
        <v>851</v>
      </c>
      <c r="B317" s="55" t="s">
        <v>278</v>
      </c>
      <c r="C317" s="55" t="s">
        <v>294</v>
      </c>
      <c r="D317" s="55" t="s">
        <v>68</v>
      </c>
      <c r="E317" s="56" t="s">
        <v>178</v>
      </c>
      <c r="F317" s="55" t="s">
        <v>786</v>
      </c>
      <c r="G317" s="55">
        <f t="shared" si="34"/>
        <v>3</v>
      </c>
      <c r="H317" s="55" t="s">
        <v>33</v>
      </c>
      <c r="I317" s="56">
        <v>3.8</v>
      </c>
      <c r="J317" s="57" t="s">
        <v>1191</v>
      </c>
      <c r="K317" s="57" t="s">
        <v>1191</v>
      </c>
      <c r="L317" s="58">
        <v>5.9</v>
      </c>
      <c r="M317" s="57" t="s">
        <v>1191</v>
      </c>
      <c r="N317" s="57" t="s">
        <v>1191</v>
      </c>
      <c r="O317" s="58">
        <v>80.400000000000006</v>
      </c>
      <c r="P317" s="58">
        <v>17.98</v>
      </c>
      <c r="Q317" s="58">
        <v>48.24</v>
      </c>
      <c r="R317" s="55">
        <v>0.106</v>
      </c>
      <c r="S317" s="55" t="s">
        <v>774</v>
      </c>
      <c r="T317" s="55">
        <v>43</v>
      </c>
      <c r="U317" s="59" t="s">
        <v>953</v>
      </c>
      <c r="V317" s="59" t="s">
        <v>954</v>
      </c>
      <c r="W317" s="59" t="s">
        <v>955</v>
      </c>
      <c r="X317" s="60" t="s">
        <v>778</v>
      </c>
      <c r="Y317" s="61" t="e">
        <f t="shared" si="28"/>
        <v>#VALUE!</v>
      </c>
      <c r="Z317" s="61" t="e">
        <f t="shared" si="29"/>
        <v>#VALUE!</v>
      </c>
      <c r="AA317" s="61">
        <f t="shared" si="30"/>
        <v>73.383084577114431</v>
      </c>
      <c r="AB317" s="61" t="e">
        <f t="shared" si="31"/>
        <v>#VALUE!</v>
      </c>
      <c r="AC317" s="62"/>
      <c r="AD317" s="62"/>
      <c r="AE317" s="61">
        <v>73.383084577114431</v>
      </c>
      <c r="AF317" s="61"/>
      <c r="AG317" s="62"/>
      <c r="AH317" s="61">
        <f t="shared" si="32"/>
        <v>0</v>
      </c>
      <c r="AI317" s="61">
        <f t="shared" si="32"/>
        <v>0</v>
      </c>
      <c r="AJ317" s="61">
        <f t="shared" si="32"/>
        <v>692.29325072749464</v>
      </c>
      <c r="AK317" s="61">
        <f t="shared" si="33"/>
        <v>0</v>
      </c>
      <c r="AL317" s="62" t="s">
        <v>1191</v>
      </c>
      <c r="AM317" s="62" t="s">
        <v>1191</v>
      </c>
      <c r="AN317" s="61">
        <v>692.29325072749464</v>
      </c>
      <c r="AO317" s="62" t="s">
        <v>1191</v>
      </c>
      <c r="AP317" s="11"/>
      <c r="AQ317" s="11"/>
    </row>
    <row r="318" spans="1:43">
      <c r="A318" s="55" t="s">
        <v>851</v>
      </c>
      <c r="B318" s="55" t="s">
        <v>278</v>
      </c>
      <c r="C318" s="55" t="s">
        <v>294</v>
      </c>
      <c r="D318" s="55" t="s">
        <v>68</v>
      </c>
      <c r="E318" s="56" t="s">
        <v>336</v>
      </c>
      <c r="F318" s="55" t="s">
        <v>780</v>
      </c>
      <c r="G318" s="55">
        <f t="shared" si="34"/>
        <v>3</v>
      </c>
      <c r="H318" s="55" t="s">
        <v>33</v>
      </c>
      <c r="I318" s="56">
        <v>4.0999999999999996</v>
      </c>
      <c r="J318" s="57" t="s">
        <v>1191</v>
      </c>
      <c r="K318" s="57" t="s">
        <v>1191</v>
      </c>
      <c r="L318" s="58">
        <v>5.8</v>
      </c>
      <c r="M318" s="57" t="s">
        <v>1191</v>
      </c>
      <c r="N318" s="57" t="s">
        <v>1191</v>
      </c>
      <c r="O318" s="58">
        <v>86</v>
      </c>
      <c r="P318" s="58">
        <v>17.079999999999998</v>
      </c>
      <c r="Q318" s="58">
        <v>51.6</v>
      </c>
      <c r="R318" s="55">
        <v>0.106</v>
      </c>
      <c r="S318" s="55" t="s">
        <v>774</v>
      </c>
      <c r="T318" s="55">
        <v>43</v>
      </c>
      <c r="U318" s="59" t="s">
        <v>953</v>
      </c>
      <c r="V318" s="59" t="s">
        <v>954</v>
      </c>
      <c r="W318" s="59" t="s">
        <v>955</v>
      </c>
      <c r="X318" s="60" t="s">
        <v>778</v>
      </c>
      <c r="Y318" s="61" t="e">
        <f t="shared" si="28"/>
        <v>#VALUE!</v>
      </c>
      <c r="Z318" s="61" t="e">
        <f t="shared" si="29"/>
        <v>#VALUE!</v>
      </c>
      <c r="AA318" s="61">
        <f t="shared" si="30"/>
        <v>67.441860465116278</v>
      </c>
      <c r="AB318" s="61" t="e">
        <f t="shared" si="31"/>
        <v>#VALUE!</v>
      </c>
      <c r="AC318" s="62"/>
      <c r="AD318" s="62"/>
      <c r="AE318" s="61">
        <v>67.441860465116278</v>
      </c>
      <c r="AF318" s="61"/>
      <c r="AG318" s="62"/>
      <c r="AH318" s="61">
        <f t="shared" si="32"/>
        <v>0</v>
      </c>
      <c r="AI318" s="61">
        <f t="shared" si="32"/>
        <v>0</v>
      </c>
      <c r="AJ318" s="61">
        <f t="shared" si="32"/>
        <v>636.2439666520404</v>
      </c>
      <c r="AK318" s="61">
        <f t="shared" si="33"/>
        <v>0</v>
      </c>
      <c r="AL318" s="62" t="s">
        <v>1191</v>
      </c>
      <c r="AM318" s="62" t="s">
        <v>1191</v>
      </c>
      <c r="AN318" s="61">
        <v>636.2439666520404</v>
      </c>
      <c r="AO318" s="62" t="s">
        <v>1191</v>
      </c>
      <c r="AP318" s="11"/>
      <c r="AQ318" s="11"/>
    </row>
    <row r="319" spans="1:43">
      <c r="A319" s="55" t="s">
        <v>851</v>
      </c>
      <c r="B319" s="55" t="s">
        <v>278</v>
      </c>
      <c r="C319" s="55" t="s">
        <v>294</v>
      </c>
      <c r="D319" s="55" t="s">
        <v>68</v>
      </c>
      <c r="E319" s="56" t="s">
        <v>73</v>
      </c>
      <c r="F319" s="55" t="s">
        <v>780</v>
      </c>
      <c r="G319" s="55">
        <f t="shared" si="34"/>
        <v>3</v>
      </c>
      <c r="H319" s="55" t="s">
        <v>33</v>
      </c>
      <c r="I319" s="56">
        <v>4.2</v>
      </c>
      <c r="J319" s="57" t="s">
        <v>1191</v>
      </c>
      <c r="K319" s="57" t="s">
        <v>1191</v>
      </c>
      <c r="L319" s="58">
        <v>7.6</v>
      </c>
      <c r="M319" s="57" t="s">
        <v>1191</v>
      </c>
      <c r="N319" s="57" t="s">
        <v>1191</v>
      </c>
      <c r="O319" s="58">
        <v>170.8</v>
      </c>
      <c r="P319" s="58">
        <v>42.8</v>
      </c>
      <c r="Q319" s="58">
        <v>102.48</v>
      </c>
      <c r="R319" s="55">
        <v>0.106</v>
      </c>
      <c r="S319" s="55" t="s">
        <v>774</v>
      </c>
      <c r="T319" s="55">
        <v>43</v>
      </c>
      <c r="U319" s="59" t="s">
        <v>953</v>
      </c>
      <c r="V319" s="59" t="s">
        <v>954</v>
      </c>
      <c r="W319" s="59" t="s">
        <v>955</v>
      </c>
      <c r="X319" s="60" t="s">
        <v>778</v>
      </c>
      <c r="Y319" s="61" t="e">
        <f t="shared" si="28"/>
        <v>#VALUE!</v>
      </c>
      <c r="Z319" s="61" t="e">
        <f t="shared" si="29"/>
        <v>#VALUE!</v>
      </c>
      <c r="AA319" s="61">
        <f t="shared" si="30"/>
        <v>44.49648711943793</v>
      </c>
      <c r="AB319" s="61" t="e">
        <f t="shared" si="31"/>
        <v>#VALUE!</v>
      </c>
      <c r="AC319" s="62"/>
      <c r="AD319" s="62"/>
      <c r="AE319" s="61">
        <v>44.49648711943793</v>
      </c>
      <c r="AF319" s="61"/>
      <c r="AG319" s="62"/>
      <c r="AH319" s="61">
        <f t="shared" si="32"/>
        <v>0</v>
      </c>
      <c r="AI319" s="61">
        <f t="shared" si="32"/>
        <v>0</v>
      </c>
      <c r="AJ319" s="61">
        <f t="shared" si="32"/>
        <v>419.77818037205594</v>
      </c>
      <c r="AK319" s="61">
        <f t="shared" si="33"/>
        <v>0</v>
      </c>
      <c r="AL319" s="62" t="s">
        <v>1191</v>
      </c>
      <c r="AM319" s="62" t="s">
        <v>1191</v>
      </c>
      <c r="AN319" s="61">
        <v>419.77818037205594</v>
      </c>
      <c r="AO319" s="62" t="s">
        <v>1191</v>
      </c>
      <c r="AP319" s="11"/>
      <c r="AQ319" s="11"/>
    </row>
    <row r="320" spans="1:43">
      <c r="A320" s="55" t="s">
        <v>851</v>
      </c>
      <c r="B320" s="55" t="s">
        <v>278</v>
      </c>
      <c r="C320" s="55" t="s">
        <v>278</v>
      </c>
      <c r="D320" s="55" t="s">
        <v>91</v>
      </c>
      <c r="E320" s="56" t="s">
        <v>73</v>
      </c>
      <c r="F320" s="55" t="s">
        <v>780</v>
      </c>
      <c r="G320" s="55">
        <f t="shared" si="34"/>
        <v>3</v>
      </c>
      <c r="H320" s="55" t="s">
        <v>33</v>
      </c>
      <c r="I320" s="56">
        <v>3.5</v>
      </c>
      <c r="J320" s="57" t="s">
        <v>1191</v>
      </c>
      <c r="K320" s="57" t="s">
        <v>1191</v>
      </c>
      <c r="L320" s="58">
        <v>28.33</v>
      </c>
      <c r="M320" s="57" t="s">
        <v>1191</v>
      </c>
      <c r="N320" s="57" t="s">
        <v>1191</v>
      </c>
      <c r="O320" s="58">
        <v>25</v>
      </c>
      <c r="P320" s="58">
        <v>200</v>
      </c>
      <c r="Q320" s="58">
        <v>15</v>
      </c>
      <c r="R320" s="55">
        <v>2.5000000000000001E-2</v>
      </c>
      <c r="S320" s="55" t="s">
        <v>774</v>
      </c>
      <c r="T320" s="55">
        <v>44</v>
      </c>
      <c r="U320" s="59" t="s">
        <v>1008</v>
      </c>
      <c r="V320" s="59" t="s">
        <v>1009</v>
      </c>
      <c r="W320" s="59" t="s">
        <v>1010</v>
      </c>
      <c r="X320" s="60" t="s">
        <v>778</v>
      </c>
      <c r="Y320" s="61" t="e">
        <f t="shared" si="28"/>
        <v>#VALUE!</v>
      </c>
      <c r="Z320" s="61" t="e">
        <f t="shared" si="29"/>
        <v>#VALUE!</v>
      </c>
      <c r="AA320" s="61">
        <f t="shared" si="30"/>
        <v>1133.2</v>
      </c>
      <c r="AB320" s="61" t="e">
        <f t="shared" si="31"/>
        <v>#VALUE!</v>
      </c>
      <c r="AC320" s="62"/>
      <c r="AD320" s="62"/>
      <c r="AE320" s="61">
        <v>1133.2</v>
      </c>
      <c r="AF320" s="61"/>
      <c r="AG320" s="62"/>
      <c r="AH320" s="61">
        <f t="shared" si="32"/>
        <v>0</v>
      </c>
      <c r="AI320" s="61">
        <f t="shared" si="32"/>
        <v>0</v>
      </c>
      <c r="AJ320" s="61">
        <f t="shared" si="32"/>
        <v>45328</v>
      </c>
      <c r="AK320" s="61">
        <f t="shared" si="33"/>
        <v>0</v>
      </c>
      <c r="AL320" s="62" t="s">
        <v>1191</v>
      </c>
      <c r="AM320" s="62" t="s">
        <v>1191</v>
      </c>
      <c r="AN320" s="61">
        <v>45328</v>
      </c>
      <c r="AO320" s="62" t="s">
        <v>1191</v>
      </c>
      <c r="AP320" s="11"/>
      <c r="AQ320" s="11"/>
    </row>
    <row r="321" spans="1:43">
      <c r="A321" s="55" t="s">
        <v>851</v>
      </c>
      <c r="B321" s="55" t="s">
        <v>278</v>
      </c>
      <c r="C321" s="55" t="s">
        <v>278</v>
      </c>
      <c r="D321" s="55" t="s">
        <v>91</v>
      </c>
      <c r="E321" s="56" t="s">
        <v>337</v>
      </c>
      <c r="F321" s="55" t="s">
        <v>773</v>
      </c>
      <c r="G321" s="55">
        <f t="shared" si="34"/>
        <v>3</v>
      </c>
      <c r="H321" s="55" t="s">
        <v>33</v>
      </c>
      <c r="I321" s="56">
        <v>4.4000000000000004</v>
      </c>
      <c r="J321" s="57" t="s">
        <v>1191</v>
      </c>
      <c r="K321" s="57" t="s">
        <v>1191</v>
      </c>
      <c r="L321" s="58">
        <v>12</v>
      </c>
      <c r="M321" s="57" t="s">
        <v>1191</v>
      </c>
      <c r="N321" s="57" t="s">
        <v>1191</v>
      </c>
      <c r="O321" s="58">
        <v>2933</v>
      </c>
      <c r="P321" s="58">
        <v>75</v>
      </c>
      <c r="Q321" s="58">
        <v>1759.8</v>
      </c>
      <c r="R321" s="55">
        <v>2.5000000000000001E-2</v>
      </c>
      <c r="S321" s="55" t="s">
        <v>774</v>
      </c>
      <c r="T321" s="55">
        <v>44</v>
      </c>
      <c r="U321" s="59" t="s">
        <v>1008</v>
      </c>
      <c r="V321" s="59" t="s">
        <v>1009</v>
      </c>
      <c r="W321" s="59" t="s">
        <v>1010</v>
      </c>
      <c r="X321" s="60" t="s">
        <v>778</v>
      </c>
      <c r="Y321" s="61" t="e">
        <f t="shared" si="28"/>
        <v>#VALUE!</v>
      </c>
      <c r="Z321" s="61" t="e">
        <f t="shared" si="29"/>
        <v>#VALUE!</v>
      </c>
      <c r="AA321" s="61">
        <f t="shared" si="30"/>
        <v>4.0913740197749746</v>
      </c>
      <c r="AB321" s="61" t="e">
        <f t="shared" si="31"/>
        <v>#VALUE!</v>
      </c>
      <c r="AC321" s="62"/>
      <c r="AD321" s="62"/>
      <c r="AE321" s="61">
        <v>4.0913740197749746</v>
      </c>
      <c r="AF321" s="61"/>
      <c r="AG321" s="62"/>
      <c r="AH321" s="61">
        <f t="shared" si="32"/>
        <v>0</v>
      </c>
      <c r="AI321" s="61">
        <f t="shared" si="32"/>
        <v>0</v>
      </c>
      <c r="AJ321" s="61">
        <f t="shared" si="32"/>
        <v>163.65496079099898</v>
      </c>
      <c r="AK321" s="61">
        <f t="shared" si="33"/>
        <v>0</v>
      </c>
      <c r="AL321" s="62" t="s">
        <v>1191</v>
      </c>
      <c r="AM321" s="62" t="s">
        <v>1191</v>
      </c>
      <c r="AN321" s="61">
        <v>163.65496079099898</v>
      </c>
      <c r="AO321" s="62" t="s">
        <v>1191</v>
      </c>
      <c r="AP321" s="11"/>
      <c r="AQ321" s="11"/>
    </row>
    <row r="322" spans="1:43">
      <c r="A322" s="55" t="s">
        <v>851</v>
      </c>
      <c r="B322" s="55" t="s">
        <v>278</v>
      </c>
      <c r="C322" s="55" t="s">
        <v>294</v>
      </c>
      <c r="D322" s="55" t="s">
        <v>295</v>
      </c>
      <c r="E322" s="56" t="s">
        <v>122</v>
      </c>
      <c r="F322" s="55" t="s">
        <v>786</v>
      </c>
      <c r="G322" s="55">
        <f t="shared" si="34"/>
        <v>1</v>
      </c>
      <c r="H322" s="55" t="s">
        <v>30</v>
      </c>
      <c r="I322" s="56">
        <v>2.9</v>
      </c>
      <c r="J322" s="57" t="s">
        <v>1191</v>
      </c>
      <c r="K322" s="57" t="s">
        <v>1191</v>
      </c>
      <c r="L322" s="58">
        <v>3.2</v>
      </c>
      <c r="M322" s="57" t="s">
        <v>1191</v>
      </c>
      <c r="N322" s="57" t="s">
        <v>1191</v>
      </c>
      <c r="O322" s="58">
        <v>38.08</v>
      </c>
      <c r="P322" s="58">
        <v>15.82</v>
      </c>
      <c r="Q322" s="58">
        <v>22.847999999999999</v>
      </c>
      <c r="R322" s="55">
        <v>0.106</v>
      </c>
      <c r="S322" s="55" t="s">
        <v>774</v>
      </c>
      <c r="T322" s="55">
        <v>44</v>
      </c>
      <c r="U322" s="59" t="s">
        <v>1098</v>
      </c>
      <c r="V322" s="59" t="s">
        <v>1099</v>
      </c>
      <c r="W322" s="59" t="s">
        <v>955</v>
      </c>
      <c r="X322" s="60" t="s">
        <v>778</v>
      </c>
      <c r="Y322" s="61" t="e">
        <f t="shared" si="28"/>
        <v>#VALUE!</v>
      </c>
      <c r="Z322" s="61" t="e">
        <f t="shared" si="29"/>
        <v>#VALUE!</v>
      </c>
      <c r="AA322" s="61">
        <f t="shared" si="30"/>
        <v>84.033613445378151</v>
      </c>
      <c r="AB322" s="61" t="e">
        <f t="shared" si="31"/>
        <v>#VALUE!</v>
      </c>
      <c r="AC322" s="62"/>
      <c r="AD322" s="62"/>
      <c r="AE322" s="61">
        <v>84.033613445378151</v>
      </c>
      <c r="AF322" s="61"/>
      <c r="AG322" s="62"/>
      <c r="AH322" s="61">
        <f t="shared" si="32"/>
        <v>0</v>
      </c>
      <c r="AI322" s="61">
        <f t="shared" si="32"/>
        <v>0</v>
      </c>
      <c r="AJ322" s="61">
        <f t="shared" si="32"/>
        <v>792.76993816394486</v>
      </c>
      <c r="AK322" s="61">
        <f t="shared" si="33"/>
        <v>0</v>
      </c>
      <c r="AL322" s="62" t="s">
        <v>1191</v>
      </c>
      <c r="AM322" s="62" t="s">
        <v>1191</v>
      </c>
      <c r="AN322" s="61">
        <v>792.76993816394486</v>
      </c>
      <c r="AO322" s="62" t="s">
        <v>1191</v>
      </c>
      <c r="AP322" s="11"/>
      <c r="AQ322" s="11"/>
    </row>
    <row r="323" spans="1:43">
      <c r="A323" s="55" t="s">
        <v>851</v>
      </c>
      <c r="B323" s="55" t="s">
        <v>278</v>
      </c>
      <c r="C323" s="55" t="s">
        <v>294</v>
      </c>
      <c r="D323" s="55" t="s">
        <v>295</v>
      </c>
      <c r="E323" s="56" t="s">
        <v>298</v>
      </c>
      <c r="F323" s="55" t="s">
        <v>773</v>
      </c>
      <c r="G323" s="55">
        <f t="shared" si="34"/>
        <v>3</v>
      </c>
      <c r="H323" s="55" t="s">
        <v>33</v>
      </c>
      <c r="I323" s="56">
        <v>4.0999999999999996</v>
      </c>
      <c r="J323" s="57" t="s">
        <v>1191</v>
      </c>
      <c r="K323" s="57" t="s">
        <v>1191</v>
      </c>
      <c r="L323" s="58">
        <v>8.7200000000000006</v>
      </c>
      <c r="M323" s="57" t="s">
        <v>1191</v>
      </c>
      <c r="N323" s="57" t="s">
        <v>1191</v>
      </c>
      <c r="O323" s="58">
        <v>129.63999999999999</v>
      </c>
      <c r="P323" s="58">
        <v>28.35</v>
      </c>
      <c r="Q323" s="58">
        <v>77.783999999999992</v>
      </c>
      <c r="R323" s="55">
        <v>0.106</v>
      </c>
      <c r="S323" s="55" t="s">
        <v>774</v>
      </c>
      <c r="T323" s="55">
        <v>44</v>
      </c>
      <c r="U323" s="59" t="s">
        <v>1098</v>
      </c>
      <c r="V323" s="59" t="s">
        <v>1099</v>
      </c>
      <c r="W323" s="59" t="s">
        <v>955</v>
      </c>
      <c r="X323" s="60" t="s">
        <v>778</v>
      </c>
      <c r="Y323" s="61" t="e">
        <f t="shared" si="28"/>
        <v>#VALUE!</v>
      </c>
      <c r="Z323" s="61" t="e">
        <f t="shared" si="29"/>
        <v>#VALUE!</v>
      </c>
      <c r="AA323" s="61">
        <f t="shared" si="30"/>
        <v>67.263190373341573</v>
      </c>
      <c r="AB323" s="61" t="e">
        <f t="shared" si="31"/>
        <v>#VALUE!</v>
      </c>
      <c r="AC323" s="62"/>
      <c r="AD323" s="62"/>
      <c r="AE323" s="61">
        <v>67.263190373341573</v>
      </c>
      <c r="AF323" s="61"/>
      <c r="AG323" s="62"/>
      <c r="AH323" s="61">
        <f t="shared" si="32"/>
        <v>0</v>
      </c>
      <c r="AI323" s="61">
        <f t="shared" si="32"/>
        <v>0</v>
      </c>
      <c r="AJ323" s="61">
        <f t="shared" si="32"/>
        <v>634.55839974850539</v>
      </c>
      <c r="AK323" s="61">
        <f t="shared" si="33"/>
        <v>0</v>
      </c>
      <c r="AL323" s="62" t="s">
        <v>1191</v>
      </c>
      <c r="AM323" s="62" t="s">
        <v>1191</v>
      </c>
      <c r="AN323" s="61">
        <v>634.55839974850539</v>
      </c>
      <c r="AO323" s="62" t="s">
        <v>1191</v>
      </c>
      <c r="AP323" s="11"/>
      <c r="AQ323" s="11"/>
    </row>
    <row r="324" spans="1:43">
      <c r="A324" s="55" t="s">
        <v>851</v>
      </c>
      <c r="B324" s="55" t="s">
        <v>278</v>
      </c>
      <c r="C324" s="55" t="s">
        <v>294</v>
      </c>
      <c r="D324" s="55" t="s">
        <v>295</v>
      </c>
      <c r="E324" s="56" t="s">
        <v>338</v>
      </c>
      <c r="F324" s="55" t="s">
        <v>773</v>
      </c>
      <c r="G324" s="55">
        <f t="shared" si="34"/>
        <v>3</v>
      </c>
      <c r="H324" s="55" t="s">
        <v>33</v>
      </c>
      <c r="I324" s="56">
        <v>4.2</v>
      </c>
      <c r="J324" s="57" t="s">
        <v>1191</v>
      </c>
      <c r="K324" s="57" t="s">
        <v>1191</v>
      </c>
      <c r="L324" s="58">
        <v>5.8</v>
      </c>
      <c r="M324" s="57" t="s">
        <v>1191</v>
      </c>
      <c r="N324" s="57" t="s">
        <v>1191</v>
      </c>
      <c r="O324" s="58">
        <v>80.69</v>
      </c>
      <c r="P324" s="58">
        <v>24.3</v>
      </c>
      <c r="Q324" s="58">
        <v>48.413999999999994</v>
      </c>
      <c r="R324" s="55">
        <v>0.106</v>
      </c>
      <c r="S324" s="55" t="s">
        <v>774</v>
      </c>
      <c r="T324" s="55">
        <v>44</v>
      </c>
      <c r="U324" s="59" t="s">
        <v>1098</v>
      </c>
      <c r="V324" s="59" t="s">
        <v>1099</v>
      </c>
      <c r="W324" s="59" t="s">
        <v>955</v>
      </c>
      <c r="X324" s="60" t="s">
        <v>778</v>
      </c>
      <c r="Y324" s="61" t="e">
        <f t="shared" ref="Y324:Y387" si="35">(J324/O324)*1000</f>
        <v>#VALUE!</v>
      </c>
      <c r="Z324" s="61" t="e">
        <f t="shared" ref="Z324:Z387" si="36">(K324)*1000</f>
        <v>#VALUE!</v>
      </c>
      <c r="AA324" s="61">
        <f t="shared" ref="AA324:AA387" si="37">(L324/O324)*1000</f>
        <v>71.880034700706403</v>
      </c>
      <c r="AB324" s="61" t="e">
        <f t="shared" ref="AB324:AB387" si="38">(M324/O324)*1000</f>
        <v>#VALUE!</v>
      </c>
      <c r="AC324" s="62"/>
      <c r="AD324" s="62"/>
      <c r="AE324" s="61">
        <v>71.880034700706403</v>
      </c>
      <c r="AF324" s="61"/>
      <c r="AG324" s="62"/>
      <c r="AH324" s="61">
        <f t="shared" ref="AH324:AJ387" si="39">AC324/$R324</f>
        <v>0</v>
      </c>
      <c r="AI324" s="61">
        <f t="shared" si="39"/>
        <v>0</v>
      </c>
      <c r="AJ324" s="61">
        <f t="shared" si="39"/>
        <v>678.11353491232455</v>
      </c>
      <c r="AK324" s="61">
        <f t="shared" ref="AK324:AK387" si="40">AG324/$R324</f>
        <v>0</v>
      </c>
      <c r="AL324" s="62" t="s">
        <v>1191</v>
      </c>
      <c r="AM324" s="62" t="s">
        <v>1191</v>
      </c>
      <c r="AN324" s="61">
        <v>678.11353491232455</v>
      </c>
      <c r="AO324" s="62" t="s">
        <v>1191</v>
      </c>
      <c r="AP324" s="11"/>
      <c r="AQ324" s="11"/>
    </row>
    <row r="325" spans="1:43">
      <c r="A325" s="55" t="s">
        <v>851</v>
      </c>
      <c r="B325" s="55" t="s">
        <v>278</v>
      </c>
      <c r="C325" s="55" t="s">
        <v>35</v>
      </c>
      <c r="D325" s="55" t="s">
        <v>339</v>
      </c>
      <c r="E325" s="56" t="s">
        <v>46</v>
      </c>
      <c r="F325" s="55" t="s">
        <v>780</v>
      </c>
      <c r="G325" s="55">
        <f t="shared" ref="G325:G388" si="41">IF(H325="Planktivorous",1,IF(H325="herbivorous",2,IF(H325="carnivorous",3,0)))</f>
        <v>2</v>
      </c>
      <c r="H325" s="55" t="s">
        <v>60</v>
      </c>
      <c r="I325" s="56">
        <v>2</v>
      </c>
      <c r="J325" s="57" t="s">
        <v>1191</v>
      </c>
      <c r="K325" s="57" t="s">
        <v>1191</v>
      </c>
      <c r="L325" s="58">
        <v>0.5</v>
      </c>
      <c r="M325" s="58">
        <v>1.4</v>
      </c>
      <c r="N325" s="57" t="s">
        <v>1191</v>
      </c>
      <c r="O325" s="58">
        <v>77</v>
      </c>
      <c r="P325" s="58">
        <v>13.9</v>
      </c>
      <c r="Q325" s="58">
        <v>46.2</v>
      </c>
      <c r="R325" s="55">
        <v>1.8E-7</v>
      </c>
      <c r="S325" s="55" t="s">
        <v>774</v>
      </c>
      <c r="T325" s="55">
        <v>45</v>
      </c>
      <c r="U325" s="59" t="s">
        <v>946</v>
      </c>
      <c r="V325" s="59" t="s">
        <v>947</v>
      </c>
      <c r="W325" s="59" t="s">
        <v>948</v>
      </c>
      <c r="X325" s="60" t="s">
        <v>778</v>
      </c>
      <c r="Y325" s="61" t="e">
        <f t="shared" si="35"/>
        <v>#VALUE!</v>
      </c>
      <c r="Z325" s="61" t="e">
        <f t="shared" si="36"/>
        <v>#VALUE!</v>
      </c>
      <c r="AA325" s="61">
        <f t="shared" si="37"/>
        <v>6.4935064935064943</v>
      </c>
      <c r="AB325" s="61">
        <f t="shared" si="38"/>
        <v>18.18181818181818</v>
      </c>
      <c r="AC325" s="62"/>
      <c r="AD325" s="62"/>
      <c r="AE325" s="61">
        <v>6.4935064935064943</v>
      </c>
      <c r="AF325" s="61"/>
      <c r="AG325" s="61">
        <v>18.18181818181818</v>
      </c>
      <c r="AH325" s="61">
        <f t="shared" si="39"/>
        <v>0</v>
      </c>
      <c r="AI325" s="61">
        <f t="shared" si="39"/>
        <v>0</v>
      </c>
      <c r="AJ325" s="61">
        <f t="shared" si="39"/>
        <v>36075036.075036079</v>
      </c>
      <c r="AK325" s="61">
        <f t="shared" si="40"/>
        <v>101010101.01010101</v>
      </c>
      <c r="AL325" s="62" t="s">
        <v>1191</v>
      </c>
      <c r="AM325" s="62" t="s">
        <v>1191</v>
      </c>
      <c r="AN325" s="61">
        <v>36075036.075036079</v>
      </c>
      <c r="AO325" s="61">
        <v>101010101.01010101</v>
      </c>
      <c r="AP325" s="11"/>
      <c r="AQ325" s="11"/>
    </row>
    <row r="326" spans="1:43">
      <c r="A326" s="55" t="s">
        <v>851</v>
      </c>
      <c r="B326" s="55" t="s">
        <v>278</v>
      </c>
      <c r="C326" s="55" t="s">
        <v>35</v>
      </c>
      <c r="D326" s="55" t="s">
        <v>339</v>
      </c>
      <c r="E326" s="56" t="s">
        <v>340</v>
      </c>
      <c r="F326" s="55" t="s">
        <v>780</v>
      </c>
      <c r="G326" s="55">
        <f t="shared" si="41"/>
        <v>3</v>
      </c>
      <c r="H326" s="55" t="s">
        <v>33</v>
      </c>
      <c r="I326" s="56">
        <v>3.3</v>
      </c>
      <c r="J326" s="57" t="s">
        <v>1191</v>
      </c>
      <c r="K326" s="57" t="s">
        <v>1191</v>
      </c>
      <c r="L326" s="58">
        <v>1.44</v>
      </c>
      <c r="M326" s="58">
        <v>0.5</v>
      </c>
      <c r="N326" s="57" t="s">
        <v>1191</v>
      </c>
      <c r="O326" s="58">
        <v>37.92</v>
      </c>
      <c r="P326" s="58">
        <v>10.210000000000001</v>
      </c>
      <c r="Q326" s="58">
        <v>22.751999999999999</v>
      </c>
      <c r="R326" s="55">
        <v>1.8E-7</v>
      </c>
      <c r="S326" s="55" t="s">
        <v>774</v>
      </c>
      <c r="T326" s="55">
        <v>45</v>
      </c>
      <c r="U326" s="59" t="s">
        <v>946</v>
      </c>
      <c r="V326" s="59" t="s">
        <v>947</v>
      </c>
      <c r="W326" s="59" t="s">
        <v>948</v>
      </c>
      <c r="X326" s="60" t="s">
        <v>778</v>
      </c>
      <c r="Y326" s="61" t="e">
        <f t="shared" si="35"/>
        <v>#VALUE!</v>
      </c>
      <c r="Z326" s="61" t="e">
        <f t="shared" si="36"/>
        <v>#VALUE!</v>
      </c>
      <c r="AA326" s="61">
        <f t="shared" si="37"/>
        <v>37.974683544303794</v>
      </c>
      <c r="AB326" s="61">
        <f t="shared" si="38"/>
        <v>13.185654008438817</v>
      </c>
      <c r="AC326" s="62"/>
      <c r="AD326" s="62"/>
      <c r="AE326" s="61">
        <v>37.974683544303794</v>
      </c>
      <c r="AF326" s="61"/>
      <c r="AG326" s="61">
        <v>13.185654008438817</v>
      </c>
      <c r="AH326" s="61">
        <f t="shared" si="39"/>
        <v>0</v>
      </c>
      <c r="AI326" s="61">
        <f t="shared" si="39"/>
        <v>0</v>
      </c>
      <c r="AJ326" s="61">
        <f t="shared" si="39"/>
        <v>210970464.13502109</v>
      </c>
      <c r="AK326" s="61">
        <f t="shared" si="40"/>
        <v>73253633.380215645</v>
      </c>
      <c r="AL326" s="62" t="s">
        <v>1191</v>
      </c>
      <c r="AM326" s="62" t="s">
        <v>1191</v>
      </c>
      <c r="AN326" s="61">
        <v>210970464.13502109</v>
      </c>
      <c r="AO326" s="61">
        <v>73253633.380215645</v>
      </c>
      <c r="AP326" s="11"/>
      <c r="AQ326" s="11"/>
    </row>
    <row r="327" spans="1:43" ht="20.399999999999999">
      <c r="A327" s="71" t="s">
        <v>851</v>
      </c>
      <c r="B327" s="55" t="s">
        <v>278</v>
      </c>
      <c r="C327" s="71" t="s">
        <v>35</v>
      </c>
      <c r="D327" s="71" t="s">
        <v>339</v>
      </c>
      <c r="E327" s="77" t="s">
        <v>1165</v>
      </c>
      <c r="F327" s="71" t="s">
        <v>786</v>
      </c>
      <c r="G327" s="55">
        <f t="shared" si="41"/>
        <v>1</v>
      </c>
      <c r="H327" s="71" t="s">
        <v>30</v>
      </c>
      <c r="I327" s="71">
        <v>3.4</v>
      </c>
      <c r="J327" s="57" t="s">
        <v>1191</v>
      </c>
      <c r="K327" s="57" t="s">
        <v>1191</v>
      </c>
      <c r="L327" s="58">
        <v>1.22</v>
      </c>
      <c r="M327" s="58">
        <v>1.56</v>
      </c>
      <c r="N327" s="57" t="s">
        <v>1191</v>
      </c>
      <c r="O327" s="58">
        <v>93.22</v>
      </c>
      <c r="P327" s="58">
        <v>21.61</v>
      </c>
      <c r="Q327" s="58">
        <v>55.931999999999995</v>
      </c>
      <c r="R327" s="55">
        <v>1.8E-7</v>
      </c>
      <c r="S327" s="55" t="s">
        <v>774</v>
      </c>
      <c r="T327" s="55">
        <v>45</v>
      </c>
      <c r="U327" s="59" t="s">
        <v>946</v>
      </c>
      <c r="V327" s="59" t="s">
        <v>947</v>
      </c>
      <c r="W327" s="59" t="s">
        <v>948</v>
      </c>
      <c r="X327" s="60" t="s">
        <v>778</v>
      </c>
      <c r="Y327" s="61" t="e">
        <f t="shared" si="35"/>
        <v>#VALUE!</v>
      </c>
      <c r="Z327" s="61" t="e">
        <f t="shared" si="36"/>
        <v>#VALUE!</v>
      </c>
      <c r="AA327" s="61">
        <f t="shared" si="37"/>
        <v>13.087320317528427</v>
      </c>
      <c r="AB327" s="61">
        <f t="shared" si="38"/>
        <v>16.734606307659298</v>
      </c>
      <c r="AC327" s="62"/>
      <c r="AD327" s="62"/>
      <c r="AE327" s="61">
        <v>13.087320317528427</v>
      </c>
      <c r="AF327" s="61"/>
      <c r="AG327" s="61">
        <v>16.734606307659298</v>
      </c>
      <c r="AH327" s="61">
        <f t="shared" si="39"/>
        <v>0</v>
      </c>
      <c r="AI327" s="61">
        <f t="shared" si="39"/>
        <v>0</v>
      </c>
      <c r="AJ327" s="61">
        <f t="shared" si="39"/>
        <v>72707335.097380146</v>
      </c>
      <c r="AK327" s="61">
        <f t="shared" si="40"/>
        <v>92970035.042551652</v>
      </c>
      <c r="AL327" s="62" t="s">
        <v>1191</v>
      </c>
      <c r="AM327" s="62" t="s">
        <v>1191</v>
      </c>
      <c r="AN327" s="61">
        <v>72707335.097380146</v>
      </c>
      <c r="AO327" s="61">
        <v>92970035.042551652</v>
      </c>
      <c r="AP327" s="11"/>
      <c r="AQ327" s="11"/>
    </row>
    <row r="328" spans="1:43">
      <c r="A328" s="55" t="s">
        <v>851</v>
      </c>
      <c r="B328" s="55" t="s">
        <v>278</v>
      </c>
      <c r="C328" s="55" t="s">
        <v>35</v>
      </c>
      <c r="D328" s="55" t="s">
        <v>339</v>
      </c>
      <c r="E328" s="56" t="s">
        <v>177</v>
      </c>
      <c r="F328" s="55" t="s">
        <v>780</v>
      </c>
      <c r="G328" s="55">
        <f t="shared" si="41"/>
        <v>3</v>
      </c>
      <c r="H328" s="55" t="s">
        <v>33</v>
      </c>
      <c r="I328" s="56">
        <v>3.5</v>
      </c>
      <c r="J328" s="57" t="s">
        <v>1191</v>
      </c>
      <c r="K328" s="57" t="s">
        <v>1191</v>
      </c>
      <c r="L328" s="58">
        <v>2.6</v>
      </c>
      <c r="M328" s="58">
        <v>3</v>
      </c>
      <c r="N328" s="57" t="s">
        <v>1191</v>
      </c>
      <c r="O328" s="58">
        <v>1293.5999999999999</v>
      </c>
      <c r="P328" s="58">
        <v>38.799999999999997</v>
      </c>
      <c r="Q328" s="58">
        <v>776.16</v>
      </c>
      <c r="R328" s="55">
        <v>1.8E-7</v>
      </c>
      <c r="S328" s="55" t="s">
        <v>774</v>
      </c>
      <c r="T328" s="55">
        <v>45</v>
      </c>
      <c r="U328" s="59" t="s">
        <v>946</v>
      </c>
      <c r="V328" s="59" t="s">
        <v>947</v>
      </c>
      <c r="W328" s="59" t="s">
        <v>948</v>
      </c>
      <c r="X328" s="60" t="s">
        <v>778</v>
      </c>
      <c r="Y328" s="61" t="e">
        <f t="shared" si="35"/>
        <v>#VALUE!</v>
      </c>
      <c r="Z328" s="61" t="e">
        <f t="shared" si="36"/>
        <v>#VALUE!</v>
      </c>
      <c r="AA328" s="61">
        <f t="shared" si="37"/>
        <v>2.0098948670377244</v>
      </c>
      <c r="AB328" s="61">
        <f t="shared" si="38"/>
        <v>2.3191094619666051</v>
      </c>
      <c r="AC328" s="62"/>
      <c r="AD328" s="62"/>
      <c r="AE328" s="61">
        <v>2.0098948670377244</v>
      </c>
      <c r="AF328" s="61"/>
      <c r="AG328" s="61">
        <v>2.3191094619666051</v>
      </c>
      <c r="AH328" s="61">
        <f t="shared" si="39"/>
        <v>0</v>
      </c>
      <c r="AI328" s="61">
        <f t="shared" si="39"/>
        <v>0</v>
      </c>
      <c r="AJ328" s="61">
        <f t="shared" si="39"/>
        <v>11166082.594654024</v>
      </c>
      <c r="AK328" s="61">
        <f t="shared" si="40"/>
        <v>12883941.455370028</v>
      </c>
      <c r="AL328" s="62" t="s">
        <v>1191</v>
      </c>
      <c r="AM328" s="62" t="s">
        <v>1191</v>
      </c>
      <c r="AN328" s="61">
        <v>11166082.594654024</v>
      </c>
      <c r="AO328" s="61">
        <v>12883941.455370028</v>
      </c>
      <c r="AP328" s="11"/>
      <c r="AQ328" s="11"/>
    </row>
    <row r="329" spans="1:43">
      <c r="A329" s="55" t="s">
        <v>851</v>
      </c>
      <c r="B329" s="55" t="s">
        <v>278</v>
      </c>
      <c r="C329" s="55" t="s">
        <v>35</v>
      </c>
      <c r="D329" s="55" t="s">
        <v>339</v>
      </c>
      <c r="E329" s="56" t="s">
        <v>342</v>
      </c>
      <c r="F329" s="55" t="s">
        <v>780</v>
      </c>
      <c r="G329" s="55">
        <f t="shared" si="41"/>
        <v>3</v>
      </c>
      <c r="H329" s="55" t="s">
        <v>33</v>
      </c>
      <c r="I329" s="56">
        <v>3.6</v>
      </c>
      <c r="J329" s="57" t="s">
        <v>1191</v>
      </c>
      <c r="K329" s="57" t="s">
        <v>1191</v>
      </c>
      <c r="L329" s="58">
        <v>1.7</v>
      </c>
      <c r="M329" s="58">
        <v>1.9</v>
      </c>
      <c r="N329" s="57" t="s">
        <v>1191</v>
      </c>
      <c r="O329" s="58">
        <v>573.79999999999995</v>
      </c>
      <c r="P329" s="58">
        <v>32.130000000000003</v>
      </c>
      <c r="Q329" s="58">
        <v>344.28</v>
      </c>
      <c r="R329" s="55">
        <v>1.8E-7</v>
      </c>
      <c r="S329" s="55" t="s">
        <v>774</v>
      </c>
      <c r="T329" s="55">
        <v>45</v>
      </c>
      <c r="U329" s="59" t="s">
        <v>946</v>
      </c>
      <c r="V329" s="59" t="s">
        <v>947</v>
      </c>
      <c r="W329" s="59" t="s">
        <v>948</v>
      </c>
      <c r="X329" s="60" t="s">
        <v>778</v>
      </c>
      <c r="Y329" s="61" t="e">
        <f t="shared" si="35"/>
        <v>#VALUE!</v>
      </c>
      <c r="Z329" s="61" t="e">
        <f t="shared" si="36"/>
        <v>#VALUE!</v>
      </c>
      <c r="AA329" s="61">
        <f t="shared" si="37"/>
        <v>2.9627047751829907</v>
      </c>
      <c r="AB329" s="61">
        <f t="shared" si="38"/>
        <v>3.3112582781456954</v>
      </c>
      <c r="AC329" s="62"/>
      <c r="AD329" s="62"/>
      <c r="AE329" s="61">
        <v>2.9627047751829907</v>
      </c>
      <c r="AF329" s="61"/>
      <c r="AG329" s="61">
        <v>3.3112582781456954</v>
      </c>
      <c r="AH329" s="61">
        <f t="shared" si="39"/>
        <v>0</v>
      </c>
      <c r="AI329" s="61">
        <f t="shared" si="39"/>
        <v>0</v>
      </c>
      <c r="AJ329" s="61">
        <f t="shared" si="39"/>
        <v>16459470.973238837</v>
      </c>
      <c r="AK329" s="61">
        <f t="shared" si="40"/>
        <v>18395879.323031642</v>
      </c>
      <c r="AL329" s="62" t="s">
        <v>1191</v>
      </c>
      <c r="AM329" s="62" t="s">
        <v>1191</v>
      </c>
      <c r="AN329" s="61">
        <v>16459470.973238837</v>
      </c>
      <c r="AO329" s="61">
        <v>18395879.323031642</v>
      </c>
      <c r="AP329" s="11"/>
      <c r="AQ329" s="11"/>
    </row>
    <row r="330" spans="1:43">
      <c r="A330" s="55" t="s">
        <v>851</v>
      </c>
      <c r="B330" s="55" t="s">
        <v>278</v>
      </c>
      <c r="C330" s="55" t="s">
        <v>35</v>
      </c>
      <c r="D330" s="55" t="s">
        <v>339</v>
      </c>
      <c r="E330" s="56" t="s">
        <v>343</v>
      </c>
      <c r="F330" s="55" t="s">
        <v>780</v>
      </c>
      <c r="G330" s="55">
        <f t="shared" si="41"/>
        <v>3</v>
      </c>
      <c r="H330" s="55" t="s">
        <v>33</v>
      </c>
      <c r="I330" s="56">
        <v>3.7</v>
      </c>
      <c r="J330" s="57" t="s">
        <v>1191</v>
      </c>
      <c r="K330" s="57" t="s">
        <v>1191</v>
      </c>
      <c r="L330" s="58">
        <v>2</v>
      </c>
      <c r="M330" s="58">
        <v>1.75</v>
      </c>
      <c r="N330" s="57" t="s">
        <v>1191</v>
      </c>
      <c r="O330" s="58">
        <v>837.5</v>
      </c>
      <c r="P330" s="58">
        <v>34.75</v>
      </c>
      <c r="Q330" s="58">
        <v>502.5</v>
      </c>
      <c r="R330" s="55">
        <v>1.8E-7</v>
      </c>
      <c r="S330" s="55" t="s">
        <v>774</v>
      </c>
      <c r="T330" s="55">
        <v>45</v>
      </c>
      <c r="U330" s="59" t="s">
        <v>946</v>
      </c>
      <c r="V330" s="59" t="s">
        <v>947</v>
      </c>
      <c r="W330" s="59" t="s">
        <v>948</v>
      </c>
      <c r="X330" s="60" t="s">
        <v>778</v>
      </c>
      <c r="Y330" s="61" t="e">
        <f t="shared" si="35"/>
        <v>#VALUE!</v>
      </c>
      <c r="Z330" s="61" t="e">
        <f t="shared" si="36"/>
        <v>#VALUE!</v>
      </c>
      <c r="AA330" s="61">
        <f t="shared" si="37"/>
        <v>2.3880597014925375</v>
      </c>
      <c r="AB330" s="61">
        <f t="shared" si="38"/>
        <v>2.08955223880597</v>
      </c>
      <c r="AC330" s="62"/>
      <c r="AD330" s="62"/>
      <c r="AE330" s="61">
        <v>2.3880597014925375</v>
      </c>
      <c r="AF330" s="61"/>
      <c r="AG330" s="61">
        <v>2.08955223880597</v>
      </c>
      <c r="AH330" s="61">
        <f t="shared" si="39"/>
        <v>0</v>
      </c>
      <c r="AI330" s="61">
        <f t="shared" si="39"/>
        <v>0</v>
      </c>
      <c r="AJ330" s="61">
        <f t="shared" si="39"/>
        <v>13266998.341625208</v>
      </c>
      <c r="AK330" s="61">
        <f t="shared" si="40"/>
        <v>11608623.548922056</v>
      </c>
      <c r="AL330" s="62" t="s">
        <v>1191</v>
      </c>
      <c r="AM330" s="62" t="s">
        <v>1191</v>
      </c>
      <c r="AN330" s="61">
        <v>13266998.341625208</v>
      </c>
      <c r="AO330" s="61">
        <v>11608623.548922056</v>
      </c>
      <c r="AP330" s="11"/>
      <c r="AQ330" s="11"/>
    </row>
    <row r="331" spans="1:43">
      <c r="A331" s="55" t="s">
        <v>851</v>
      </c>
      <c r="B331" s="55" t="s">
        <v>278</v>
      </c>
      <c r="C331" s="55" t="s">
        <v>35</v>
      </c>
      <c r="D331" s="55" t="s">
        <v>339</v>
      </c>
      <c r="E331" s="56" t="s">
        <v>38</v>
      </c>
      <c r="F331" s="55" t="s">
        <v>780</v>
      </c>
      <c r="G331" s="55">
        <f t="shared" si="41"/>
        <v>3</v>
      </c>
      <c r="H331" s="55" t="s">
        <v>33</v>
      </c>
      <c r="I331" s="56">
        <v>3.8</v>
      </c>
      <c r="J331" s="57" t="s">
        <v>1191</v>
      </c>
      <c r="K331" s="57" t="s">
        <v>1191</v>
      </c>
      <c r="L331" s="58">
        <v>2.5</v>
      </c>
      <c r="M331" s="58">
        <v>1.5</v>
      </c>
      <c r="N331" s="57" t="s">
        <v>1191</v>
      </c>
      <c r="O331" s="58">
        <v>986.5</v>
      </c>
      <c r="P331" s="58">
        <v>37</v>
      </c>
      <c r="Q331" s="58">
        <v>591.9</v>
      </c>
      <c r="R331" s="55">
        <v>1.8E-7</v>
      </c>
      <c r="S331" s="55" t="s">
        <v>774</v>
      </c>
      <c r="T331" s="55">
        <v>45</v>
      </c>
      <c r="U331" s="59" t="s">
        <v>946</v>
      </c>
      <c r="V331" s="59" t="s">
        <v>947</v>
      </c>
      <c r="W331" s="59" t="s">
        <v>948</v>
      </c>
      <c r="X331" s="60" t="s">
        <v>778</v>
      </c>
      <c r="Y331" s="61" t="e">
        <f t="shared" si="35"/>
        <v>#VALUE!</v>
      </c>
      <c r="Z331" s="61" t="e">
        <f t="shared" si="36"/>
        <v>#VALUE!</v>
      </c>
      <c r="AA331" s="61">
        <f t="shared" si="37"/>
        <v>2.5342118601115051</v>
      </c>
      <c r="AB331" s="61">
        <f t="shared" si="38"/>
        <v>1.5205271160669034</v>
      </c>
      <c r="AC331" s="62"/>
      <c r="AD331" s="62"/>
      <c r="AE331" s="61">
        <v>2.5342118601115051</v>
      </c>
      <c r="AF331" s="61"/>
      <c r="AG331" s="61">
        <v>1.5205271160669034</v>
      </c>
      <c r="AH331" s="61">
        <f t="shared" si="39"/>
        <v>0</v>
      </c>
      <c r="AI331" s="61">
        <f t="shared" si="39"/>
        <v>0</v>
      </c>
      <c r="AJ331" s="61">
        <f t="shared" si="39"/>
        <v>14078954.778397251</v>
      </c>
      <c r="AK331" s="61">
        <f t="shared" si="40"/>
        <v>8447372.8670383524</v>
      </c>
      <c r="AL331" s="62" t="s">
        <v>1191</v>
      </c>
      <c r="AM331" s="62" t="s">
        <v>1191</v>
      </c>
      <c r="AN331" s="61">
        <v>14078954.778397251</v>
      </c>
      <c r="AO331" s="61">
        <v>8447372.8670383524</v>
      </c>
      <c r="AP331" s="11"/>
      <c r="AQ331" s="11"/>
    </row>
    <row r="332" spans="1:43">
      <c r="A332" s="55" t="s">
        <v>851</v>
      </c>
      <c r="B332" s="55" t="s">
        <v>278</v>
      </c>
      <c r="C332" s="55" t="s">
        <v>35</v>
      </c>
      <c r="D332" s="55" t="s">
        <v>339</v>
      </c>
      <c r="E332" s="56" t="s">
        <v>178</v>
      </c>
      <c r="F332" s="55" t="s">
        <v>786</v>
      </c>
      <c r="G332" s="55">
        <f t="shared" si="41"/>
        <v>3</v>
      </c>
      <c r="H332" s="55" t="s">
        <v>33</v>
      </c>
      <c r="I332" s="56">
        <v>4</v>
      </c>
      <c r="J332" s="57" t="s">
        <v>1191</v>
      </c>
      <c r="K332" s="57" t="s">
        <v>1191</v>
      </c>
      <c r="L332" s="58">
        <v>3.65</v>
      </c>
      <c r="M332" s="58">
        <v>5.71</v>
      </c>
      <c r="N332" s="57" t="s">
        <v>1191</v>
      </c>
      <c r="O332" s="58">
        <v>831.7</v>
      </c>
      <c r="P332" s="58">
        <v>34</v>
      </c>
      <c r="Q332" s="58">
        <v>499.02</v>
      </c>
      <c r="R332" s="55">
        <v>1.8E-7</v>
      </c>
      <c r="S332" s="55" t="s">
        <v>774</v>
      </c>
      <c r="T332" s="55">
        <v>45</v>
      </c>
      <c r="U332" s="59" t="s">
        <v>946</v>
      </c>
      <c r="V332" s="59" t="s">
        <v>947</v>
      </c>
      <c r="W332" s="59" t="s">
        <v>948</v>
      </c>
      <c r="X332" s="60" t="s">
        <v>778</v>
      </c>
      <c r="Y332" s="61" t="e">
        <f t="shared" si="35"/>
        <v>#VALUE!</v>
      </c>
      <c r="Z332" s="61" t="e">
        <f t="shared" si="36"/>
        <v>#VALUE!</v>
      </c>
      <c r="AA332" s="61">
        <f t="shared" si="37"/>
        <v>4.3886016592521333</v>
      </c>
      <c r="AB332" s="61">
        <f t="shared" si="38"/>
        <v>6.8654562943368997</v>
      </c>
      <c r="AC332" s="62"/>
      <c r="AD332" s="62"/>
      <c r="AE332" s="61">
        <v>4.3886016592521333</v>
      </c>
      <c r="AF332" s="61"/>
      <c r="AG332" s="61">
        <v>6.8654562943368997</v>
      </c>
      <c r="AH332" s="61">
        <f t="shared" si="39"/>
        <v>0</v>
      </c>
      <c r="AI332" s="61">
        <f t="shared" si="39"/>
        <v>0</v>
      </c>
      <c r="AJ332" s="61">
        <f t="shared" si="39"/>
        <v>24381120.32917852</v>
      </c>
      <c r="AK332" s="61">
        <f t="shared" si="40"/>
        <v>38141423.857427225</v>
      </c>
      <c r="AL332" s="62" t="s">
        <v>1191</v>
      </c>
      <c r="AM332" s="62" t="s">
        <v>1191</v>
      </c>
      <c r="AN332" s="61">
        <v>24381120.32917852</v>
      </c>
      <c r="AO332" s="61">
        <v>38141423.857427225</v>
      </c>
      <c r="AP332" s="11"/>
      <c r="AQ332" s="11"/>
    </row>
    <row r="333" spans="1:43">
      <c r="A333" s="55" t="s">
        <v>851</v>
      </c>
      <c r="B333" s="55" t="s">
        <v>278</v>
      </c>
      <c r="C333" s="55" t="s">
        <v>35</v>
      </c>
      <c r="D333" s="55" t="s">
        <v>339</v>
      </c>
      <c r="E333" s="56" t="s">
        <v>344</v>
      </c>
      <c r="F333" s="55" t="s">
        <v>780</v>
      </c>
      <c r="G333" s="55">
        <f t="shared" si="41"/>
        <v>3</v>
      </c>
      <c r="H333" s="55" t="s">
        <v>33</v>
      </c>
      <c r="I333" s="56">
        <v>4.0999999999999996</v>
      </c>
      <c r="J333" s="57" t="s">
        <v>1191</v>
      </c>
      <c r="K333" s="57" t="s">
        <v>1191</v>
      </c>
      <c r="L333" s="58">
        <v>3.5</v>
      </c>
      <c r="M333" s="58">
        <v>3.5</v>
      </c>
      <c r="N333" s="57" t="s">
        <v>1191</v>
      </c>
      <c r="O333" s="58">
        <v>842.5</v>
      </c>
      <c r="P333" s="58">
        <v>35.5</v>
      </c>
      <c r="Q333" s="58">
        <v>505.5</v>
      </c>
      <c r="R333" s="55">
        <v>1.8E-7</v>
      </c>
      <c r="S333" s="55" t="s">
        <v>774</v>
      </c>
      <c r="T333" s="55">
        <v>45</v>
      </c>
      <c r="U333" s="59" t="s">
        <v>946</v>
      </c>
      <c r="V333" s="59" t="s">
        <v>947</v>
      </c>
      <c r="W333" s="59" t="s">
        <v>948</v>
      </c>
      <c r="X333" s="60" t="s">
        <v>778</v>
      </c>
      <c r="Y333" s="61" t="e">
        <f t="shared" si="35"/>
        <v>#VALUE!</v>
      </c>
      <c r="Z333" s="61" t="e">
        <f t="shared" si="36"/>
        <v>#VALUE!</v>
      </c>
      <c r="AA333" s="61">
        <f t="shared" si="37"/>
        <v>4.154302670623145</v>
      </c>
      <c r="AB333" s="61">
        <f t="shared" si="38"/>
        <v>4.154302670623145</v>
      </c>
      <c r="AC333" s="62"/>
      <c r="AD333" s="62"/>
      <c r="AE333" s="61">
        <v>4.154302670623145</v>
      </c>
      <c r="AF333" s="61"/>
      <c r="AG333" s="61">
        <v>4.154302670623145</v>
      </c>
      <c r="AH333" s="61">
        <f t="shared" si="39"/>
        <v>0</v>
      </c>
      <c r="AI333" s="61">
        <f t="shared" si="39"/>
        <v>0</v>
      </c>
      <c r="AJ333" s="61">
        <f t="shared" si="39"/>
        <v>23079459.281239696</v>
      </c>
      <c r="AK333" s="61">
        <f t="shared" si="40"/>
        <v>23079459.281239696</v>
      </c>
      <c r="AL333" s="62" t="s">
        <v>1191</v>
      </c>
      <c r="AM333" s="62" t="s">
        <v>1191</v>
      </c>
      <c r="AN333" s="61">
        <v>23079459.281239696</v>
      </c>
      <c r="AO333" s="61">
        <v>23079459.281239696</v>
      </c>
      <c r="AP333" s="11"/>
      <c r="AQ333" s="11"/>
    </row>
    <row r="334" spans="1:43">
      <c r="A334" s="55" t="s">
        <v>851</v>
      </c>
      <c r="B334" s="55" t="s">
        <v>278</v>
      </c>
      <c r="C334" s="55" t="s">
        <v>35</v>
      </c>
      <c r="D334" s="55" t="s">
        <v>339</v>
      </c>
      <c r="E334" s="56" t="s">
        <v>345</v>
      </c>
      <c r="F334" s="55" t="s">
        <v>780</v>
      </c>
      <c r="G334" s="55">
        <f t="shared" si="41"/>
        <v>3</v>
      </c>
      <c r="H334" s="55" t="s">
        <v>33</v>
      </c>
      <c r="I334" s="56">
        <v>4.0999999999999996</v>
      </c>
      <c r="J334" s="57" t="s">
        <v>1191</v>
      </c>
      <c r="K334" s="57" t="s">
        <v>1191</v>
      </c>
      <c r="L334" s="58">
        <v>1.1000000000000001</v>
      </c>
      <c r="M334" s="58">
        <v>3.2</v>
      </c>
      <c r="N334" s="57" t="s">
        <v>1191</v>
      </c>
      <c r="O334" s="58">
        <v>1523</v>
      </c>
      <c r="P334" s="58">
        <v>43.5</v>
      </c>
      <c r="Q334" s="58">
        <v>913.8</v>
      </c>
      <c r="R334" s="55">
        <v>1.8E-7</v>
      </c>
      <c r="S334" s="55" t="s">
        <v>774</v>
      </c>
      <c r="T334" s="55">
        <v>45</v>
      </c>
      <c r="U334" s="59" t="s">
        <v>946</v>
      </c>
      <c r="V334" s="59" t="s">
        <v>947</v>
      </c>
      <c r="W334" s="59" t="s">
        <v>948</v>
      </c>
      <c r="X334" s="60" t="s">
        <v>778</v>
      </c>
      <c r="Y334" s="61" t="e">
        <f t="shared" si="35"/>
        <v>#VALUE!</v>
      </c>
      <c r="Z334" s="61" t="e">
        <f t="shared" si="36"/>
        <v>#VALUE!</v>
      </c>
      <c r="AA334" s="61">
        <f t="shared" si="37"/>
        <v>0.72225869993434011</v>
      </c>
      <c r="AB334" s="61">
        <f t="shared" si="38"/>
        <v>2.1011162179908078</v>
      </c>
      <c r="AC334" s="62"/>
      <c r="AD334" s="62"/>
      <c r="AE334" s="61">
        <v>0.72225869993434011</v>
      </c>
      <c r="AF334" s="61"/>
      <c r="AG334" s="61">
        <v>2.1011162179908078</v>
      </c>
      <c r="AH334" s="61">
        <f t="shared" si="39"/>
        <v>0</v>
      </c>
      <c r="AI334" s="61">
        <f t="shared" si="39"/>
        <v>0</v>
      </c>
      <c r="AJ334" s="61">
        <f t="shared" si="39"/>
        <v>4012548.3329685563</v>
      </c>
      <c r="AK334" s="61">
        <f t="shared" si="40"/>
        <v>11672867.877726709</v>
      </c>
      <c r="AL334" s="62" t="s">
        <v>1191</v>
      </c>
      <c r="AM334" s="62" t="s">
        <v>1191</v>
      </c>
      <c r="AN334" s="61">
        <v>4012548.3329685563</v>
      </c>
      <c r="AO334" s="61">
        <v>11672867.877726709</v>
      </c>
      <c r="AP334" s="11"/>
      <c r="AQ334" s="11"/>
    </row>
    <row r="335" spans="1:43">
      <c r="A335" s="55" t="s">
        <v>851</v>
      </c>
      <c r="B335" s="55" t="s">
        <v>278</v>
      </c>
      <c r="C335" s="55" t="s">
        <v>35</v>
      </c>
      <c r="D335" s="55" t="s">
        <v>339</v>
      </c>
      <c r="E335" s="56" t="s">
        <v>326</v>
      </c>
      <c r="F335" s="55" t="s">
        <v>780</v>
      </c>
      <c r="G335" s="55">
        <f t="shared" si="41"/>
        <v>3</v>
      </c>
      <c r="H335" s="55" t="s">
        <v>33</v>
      </c>
      <c r="I335" s="56">
        <v>4.0999999999999996</v>
      </c>
      <c r="J335" s="57" t="s">
        <v>1191</v>
      </c>
      <c r="K335" s="57" t="s">
        <v>1191</v>
      </c>
      <c r="L335" s="58">
        <v>1.4</v>
      </c>
      <c r="M335" s="58">
        <v>3.4</v>
      </c>
      <c r="N335" s="57" t="s">
        <v>1191</v>
      </c>
      <c r="O335" s="58">
        <v>1035</v>
      </c>
      <c r="P335" s="58">
        <v>41.8</v>
      </c>
      <c r="Q335" s="58">
        <v>621</v>
      </c>
      <c r="R335" s="55">
        <v>1.8E-7</v>
      </c>
      <c r="S335" s="55" t="s">
        <v>774</v>
      </c>
      <c r="T335" s="55">
        <v>45</v>
      </c>
      <c r="U335" s="59" t="s">
        <v>946</v>
      </c>
      <c r="V335" s="59" t="s">
        <v>947</v>
      </c>
      <c r="W335" s="59" t="s">
        <v>948</v>
      </c>
      <c r="X335" s="60" t="s">
        <v>778</v>
      </c>
      <c r="Y335" s="61" t="e">
        <f t="shared" si="35"/>
        <v>#VALUE!</v>
      </c>
      <c r="Z335" s="61" t="e">
        <f t="shared" si="36"/>
        <v>#VALUE!</v>
      </c>
      <c r="AA335" s="61">
        <f t="shared" si="37"/>
        <v>1.3526570048309177</v>
      </c>
      <c r="AB335" s="61">
        <f t="shared" si="38"/>
        <v>3.2850241545893719</v>
      </c>
      <c r="AC335" s="62"/>
      <c r="AD335" s="62"/>
      <c r="AE335" s="61">
        <v>1.3526570048309177</v>
      </c>
      <c r="AF335" s="61"/>
      <c r="AG335" s="61">
        <v>3.2850241545893719</v>
      </c>
      <c r="AH335" s="61">
        <f t="shared" si="39"/>
        <v>0</v>
      </c>
      <c r="AI335" s="61">
        <f t="shared" si="39"/>
        <v>0</v>
      </c>
      <c r="AJ335" s="61">
        <f t="shared" si="39"/>
        <v>7514761.1379495431</v>
      </c>
      <c r="AK335" s="61">
        <f t="shared" si="40"/>
        <v>18250134.192163177</v>
      </c>
      <c r="AL335" s="62" t="s">
        <v>1191</v>
      </c>
      <c r="AM335" s="62" t="s">
        <v>1191</v>
      </c>
      <c r="AN335" s="61">
        <v>7514761.1379495431</v>
      </c>
      <c r="AO335" s="61">
        <v>18250134.192163177</v>
      </c>
      <c r="AP335" s="11"/>
      <c r="AQ335" s="11"/>
    </row>
    <row r="336" spans="1:43">
      <c r="A336" s="55" t="s">
        <v>851</v>
      </c>
      <c r="B336" s="55" t="s">
        <v>278</v>
      </c>
      <c r="C336" s="55" t="s">
        <v>35</v>
      </c>
      <c r="D336" s="55" t="s">
        <v>339</v>
      </c>
      <c r="E336" s="56" t="s">
        <v>346</v>
      </c>
      <c r="F336" s="55" t="s">
        <v>786</v>
      </c>
      <c r="G336" s="55">
        <f t="shared" si="41"/>
        <v>3</v>
      </c>
      <c r="H336" s="55" t="s">
        <v>33</v>
      </c>
      <c r="I336" s="56">
        <v>4.4000000000000004</v>
      </c>
      <c r="J336" s="57" t="s">
        <v>1191</v>
      </c>
      <c r="K336" s="57" t="s">
        <v>1191</v>
      </c>
      <c r="L336" s="58">
        <v>3</v>
      </c>
      <c r="M336" s="58">
        <v>5.67</v>
      </c>
      <c r="N336" s="57" t="s">
        <v>1191</v>
      </c>
      <c r="O336" s="58">
        <v>6633.33</v>
      </c>
      <c r="P336" s="58">
        <v>90</v>
      </c>
      <c r="Q336" s="58">
        <v>3979.9979999999996</v>
      </c>
      <c r="R336" s="55">
        <v>1.8E-7</v>
      </c>
      <c r="S336" s="55" t="s">
        <v>774</v>
      </c>
      <c r="T336" s="55">
        <v>45</v>
      </c>
      <c r="U336" s="59" t="s">
        <v>946</v>
      </c>
      <c r="V336" s="59" t="s">
        <v>947</v>
      </c>
      <c r="W336" s="59" t="s">
        <v>948</v>
      </c>
      <c r="X336" s="60" t="s">
        <v>778</v>
      </c>
      <c r="Y336" s="61" t="e">
        <f t="shared" si="35"/>
        <v>#VALUE!</v>
      </c>
      <c r="Z336" s="61" t="e">
        <f t="shared" si="36"/>
        <v>#VALUE!</v>
      </c>
      <c r="AA336" s="61">
        <f t="shared" si="37"/>
        <v>0.45226153379976575</v>
      </c>
      <c r="AB336" s="61">
        <f t="shared" si="38"/>
        <v>0.8547742988815572</v>
      </c>
      <c r="AC336" s="62"/>
      <c r="AD336" s="62"/>
      <c r="AE336" s="61">
        <v>0.45226153379976575</v>
      </c>
      <c r="AF336" s="61"/>
      <c r="AG336" s="61">
        <v>0.8547742988815572</v>
      </c>
      <c r="AH336" s="61">
        <f t="shared" si="39"/>
        <v>0</v>
      </c>
      <c r="AI336" s="61">
        <f t="shared" si="39"/>
        <v>0</v>
      </c>
      <c r="AJ336" s="61">
        <f t="shared" si="39"/>
        <v>2512564.0766653651</v>
      </c>
      <c r="AK336" s="61">
        <f t="shared" si="40"/>
        <v>4748746.1048975401</v>
      </c>
      <c r="AL336" s="62" t="s">
        <v>1191</v>
      </c>
      <c r="AM336" s="62" t="s">
        <v>1191</v>
      </c>
      <c r="AN336" s="61">
        <v>2512564.0766653651</v>
      </c>
      <c r="AO336" s="61">
        <v>4748746.1048975401</v>
      </c>
      <c r="AP336" s="11"/>
      <c r="AQ336" s="11"/>
    </row>
    <row r="337" spans="1:43">
      <c r="A337" s="55" t="s">
        <v>851</v>
      </c>
      <c r="B337" s="55" t="s">
        <v>278</v>
      </c>
      <c r="C337" s="55" t="s">
        <v>35</v>
      </c>
      <c r="D337" s="55" t="s">
        <v>339</v>
      </c>
      <c r="E337" s="56" t="s">
        <v>140</v>
      </c>
      <c r="F337" s="55" t="s">
        <v>786</v>
      </c>
      <c r="G337" s="55">
        <f t="shared" si="41"/>
        <v>3</v>
      </c>
      <c r="H337" s="55" t="s">
        <v>33</v>
      </c>
      <c r="I337" s="56">
        <v>4.4000000000000004</v>
      </c>
      <c r="J337" s="57" t="s">
        <v>1191</v>
      </c>
      <c r="K337" s="57" t="s">
        <v>1191</v>
      </c>
      <c r="L337" s="58">
        <v>4.43</v>
      </c>
      <c r="M337" s="58">
        <v>4.1399999999999997</v>
      </c>
      <c r="N337" s="57" t="s">
        <v>1191</v>
      </c>
      <c r="O337" s="58">
        <v>6650</v>
      </c>
      <c r="P337" s="58">
        <v>104</v>
      </c>
      <c r="Q337" s="58">
        <v>3990</v>
      </c>
      <c r="R337" s="55">
        <v>1.8E-7</v>
      </c>
      <c r="S337" s="55" t="s">
        <v>774</v>
      </c>
      <c r="T337" s="55">
        <v>45</v>
      </c>
      <c r="U337" s="59" t="s">
        <v>946</v>
      </c>
      <c r="V337" s="59" t="s">
        <v>947</v>
      </c>
      <c r="W337" s="59" t="s">
        <v>948</v>
      </c>
      <c r="X337" s="60" t="s">
        <v>778</v>
      </c>
      <c r="Y337" s="61" t="e">
        <f t="shared" si="35"/>
        <v>#VALUE!</v>
      </c>
      <c r="Z337" s="61" t="e">
        <f t="shared" si="36"/>
        <v>#VALUE!</v>
      </c>
      <c r="AA337" s="61">
        <f t="shared" si="37"/>
        <v>0.66616541353383463</v>
      </c>
      <c r="AB337" s="61">
        <f t="shared" si="38"/>
        <v>0.62255639097744353</v>
      </c>
      <c r="AC337" s="62"/>
      <c r="AD337" s="62"/>
      <c r="AE337" s="61">
        <v>0.66616541353383463</v>
      </c>
      <c r="AF337" s="61"/>
      <c r="AG337" s="61">
        <v>0.62255639097744353</v>
      </c>
      <c r="AH337" s="61">
        <f t="shared" si="39"/>
        <v>0</v>
      </c>
      <c r="AI337" s="61">
        <f t="shared" si="39"/>
        <v>0</v>
      </c>
      <c r="AJ337" s="61">
        <f t="shared" si="39"/>
        <v>3700918.9640768589</v>
      </c>
      <c r="AK337" s="61">
        <f t="shared" si="40"/>
        <v>3458646.6165413531</v>
      </c>
      <c r="AL337" s="62" t="s">
        <v>1191</v>
      </c>
      <c r="AM337" s="62" t="s">
        <v>1191</v>
      </c>
      <c r="AN337" s="61">
        <v>3700918.9640768589</v>
      </c>
      <c r="AO337" s="61">
        <v>3458646.6165413531</v>
      </c>
      <c r="AP337" s="11"/>
      <c r="AQ337" s="11"/>
    </row>
    <row r="338" spans="1:43">
      <c r="A338" s="55" t="s">
        <v>851</v>
      </c>
      <c r="B338" s="55" t="s">
        <v>278</v>
      </c>
      <c r="C338" s="55" t="s">
        <v>35</v>
      </c>
      <c r="D338" s="55" t="s">
        <v>339</v>
      </c>
      <c r="E338" s="56" t="s">
        <v>1121</v>
      </c>
      <c r="F338" s="55" t="s">
        <v>786</v>
      </c>
      <c r="G338" s="55">
        <f t="shared" si="41"/>
        <v>3</v>
      </c>
      <c r="H338" s="55" t="s">
        <v>33</v>
      </c>
      <c r="I338" s="56">
        <v>4.5</v>
      </c>
      <c r="J338" s="57" t="s">
        <v>1191</v>
      </c>
      <c r="K338" s="57" t="s">
        <v>1191</v>
      </c>
      <c r="L338" s="58">
        <v>5.73</v>
      </c>
      <c r="M338" s="58">
        <v>2.67</v>
      </c>
      <c r="N338" s="57" t="s">
        <v>1191</v>
      </c>
      <c r="O338" s="58">
        <v>1042</v>
      </c>
      <c r="P338" s="58">
        <v>57.67</v>
      </c>
      <c r="Q338" s="58">
        <v>625.20000000000005</v>
      </c>
      <c r="R338" s="55">
        <v>1.8E-7</v>
      </c>
      <c r="S338" s="55" t="s">
        <v>774</v>
      </c>
      <c r="T338" s="55">
        <v>45</v>
      </c>
      <c r="U338" s="59" t="s">
        <v>946</v>
      </c>
      <c r="V338" s="59" t="s">
        <v>947</v>
      </c>
      <c r="W338" s="59" t="s">
        <v>948</v>
      </c>
      <c r="X338" s="60" t="s">
        <v>778</v>
      </c>
      <c r="Y338" s="61" t="e">
        <f t="shared" si="35"/>
        <v>#VALUE!</v>
      </c>
      <c r="Z338" s="61" t="e">
        <f t="shared" si="36"/>
        <v>#VALUE!</v>
      </c>
      <c r="AA338" s="61">
        <f t="shared" si="37"/>
        <v>5.499040307101728</v>
      </c>
      <c r="AB338" s="61">
        <f t="shared" si="38"/>
        <v>2.5623800383877158</v>
      </c>
      <c r="AC338" s="62"/>
      <c r="AD338" s="62"/>
      <c r="AE338" s="61">
        <v>5.499040307101728</v>
      </c>
      <c r="AF338" s="61"/>
      <c r="AG338" s="61">
        <v>2.5623800383877158</v>
      </c>
      <c r="AH338" s="61">
        <f t="shared" si="39"/>
        <v>0</v>
      </c>
      <c r="AI338" s="61">
        <f t="shared" si="39"/>
        <v>0</v>
      </c>
      <c r="AJ338" s="61">
        <f t="shared" si="39"/>
        <v>30550223.928342935</v>
      </c>
      <c r="AK338" s="61">
        <f t="shared" si="40"/>
        <v>14235444.657709531</v>
      </c>
      <c r="AL338" s="62" t="s">
        <v>1191</v>
      </c>
      <c r="AM338" s="62" t="s">
        <v>1191</v>
      </c>
      <c r="AN338" s="61">
        <v>30550223.928342935</v>
      </c>
      <c r="AO338" s="61">
        <v>14235444.657709531</v>
      </c>
      <c r="AP338" s="11"/>
      <c r="AQ338" s="11"/>
    </row>
    <row r="339" spans="1:43">
      <c r="A339" s="55" t="s">
        <v>851</v>
      </c>
      <c r="B339" s="55" t="s">
        <v>855</v>
      </c>
      <c r="C339" s="55" t="s">
        <v>855</v>
      </c>
      <c r="D339" s="55" t="s">
        <v>280</v>
      </c>
      <c r="E339" s="56" t="s">
        <v>956</v>
      </c>
      <c r="F339" s="55" t="s">
        <v>786</v>
      </c>
      <c r="G339" s="55">
        <f t="shared" si="41"/>
        <v>0</v>
      </c>
      <c r="H339" s="55" t="s">
        <v>41</v>
      </c>
      <c r="I339" s="56">
        <v>3.1</v>
      </c>
      <c r="J339" s="58">
        <v>11.2</v>
      </c>
      <c r="K339" s="58">
        <v>0.58599999999999997</v>
      </c>
      <c r="L339" s="57" t="s">
        <v>1191</v>
      </c>
      <c r="M339" s="57" t="s">
        <v>1191</v>
      </c>
      <c r="N339" s="57" t="s">
        <v>1191</v>
      </c>
      <c r="O339" s="58">
        <v>142</v>
      </c>
      <c r="P339" s="58">
        <v>21.63</v>
      </c>
      <c r="Q339" s="58">
        <v>85.2</v>
      </c>
      <c r="R339" s="55">
        <v>7.8</v>
      </c>
      <c r="S339" s="55" t="s">
        <v>774</v>
      </c>
      <c r="T339" s="55">
        <v>46</v>
      </c>
      <c r="U339" s="59" t="s">
        <v>1105</v>
      </c>
      <c r="V339" s="59" t="s">
        <v>1106</v>
      </c>
      <c r="W339" s="59" t="s">
        <v>1107</v>
      </c>
      <c r="X339" s="60" t="s">
        <v>778</v>
      </c>
      <c r="Y339" s="61">
        <f t="shared" si="35"/>
        <v>78.873239436619713</v>
      </c>
      <c r="Z339" s="61">
        <f t="shared" si="36"/>
        <v>586</v>
      </c>
      <c r="AA339" s="61" t="e">
        <f t="shared" si="37"/>
        <v>#VALUE!</v>
      </c>
      <c r="AB339" s="61" t="e">
        <f t="shared" si="38"/>
        <v>#VALUE!</v>
      </c>
      <c r="AC339" s="61">
        <v>78.873239436619713</v>
      </c>
      <c r="AD339" s="61">
        <v>586</v>
      </c>
      <c r="AE339" s="62"/>
      <c r="AF339" s="62"/>
      <c r="AG339" s="62"/>
      <c r="AH339" s="61">
        <f t="shared" si="39"/>
        <v>10.111953773925604</v>
      </c>
      <c r="AI339" s="61">
        <f t="shared" si="39"/>
        <v>75.128205128205124</v>
      </c>
      <c r="AJ339" s="61">
        <f t="shared" si="39"/>
        <v>0</v>
      </c>
      <c r="AK339" s="61">
        <f t="shared" si="40"/>
        <v>0</v>
      </c>
      <c r="AL339" s="61">
        <v>10.111953773925604</v>
      </c>
      <c r="AM339" s="61">
        <v>75.128205128205124</v>
      </c>
      <c r="AN339" s="62" t="s">
        <v>1191</v>
      </c>
      <c r="AO339" s="62" t="s">
        <v>1191</v>
      </c>
      <c r="AP339" s="11"/>
      <c r="AQ339" s="11"/>
    </row>
    <row r="340" spans="1:43">
      <c r="A340" s="74" t="s">
        <v>851</v>
      </c>
      <c r="B340" s="55" t="s">
        <v>855</v>
      </c>
      <c r="C340" s="55" t="s">
        <v>855</v>
      </c>
      <c r="D340" s="55" t="s">
        <v>280</v>
      </c>
      <c r="E340" s="56" t="s">
        <v>348</v>
      </c>
      <c r="F340" s="55" t="s">
        <v>796</v>
      </c>
      <c r="G340" s="55">
        <f t="shared" si="41"/>
        <v>0</v>
      </c>
      <c r="H340" s="55" t="s">
        <v>41</v>
      </c>
      <c r="I340" s="56">
        <v>3.3</v>
      </c>
      <c r="J340" s="58">
        <v>8.8000000000000007</v>
      </c>
      <c r="K340" s="58">
        <v>0.80400000000000005</v>
      </c>
      <c r="L340" s="57" t="s">
        <v>1191</v>
      </c>
      <c r="M340" s="57" t="s">
        <v>1191</v>
      </c>
      <c r="N340" s="57" t="s">
        <v>1191</v>
      </c>
      <c r="O340" s="58">
        <v>124</v>
      </c>
      <c r="P340" s="58">
        <v>20.72</v>
      </c>
      <c r="Q340" s="58">
        <v>74.400000000000006</v>
      </c>
      <c r="R340" s="55">
        <v>7.8</v>
      </c>
      <c r="S340" s="55" t="s">
        <v>774</v>
      </c>
      <c r="T340" s="55">
        <v>46</v>
      </c>
      <c r="U340" s="59" t="s">
        <v>1105</v>
      </c>
      <c r="V340" s="59" t="s">
        <v>1106</v>
      </c>
      <c r="W340" s="59" t="s">
        <v>1107</v>
      </c>
      <c r="X340" s="60" t="s">
        <v>778</v>
      </c>
      <c r="Y340" s="61">
        <f t="shared" si="35"/>
        <v>70.967741935483872</v>
      </c>
      <c r="Z340" s="61">
        <f t="shared" si="36"/>
        <v>804</v>
      </c>
      <c r="AA340" s="61" t="e">
        <f t="shared" si="37"/>
        <v>#VALUE!</v>
      </c>
      <c r="AB340" s="61" t="e">
        <f t="shared" si="38"/>
        <v>#VALUE!</v>
      </c>
      <c r="AC340" s="61">
        <v>70.967741935483872</v>
      </c>
      <c r="AD340" s="61">
        <v>804</v>
      </c>
      <c r="AE340" s="62"/>
      <c r="AF340" s="62"/>
      <c r="AG340" s="62"/>
      <c r="AH340" s="61">
        <f t="shared" si="39"/>
        <v>9.0984284532671627</v>
      </c>
      <c r="AI340" s="61">
        <f t="shared" si="39"/>
        <v>103.07692307692308</v>
      </c>
      <c r="AJ340" s="61">
        <f t="shared" si="39"/>
        <v>0</v>
      </c>
      <c r="AK340" s="61">
        <f t="shared" si="40"/>
        <v>0</v>
      </c>
      <c r="AL340" s="61">
        <v>9.0984284532671627</v>
      </c>
      <c r="AM340" s="61">
        <v>103.07692307692308</v>
      </c>
      <c r="AN340" s="62" t="s">
        <v>1191</v>
      </c>
      <c r="AO340" s="62" t="s">
        <v>1191</v>
      </c>
      <c r="AP340" s="11"/>
      <c r="AQ340" s="11"/>
    </row>
    <row r="341" spans="1:43">
      <c r="A341" s="55" t="s">
        <v>851</v>
      </c>
      <c r="B341" s="55" t="s">
        <v>349</v>
      </c>
      <c r="C341" s="55" t="s">
        <v>349</v>
      </c>
      <c r="D341" s="55" t="s">
        <v>280</v>
      </c>
      <c r="E341" s="56" t="s">
        <v>956</v>
      </c>
      <c r="F341" s="55" t="s">
        <v>786</v>
      </c>
      <c r="G341" s="55">
        <f t="shared" si="41"/>
        <v>0</v>
      </c>
      <c r="H341" s="55" t="s">
        <v>41</v>
      </c>
      <c r="I341" s="56">
        <v>3.3</v>
      </c>
      <c r="J341" s="58">
        <v>6.2</v>
      </c>
      <c r="K341" s="58">
        <v>0.58599999999999997</v>
      </c>
      <c r="L341" s="57" t="s">
        <v>1191</v>
      </c>
      <c r="M341" s="57" t="s">
        <v>1191</v>
      </c>
      <c r="N341" s="57" t="s">
        <v>1191</v>
      </c>
      <c r="O341" s="58">
        <v>117</v>
      </c>
      <c r="P341" s="58">
        <v>22.38</v>
      </c>
      <c r="Q341" s="58">
        <v>70.2</v>
      </c>
      <c r="R341" s="55">
        <v>0.6</v>
      </c>
      <c r="S341" s="55" t="s">
        <v>774</v>
      </c>
      <c r="T341" s="55">
        <v>46</v>
      </c>
      <c r="U341" s="59" t="s">
        <v>1105</v>
      </c>
      <c r="V341" s="59" t="s">
        <v>1106</v>
      </c>
      <c r="W341" s="59" t="s">
        <v>962</v>
      </c>
      <c r="X341" s="60" t="s">
        <v>778</v>
      </c>
      <c r="Y341" s="61">
        <f t="shared" si="35"/>
        <v>52.991452991452988</v>
      </c>
      <c r="Z341" s="61">
        <f t="shared" si="36"/>
        <v>586</v>
      </c>
      <c r="AA341" s="61" t="e">
        <f t="shared" si="37"/>
        <v>#VALUE!</v>
      </c>
      <c r="AB341" s="61" t="e">
        <f t="shared" si="38"/>
        <v>#VALUE!</v>
      </c>
      <c r="AC341" s="61">
        <v>52.991452991452988</v>
      </c>
      <c r="AD341" s="61">
        <v>586</v>
      </c>
      <c r="AE341" s="62"/>
      <c r="AF341" s="62"/>
      <c r="AG341" s="62"/>
      <c r="AH341" s="61">
        <f t="shared" si="39"/>
        <v>88.319088319088323</v>
      </c>
      <c r="AI341" s="61">
        <f t="shared" si="39"/>
        <v>976.66666666666674</v>
      </c>
      <c r="AJ341" s="61">
        <f t="shared" si="39"/>
        <v>0</v>
      </c>
      <c r="AK341" s="61">
        <f t="shared" si="40"/>
        <v>0</v>
      </c>
      <c r="AL341" s="61">
        <v>88.319088319088323</v>
      </c>
      <c r="AM341" s="61">
        <v>976.66666666666674</v>
      </c>
      <c r="AN341" s="62" t="s">
        <v>1191</v>
      </c>
      <c r="AO341" s="62" t="s">
        <v>1191</v>
      </c>
      <c r="AP341" s="11"/>
      <c r="AQ341" s="11"/>
    </row>
    <row r="342" spans="1:43">
      <c r="A342" s="55" t="s">
        <v>851</v>
      </c>
      <c r="B342" s="55" t="s">
        <v>349</v>
      </c>
      <c r="C342" s="55" t="s">
        <v>349</v>
      </c>
      <c r="D342" s="55" t="s">
        <v>280</v>
      </c>
      <c r="E342" s="56" t="s">
        <v>348</v>
      </c>
      <c r="F342" s="55" t="s">
        <v>796</v>
      </c>
      <c r="G342" s="55">
        <f t="shared" si="41"/>
        <v>0</v>
      </c>
      <c r="H342" s="55" t="s">
        <v>41</v>
      </c>
      <c r="I342" s="56">
        <v>3.3</v>
      </c>
      <c r="J342" s="58">
        <v>6.7</v>
      </c>
      <c r="K342" s="58">
        <v>0.80400000000000005</v>
      </c>
      <c r="L342" s="57" t="s">
        <v>1191</v>
      </c>
      <c r="M342" s="57" t="s">
        <v>1191</v>
      </c>
      <c r="N342" s="57" t="s">
        <v>1191</v>
      </c>
      <c r="O342" s="58">
        <v>87</v>
      </c>
      <c r="P342" s="58">
        <v>21.85</v>
      </c>
      <c r="Q342" s="58">
        <v>52.2</v>
      </c>
      <c r="R342" s="55">
        <v>0.6</v>
      </c>
      <c r="S342" s="55" t="s">
        <v>774</v>
      </c>
      <c r="T342" s="55">
        <v>46</v>
      </c>
      <c r="U342" s="59" t="s">
        <v>1105</v>
      </c>
      <c r="V342" s="59" t="s">
        <v>1106</v>
      </c>
      <c r="W342" s="59" t="s">
        <v>962</v>
      </c>
      <c r="X342" s="60" t="s">
        <v>778</v>
      </c>
      <c r="Y342" s="61">
        <f t="shared" si="35"/>
        <v>77.011494252873575</v>
      </c>
      <c r="Z342" s="61">
        <f t="shared" si="36"/>
        <v>804</v>
      </c>
      <c r="AA342" s="61" t="e">
        <f t="shared" si="37"/>
        <v>#VALUE!</v>
      </c>
      <c r="AB342" s="61" t="e">
        <f t="shared" si="38"/>
        <v>#VALUE!</v>
      </c>
      <c r="AC342" s="61">
        <v>77.011494252873575</v>
      </c>
      <c r="AD342" s="61">
        <v>804</v>
      </c>
      <c r="AE342" s="62"/>
      <c r="AF342" s="62"/>
      <c r="AG342" s="62"/>
      <c r="AH342" s="61">
        <f t="shared" si="39"/>
        <v>128.35249042145597</v>
      </c>
      <c r="AI342" s="61">
        <f t="shared" si="39"/>
        <v>1340</v>
      </c>
      <c r="AJ342" s="61">
        <f t="shared" si="39"/>
        <v>0</v>
      </c>
      <c r="AK342" s="61">
        <f t="shared" si="40"/>
        <v>0</v>
      </c>
      <c r="AL342" s="61">
        <v>128.35249042145597</v>
      </c>
      <c r="AM342" s="61">
        <v>1340</v>
      </c>
      <c r="AN342" s="62" t="s">
        <v>1191</v>
      </c>
      <c r="AO342" s="62" t="s">
        <v>1191</v>
      </c>
      <c r="AP342" s="11"/>
      <c r="AQ342" s="11"/>
    </row>
    <row r="343" spans="1:43">
      <c r="A343" s="55" t="s">
        <v>851</v>
      </c>
      <c r="B343" s="55" t="s">
        <v>855</v>
      </c>
      <c r="C343" s="55" t="s">
        <v>855</v>
      </c>
      <c r="D343" s="55" t="s">
        <v>280</v>
      </c>
      <c r="E343" s="56" t="s">
        <v>283</v>
      </c>
      <c r="F343" s="55" t="s">
        <v>786</v>
      </c>
      <c r="G343" s="55">
        <f t="shared" si="41"/>
        <v>3</v>
      </c>
      <c r="H343" s="55" t="s">
        <v>33</v>
      </c>
      <c r="I343" s="56">
        <v>4.2</v>
      </c>
      <c r="J343" s="58">
        <v>10.8</v>
      </c>
      <c r="K343" s="58">
        <v>0.57399999999999995</v>
      </c>
      <c r="L343" s="57" t="s">
        <v>1191</v>
      </c>
      <c r="M343" s="57" t="s">
        <v>1191</v>
      </c>
      <c r="N343" s="57" t="s">
        <v>1191</v>
      </c>
      <c r="O343" s="58">
        <v>138</v>
      </c>
      <c r="P343" s="58">
        <v>22.23</v>
      </c>
      <c r="Q343" s="58">
        <v>82.8</v>
      </c>
      <c r="R343" s="55">
        <v>7.8</v>
      </c>
      <c r="S343" s="55" t="s">
        <v>774</v>
      </c>
      <c r="T343" s="55">
        <v>46</v>
      </c>
      <c r="U343" s="59" t="s">
        <v>1105</v>
      </c>
      <c r="V343" s="59" t="s">
        <v>1106</v>
      </c>
      <c r="W343" s="59" t="s">
        <v>1107</v>
      </c>
      <c r="X343" s="60" t="s">
        <v>778</v>
      </c>
      <c r="Y343" s="61">
        <f t="shared" si="35"/>
        <v>78.260869565217391</v>
      </c>
      <c r="Z343" s="61">
        <f t="shared" si="36"/>
        <v>574</v>
      </c>
      <c r="AA343" s="61" t="e">
        <f t="shared" si="37"/>
        <v>#VALUE!</v>
      </c>
      <c r="AB343" s="61" t="e">
        <f t="shared" si="38"/>
        <v>#VALUE!</v>
      </c>
      <c r="AC343" s="61">
        <v>78.260869565217391</v>
      </c>
      <c r="AD343" s="61">
        <v>574</v>
      </c>
      <c r="AE343" s="62"/>
      <c r="AF343" s="62"/>
      <c r="AG343" s="62"/>
      <c r="AH343" s="61">
        <f t="shared" si="39"/>
        <v>10.033444816053512</v>
      </c>
      <c r="AI343" s="61">
        <f t="shared" si="39"/>
        <v>73.589743589743591</v>
      </c>
      <c r="AJ343" s="61">
        <f t="shared" si="39"/>
        <v>0</v>
      </c>
      <c r="AK343" s="61">
        <f t="shared" si="40"/>
        <v>0</v>
      </c>
      <c r="AL343" s="61">
        <v>10.033444816053512</v>
      </c>
      <c r="AM343" s="61">
        <v>73.589743589743591</v>
      </c>
      <c r="AN343" s="62" t="s">
        <v>1191</v>
      </c>
      <c r="AO343" s="62" t="s">
        <v>1191</v>
      </c>
      <c r="AP343" s="11"/>
      <c r="AQ343" s="11"/>
    </row>
    <row r="344" spans="1:43">
      <c r="A344" s="55" t="s">
        <v>851</v>
      </c>
      <c r="B344" s="55" t="s">
        <v>349</v>
      </c>
      <c r="C344" s="55" t="s">
        <v>349</v>
      </c>
      <c r="D344" s="55" t="s">
        <v>280</v>
      </c>
      <c r="E344" s="56" t="s">
        <v>283</v>
      </c>
      <c r="F344" s="55" t="s">
        <v>786</v>
      </c>
      <c r="G344" s="55">
        <f t="shared" si="41"/>
        <v>3</v>
      </c>
      <c r="H344" s="55" t="s">
        <v>33</v>
      </c>
      <c r="I344" s="56">
        <v>4.2</v>
      </c>
      <c r="J344" s="58">
        <v>12.7</v>
      </c>
      <c r="K344" s="58">
        <v>0.57399999999999995</v>
      </c>
      <c r="L344" s="57" t="s">
        <v>1191</v>
      </c>
      <c r="M344" s="57" t="s">
        <v>1191</v>
      </c>
      <c r="N344" s="57" t="s">
        <v>1191</v>
      </c>
      <c r="O344" s="58">
        <v>114</v>
      </c>
      <c r="P344" s="58">
        <v>22.38</v>
      </c>
      <c r="Q344" s="58">
        <v>68.400000000000006</v>
      </c>
      <c r="R344" s="55">
        <v>0.6</v>
      </c>
      <c r="S344" s="55" t="s">
        <v>774</v>
      </c>
      <c r="T344" s="55">
        <v>46</v>
      </c>
      <c r="U344" s="59" t="s">
        <v>1105</v>
      </c>
      <c r="V344" s="59" t="s">
        <v>1106</v>
      </c>
      <c r="W344" s="59" t="s">
        <v>962</v>
      </c>
      <c r="X344" s="60" t="s">
        <v>778</v>
      </c>
      <c r="Y344" s="61">
        <f t="shared" si="35"/>
        <v>111.40350877192982</v>
      </c>
      <c r="Z344" s="61">
        <f t="shared" si="36"/>
        <v>574</v>
      </c>
      <c r="AA344" s="61" t="e">
        <f t="shared" si="37"/>
        <v>#VALUE!</v>
      </c>
      <c r="AB344" s="61" t="e">
        <f t="shared" si="38"/>
        <v>#VALUE!</v>
      </c>
      <c r="AC344" s="61">
        <v>111.40350877192982</v>
      </c>
      <c r="AD344" s="61">
        <v>574</v>
      </c>
      <c r="AE344" s="62"/>
      <c r="AF344" s="62"/>
      <c r="AG344" s="62"/>
      <c r="AH344" s="61">
        <f t="shared" si="39"/>
        <v>185.67251461988303</v>
      </c>
      <c r="AI344" s="61">
        <f t="shared" si="39"/>
        <v>956.66666666666674</v>
      </c>
      <c r="AJ344" s="61">
        <f t="shared" si="39"/>
        <v>0</v>
      </c>
      <c r="AK344" s="61">
        <f t="shared" si="40"/>
        <v>0</v>
      </c>
      <c r="AL344" s="61">
        <v>185.67251461988303</v>
      </c>
      <c r="AM344" s="61">
        <v>956.66666666666674</v>
      </c>
      <c r="AN344" s="62" t="s">
        <v>1191</v>
      </c>
      <c r="AO344" s="62" t="s">
        <v>1191</v>
      </c>
      <c r="AP344" s="11"/>
      <c r="AQ344" s="11"/>
    </row>
    <row r="345" spans="1:43">
      <c r="A345" s="55" t="s">
        <v>851</v>
      </c>
      <c r="B345" s="55" t="s">
        <v>855</v>
      </c>
      <c r="C345" s="55" t="s">
        <v>855</v>
      </c>
      <c r="D345" s="55" t="s">
        <v>280</v>
      </c>
      <c r="E345" s="56" t="s">
        <v>350</v>
      </c>
      <c r="F345" s="55" t="s">
        <v>786</v>
      </c>
      <c r="G345" s="55">
        <f t="shared" si="41"/>
        <v>3</v>
      </c>
      <c r="H345" s="55" t="s">
        <v>33</v>
      </c>
      <c r="I345" s="56">
        <v>4.4000000000000004</v>
      </c>
      <c r="J345" s="58">
        <v>10.3</v>
      </c>
      <c r="K345" s="58">
        <v>0.78100000000000003</v>
      </c>
      <c r="L345" s="57" t="s">
        <v>1191</v>
      </c>
      <c r="M345" s="57" t="s">
        <v>1191</v>
      </c>
      <c r="N345" s="57" t="s">
        <v>1191</v>
      </c>
      <c r="O345" s="58">
        <v>131</v>
      </c>
      <c r="P345" s="58">
        <v>20.21</v>
      </c>
      <c r="Q345" s="58">
        <v>78.599999999999994</v>
      </c>
      <c r="R345" s="55">
        <v>7.8</v>
      </c>
      <c r="S345" s="55" t="s">
        <v>774</v>
      </c>
      <c r="T345" s="55">
        <v>46</v>
      </c>
      <c r="U345" s="59" t="s">
        <v>1105</v>
      </c>
      <c r="V345" s="59" t="s">
        <v>1106</v>
      </c>
      <c r="W345" s="59" t="s">
        <v>1107</v>
      </c>
      <c r="X345" s="60" t="s">
        <v>778</v>
      </c>
      <c r="Y345" s="61">
        <f t="shared" si="35"/>
        <v>78.625954198473295</v>
      </c>
      <c r="Z345" s="61">
        <f t="shared" si="36"/>
        <v>781</v>
      </c>
      <c r="AA345" s="61" t="e">
        <f t="shared" si="37"/>
        <v>#VALUE!</v>
      </c>
      <c r="AB345" s="61" t="e">
        <f t="shared" si="38"/>
        <v>#VALUE!</v>
      </c>
      <c r="AC345" s="61">
        <v>78.625954198473295</v>
      </c>
      <c r="AD345" s="61">
        <v>781</v>
      </c>
      <c r="AE345" s="62"/>
      <c r="AF345" s="62"/>
      <c r="AG345" s="62"/>
      <c r="AH345" s="61">
        <f t="shared" si="39"/>
        <v>10.080250538265807</v>
      </c>
      <c r="AI345" s="61">
        <f t="shared" si="39"/>
        <v>100.12820512820512</v>
      </c>
      <c r="AJ345" s="61">
        <f t="shared" si="39"/>
        <v>0</v>
      </c>
      <c r="AK345" s="61">
        <f t="shared" si="40"/>
        <v>0</v>
      </c>
      <c r="AL345" s="61">
        <v>10.080250538265807</v>
      </c>
      <c r="AM345" s="61">
        <v>100.12820512820512</v>
      </c>
      <c r="AN345" s="62" t="s">
        <v>1191</v>
      </c>
      <c r="AO345" s="62" t="s">
        <v>1191</v>
      </c>
      <c r="AP345" s="11"/>
      <c r="AQ345" s="11"/>
    </row>
    <row r="346" spans="1:43">
      <c r="A346" s="55" t="s">
        <v>851</v>
      </c>
      <c r="B346" s="55" t="s">
        <v>349</v>
      </c>
      <c r="C346" s="55" t="s">
        <v>349</v>
      </c>
      <c r="D346" s="55" t="s">
        <v>280</v>
      </c>
      <c r="E346" s="56" t="s">
        <v>350</v>
      </c>
      <c r="F346" s="55" t="s">
        <v>786</v>
      </c>
      <c r="G346" s="55">
        <f t="shared" si="41"/>
        <v>3</v>
      </c>
      <c r="H346" s="55" t="s">
        <v>33</v>
      </c>
      <c r="I346" s="56">
        <v>4.4000000000000004</v>
      </c>
      <c r="J346" s="58">
        <v>4.9000000000000004</v>
      </c>
      <c r="K346" s="58">
        <v>0.78100000000000003</v>
      </c>
      <c r="L346" s="57" t="s">
        <v>1191</v>
      </c>
      <c r="M346" s="57" t="s">
        <v>1191</v>
      </c>
      <c r="N346" s="57" t="s">
        <v>1191</v>
      </c>
      <c r="O346" s="58">
        <v>136</v>
      </c>
      <c r="P346" s="58">
        <v>22.85</v>
      </c>
      <c r="Q346" s="58">
        <v>81.599999999999994</v>
      </c>
      <c r="R346" s="55">
        <v>0.6</v>
      </c>
      <c r="S346" s="55" t="s">
        <v>774</v>
      </c>
      <c r="T346" s="55">
        <v>46</v>
      </c>
      <c r="U346" s="59" t="s">
        <v>1105</v>
      </c>
      <c r="V346" s="59" t="s">
        <v>1106</v>
      </c>
      <c r="W346" s="59" t="s">
        <v>962</v>
      </c>
      <c r="X346" s="60" t="s">
        <v>778</v>
      </c>
      <c r="Y346" s="61">
        <f t="shared" si="35"/>
        <v>36.029411764705884</v>
      </c>
      <c r="Z346" s="61">
        <f t="shared" si="36"/>
        <v>781</v>
      </c>
      <c r="AA346" s="61" t="e">
        <f t="shared" si="37"/>
        <v>#VALUE!</v>
      </c>
      <c r="AB346" s="61" t="e">
        <f t="shared" si="38"/>
        <v>#VALUE!</v>
      </c>
      <c r="AC346" s="61">
        <v>36.029411764705884</v>
      </c>
      <c r="AD346" s="61">
        <v>781</v>
      </c>
      <c r="AE346" s="62"/>
      <c r="AF346" s="62"/>
      <c r="AG346" s="62"/>
      <c r="AH346" s="61">
        <f t="shared" si="39"/>
        <v>60.049019607843142</v>
      </c>
      <c r="AI346" s="61">
        <f t="shared" si="39"/>
        <v>1301.6666666666667</v>
      </c>
      <c r="AJ346" s="61">
        <f t="shared" si="39"/>
        <v>0</v>
      </c>
      <c r="AK346" s="61">
        <f t="shared" si="40"/>
        <v>0</v>
      </c>
      <c r="AL346" s="61">
        <v>60.049019607843142</v>
      </c>
      <c r="AM346" s="61">
        <v>1301.6666666666667</v>
      </c>
      <c r="AN346" s="62" t="s">
        <v>1191</v>
      </c>
      <c r="AO346" s="62" t="s">
        <v>1191</v>
      </c>
      <c r="AP346" s="11"/>
      <c r="AQ346" s="11"/>
    </row>
    <row r="347" spans="1:43">
      <c r="A347" s="55" t="s">
        <v>851</v>
      </c>
      <c r="B347" s="55" t="s">
        <v>855</v>
      </c>
      <c r="C347" s="55" t="s">
        <v>855</v>
      </c>
      <c r="D347" s="55" t="s">
        <v>280</v>
      </c>
      <c r="E347" s="56" t="s">
        <v>122</v>
      </c>
      <c r="F347" s="55" t="s">
        <v>786</v>
      </c>
      <c r="G347" s="55">
        <f t="shared" si="41"/>
        <v>1</v>
      </c>
      <c r="H347" s="55" t="s">
        <v>30</v>
      </c>
      <c r="I347" s="56">
        <v>2.9</v>
      </c>
      <c r="J347" s="57" t="s">
        <v>1191</v>
      </c>
      <c r="K347" s="57" t="s">
        <v>1191</v>
      </c>
      <c r="L347" s="58">
        <v>2</v>
      </c>
      <c r="M347" s="58">
        <v>2.13</v>
      </c>
      <c r="N347" s="57" t="s">
        <v>1191</v>
      </c>
      <c r="O347" s="58">
        <v>26.35</v>
      </c>
      <c r="P347" s="58">
        <v>12.83</v>
      </c>
      <c r="Q347" s="58">
        <v>15.81</v>
      </c>
      <c r="R347" s="55">
        <v>8.3000000000000004E-2</v>
      </c>
      <c r="S347" s="55" t="s">
        <v>774</v>
      </c>
      <c r="T347" s="55">
        <v>47</v>
      </c>
      <c r="U347" s="59" t="s">
        <v>889</v>
      </c>
      <c r="V347" s="59" t="s">
        <v>890</v>
      </c>
      <c r="W347" s="59" t="s">
        <v>891</v>
      </c>
      <c r="X347" s="60" t="s">
        <v>778</v>
      </c>
      <c r="Y347" s="61" t="e">
        <f t="shared" si="35"/>
        <v>#VALUE!</v>
      </c>
      <c r="Z347" s="61" t="e">
        <f t="shared" si="36"/>
        <v>#VALUE!</v>
      </c>
      <c r="AA347" s="61">
        <f t="shared" si="37"/>
        <v>75.901328273244772</v>
      </c>
      <c r="AB347" s="61">
        <f t="shared" si="38"/>
        <v>80.834914611005686</v>
      </c>
      <c r="AC347" s="62"/>
      <c r="AD347" s="62"/>
      <c r="AE347" s="61">
        <v>75.901328273244772</v>
      </c>
      <c r="AF347" s="61"/>
      <c r="AG347" s="61">
        <v>80.834914611005686</v>
      </c>
      <c r="AH347" s="61">
        <f t="shared" si="39"/>
        <v>0</v>
      </c>
      <c r="AI347" s="61">
        <f t="shared" si="39"/>
        <v>0</v>
      </c>
      <c r="AJ347" s="61">
        <f t="shared" si="39"/>
        <v>914.47383461740685</v>
      </c>
      <c r="AK347" s="61">
        <f t="shared" si="40"/>
        <v>973.91463386753833</v>
      </c>
      <c r="AL347" s="62" t="s">
        <v>1191</v>
      </c>
      <c r="AM347" s="62" t="s">
        <v>1191</v>
      </c>
      <c r="AN347" s="61">
        <v>914.47383461740685</v>
      </c>
      <c r="AO347" s="61">
        <v>973.91463386753833</v>
      </c>
      <c r="AP347" s="11"/>
      <c r="AQ347" s="11"/>
    </row>
    <row r="348" spans="1:43">
      <c r="A348" s="71" t="s">
        <v>851</v>
      </c>
      <c r="B348" s="55" t="s">
        <v>855</v>
      </c>
      <c r="C348" s="55" t="s">
        <v>855</v>
      </c>
      <c r="D348" s="55" t="s">
        <v>280</v>
      </c>
      <c r="E348" s="56" t="s">
        <v>888</v>
      </c>
      <c r="F348" s="55" t="s">
        <v>780</v>
      </c>
      <c r="G348" s="55">
        <f t="shared" si="41"/>
        <v>3</v>
      </c>
      <c r="H348" s="55" t="s">
        <v>33</v>
      </c>
      <c r="I348" s="55">
        <v>3.1</v>
      </c>
      <c r="J348" s="75" t="s">
        <v>1191</v>
      </c>
      <c r="K348" s="75" t="s">
        <v>1191</v>
      </c>
      <c r="L348" s="58">
        <v>3.43</v>
      </c>
      <c r="M348" s="58">
        <v>3.29</v>
      </c>
      <c r="N348" s="57" t="s">
        <v>1191</v>
      </c>
      <c r="O348" s="58">
        <v>55.28</v>
      </c>
      <c r="P348" s="58">
        <v>13.83</v>
      </c>
      <c r="Q348" s="58">
        <v>33.167999999999999</v>
      </c>
      <c r="R348" s="55">
        <v>8.3000000000000004E-2</v>
      </c>
      <c r="S348" s="55" t="s">
        <v>774</v>
      </c>
      <c r="T348" s="55">
        <v>47</v>
      </c>
      <c r="U348" s="59" t="s">
        <v>889</v>
      </c>
      <c r="V348" s="59" t="s">
        <v>890</v>
      </c>
      <c r="W348" s="59" t="s">
        <v>891</v>
      </c>
      <c r="X348" s="60" t="s">
        <v>778</v>
      </c>
      <c r="Y348" s="61" t="e">
        <f t="shared" si="35"/>
        <v>#VALUE!</v>
      </c>
      <c r="Z348" s="61" t="e">
        <f t="shared" si="36"/>
        <v>#VALUE!</v>
      </c>
      <c r="AA348" s="61">
        <f t="shared" si="37"/>
        <v>62.047756874095512</v>
      </c>
      <c r="AB348" s="61">
        <f t="shared" si="38"/>
        <v>59.515195369030387</v>
      </c>
      <c r="AC348" s="62"/>
      <c r="AD348" s="62"/>
      <c r="AE348" s="61">
        <v>62.047756874095512</v>
      </c>
      <c r="AF348" s="61"/>
      <c r="AG348" s="61">
        <v>59.515195369030387</v>
      </c>
      <c r="AH348" s="61">
        <f t="shared" si="39"/>
        <v>0</v>
      </c>
      <c r="AI348" s="61">
        <f t="shared" si="39"/>
        <v>0</v>
      </c>
      <c r="AJ348" s="61">
        <f t="shared" si="39"/>
        <v>747.56333583247601</v>
      </c>
      <c r="AK348" s="61">
        <f t="shared" si="40"/>
        <v>717.05054661482393</v>
      </c>
      <c r="AL348" s="62" t="s">
        <v>1191</v>
      </c>
      <c r="AM348" s="62" t="s">
        <v>1191</v>
      </c>
      <c r="AN348" s="61">
        <v>747.56333583247601</v>
      </c>
      <c r="AO348" s="61">
        <v>717.05054661482393</v>
      </c>
      <c r="AP348" s="11"/>
      <c r="AQ348" s="11"/>
    </row>
    <row r="349" spans="1:43">
      <c r="A349" s="55" t="s">
        <v>851</v>
      </c>
      <c r="B349" s="55" t="s">
        <v>855</v>
      </c>
      <c r="C349" s="55" t="s">
        <v>855</v>
      </c>
      <c r="D349" s="55" t="s">
        <v>280</v>
      </c>
      <c r="E349" s="56" t="s">
        <v>351</v>
      </c>
      <c r="F349" s="55" t="s">
        <v>780</v>
      </c>
      <c r="G349" s="55">
        <f t="shared" si="41"/>
        <v>3</v>
      </c>
      <c r="H349" s="55" t="s">
        <v>33</v>
      </c>
      <c r="I349" s="56">
        <v>3.2</v>
      </c>
      <c r="J349" s="57" t="s">
        <v>1191</v>
      </c>
      <c r="K349" s="57" t="s">
        <v>1191</v>
      </c>
      <c r="L349" s="58">
        <v>3.23</v>
      </c>
      <c r="M349" s="58">
        <v>3.15</v>
      </c>
      <c r="N349" s="57" t="s">
        <v>1191</v>
      </c>
      <c r="O349" s="58">
        <v>99.42</v>
      </c>
      <c r="P349" s="58">
        <v>16.350000000000001</v>
      </c>
      <c r="Q349" s="58">
        <v>59.652000000000001</v>
      </c>
      <c r="R349" s="55">
        <v>8.3000000000000004E-2</v>
      </c>
      <c r="S349" s="55" t="s">
        <v>774</v>
      </c>
      <c r="T349" s="55">
        <v>47</v>
      </c>
      <c r="U349" s="59" t="s">
        <v>889</v>
      </c>
      <c r="V349" s="59" t="s">
        <v>890</v>
      </c>
      <c r="W349" s="59" t="s">
        <v>891</v>
      </c>
      <c r="X349" s="60" t="s">
        <v>778</v>
      </c>
      <c r="Y349" s="61" t="e">
        <f t="shared" si="35"/>
        <v>#VALUE!</v>
      </c>
      <c r="Z349" s="61" t="e">
        <f t="shared" si="36"/>
        <v>#VALUE!</v>
      </c>
      <c r="AA349" s="61">
        <f t="shared" si="37"/>
        <v>32.488432910883127</v>
      </c>
      <c r="AB349" s="61">
        <f t="shared" si="38"/>
        <v>31.68376584188292</v>
      </c>
      <c r="AC349" s="62"/>
      <c r="AD349" s="62"/>
      <c r="AE349" s="61">
        <v>32.488432910883127</v>
      </c>
      <c r="AF349" s="61"/>
      <c r="AG349" s="61">
        <v>31.68376584188292</v>
      </c>
      <c r="AH349" s="61">
        <f t="shared" si="39"/>
        <v>0</v>
      </c>
      <c r="AI349" s="61">
        <f t="shared" si="39"/>
        <v>0</v>
      </c>
      <c r="AJ349" s="61">
        <f t="shared" si="39"/>
        <v>391.42690254076052</v>
      </c>
      <c r="AK349" s="61">
        <f t="shared" si="40"/>
        <v>381.73211857690262</v>
      </c>
      <c r="AL349" s="62" t="s">
        <v>1191</v>
      </c>
      <c r="AM349" s="62" t="s">
        <v>1191</v>
      </c>
      <c r="AN349" s="61">
        <v>391.42690254076052</v>
      </c>
      <c r="AO349" s="61">
        <v>381.73211857690262</v>
      </c>
      <c r="AP349" s="11"/>
      <c r="AQ349" s="11"/>
    </row>
    <row r="350" spans="1:43">
      <c r="A350" s="55" t="s">
        <v>851</v>
      </c>
      <c r="B350" s="55" t="s">
        <v>278</v>
      </c>
      <c r="C350" s="55" t="s">
        <v>933</v>
      </c>
      <c r="D350" s="55" t="s">
        <v>280</v>
      </c>
      <c r="E350" s="56" t="s">
        <v>353</v>
      </c>
      <c r="F350" s="55" t="s">
        <v>780</v>
      </c>
      <c r="G350" s="55">
        <f t="shared" si="41"/>
        <v>3</v>
      </c>
      <c r="H350" s="55" t="s">
        <v>33</v>
      </c>
      <c r="I350" s="56">
        <v>3.2</v>
      </c>
      <c r="J350" s="57" t="s">
        <v>1191</v>
      </c>
      <c r="K350" s="57" t="s">
        <v>1191</v>
      </c>
      <c r="L350" s="58">
        <v>3.43</v>
      </c>
      <c r="M350" s="58">
        <v>3.71</v>
      </c>
      <c r="N350" s="57" t="s">
        <v>1191</v>
      </c>
      <c r="O350" s="58">
        <v>77.319999999999993</v>
      </c>
      <c r="P350" s="58">
        <v>13.11</v>
      </c>
      <c r="Q350" s="58">
        <v>46.391999999999996</v>
      </c>
      <c r="R350" s="55">
        <v>8.3000000000000004E-2</v>
      </c>
      <c r="S350" s="55" t="s">
        <v>774</v>
      </c>
      <c r="T350" s="55">
        <v>47</v>
      </c>
      <c r="U350" s="59" t="s">
        <v>889</v>
      </c>
      <c r="V350" s="59" t="s">
        <v>890</v>
      </c>
      <c r="W350" s="59" t="s">
        <v>891</v>
      </c>
      <c r="X350" s="60" t="s">
        <v>778</v>
      </c>
      <c r="Y350" s="61" t="e">
        <f t="shared" si="35"/>
        <v>#VALUE!</v>
      </c>
      <c r="Z350" s="61" t="e">
        <f t="shared" si="36"/>
        <v>#VALUE!</v>
      </c>
      <c r="AA350" s="61">
        <f t="shared" si="37"/>
        <v>44.361096740817388</v>
      </c>
      <c r="AB350" s="61">
        <f t="shared" si="38"/>
        <v>47.98241076047595</v>
      </c>
      <c r="AC350" s="62"/>
      <c r="AD350" s="62"/>
      <c r="AE350" s="61">
        <v>44.361096740817388</v>
      </c>
      <c r="AF350" s="61"/>
      <c r="AG350" s="61">
        <v>47.98241076047595</v>
      </c>
      <c r="AH350" s="61">
        <f t="shared" si="39"/>
        <v>0</v>
      </c>
      <c r="AI350" s="61">
        <f t="shared" si="39"/>
        <v>0</v>
      </c>
      <c r="AJ350" s="61">
        <f t="shared" si="39"/>
        <v>534.47104507008896</v>
      </c>
      <c r="AK350" s="61">
        <f t="shared" si="40"/>
        <v>578.10133446356565</v>
      </c>
      <c r="AL350" s="62" t="s">
        <v>1191</v>
      </c>
      <c r="AM350" s="62" t="s">
        <v>1191</v>
      </c>
      <c r="AN350" s="61">
        <v>534.47104507008896</v>
      </c>
      <c r="AO350" s="61">
        <v>578.10133446356565</v>
      </c>
      <c r="AP350" s="11"/>
      <c r="AQ350" s="11"/>
    </row>
    <row r="351" spans="1:43">
      <c r="A351" s="55" t="s">
        <v>851</v>
      </c>
      <c r="B351" s="55" t="s">
        <v>855</v>
      </c>
      <c r="C351" s="55" t="s">
        <v>855</v>
      </c>
      <c r="D351" s="55" t="s">
        <v>280</v>
      </c>
      <c r="E351" s="56" t="s">
        <v>353</v>
      </c>
      <c r="F351" s="55" t="s">
        <v>780</v>
      </c>
      <c r="G351" s="55">
        <f t="shared" si="41"/>
        <v>3</v>
      </c>
      <c r="H351" s="55" t="s">
        <v>33</v>
      </c>
      <c r="I351" s="56">
        <v>3.2</v>
      </c>
      <c r="J351" s="57" t="s">
        <v>1191</v>
      </c>
      <c r="K351" s="57" t="s">
        <v>1191</v>
      </c>
      <c r="L351" s="58">
        <v>3.67</v>
      </c>
      <c r="M351" s="58">
        <v>2</v>
      </c>
      <c r="N351" s="57" t="s">
        <v>1191</v>
      </c>
      <c r="O351" s="58">
        <v>97.9</v>
      </c>
      <c r="P351" s="58">
        <v>17.329999999999998</v>
      </c>
      <c r="Q351" s="58">
        <v>58.74</v>
      </c>
      <c r="R351" s="55">
        <v>8.3000000000000004E-2</v>
      </c>
      <c r="S351" s="55" t="s">
        <v>774</v>
      </c>
      <c r="T351" s="55">
        <v>47</v>
      </c>
      <c r="U351" s="59" t="s">
        <v>889</v>
      </c>
      <c r="V351" s="59" t="s">
        <v>890</v>
      </c>
      <c r="W351" s="59" t="s">
        <v>891</v>
      </c>
      <c r="X351" s="60" t="s">
        <v>778</v>
      </c>
      <c r="Y351" s="61" t="e">
        <f t="shared" si="35"/>
        <v>#VALUE!</v>
      </c>
      <c r="Z351" s="61" t="e">
        <f t="shared" si="36"/>
        <v>#VALUE!</v>
      </c>
      <c r="AA351" s="61">
        <f t="shared" si="37"/>
        <v>37.487231869254337</v>
      </c>
      <c r="AB351" s="61">
        <f t="shared" si="38"/>
        <v>20.429009193054135</v>
      </c>
      <c r="AC351" s="62"/>
      <c r="AD351" s="62"/>
      <c r="AE351" s="61">
        <v>37.487231869254337</v>
      </c>
      <c r="AF351" s="61"/>
      <c r="AG351" s="61">
        <v>20.429009193054135</v>
      </c>
      <c r="AH351" s="61">
        <f t="shared" si="39"/>
        <v>0</v>
      </c>
      <c r="AI351" s="61">
        <f t="shared" si="39"/>
        <v>0</v>
      </c>
      <c r="AJ351" s="61">
        <f t="shared" si="39"/>
        <v>451.65339601511249</v>
      </c>
      <c r="AK351" s="61">
        <f t="shared" si="40"/>
        <v>246.1326408801703</v>
      </c>
      <c r="AL351" s="62" t="s">
        <v>1191</v>
      </c>
      <c r="AM351" s="62" t="s">
        <v>1191</v>
      </c>
      <c r="AN351" s="61">
        <v>451.65339601511249</v>
      </c>
      <c r="AO351" s="61">
        <v>246.1326408801703</v>
      </c>
      <c r="AP351" s="11"/>
      <c r="AQ351" s="11"/>
    </row>
    <row r="352" spans="1:43">
      <c r="A352" s="55" t="s">
        <v>851</v>
      </c>
      <c r="B352" s="55" t="s">
        <v>855</v>
      </c>
      <c r="C352" s="55" t="s">
        <v>855</v>
      </c>
      <c r="D352" s="55" t="s">
        <v>280</v>
      </c>
      <c r="E352" s="56" t="s">
        <v>354</v>
      </c>
      <c r="F352" s="55" t="s">
        <v>780</v>
      </c>
      <c r="G352" s="55">
        <f t="shared" si="41"/>
        <v>0</v>
      </c>
      <c r="H352" s="55" t="s">
        <v>41</v>
      </c>
      <c r="I352" s="56">
        <v>3.2</v>
      </c>
      <c r="J352" s="57" t="s">
        <v>1191</v>
      </c>
      <c r="K352" s="57" t="s">
        <v>1191</v>
      </c>
      <c r="L352" s="58">
        <v>0.8</v>
      </c>
      <c r="M352" s="58">
        <v>1.9</v>
      </c>
      <c r="N352" s="57" t="s">
        <v>1191</v>
      </c>
      <c r="O352" s="58">
        <v>20.420000000000002</v>
      </c>
      <c r="P352" s="58">
        <v>10.83</v>
      </c>
      <c r="Q352" s="58">
        <v>12.252000000000001</v>
      </c>
      <c r="R352" s="55">
        <v>8.3000000000000004E-2</v>
      </c>
      <c r="S352" s="55" t="s">
        <v>774</v>
      </c>
      <c r="T352" s="55">
        <v>47</v>
      </c>
      <c r="U352" s="59" t="s">
        <v>889</v>
      </c>
      <c r="V352" s="59" t="s">
        <v>890</v>
      </c>
      <c r="W352" s="59" t="s">
        <v>891</v>
      </c>
      <c r="X352" s="60" t="s">
        <v>778</v>
      </c>
      <c r="Y352" s="61" t="e">
        <f t="shared" si="35"/>
        <v>#VALUE!</v>
      </c>
      <c r="Z352" s="61" t="e">
        <f t="shared" si="36"/>
        <v>#VALUE!</v>
      </c>
      <c r="AA352" s="61">
        <f t="shared" si="37"/>
        <v>39.177277179236036</v>
      </c>
      <c r="AB352" s="61">
        <f t="shared" si="38"/>
        <v>93.046033300685593</v>
      </c>
      <c r="AC352" s="62"/>
      <c r="AD352" s="62"/>
      <c r="AE352" s="61">
        <v>39.177277179236036</v>
      </c>
      <c r="AF352" s="61"/>
      <c r="AG352" s="61">
        <v>93.046033300685593</v>
      </c>
      <c r="AH352" s="61">
        <f t="shared" si="39"/>
        <v>0</v>
      </c>
      <c r="AI352" s="61">
        <f t="shared" si="39"/>
        <v>0</v>
      </c>
      <c r="AJ352" s="61">
        <f t="shared" si="39"/>
        <v>472.01538770163899</v>
      </c>
      <c r="AK352" s="61">
        <f t="shared" si="40"/>
        <v>1121.0365457913927</v>
      </c>
      <c r="AL352" s="62" t="s">
        <v>1191</v>
      </c>
      <c r="AM352" s="62" t="s">
        <v>1191</v>
      </c>
      <c r="AN352" s="61">
        <v>472.01538770163899</v>
      </c>
      <c r="AO352" s="61">
        <v>1121.0365457913927</v>
      </c>
      <c r="AP352" s="11"/>
      <c r="AQ352" s="11"/>
    </row>
    <row r="353" spans="1:43">
      <c r="A353" s="55" t="s">
        <v>851</v>
      </c>
      <c r="B353" s="55" t="s">
        <v>855</v>
      </c>
      <c r="C353" s="55" t="s">
        <v>855</v>
      </c>
      <c r="D353" s="55" t="s">
        <v>280</v>
      </c>
      <c r="E353" s="56" t="s">
        <v>355</v>
      </c>
      <c r="F353" s="55" t="s">
        <v>780</v>
      </c>
      <c r="G353" s="55">
        <f t="shared" si="41"/>
        <v>3</v>
      </c>
      <c r="H353" s="55" t="s">
        <v>33</v>
      </c>
      <c r="I353" s="56">
        <v>3.4</v>
      </c>
      <c r="J353" s="57" t="s">
        <v>1191</v>
      </c>
      <c r="K353" s="57" t="s">
        <v>1191</v>
      </c>
      <c r="L353" s="58">
        <v>3.78</v>
      </c>
      <c r="M353" s="58">
        <v>3.67</v>
      </c>
      <c r="N353" s="57" t="s">
        <v>1191</v>
      </c>
      <c r="O353" s="58">
        <v>33.159999999999997</v>
      </c>
      <c r="P353" s="58">
        <v>14.24</v>
      </c>
      <c r="Q353" s="58">
        <v>19.895999999999997</v>
      </c>
      <c r="R353" s="55">
        <v>8.3000000000000004E-2</v>
      </c>
      <c r="S353" s="55" t="s">
        <v>774</v>
      </c>
      <c r="T353" s="55">
        <v>47</v>
      </c>
      <c r="U353" s="59" t="s">
        <v>889</v>
      </c>
      <c r="V353" s="59" t="s">
        <v>890</v>
      </c>
      <c r="W353" s="59" t="s">
        <v>891</v>
      </c>
      <c r="X353" s="60" t="s">
        <v>778</v>
      </c>
      <c r="Y353" s="61" t="e">
        <f t="shared" si="35"/>
        <v>#VALUE!</v>
      </c>
      <c r="Z353" s="61" t="e">
        <f t="shared" si="36"/>
        <v>#VALUE!</v>
      </c>
      <c r="AA353" s="61">
        <f t="shared" si="37"/>
        <v>113.99276236429434</v>
      </c>
      <c r="AB353" s="61">
        <f t="shared" si="38"/>
        <v>110.6755126658625</v>
      </c>
      <c r="AC353" s="62"/>
      <c r="AD353" s="62"/>
      <c r="AE353" s="61">
        <v>113.99276236429434</v>
      </c>
      <c r="AF353" s="61"/>
      <c r="AG353" s="61">
        <v>110.6755126658625</v>
      </c>
      <c r="AH353" s="61">
        <f t="shared" si="39"/>
        <v>0</v>
      </c>
      <c r="AI353" s="61">
        <f t="shared" si="39"/>
        <v>0</v>
      </c>
      <c r="AJ353" s="61">
        <f t="shared" si="39"/>
        <v>1373.4067754734256</v>
      </c>
      <c r="AK353" s="61">
        <f t="shared" si="40"/>
        <v>1333.4399116368975</v>
      </c>
      <c r="AL353" s="62" t="s">
        <v>1191</v>
      </c>
      <c r="AM353" s="62" t="s">
        <v>1191</v>
      </c>
      <c r="AN353" s="61">
        <v>1373.4067754734256</v>
      </c>
      <c r="AO353" s="61">
        <v>1333.4399116368975</v>
      </c>
      <c r="AP353" s="11"/>
      <c r="AQ353" s="11"/>
    </row>
    <row r="354" spans="1:43">
      <c r="A354" s="55" t="s">
        <v>851</v>
      </c>
      <c r="B354" s="55" t="s">
        <v>278</v>
      </c>
      <c r="C354" s="55" t="s">
        <v>933</v>
      </c>
      <c r="D354" s="55" t="s">
        <v>280</v>
      </c>
      <c r="E354" s="56" t="s">
        <v>356</v>
      </c>
      <c r="F354" s="55" t="s">
        <v>786</v>
      </c>
      <c r="G354" s="55">
        <f t="shared" si="41"/>
        <v>3</v>
      </c>
      <c r="H354" s="55" t="s">
        <v>33</v>
      </c>
      <c r="I354" s="56">
        <v>3.4</v>
      </c>
      <c r="J354" s="57" t="s">
        <v>1191</v>
      </c>
      <c r="K354" s="57" t="s">
        <v>1191</v>
      </c>
      <c r="L354" s="58">
        <v>5.9</v>
      </c>
      <c r="M354" s="58">
        <v>6.9</v>
      </c>
      <c r="N354" s="57" t="s">
        <v>1191</v>
      </c>
      <c r="O354" s="58">
        <v>72.8</v>
      </c>
      <c r="P354" s="58">
        <v>18.05</v>
      </c>
      <c r="Q354" s="58">
        <v>43.68</v>
      </c>
      <c r="R354" s="55">
        <v>8.3000000000000004E-2</v>
      </c>
      <c r="S354" s="55" t="s">
        <v>774</v>
      </c>
      <c r="T354" s="55">
        <v>47</v>
      </c>
      <c r="U354" s="59" t="s">
        <v>889</v>
      </c>
      <c r="V354" s="59" t="s">
        <v>890</v>
      </c>
      <c r="W354" s="59" t="s">
        <v>891</v>
      </c>
      <c r="X354" s="60" t="s">
        <v>778</v>
      </c>
      <c r="Y354" s="61" t="e">
        <f t="shared" si="35"/>
        <v>#VALUE!</v>
      </c>
      <c r="Z354" s="61" t="e">
        <f t="shared" si="36"/>
        <v>#VALUE!</v>
      </c>
      <c r="AA354" s="61">
        <f t="shared" si="37"/>
        <v>81.043956043956044</v>
      </c>
      <c r="AB354" s="61">
        <f t="shared" si="38"/>
        <v>94.780219780219795</v>
      </c>
      <c r="AC354" s="62"/>
      <c r="AD354" s="62"/>
      <c r="AE354" s="61">
        <v>81.043956043956044</v>
      </c>
      <c r="AF354" s="61"/>
      <c r="AG354" s="61">
        <v>94.780219780219795</v>
      </c>
      <c r="AH354" s="61">
        <f t="shared" si="39"/>
        <v>0</v>
      </c>
      <c r="AI354" s="61">
        <f t="shared" si="39"/>
        <v>0</v>
      </c>
      <c r="AJ354" s="61">
        <f t="shared" si="39"/>
        <v>976.433205348868</v>
      </c>
      <c r="AK354" s="61">
        <f t="shared" si="40"/>
        <v>1141.9303587978288</v>
      </c>
      <c r="AL354" s="62" t="s">
        <v>1191</v>
      </c>
      <c r="AM354" s="62" t="s">
        <v>1191</v>
      </c>
      <c r="AN354" s="61">
        <v>976.433205348868</v>
      </c>
      <c r="AO354" s="61">
        <v>1141.9303587978288</v>
      </c>
      <c r="AP354" s="11"/>
      <c r="AQ354" s="11"/>
    </row>
    <row r="355" spans="1:43">
      <c r="A355" s="55" t="s">
        <v>851</v>
      </c>
      <c r="B355" s="55" t="s">
        <v>855</v>
      </c>
      <c r="C355" s="55" t="s">
        <v>855</v>
      </c>
      <c r="D355" s="55" t="s">
        <v>280</v>
      </c>
      <c r="E355" s="56" t="s">
        <v>357</v>
      </c>
      <c r="F355" s="55" t="s">
        <v>780</v>
      </c>
      <c r="G355" s="55">
        <f t="shared" si="41"/>
        <v>3</v>
      </c>
      <c r="H355" s="55" t="s">
        <v>33</v>
      </c>
      <c r="I355" s="56">
        <v>3.5</v>
      </c>
      <c r="J355" s="57" t="s">
        <v>1191</v>
      </c>
      <c r="K355" s="57" t="s">
        <v>1191</v>
      </c>
      <c r="L355" s="58">
        <v>1.45</v>
      </c>
      <c r="M355" s="58">
        <v>2.1</v>
      </c>
      <c r="N355" s="57" t="s">
        <v>1191</v>
      </c>
      <c r="O355" s="58">
        <v>49.57</v>
      </c>
      <c r="P355" s="58">
        <v>15.68</v>
      </c>
      <c r="Q355" s="58">
        <v>29.741999999999997</v>
      </c>
      <c r="R355" s="55">
        <v>8.3000000000000004E-2</v>
      </c>
      <c r="S355" s="55" t="s">
        <v>774</v>
      </c>
      <c r="T355" s="55">
        <v>47</v>
      </c>
      <c r="U355" s="59" t="s">
        <v>889</v>
      </c>
      <c r="V355" s="59" t="s">
        <v>890</v>
      </c>
      <c r="W355" s="59" t="s">
        <v>891</v>
      </c>
      <c r="X355" s="60" t="s">
        <v>778</v>
      </c>
      <c r="Y355" s="61" t="e">
        <f t="shared" si="35"/>
        <v>#VALUE!</v>
      </c>
      <c r="Z355" s="61" t="e">
        <f t="shared" si="36"/>
        <v>#VALUE!</v>
      </c>
      <c r="AA355" s="61">
        <f t="shared" si="37"/>
        <v>29.251563445632438</v>
      </c>
      <c r="AB355" s="61">
        <f t="shared" si="38"/>
        <v>42.364333266088366</v>
      </c>
      <c r="AC355" s="62"/>
      <c r="AD355" s="62"/>
      <c r="AE355" s="61">
        <v>29.251563445632438</v>
      </c>
      <c r="AF355" s="61"/>
      <c r="AG355" s="61">
        <v>42.364333266088366</v>
      </c>
      <c r="AH355" s="61">
        <f t="shared" si="39"/>
        <v>0</v>
      </c>
      <c r="AI355" s="61">
        <f t="shared" si="39"/>
        <v>0</v>
      </c>
      <c r="AJ355" s="61">
        <f t="shared" si="39"/>
        <v>352.4284752485836</v>
      </c>
      <c r="AK355" s="61">
        <f t="shared" si="40"/>
        <v>510.41365380829353</v>
      </c>
      <c r="AL355" s="62" t="s">
        <v>1191</v>
      </c>
      <c r="AM355" s="62" t="s">
        <v>1191</v>
      </c>
      <c r="AN355" s="61">
        <v>352.4284752485836</v>
      </c>
      <c r="AO355" s="61">
        <v>510.41365380829353</v>
      </c>
      <c r="AP355" s="11"/>
      <c r="AQ355" s="11"/>
    </row>
    <row r="356" spans="1:43">
      <c r="A356" s="55" t="s">
        <v>851</v>
      </c>
      <c r="B356" s="55" t="s">
        <v>855</v>
      </c>
      <c r="C356" s="55" t="s">
        <v>855</v>
      </c>
      <c r="D356" s="55" t="s">
        <v>280</v>
      </c>
      <c r="E356" s="56" t="s">
        <v>358</v>
      </c>
      <c r="F356" s="55" t="s">
        <v>780</v>
      </c>
      <c r="G356" s="55">
        <f t="shared" si="41"/>
        <v>3</v>
      </c>
      <c r="H356" s="55" t="s">
        <v>33</v>
      </c>
      <c r="I356" s="55">
        <v>3.5</v>
      </c>
      <c r="J356" s="57" t="s">
        <v>1191</v>
      </c>
      <c r="K356" s="57" t="s">
        <v>1191</v>
      </c>
      <c r="L356" s="58">
        <v>3.6</v>
      </c>
      <c r="M356" s="58">
        <v>2.2000000000000002</v>
      </c>
      <c r="N356" s="57" t="s">
        <v>1191</v>
      </c>
      <c r="O356" s="58">
        <v>38.799999999999997</v>
      </c>
      <c r="P356" s="58">
        <v>14.16</v>
      </c>
      <c r="Q356" s="58">
        <v>23.28</v>
      </c>
      <c r="R356" s="55">
        <v>8.3000000000000004E-2</v>
      </c>
      <c r="S356" s="55" t="s">
        <v>774</v>
      </c>
      <c r="T356" s="55">
        <v>47</v>
      </c>
      <c r="U356" s="59" t="s">
        <v>889</v>
      </c>
      <c r="V356" s="59" t="s">
        <v>890</v>
      </c>
      <c r="W356" s="59" t="s">
        <v>891</v>
      </c>
      <c r="X356" s="60" t="s">
        <v>778</v>
      </c>
      <c r="Y356" s="61" t="e">
        <f t="shared" si="35"/>
        <v>#VALUE!</v>
      </c>
      <c r="Z356" s="61" t="e">
        <f t="shared" si="36"/>
        <v>#VALUE!</v>
      </c>
      <c r="AA356" s="61">
        <f t="shared" si="37"/>
        <v>92.783505154639172</v>
      </c>
      <c r="AB356" s="61">
        <f t="shared" si="38"/>
        <v>56.701030927835056</v>
      </c>
      <c r="AC356" s="62"/>
      <c r="AD356" s="62"/>
      <c r="AE356" s="61">
        <v>92.783505154639172</v>
      </c>
      <c r="AF356" s="61"/>
      <c r="AG356" s="61">
        <v>56.701030927835056</v>
      </c>
      <c r="AH356" s="61">
        <f t="shared" si="39"/>
        <v>0</v>
      </c>
      <c r="AI356" s="61">
        <f t="shared" si="39"/>
        <v>0</v>
      </c>
      <c r="AJ356" s="61">
        <f t="shared" si="39"/>
        <v>1117.8735560799901</v>
      </c>
      <c r="AK356" s="61">
        <f t="shared" si="40"/>
        <v>683.14495093777168</v>
      </c>
      <c r="AL356" s="62" t="s">
        <v>1191</v>
      </c>
      <c r="AM356" s="62" t="s">
        <v>1191</v>
      </c>
      <c r="AN356" s="61">
        <v>1117.8735560799901</v>
      </c>
      <c r="AO356" s="61">
        <v>683.14495093777168</v>
      </c>
      <c r="AP356" s="11"/>
      <c r="AQ356" s="11"/>
    </row>
    <row r="357" spans="1:43">
      <c r="A357" s="55" t="s">
        <v>851</v>
      </c>
      <c r="B357" s="55" t="s">
        <v>278</v>
      </c>
      <c r="C357" s="55" t="s">
        <v>933</v>
      </c>
      <c r="D357" s="55" t="s">
        <v>280</v>
      </c>
      <c r="E357" s="56" t="s">
        <v>283</v>
      </c>
      <c r="F357" s="55" t="s">
        <v>786</v>
      </c>
      <c r="G357" s="55">
        <f t="shared" si="41"/>
        <v>3</v>
      </c>
      <c r="H357" s="55" t="s">
        <v>33</v>
      </c>
      <c r="I357" s="56">
        <v>3.6</v>
      </c>
      <c r="J357" s="57" t="s">
        <v>1191</v>
      </c>
      <c r="K357" s="57" t="s">
        <v>1191</v>
      </c>
      <c r="L357" s="58">
        <v>2.5499999999999998</v>
      </c>
      <c r="M357" s="58">
        <v>3.73</v>
      </c>
      <c r="N357" s="57" t="s">
        <v>1191</v>
      </c>
      <c r="O357" s="58">
        <v>66.400000000000006</v>
      </c>
      <c r="P357" s="58">
        <v>16.989999999999998</v>
      </c>
      <c r="Q357" s="58">
        <v>39.840000000000003</v>
      </c>
      <c r="R357" s="55">
        <v>8.3000000000000004E-2</v>
      </c>
      <c r="S357" s="55" t="s">
        <v>774</v>
      </c>
      <c r="T357" s="55">
        <v>47</v>
      </c>
      <c r="U357" s="59" t="s">
        <v>889</v>
      </c>
      <c r="V357" s="59" t="s">
        <v>890</v>
      </c>
      <c r="W357" s="59" t="s">
        <v>891</v>
      </c>
      <c r="X357" s="60" t="s">
        <v>778</v>
      </c>
      <c r="Y357" s="61" t="e">
        <f t="shared" si="35"/>
        <v>#VALUE!</v>
      </c>
      <c r="Z357" s="61" t="e">
        <f t="shared" si="36"/>
        <v>#VALUE!</v>
      </c>
      <c r="AA357" s="61">
        <f t="shared" si="37"/>
        <v>38.403614457831317</v>
      </c>
      <c r="AB357" s="61">
        <f t="shared" si="38"/>
        <v>56.174698795180717</v>
      </c>
      <c r="AC357" s="62"/>
      <c r="AD357" s="62"/>
      <c r="AE357" s="61">
        <v>38.403614457831317</v>
      </c>
      <c r="AF357" s="61"/>
      <c r="AG357" s="61">
        <v>56.174698795180717</v>
      </c>
      <c r="AH357" s="61">
        <f t="shared" si="39"/>
        <v>0</v>
      </c>
      <c r="AI357" s="61">
        <f t="shared" si="39"/>
        <v>0</v>
      </c>
      <c r="AJ357" s="61">
        <f t="shared" si="39"/>
        <v>462.69415009435318</v>
      </c>
      <c r="AK357" s="61">
        <f t="shared" si="40"/>
        <v>676.80359994193634</v>
      </c>
      <c r="AL357" s="62" t="s">
        <v>1191</v>
      </c>
      <c r="AM357" s="62" t="s">
        <v>1191</v>
      </c>
      <c r="AN357" s="61">
        <v>462.69415009435318</v>
      </c>
      <c r="AO357" s="61">
        <v>676.80359994193634</v>
      </c>
      <c r="AP357" s="11"/>
      <c r="AQ357" s="11"/>
    </row>
    <row r="358" spans="1:43">
      <c r="A358" s="55" t="s">
        <v>851</v>
      </c>
      <c r="B358" s="55" t="s">
        <v>278</v>
      </c>
      <c r="C358" s="55" t="s">
        <v>933</v>
      </c>
      <c r="D358" s="55" t="s">
        <v>280</v>
      </c>
      <c r="E358" s="56" t="s">
        <v>1038</v>
      </c>
      <c r="F358" s="55" t="s">
        <v>780</v>
      </c>
      <c r="G358" s="55">
        <f t="shared" si="41"/>
        <v>3</v>
      </c>
      <c r="H358" s="55" t="s">
        <v>33</v>
      </c>
      <c r="I358" s="56">
        <v>3.6</v>
      </c>
      <c r="J358" s="57" t="s">
        <v>1191</v>
      </c>
      <c r="K358" s="57" t="s">
        <v>1191</v>
      </c>
      <c r="L358" s="58">
        <v>5.44</v>
      </c>
      <c r="M358" s="58">
        <v>6.44</v>
      </c>
      <c r="N358" s="57" t="s">
        <v>1191</v>
      </c>
      <c r="O358" s="58">
        <v>104.17</v>
      </c>
      <c r="P358" s="58">
        <v>19.39</v>
      </c>
      <c r="Q358" s="58">
        <v>62.501999999999995</v>
      </c>
      <c r="R358" s="55">
        <v>8.3000000000000004E-2</v>
      </c>
      <c r="S358" s="55" t="s">
        <v>774</v>
      </c>
      <c r="T358" s="55">
        <v>47</v>
      </c>
      <c r="U358" s="59" t="s">
        <v>889</v>
      </c>
      <c r="V358" s="59" t="s">
        <v>890</v>
      </c>
      <c r="W358" s="59" t="s">
        <v>891</v>
      </c>
      <c r="X358" s="60" t="s">
        <v>778</v>
      </c>
      <c r="Y358" s="61" t="e">
        <f t="shared" si="35"/>
        <v>#VALUE!</v>
      </c>
      <c r="Z358" s="61" t="e">
        <f t="shared" si="36"/>
        <v>#VALUE!</v>
      </c>
      <c r="AA358" s="61">
        <f t="shared" si="37"/>
        <v>52.222328885475669</v>
      </c>
      <c r="AB358" s="61">
        <f t="shared" si="38"/>
        <v>61.822021695305757</v>
      </c>
      <c r="AC358" s="62"/>
      <c r="AD358" s="62"/>
      <c r="AE358" s="61">
        <v>52.222328885475669</v>
      </c>
      <c r="AF358" s="61"/>
      <c r="AG358" s="61">
        <v>61.822021695305757</v>
      </c>
      <c r="AH358" s="61">
        <f t="shared" si="39"/>
        <v>0</v>
      </c>
      <c r="AI358" s="61">
        <f t="shared" si="39"/>
        <v>0</v>
      </c>
      <c r="AJ358" s="61">
        <f t="shared" si="39"/>
        <v>629.18468536717671</v>
      </c>
      <c r="AK358" s="61">
        <f t="shared" si="40"/>
        <v>744.84363488320184</v>
      </c>
      <c r="AL358" s="62" t="s">
        <v>1191</v>
      </c>
      <c r="AM358" s="62" t="s">
        <v>1191</v>
      </c>
      <c r="AN358" s="61">
        <v>629.18468536717671</v>
      </c>
      <c r="AO358" s="61">
        <v>744.84363488320184</v>
      </c>
      <c r="AP358" s="11"/>
      <c r="AQ358" s="11"/>
    </row>
    <row r="359" spans="1:43">
      <c r="A359" s="55" t="s">
        <v>851</v>
      </c>
      <c r="B359" s="55" t="s">
        <v>278</v>
      </c>
      <c r="C359" s="55" t="s">
        <v>933</v>
      </c>
      <c r="D359" s="55" t="s">
        <v>280</v>
      </c>
      <c r="E359" s="56" t="s">
        <v>135</v>
      </c>
      <c r="F359" s="55" t="s">
        <v>786</v>
      </c>
      <c r="G359" s="55">
        <f t="shared" si="41"/>
        <v>3</v>
      </c>
      <c r="H359" s="55" t="s">
        <v>33</v>
      </c>
      <c r="I359" s="56">
        <v>3.7</v>
      </c>
      <c r="J359" s="57" t="s">
        <v>1191</v>
      </c>
      <c r="K359" s="57" t="s">
        <v>1191</v>
      </c>
      <c r="L359" s="58">
        <v>6.25</v>
      </c>
      <c r="M359" s="58">
        <v>5.75</v>
      </c>
      <c r="N359" s="57" t="s">
        <v>1191</v>
      </c>
      <c r="O359" s="58">
        <v>81.709999999999994</v>
      </c>
      <c r="P359" s="58">
        <v>30.57</v>
      </c>
      <c r="Q359" s="58">
        <v>49.025999999999996</v>
      </c>
      <c r="R359" s="55">
        <v>8.3000000000000004E-2</v>
      </c>
      <c r="S359" s="55" t="s">
        <v>774</v>
      </c>
      <c r="T359" s="55">
        <v>47</v>
      </c>
      <c r="U359" s="59" t="s">
        <v>889</v>
      </c>
      <c r="V359" s="59" t="s">
        <v>890</v>
      </c>
      <c r="W359" s="59" t="s">
        <v>891</v>
      </c>
      <c r="X359" s="60" t="s">
        <v>778</v>
      </c>
      <c r="Y359" s="61" t="e">
        <f t="shared" si="35"/>
        <v>#VALUE!</v>
      </c>
      <c r="Z359" s="61" t="e">
        <f t="shared" si="36"/>
        <v>#VALUE!</v>
      </c>
      <c r="AA359" s="61">
        <f t="shared" si="37"/>
        <v>76.490025700648644</v>
      </c>
      <c r="AB359" s="61">
        <f t="shared" si="38"/>
        <v>70.370823644596754</v>
      </c>
      <c r="AC359" s="62"/>
      <c r="AD359" s="62"/>
      <c r="AE359" s="61">
        <v>76.490025700648644</v>
      </c>
      <c r="AF359" s="61"/>
      <c r="AG359" s="61">
        <v>70.370823644596754</v>
      </c>
      <c r="AH359" s="61">
        <f t="shared" si="39"/>
        <v>0</v>
      </c>
      <c r="AI359" s="61">
        <f t="shared" si="39"/>
        <v>0</v>
      </c>
      <c r="AJ359" s="61">
        <f t="shared" si="39"/>
        <v>921.56657470661014</v>
      </c>
      <c r="AK359" s="61">
        <f t="shared" si="40"/>
        <v>847.84124873008136</v>
      </c>
      <c r="AL359" s="62" t="s">
        <v>1191</v>
      </c>
      <c r="AM359" s="62" t="s">
        <v>1191</v>
      </c>
      <c r="AN359" s="61">
        <v>921.56657470661014</v>
      </c>
      <c r="AO359" s="61">
        <v>847.84124873008136</v>
      </c>
      <c r="AP359" s="11"/>
      <c r="AQ359" s="11"/>
    </row>
    <row r="360" spans="1:43">
      <c r="A360" s="55" t="s">
        <v>851</v>
      </c>
      <c r="B360" s="55" t="s">
        <v>855</v>
      </c>
      <c r="C360" s="55" t="s">
        <v>855</v>
      </c>
      <c r="D360" s="55" t="s">
        <v>280</v>
      </c>
      <c r="E360" s="56" t="s">
        <v>360</v>
      </c>
      <c r="F360" s="55" t="s">
        <v>786</v>
      </c>
      <c r="G360" s="55">
        <f t="shared" si="41"/>
        <v>3</v>
      </c>
      <c r="H360" s="55" t="s">
        <v>33</v>
      </c>
      <c r="I360" s="56">
        <v>3.8</v>
      </c>
      <c r="J360" s="57" t="s">
        <v>1191</v>
      </c>
      <c r="K360" s="57" t="s">
        <v>1191</v>
      </c>
      <c r="L360" s="58">
        <v>0.5</v>
      </c>
      <c r="M360" s="58">
        <v>3.25</v>
      </c>
      <c r="N360" s="57" t="s">
        <v>1191</v>
      </c>
      <c r="O360" s="58">
        <v>35.1</v>
      </c>
      <c r="P360" s="58">
        <v>11.98</v>
      </c>
      <c r="Q360" s="58">
        <v>21.06</v>
      </c>
      <c r="R360" s="55">
        <v>8.3000000000000004E-2</v>
      </c>
      <c r="S360" s="55" t="s">
        <v>774</v>
      </c>
      <c r="T360" s="55">
        <v>47</v>
      </c>
      <c r="U360" s="59" t="s">
        <v>889</v>
      </c>
      <c r="V360" s="59" t="s">
        <v>890</v>
      </c>
      <c r="W360" s="59" t="s">
        <v>891</v>
      </c>
      <c r="X360" s="60" t="s">
        <v>778</v>
      </c>
      <c r="Y360" s="61" t="e">
        <f t="shared" si="35"/>
        <v>#VALUE!</v>
      </c>
      <c r="Z360" s="61" t="e">
        <f t="shared" si="36"/>
        <v>#VALUE!</v>
      </c>
      <c r="AA360" s="61">
        <f t="shared" si="37"/>
        <v>14.245014245014245</v>
      </c>
      <c r="AB360" s="61">
        <f t="shared" si="38"/>
        <v>92.592592592592581</v>
      </c>
      <c r="AC360" s="62"/>
      <c r="AD360" s="62"/>
      <c r="AE360" s="61">
        <v>14.245014245014245</v>
      </c>
      <c r="AF360" s="61"/>
      <c r="AG360" s="61">
        <v>92.592592592592581</v>
      </c>
      <c r="AH360" s="61">
        <f t="shared" si="39"/>
        <v>0</v>
      </c>
      <c r="AI360" s="61">
        <f t="shared" si="39"/>
        <v>0</v>
      </c>
      <c r="AJ360" s="61">
        <f t="shared" si="39"/>
        <v>171.62667765077401</v>
      </c>
      <c r="AK360" s="61">
        <f t="shared" si="40"/>
        <v>1115.5734047300311</v>
      </c>
      <c r="AL360" s="62" t="s">
        <v>1191</v>
      </c>
      <c r="AM360" s="62" t="s">
        <v>1191</v>
      </c>
      <c r="AN360" s="61">
        <v>171.62667765077401</v>
      </c>
      <c r="AO360" s="61">
        <v>1115.5734047300311</v>
      </c>
      <c r="AP360" s="11"/>
      <c r="AQ360" s="11"/>
    </row>
    <row r="361" spans="1:43">
      <c r="A361" s="55" t="s">
        <v>851</v>
      </c>
      <c r="B361" s="55" t="s">
        <v>278</v>
      </c>
      <c r="C361" s="55" t="s">
        <v>933</v>
      </c>
      <c r="D361" s="55" t="s">
        <v>280</v>
      </c>
      <c r="E361" s="56" t="s">
        <v>138</v>
      </c>
      <c r="F361" s="55" t="s">
        <v>786</v>
      </c>
      <c r="G361" s="55">
        <f t="shared" si="41"/>
        <v>3</v>
      </c>
      <c r="H361" s="55" t="s">
        <v>33</v>
      </c>
      <c r="I361" s="56">
        <v>3.9</v>
      </c>
      <c r="J361" s="57" t="s">
        <v>1191</v>
      </c>
      <c r="K361" s="57" t="s">
        <v>1191</v>
      </c>
      <c r="L361" s="58">
        <v>5.6</v>
      </c>
      <c r="M361" s="58">
        <v>6.8</v>
      </c>
      <c r="N361" s="57" t="s">
        <v>1191</v>
      </c>
      <c r="O361" s="58">
        <v>97.62</v>
      </c>
      <c r="P361" s="58">
        <v>21.66</v>
      </c>
      <c r="Q361" s="58">
        <v>58.572000000000003</v>
      </c>
      <c r="R361" s="55">
        <v>8.3000000000000004E-2</v>
      </c>
      <c r="S361" s="55" t="s">
        <v>774</v>
      </c>
      <c r="T361" s="55">
        <v>47</v>
      </c>
      <c r="U361" s="59" t="s">
        <v>889</v>
      </c>
      <c r="V361" s="59" t="s">
        <v>890</v>
      </c>
      <c r="W361" s="59" t="s">
        <v>891</v>
      </c>
      <c r="X361" s="60" t="s">
        <v>778</v>
      </c>
      <c r="Y361" s="61" t="e">
        <f t="shared" si="35"/>
        <v>#VALUE!</v>
      </c>
      <c r="Z361" s="61" t="e">
        <f t="shared" si="36"/>
        <v>#VALUE!</v>
      </c>
      <c r="AA361" s="61">
        <f t="shared" si="37"/>
        <v>57.365293997131729</v>
      </c>
      <c r="AB361" s="61">
        <f t="shared" si="38"/>
        <v>69.657856996517097</v>
      </c>
      <c r="AC361" s="62"/>
      <c r="AD361" s="62"/>
      <c r="AE361" s="61">
        <v>57.365293997131729</v>
      </c>
      <c r="AF361" s="61"/>
      <c r="AG361" s="61">
        <v>69.657856996517097</v>
      </c>
      <c r="AH361" s="61">
        <f t="shared" si="39"/>
        <v>0</v>
      </c>
      <c r="AI361" s="61">
        <f t="shared" si="39"/>
        <v>0</v>
      </c>
      <c r="AJ361" s="61">
        <f t="shared" si="39"/>
        <v>691.14812044737016</v>
      </c>
      <c r="AK361" s="61">
        <f t="shared" si="40"/>
        <v>839.25128911466379</v>
      </c>
      <c r="AL361" s="62" t="s">
        <v>1191</v>
      </c>
      <c r="AM361" s="62" t="s">
        <v>1191</v>
      </c>
      <c r="AN361" s="61">
        <v>691.14812044737016</v>
      </c>
      <c r="AO361" s="61">
        <v>839.25128911466379</v>
      </c>
      <c r="AP361" s="11"/>
      <c r="AQ361" s="11"/>
    </row>
    <row r="362" spans="1:43">
      <c r="A362" s="55" t="s">
        <v>851</v>
      </c>
      <c r="B362" s="55" t="s">
        <v>278</v>
      </c>
      <c r="C362" s="55" t="s">
        <v>933</v>
      </c>
      <c r="D362" s="55" t="s">
        <v>280</v>
      </c>
      <c r="E362" s="56" t="s">
        <v>361</v>
      </c>
      <c r="F362" s="55" t="s">
        <v>786</v>
      </c>
      <c r="G362" s="55">
        <f t="shared" si="41"/>
        <v>3</v>
      </c>
      <c r="H362" s="55" t="s">
        <v>33</v>
      </c>
      <c r="I362" s="56">
        <v>4.2</v>
      </c>
      <c r="J362" s="57" t="s">
        <v>1191</v>
      </c>
      <c r="K362" s="57" t="s">
        <v>1191</v>
      </c>
      <c r="L362" s="58">
        <v>4.5</v>
      </c>
      <c r="M362" s="58">
        <v>3</v>
      </c>
      <c r="N362" s="57" t="s">
        <v>1191</v>
      </c>
      <c r="O362" s="58">
        <v>118.65</v>
      </c>
      <c r="P362" s="58">
        <v>21</v>
      </c>
      <c r="Q362" s="58">
        <v>71.19</v>
      </c>
      <c r="R362" s="55">
        <v>8.3000000000000004E-2</v>
      </c>
      <c r="S362" s="55" t="s">
        <v>774</v>
      </c>
      <c r="T362" s="55">
        <v>47</v>
      </c>
      <c r="U362" s="59" t="s">
        <v>889</v>
      </c>
      <c r="V362" s="59" t="s">
        <v>890</v>
      </c>
      <c r="W362" s="59" t="s">
        <v>891</v>
      </c>
      <c r="X362" s="60" t="s">
        <v>778</v>
      </c>
      <c r="Y362" s="61" t="e">
        <f t="shared" si="35"/>
        <v>#VALUE!</v>
      </c>
      <c r="Z362" s="61" t="e">
        <f t="shared" si="36"/>
        <v>#VALUE!</v>
      </c>
      <c r="AA362" s="61">
        <f t="shared" si="37"/>
        <v>37.926675094816687</v>
      </c>
      <c r="AB362" s="61">
        <f t="shared" si="38"/>
        <v>25.284450063211125</v>
      </c>
      <c r="AC362" s="62"/>
      <c r="AD362" s="62"/>
      <c r="AE362" s="61">
        <v>37.926675094816687</v>
      </c>
      <c r="AF362" s="61"/>
      <c r="AG362" s="61">
        <v>25.284450063211125</v>
      </c>
      <c r="AH362" s="61">
        <f t="shared" si="39"/>
        <v>0</v>
      </c>
      <c r="AI362" s="61">
        <f t="shared" si="39"/>
        <v>0</v>
      </c>
      <c r="AJ362" s="61">
        <f t="shared" si="39"/>
        <v>456.94789270863475</v>
      </c>
      <c r="AK362" s="61">
        <f t="shared" si="40"/>
        <v>304.63192847242317</v>
      </c>
      <c r="AL362" s="62" t="s">
        <v>1191</v>
      </c>
      <c r="AM362" s="62" t="s">
        <v>1191</v>
      </c>
      <c r="AN362" s="61">
        <v>456.94789270863475</v>
      </c>
      <c r="AO362" s="61">
        <v>304.63192847242317</v>
      </c>
      <c r="AP362" s="11"/>
      <c r="AQ362" s="11"/>
    </row>
    <row r="363" spans="1:43">
      <c r="A363" s="55" t="s">
        <v>851</v>
      </c>
      <c r="B363" s="55" t="s">
        <v>855</v>
      </c>
      <c r="C363" s="55" t="s">
        <v>855</v>
      </c>
      <c r="D363" s="55" t="s">
        <v>280</v>
      </c>
      <c r="E363" s="56" t="s">
        <v>325</v>
      </c>
      <c r="F363" s="55" t="s">
        <v>786</v>
      </c>
      <c r="G363" s="55">
        <f t="shared" si="41"/>
        <v>3</v>
      </c>
      <c r="H363" s="55" t="s">
        <v>33</v>
      </c>
      <c r="I363" s="56">
        <v>4.4000000000000004</v>
      </c>
      <c r="J363" s="57" t="s">
        <v>1191</v>
      </c>
      <c r="K363" s="57" t="s">
        <v>1191</v>
      </c>
      <c r="L363" s="58">
        <v>1.89</v>
      </c>
      <c r="M363" s="58">
        <v>2.78</v>
      </c>
      <c r="N363" s="57" t="s">
        <v>1191</v>
      </c>
      <c r="O363" s="58">
        <v>75.11</v>
      </c>
      <c r="P363" s="58">
        <v>28.43</v>
      </c>
      <c r="Q363" s="58">
        <v>45.065999999999995</v>
      </c>
      <c r="R363" s="55">
        <v>8.3000000000000004E-2</v>
      </c>
      <c r="S363" s="55" t="s">
        <v>774</v>
      </c>
      <c r="T363" s="55">
        <v>47</v>
      </c>
      <c r="U363" s="59" t="s">
        <v>889</v>
      </c>
      <c r="V363" s="59" t="s">
        <v>890</v>
      </c>
      <c r="W363" s="59" t="s">
        <v>891</v>
      </c>
      <c r="X363" s="60" t="s">
        <v>778</v>
      </c>
      <c r="Y363" s="61" t="e">
        <f t="shared" si="35"/>
        <v>#VALUE!</v>
      </c>
      <c r="Z363" s="61" t="e">
        <f t="shared" si="36"/>
        <v>#VALUE!</v>
      </c>
      <c r="AA363" s="61">
        <f t="shared" si="37"/>
        <v>25.16309412861137</v>
      </c>
      <c r="AB363" s="61">
        <f t="shared" si="38"/>
        <v>37.012381839968043</v>
      </c>
      <c r="AC363" s="62"/>
      <c r="AD363" s="62"/>
      <c r="AE363" s="61">
        <v>25.16309412861137</v>
      </c>
      <c r="AF363" s="61"/>
      <c r="AG363" s="61">
        <v>37.012381839968043</v>
      </c>
      <c r="AH363" s="61">
        <f t="shared" si="39"/>
        <v>0</v>
      </c>
      <c r="AI363" s="61">
        <f t="shared" si="39"/>
        <v>0</v>
      </c>
      <c r="AJ363" s="61">
        <f t="shared" si="39"/>
        <v>303.1698087784502</v>
      </c>
      <c r="AK363" s="61">
        <f t="shared" si="40"/>
        <v>445.93231132491616</v>
      </c>
      <c r="AL363" s="62" t="s">
        <v>1191</v>
      </c>
      <c r="AM363" s="62" t="s">
        <v>1191</v>
      </c>
      <c r="AN363" s="61">
        <v>303.1698087784502</v>
      </c>
      <c r="AO363" s="61">
        <v>445.93231132491616</v>
      </c>
      <c r="AP363" s="11"/>
      <c r="AQ363" s="11"/>
    </row>
    <row r="364" spans="1:43">
      <c r="A364" s="55" t="s">
        <v>771</v>
      </c>
      <c r="B364" s="55" t="s">
        <v>362</v>
      </c>
      <c r="C364" s="55" t="s">
        <v>362</v>
      </c>
      <c r="D364" s="55" t="s">
        <v>779</v>
      </c>
      <c r="E364" s="56" t="s">
        <v>363</v>
      </c>
      <c r="F364" s="55" t="s">
        <v>773</v>
      </c>
      <c r="G364" s="55">
        <f t="shared" si="41"/>
        <v>2</v>
      </c>
      <c r="H364" s="55" t="s">
        <v>60</v>
      </c>
      <c r="I364" s="55">
        <v>2</v>
      </c>
      <c r="J364" s="57" t="s">
        <v>1191</v>
      </c>
      <c r="K364" s="57" t="s">
        <v>1191</v>
      </c>
      <c r="L364" s="58">
        <v>1.8</v>
      </c>
      <c r="M364" s="57" t="s">
        <v>1191</v>
      </c>
      <c r="N364" s="57" t="s">
        <v>1191</v>
      </c>
      <c r="O364" s="58">
        <v>109</v>
      </c>
      <c r="P364" s="58">
        <v>23.5</v>
      </c>
      <c r="Q364" s="58">
        <v>65.400000000000006</v>
      </c>
      <c r="R364" s="55">
        <v>5.68</v>
      </c>
      <c r="S364" s="55" t="s">
        <v>774</v>
      </c>
      <c r="T364" s="55">
        <v>48</v>
      </c>
      <c r="U364" s="59" t="s">
        <v>824</v>
      </c>
      <c r="V364" s="59" t="s">
        <v>825</v>
      </c>
      <c r="W364" s="59" t="s">
        <v>1195</v>
      </c>
      <c r="X364" s="60" t="s">
        <v>778</v>
      </c>
      <c r="Y364" s="61" t="e">
        <f t="shared" si="35"/>
        <v>#VALUE!</v>
      </c>
      <c r="Z364" s="61" t="e">
        <f t="shared" si="36"/>
        <v>#VALUE!</v>
      </c>
      <c r="AA364" s="61">
        <f t="shared" si="37"/>
        <v>16.513761467889911</v>
      </c>
      <c r="AB364" s="61" t="e">
        <f t="shared" si="38"/>
        <v>#VALUE!</v>
      </c>
      <c r="AC364" s="62"/>
      <c r="AD364" s="62"/>
      <c r="AE364" s="61">
        <v>16.513761467889911</v>
      </c>
      <c r="AF364" s="61"/>
      <c r="AG364" s="62"/>
      <c r="AH364" s="61">
        <f t="shared" si="39"/>
        <v>0</v>
      </c>
      <c r="AI364" s="61">
        <f t="shared" si="39"/>
        <v>0</v>
      </c>
      <c r="AJ364" s="61">
        <f t="shared" si="39"/>
        <v>2.9073523711073785</v>
      </c>
      <c r="AK364" s="61">
        <f t="shared" si="40"/>
        <v>0</v>
      </c>
      <c r="AL364" s="62" t="s">
        <v>1191</v>
      </c>
      <c r="AM364" s="62" t="s">
        <v>1191</v>
      </c>
      <c r="AN364" s="61">
        <v>2.9073523711073785</v>
      </c>
      <c r="AO364" s="62" t="s">
        <v>1191</v>
      </c>
      <c r="AP364" s="11"/>
      <c r="AQ364" s="11"/>
    </row>
    <row r="365" spans="1:43">
      <c r="A365" s="55" t="s">
        <v>771</v>
      </c>
      <c r="B365" s="55" t="s">
        <v>362</v>
      </c>
      <c r="C365" s="55" t="s">
        <v>362</v>
      </c>
      <c r="D365" s="55" t="s">
        <v>779</v>
      </c>
      <c r="E365" s="56" t="s">
        <v>364</v>
      </c>
      <c r="F365" s="55" t="s">
        <v>773</v>
      </c>
      <c r="G365" s="55">
        <f t="shared" si="41"/>
        <v>2</v>
      </c>
      <c r="H365" s="55" t="s">
        <v>60</v>
      </c>
      <c r="I365" s="56">
        <v>2</v>
      </c>
      <c r="J365" s="57" t="s">
        <v>1191</v>
      </c>
      <c r="K365" s="57" t="s">
        <v>1191</v>
      </c>
      <c r="L365" s="58">
        <v>3.8</v>
      </c>
      <c r="M365" s="57" t="s">
        <v>1191</v>
      </c>
      <c r="N365" s="57" t="s">
        <v>1191</v>
      </c>
      <c r="O365" s="58">
        <v>39.6</v>
      </c>
      <c r="P365" s="58">
        <v>16.100000000000001</v>
      </c>
      <c r="Q365" s="58">
        <v>23.76</v>
      </c>
      <c r="R365" s="55">
        <v>5.68</v>
      </c>
      <c r="S365" s="55" t="s">
        <v>774</v>
      </c>
      <c r="T365" s="55">
        <v>48</v>
      </c>
      <c r="U365" s="59" t="s">
        <v>824</v>
      </c>
      <c r="V365" s="59" t="s">
        <v>825</v>
      </c>
      <c r="W365" s="59" t="s">
        <v>1195</v>
      </c>
      <c r="X365" s="60" t="s">
        <v>778</v>
      </c>
      <c r="Y365" s="61" t="e">
        <f t="shared" si="35"/>
        <v>#VALUE!</v>
      </c>
      <c r="Z365" s="61" t="e">
        <f t="shared" si="36"/>
        <v>#VALUE!</v>
      </c>
      <c r="AA365" s="61">
        <f t="shared" si="37"/>
        <v>95.959595959595958</v>
      </c>
      <c r="AB365" s="61" t="e">
        <f t="shared" si="38"/>
        <v>#VALUE!</v>
      </c>
      <c r="AC365" s="62"/>
      <c r="AD365" s="62"/>
      <c r="AE365" s="61">
        <v>95.959595959595958</v>
      </c>
      <c r="AF365" s="61"/>
      <c r="AG365" s="62"/>
      <c r="AH365" s="61">
        <f t="shared" si="39"/>
        <v>0</v>
      </c>
      <c r="AI365" s="61">
        <f t="shared" si="39"/>
        <v>0</v>
      </c>
      <c r="AJ365" s="61">
        <f t="shared" si="39"/>
        <v>16.894295063309148</v>
      </c>
      <c r="AK365" s="61">
        <f t="shared" si="40"/>
        <v>0</v>
      </c>
      <c r="AL365" s="62" t="s">
        <v>1191</v>
      </c>
      <c r="AM365" s="62" t="s">
        <v>1191</v>
      </c>
      <c r="AN365" s="61">
        <v>16.894295063309148</v>
      </c>
      <c r="AO365" s="62" t="s">
        <v>1191</v>
      </c>
      <c r="AP365" s="11"/>
      <c r="AQ365" s="11"/>
    </row>
    <row r="366" spans="1:43">
      <c r="A366" s="55" t="s">
        <v>771</v>
      </c>
      <c r="B366" s="55" t="s">
        <v>362</v>
      </c>
      <c r="C366" s="55" t="s">
        <v>362</v>
      </c>
      <c r="D366" s="55" t="s">
        <v>779</v>
      </c>
      <c r="E366" s="56" t="s">
        <v>365</v>
      </c>
      <c r="F366" s="55" t="s">
        <v>773</v>
      </c>
      <c r="G366" s="55">
        <f t="shared" si="41"/>
        <v>1</v>
      </c>
      <c r="H366" s="55" t="s">
        <v>30</v>
      </c>
      <c r="I366" s="56">
        <v>2.5</v>
      </c>
      <c r="J366" s="57" t="s">
        <v>1191</v>
      </c>
      <c r="K366" s="57" t="s">
        <v>1191</v>
      </c>
      <c r="L366" s="58">
        <v>2.1</v>
      </c>
      <c r="M366" s="57" t="s">
        <v>1191</v>
      </c>
      <c r="N366" s="57" t="s">
        <v>1191</v>
      </c>
      <c r="O366" s="58">
        <v>43</v>
      </c>
      <c r="P366" s="58">
        <v>17.3</v>
      </c>
      <c r="Q366" s="58">
        <v>25.8</v>
      </c>
      <c r="R366" s="55">
        <v>5.68</v>
      </c>
      <c r="S366" s="55" t="s">
        <v>774</v>
      </c>
      <c r="T366" s="55">
        <v>48</v>
      </c>
      <c r="U366" s="59" t="s">
        <v>824</v>
      </c>
      <c r="V366" s="59" t="s">
        <v>825</v>
      </c>
      <c r="W366" s="59" t="s">
        <v>1195</v>
      </c>
      <c r="X366" s="60" t="s">
        <v>778</v>
      </c>
      <c r="Y366" s="61" t="e">
        <f t="shared" si="35"/>
        <v>#VALUE!</v>
      </c>
      <c r="Z366" s="61" t="e">
        <f t="shared" si="36"/>
        <v>#VALUE!</v>
      </c>
      <c r="AA366" s="61">
        <f t="shared" si="37"/>
        <v>48.837209302325583</v>
      </c>
      <c r="AB366" s="61" t="e">
        <f t="shared" si="38"/>
        <v>#VALUE!</v>
      </c>
      <c r="AC366" s="62"/>
      <c r="AD366" s="62"/>
      <c r="AE366" s="61">
        <v>48.837209302325583</v>
      </c>
      <c r="AF366" s="61"/>
      <c r="AG366" s="62"/>
      <c r="AH366" s="61">
        <f t="shared" si="39"/>
        <v>0</v>
      </c>
      <c r="AI366" s="61">
        <f t="shared" si="39"/>
        <v>0</v>
      </c>
      <c r="AJ366" s="61">
        <f t="shared" si="39"/>
        <v>8.5981002292826734</v>
      </c>
      <c r="AK366" s="61">
        <f t="shared" si="40"/>
        <v>0</v>
      </c>
      <c r="AL366" s="62" t="s">
        <v>1191</v>
      </c>
      <c r="AM366" s="62" t="s">
        <v>1191</v>
      </c>
      <c r="AN366" s="61">
        <v>8.5981002292826734</v>
      </c>
      <c r="AO366" s="62" t="s">
        <v>1191</v>
      </c>
      <c r="AP366" s="11"/>
      <c r="AQ366" s="11"/>
    </row>
    <row r="367" spans="1:43">
      <c r="A367" s="55" t="s">
        <v>771</v>
      </c>
      <c r="B367" s="55" t="s">
        <v>362</v>
      </c>
      <c r="C367" s="55" t="s">
        <v>362</v>
      </c>
      <c r="D367" s="55" t="s">
        <v>779</v>
      </c>
      <c r="E367" s="56" t="s">
        <v>366</v>
      </c>
      <c r="F367" s="55" t="s">
        <v>773</v>
      </c>
      <c r="G367" s="55">
        <f t="shared" si="41"/>
        <v>0</v>
      </c>
      <c r="H367" s="55" t="s">
        <v>41</v>
      </c>
      <c r="I367" s="56">
        <v>3</v>
      </c>
      <c r="J367" s="57" t="s">
        <v>1191</v>
      </c>
      <c r="K367" s="57" t="s">
        <v>1191</v>
      </c>
      <c r="L367" s="58">
        <v>1.9</v>
      </c>
      <c r="M367" s="57" t="s">
        <v>1191</v>
      </c>
      <c r="N367" s="57" t="s">
        <v>1191</v>
      </c>
      <c r="O367" s="58">
        <v>59.5</v>
      </c>
      <c r="P367" s="58">
        <v>16</v>
      </c>
      <c r="Q367" s="58">
        <v>35.700000000000003</v>
      </c>
      <c r="R367" s="55">
        <v>5.68</v>
      </c>
      <c r="S367" s="55" t="s">
        <v>774</v>
      </c>
      <c r="T367" s="55">
        <v>48</v>
      </c>
      <c r="U367" s="59" t="s">
        <v>824</v>
      </c>
      <c r="V367" s="59" t="s">
        <v>825</v>
      </c>
      <c r="W367" s="59" t="s">
        <v>1195</v>
      </c>
      <c r="X367" s="60" t="s">
        <v>778</v>
      </c>
      <c r="Y367" s="61" t="e">
        <f t="shared" si="35"/>
        <v>#VALUE!</v>
      </c>
      <c r="Z367" s="61" t="e">
        <f t="shared" si="36"/>
        <v>#VALUE!</v>
      </c>
      <c r="AA367" s="61">
        <f t="shared" si="37"/>
        <v>31.932773109243694</v>
      </c>
      <c r="AB367" s="61" t="e">
        <f t="shared" si="38"/>
        <v>#VALUE!</v>
      </c>
      <c r="AC367" s="62"/>
      <c r="AD367" s="62"/>
      <c r="AE367" s="61">
        <v>31.932773109243694</v>
      </c>
      <c r="AF367" s="61"/>
      <c r="AG367" s="62"/>
      <c r="AH367" s="61">
        <f t="shared" si="39"/>
        <v>0</v>
      </c>
      <c r="AI367" s="61">
        <f t="shared" si="39"/>
        <v>0</v>
      </c>
      <c r="AJ367" s="61">
        <f t="shared" si="39"/>
        <v>5.6219670966978335</v>
      </c>
      <c r="AK367" s="61">
        <f t="shared" si="40"/>
        <v>0</v>
      </c>
      <c r="AL367" s="62" t="s">
        <v>1191</v>
      </c>
      <c r="AM367" s="62" t="s">
        <v>1191</v>
      </c>
      <c r="AN367" s="61">
        <v>5.6219670966978335</v>
      </c>
      <c r="AO367" s="62" t="s">
        <v>1191</v>
      </c>
      <c r="AP367" s="11"/>
      <c r="AQ367" s="11"/>
    </row>
    <row r="368" spans="1:43">
      <c r="A368" s="55" t="s">
        <v>771</v>
      </c>
      <c r="B368" s="55" t="s">
        <v>362</v>
      </c>
      <c r="C368" s="55" t="s">
        <v>362</v>
      </c>
      <c r="D368" s="55" t="s">
        <v>779</v>
      </c>
      <c r="E368" s="56" t="s">
        <v>182</v>
      </c>
      <c r="F368" s="55" t="s">
        <v>773</v>
      </c>
      <c r="G368" s="55">
        <f t="shared" si="41"/>
        <v>0</v>
      </c>
      <c r="H368" s="55" t="s">
        <v>41</v>
      </c>
      <c r="I368" s="56">
        <v>3</v>
      </c>
      <c r="J368" s="57" t="s">
        <v>1191</v>
      </c>
      <c r="K368" s="57" t="s">
        <v>1191</v>
      </c>
      <c r="L368" s="58">
        <v>2.5</v>
      </c>
      <c r="M368" s="57" t="s">
        <v>1191</v>
      </c>
      <c r="N368" s="57" t="s">
        <v>1191</v>
      </c>
      <c r="O368" s="58">
        <v>271</v>
      </c>
      <c r="P368" s="58">
        <v>28</v>
      </c>
      <c r="Q368" s="58">
        <v>162.6</v>
      </c>
      <c r="R368" s="55">
        <v>5.68</v>
      </c>
      <c r="S368" s="55" t="s">
        <v>774</v>
      </c>
      <c r="T368" s="55">
        <v>48</v>
      </c>
      <c r="U368" s="59" t="s">
        <v>824</v>
      </c>
      <c r="V368" s="59" t="s">
        <v>825</v>
      </c>
      <c r="W368" s="59" t="s">
        <v>1195</v>
      </c>
      <c r="X368" s="60" t="s">
        <v>778</v>
      </c>
      <c r="Y368" s="61" t="e">
        <f t="shared" si="35"/>
        <v>#VALUE!</v>
      </c>
      <c r="Z368" s="61" t="e">
        <f t="shared" si="36"/>
        <v>#VALUE!</v>
      </c>
      <c r="AA368" s="61">
        <f t="shared" si="37"/>
        <v>9.2250922509225095</v>
      </c>
      <c r="AB368" s="61" t="e">
        <f t="shared" si="38"/>
        <v>#VALUE!</v>
      </c>
      <c r="AC368" s="62"/>
      <c r="AD368" s="62"/>
      <c r="AE368" s="61">
        <v>9.2250922509225095</v>
      </c>
      <c r="AF368" s="61"/>
      <c r="AG368" s="62"/>
      <c r="AH368" s="61">
        <f t="shared" si="39"/>
        <v>0</v>
      </c>
      <c r="AI368" s="61">
        <f t="shared" si="39"/>
        <v>0</v>
      </c>
      <c r="AJ368" s="61">
        <f t="shared" si="39"/>
        <v>1.624135959669456</v>
      </c>
      <c r="AK368" s="61">
        <f t="shared" si="40"/>
        <v>0</v>
      </c>
      <c r="AL368" s="62" t="s">
        <v>1191</v>
      </c>
      <c r="AM368" s="62" t="s">
        <v>1191</v>
      </c>
      <c r="AN368" s="61">
        <v>1.624135959669456</v>
      </c>
      <c r="AO368" s="62" t="s">
        <v>1191</v>
      </c>
      <c r="AP368" s="11"/>
      <c r="AQ368" s="11"/>
    </row>
    <row r="369" spans="1:43">
      <c r="A369" s="55" t="s">
        <v>771</v>
      </c>
      <c r="B369" s="55" t="s">
        <v>362</v>
      </c>
      <c r="C369" s="55" t="s">
        <v>362</v>
      </c>
      <c r="D369" s="55" t="s">
        <v>779</v>
      </c>
      <c r="E369" s="56" t="s">
        <v>367</v>
      </c>
      <c r="F369" s="55" t="s">
        <v>773</v>
      </c>
      <c r="G369" s="55">
        <f t="shared" si="41"/>
        <v>1</v>
      </c>
      <c r="H369" s="55" t="s">
        <v>30</v>
      </c>
      <c r="I369" s="56">
        <v>3</v>
      </c>
      <c r="J369" s="57" t="s">
        <v>1191</v>
      </c>
      <c r="K369" s="57" t="s">
        <v>1191</v>
      </c>
      <c r="L369" s="58">
        <v>2.5</v>
      </c>
      <c r="M369" s="57" t="s">
        <v>1191</v>
      </c>
      <c r="N369" s="57" t="s">
        <v>1191</v>
      </c>
      <c r="O369" s="58">
        <v>14.5</v>
      </c>
      <c r="P369" s="58">
        <v>11.4</v>
      </c>
      <c r="Q369" s="58">
        <v>8.6999999999999993</v>
      </c>
      <c r="R369" s="55">
        <v>5.68</v>
      </c>
      <c r="S369" s="55" t="s">
        <v>774</v>
      </c>
      <c r="T369" s="55">
        <v>48</v>
      </c>
      <c r="U369" s="59" t="s">
        <v>824</v>
      </c>
      <c r="V369" s="59" t="s">
        <v>825</v>
      </c>
      <c r="W369" s="59" t="s">
        <v>1195</v>
      </c>
      <c r="X369" s="60" t="s">
        <v>778</v>
      </c>
      <c r="Y369" s="61" t="e">
        <f t="shared" si="35"/>
        <v>#VALUE!</v>
      </c>
      <c r="Z369" s="61" t="e">
        <f t="shared" si="36"/>
        <v>#VALUE!</v>
      </c>
      <c r="AA369" s="61">
        <f t="shared" si="37"/>
        <v>172.41379310344828</v>
      </c>
      <c r="AB369" s="61" t="e">
        <f t="shared" si="38"/>
        <v>#VALUE!</v>
      </c>
      <c r="AC369" s="62"/>
      <c r="AD369" s="62"/>
      <c r="AE369" s="61">
        <v>172.41379310344828</v>
      </c>
      <c r="AF369" s="61"/>
      <c r="AG369" s="62"/>
      <c r="AH369" s="61">
        <f t="shared" si="39"/>
        <v>0</v>
      </c>
      <c r="AI369" s="61">
        <f t="shared" si="39"/>
        <v>0</v>
      </c>
      <c r="AJ369" s="61">
        <f t="shared" si="39"/>
        <v>30.354541039339487</v>
      </c>
      <c r="AK369" s="61">
        <f t="shared" si="40"/>
        <v>0</v>
      </c>
      <c r="AL369" s="62" t="s">
        <v>1191</v>
      </c>
      <c r="AM369" s="62" t="s">
        <v>1191</v>
      </c>
      <c r="AN369" s="61">
        <v>30.354541039339487</v>
      </c>
      <c r="AO369" s="62" t="s">
        <v>1191</v>
      </c>
      <c r="AP369" s="11"/>
      <c r="AQ369" s="11"/>
    </row>
    <row r="370" spans="1:43">
      <c r="A370" s="55" t="s">
        <v>851</v>
      </c>
      <c r="B370" s="55" t="s">
        <v>278</v>
      </c>
      <c r="C370" s="55" t="s">
        <v>368</v>
      </c>
      <c r="D370" s="55" t="s">
        <v>295</v>
      </c>
      <c r="E370" s="56" t="s">
        <v>369</v>
      </c>
      <c r="F370" s="55" t="s">
        <v>780</v>
      </c>
      <c r="G370" s="55">
        <f t="shared" si="41"/>
        <v>0</v>
      </c>
      <c r="H370" s="55" t="s">
        <v>41</v>
      </c>
      <c r="I370" s="56">
        <v>3.2</v>
      </c>
      <c r="J370" s="58">
        <v>41.63</v>
      </c>
      <c r="K370" s="58">
        <v>0.2</v>
      </c>
      <c r="L370" s="58">
        <v>2.11</v>
      </c>
      <c r="M370" s="58">
        <v>2.38</v>
      </c>
      <c r="N370" s="57" t="s">
        <v>1191</v>
      </c>
      <c r="O370" s="58">
        <v>400</v>
      </c>
      <c r="P370" s="58"/>
      <c r="Q370" s="58">
        <v>240</v>
      </c>
      <c r="R370" s="55">
        <v>9.2999999999999999E-2</v>
      </c>
      <c r="S370" s="55" t="s">
        <v>774</v>
      </c>
      <c r="T370" s="55">
        <v>49</v>
      </c>
      <c r="U370" s="59" t="s">
        <v>1036</v>
      </c>
      <c r="V370" s="59" t="s">
        <v>1037</v>
      </c>
      <c r="W370" s="59" t="s">
        <v>1196</v>
      </c>
      <c r="X370" s="60" t="s">
        <v>778</v>
      </c>
      <c r="Y370" s="61">
        <f t="shared" si="35"/>
        <v>104.075</v>
      </c>
      <c r="Z370" s="61">
        <f t="shared" si="36"/>
        <v>200</v>
      </c>
      <c r="AA370" s="61">
        <f t="shared" si="37"/>
        <v>5.2749999999999995</v>
      </c>
      <c r="AB370" s="61">
        <f t="shared" si="38"/>
        <v>5.9499999999999993</v>
      </c>
      <c r="AC370" s="61">
        <v>104.075</v>
      </c>
      <c r="AD370" s="61">
        <v>200</v>
      </c>
      <c r="AE370" s="61">
        <v>5.2750000000000004</v>
      </c>
      <c r="AF370" s="61"/>
      <c r="AG370" s="61">
        <v>5.95</v>
      </c>
      <c r="AH370" s="61">
        <f t="shared" si="39"/>
        <v>1119.0860215053765</v>
      </c>
      <c r="AI370" s="61">
        <f t="shared" si="39"/>
        <v>2150.5376344086021</v>
      </c>
      <c r="AJ370" s="61">
        <f t="shared" si="39"/>
        <v>56.720430107526887</v>
      </c>
      <c r="AK370" s="61">
        <f t="shared" si="40"/>
        <v>63.978494623655919</v>
      </c>
      <c r="AL370" s="61">
        <v>1119.0860215053765</v>
      </c>
      <c r="AM370" s="61">
        <v>2150.5376344086021</v>
      </c>
      <c r="AN370" s="61">
        <v>56.720430107526873</v>
      </c>
      <c r="AO370" s="61">
        <v>63.978494623655905</v>
      </c>
      <c r="AP370" s="11"/>
      <c r="AQ370" s="11"/>
    </row>
    <row r="371" spans="1:43">
      <c r="A371" s="55" t="s">
        <v>851</v>
      </c>
      <c r="B371" s="55" t="s">
        <v>278</v>
      </c>
      <c r="C371" s="55" t="s">
        <v>368</v>
      </c>
      <c r="D371" s="55" t="s">
        <v>295</v>
      </c>
      <c r="E371" s="56" t="s">
        <v>370</v>
      </c>
      <c r="F371" s="55" t="s">
        <v>773</v>
      </c>
      <c r="G371" s="55">
        <f t="shared" si="41"/>
        <v>3</v>
      </c>
      <c r="H371" s="55" t="s">
        <v>33</v>
      </c>
      <c r="I371" s="56">
        <v>3.6</v>
      </c>
      <c r="J371" s="58">
        <v>38.380000000000003</v>
      </c>
      <c r="K371" s="58">
        <v>0.47499999999999998</v>
      </c>
      <c r="L371" s="58">
        <v>5.39</v>
      </c>
      <c r="M371" s="58">
        <v>8.73</v>
      </c>
      <c r="N371" s="57" t="s">
        <v>1191</v>
      </c>
      <c r="O371" s="58">
        <v>600</v>
      </c>
      <c r="P371" s="58"/>
      <c r="Q371" s="58">
        <v>360</v>
      </c>
      <c r="R371" s="55">
        <v>9.2999999999999999E-2</v>
      </c>
      <c r="S371" s="55" t="s">
        <v>774</v>
      </c>
      <c r="T371" s="55">
        <v>49</v>
      </c>
      <c r="U371" s="59" t="s">
        <v>1036</v>
      </c>
      <c r="V371" s="59" t="s">
        <v>1037</v>
      </c>
      <c r="W371" s="59" t="s">
        <v>1196</v>
      </c>
      <c r="X371" s="60" t="s">
        <v>778</v>
      </c>
      <c r="Y371" s="61">
        <f t="shared" si="35"/>
        <v>63.966666666666669</v>
      </c>
      <c r="Z371" s="61">
        <f t="shared" si="36"/>
        <v>475</v>
      </c>
      <c r="AA371" s="61">
        <f t="shared" si="37"/>
        <v>8.9833333333333325</v>
      </c>
      <c r="AB371" s="61">
        <f t="shared" si="38"/>
        <v>14.55</v>
      </c>
      <c r="AC371" s="61">
        <v>63.966666666666669</v>
      </c>
      <c r="AD371" s="61">
        <v>475</v>
      </c>
      <c r="AE371" s="61">
        <v>8.9833333333333325</v>
      </c>
      <c r="AF371" s="61"/>
      <c r="AG371" s="61">
        <v>14.55</v>
      </c>
      <c r="AH371" s="61">
        <f t="shared" si="39"/>
        <v>687.81362007168457</v>
      </c>
      <c r="AI371" s="61">
        <f t="shared" si="39"/>
        <v>5107.5268817204305</v>
      </c>
      <c r="AJ371" s="61">
        <f t="shared" si="39"/>
        <v>96.594982078853036</v>
      </c>
      <c r="AK371" s="61">
        <f t="shared" si="40"/>
        <v>156.45161290322582</v>
      </c>
      <c r="AL371" s="61">
        <v>687.81362007168457</v>
      </c>
      <c r="AM371" s="61">
        <v>5107.5268817204305</v>
      </c>
      <c r="AN371" s="61">
        <v>96.594982078853036</v>
      </c>
      <c r="AO371" s="61">
        <v>156.45161290322582</v>
      </c>
      <c r="AP371" s="11"/>
      <c r="AQ371" s="11"/>
    </row>
    <row r="372" spans="1:43">
      <c r="A372" s="55" t="s">
        <v>851</v>
      </c>
      <c r="B372" s="55" t="s">
        <v>278</v>
      </c>
      <c r="C372" s="55" t="s">
        <v>368</v>
      </c>
      <c r="D372" s="55" t="s">
        <v>295</v>
      </c>
      <c r="E372" s="56" t="s">
        <v>371</v>
      </c>
      <c r="F372" s="55" t="s">
        <v>786</v>
      </c>
      <c r="G372" s="55">
        <f t="shared" si="41"/>
        <v>3</v>
      </c>
      <c r="H372" s="55" t="s">
        <v>33</v>
      </c>
      <c r="I372" s="56">
        <v>4.5</v>
      </c>
      <c r="J372" s="58">
        <v>42.13</v>
      </c>
      <c r="K372" s="58">
        <v>0.26</v>
      </c>
      <c r="L372" s="58">
        <v>1.37</v>
      </c>
      <c r="M372" s="58">
        <v>1.57</v>
      </c>
      <c r="N372" s="57" t="s">
        <v>1191</v>
      </c>
      <c r="O372" s="58">
        <v>15000</v>
      </c>
      <c r="P372" s="58"/>
      <c r="Q372" s="58">
        <v>9000</v>
      </c>
      <c r="R372" s="55">
        <v>9.2999999999999999E-2</v>
      </c>
      <c r="S372" s="55" t="s">
        <v>774</v>
      </c>
      <c r="T372" s="55">
        <v>49</v>
      </c>
      <c r="U372" s="59" t="s">
        <v>1036</v>
      </c>
      <c r="V372" s="59" t="s">
        <v>1037</v>
      </c>
      <c r="W372" s="59" t="s">
        <v>1196</v>
      </c>
      <c r="X372" s="60" t="s">
        <v>778</v>
      </c>
      <c r="Y372" s="61">
        <f t="shared" si="35"/>
        <v>2.8086666666666669</v>
      </c>
      <c r="Z372" s="61">
        <f t="shared" si="36"/>
        <v>260</v>
      </c>
      <c r="AA372" s="61">
        <f t="shared" si="37"/>
        <v>9.1333333333333336E-2</v>
      </c>
      <c r="AB372" s="61">
        <f t="shared" si="38"/>
        <v>0.10466666666666667</v>
      </c>
      <c r="AC372" s="61">
        <v>2.8086666666666669</v>
      </c>
      <c r="AD372" s="61">
        <v>260</v>
      </c>
      <c r="AE372" s="61">
        <v>9.1333333333333336E-2</v>
      </c>
      <c r="AF372" s="61"/>
      <c r="AG372" s="61">
        <v>0.10466666666666667</v>
      </c>
      <c r="AH372" s="61">
        <f t="shared" si="39"/>
        <v>30.200716845878137</v>
      </c>
      <c r="AI372" s="61">
        <f t="shared" si="39"/>
        <v>2795.6989247311826</v>
      </c>
      <c r="AJ372" s="61">
        <f t="shared" si="39"/>
        <v>0.98207885304659504</v>
      </c>
      <c r="AK372" s="61">
        <f t="shared" si="40"/>
        <v>1.1254480286738351</v>
      </c>
      <c r="AL372" s="61">
        <v>30.200716845878137</v>
      </c>
      <c r="AM372" s="61">
        <v>2795.6989247311826</v>
      </c>
      <c r="AN372" s="61">
        <v>0.98207885304659504</v>
      </c>
      <c r="AO372" s="61">
        <v>1.1254480286738351</v>
      </c>
      <c r="AP372" s="11"/>
      <c r="AQ372" s="11"/>
    </row>
    <row r="373" spans="1:43">
      <c r="A373" s="55" t="s">
        <v>771</v>
      </c>
      <c r="B373" s="55" t="s">
        <v>372</v>
      </c>
      <c r="C373" s="55" t="s">
        <v>372</v>
      </c>
      <c r="D373" s="55" t="s">
        <v>373</v>
      </c>
      <c r="E373" s="56" t="s">
        <v>374</v>
      </c>
      <c r="F373" s="55" t="s">
        <v>786</v>
      </c>
      <c r="G373" s="55">
        <f t="shared" si="41"/>
        <v>3</v>
      </c>
      <c r="H373" s="55" t="s">
        <v>33</v>
      </c>
      <c r="I373" s="56">
        <v>3.5</v>
      </c>
      <c r="J373" s="57" t="s">
        <v>1191</v>
      </c>
      <c r="K373" s="57" t="s">
        <v>1191</v>
      </c>
      <c r="L373" s="58">
        <v>1.7</v>
      </c>
      <c r="M373" s="57" t="s">
        <v>1191</v>
      </c>
      <c r="N373" s="57" t="s">
        <v>1191</v>
      </c>
      <c r="O373" s="58">
        <v>1.3</v>
      </c>
      <c r="P373" s="58"/>
      <c r="Q373" s="58">
        <v>0.78</v>
      </c>
      <c r="R373" s="55">
        <v>2.6</v>
      </c>
      <c r="S373" s="55" t="s">
        <v>793</v>
      </c>
      <c r="T373" s="55">
        <v>50</v>
      </c>
      <c r="U373" s="59" t="s">
        <v>794</v>
      </c>
      <c r="V373" s="59" t="s">
        <v>795</v>
      </c>
      <c r="W373" s="72" t="s">
        <v>1191</v>
      </c>
      <c r="X373" s="60" t="s">
        <v>778</v>
      </c>
      <c r="Y373" s="61" t="e">
        <f t="shared" si="35"/>
        <v>#VALUE!</v>
      </c>
      <c r="Z373" s="61" t="e">
        <f t="shared" si="36"/>
        <v>#VALUE!</v>
      </c>
      <c r="AA373" s="61">
        <f t="shared" si="37"/>
        <v>1307.6923076923076</v>
      </c>
      <c r="AB373" s="61" t="e">
        <f t="shared" si="38"/>
        <v>#VALUE!</v>
      </c>
      <c r="AC373" s="62"/>
      <c r="AD373" s="62"/>
      <c r="AE373" s="61">
        <v>1307.6923076923076</v>
      </c>
      <c r="AF373" s="61"/>
      <c r="AG373" s="62"/>
      <c r="AH373" s="61">
        <f t="shared" si="39"/>
        <v>0</v>
      </c>
      <c r="AI373" s="61">
        <f t="shared" si="39"/>
        <v>0</v>
      </c>
      <c r="AJ373" s="61">
        <f t="shared" si="39"/>
        <v>502.95857988165676</v>
      </c>
      <c r="AK373" s="61">
        <f t="shared" si="40"/>
        <v>0</v>
      </c>
      <c r="AL373" s="62" t="s">
        <v>1191</v>
      </c>
      <c r="AM373" s="62" t="s">
        <v>1191</v>
      </c>
      <c r="AN373" s="61">
        <v>502.95857988165676</v>
      </c>
      <c r="AO373" s="62" t="s">
        <v>1191</v>
      </c>
      <c r="AP373" s="11"/>
      <c r="AQ373" s="11"/>
    </row>
    <row r="374" spans="1:43">
      <c r="A374" s="55" t="s">
        <v>771</v>
      </c>
      <c r="B374" s="55" t="s">
        <v>375</v>
      </c>
      <c r="C374" s="55" t="s">
        <v>375</v>
      </c>
      <c r="D374" s="55" t="s">
        <v>373</v>
      </c>
      <c r="E374" s="56" t="s">
        <v>374</v>
      </c>
      <c r="F374" s="55" t="s">
        <v>786</v>
      </c>
      <c r="G374" s="55">
        <f t="shared" si="41"/>
        <v>3</v>
      </c>
      <c r="H374" s="55" t="s">
        <v>33</v>
      </c>
      <c r="I374" s="56">
        <v>3.5</v>
      </c>
      <c r="J374" s="57" t="s">
        <v>1191</v>
      </c>
      <c r="K374" s="57" t="s">
        <v>1191</v>
      </c>
      <c r="L374" s="58">
        <v>1.8</v>
      </c>
      <c r="M374" s="57" t="s">
        <v>1191</v>
      </c>
      <c r="N374" s="57" t="s">
        <v>1191</v>
      </c>
      <c r="O374" s="58">
        <v>3.3</v>
      </c>
      <c r="P374" s="58"/>
      <c r="Q374" s="58">
        <v>1.98</v>
      </c>
      <c r="R374" s="55">
        <v>7.7</v>
      </c>
      <c r="S374" s="55" t="s">
        <v>793</v>
      </c>
      <c r="T374" s="55">
        <v>50</v>
      </c>
      <c r="U374" s="59" t="s">
        <v>794</v>
      </c>
      <c r="V374" s="59" t="s">
        <v>795</v>
      </c>
      <c r="W374" s="72" t="s">
        <v>1191</v>
      </c>
      <c r="X374" s="60" t="s">
        <v>778</v>
      </c>
      <c r="Y374" s="61" t="e">
        <f t="shared" si="35"/>
        <v>#VALUE!</v>
      </c>
      <c r="Z374" s="61" t="e">
        <f t="shared" si="36"/>
        <v>#VALUE!</v>
      </c>
      <c r="AA374" s="61">
        <f t="shared" si="37"/>
        <v>545.4545454545455</v>
      </c>
      <c r="AB374" s="61" t="e">
        <f t="shared" si="38"/>
        <v>#VALUE!</v>
      </c>
      <c r="AC374" s="62"/>
      <c r="AD374" s="62"/>
      <c r="AE374" s="61">
        <v>545.4545454545455</v>
      </c>
      <c r="AF374" s="61"/>
      <c r="AG374" s="62"/>
      <c r="AH374" s="61">
        <f t="shared" si="39"/>
        <v>0</v>
      </c>
      <c r="AI374" s="61">
        <f t="shared" si="39"/>
        <v>0</v>
      </c>
      <c r="AJ374" s="61">
        <f t="shared" si="39"/>
        <v>70.838252656434477</v>
      </c>
      <c r="AK374" s="61">
        <f t="shared" si="40"/>
        <v>0</v>
      </c>
      <c r="AL374" s="62" t="s">
        <v>1191</v>
      </c>
      <c r="AM374" s="62" t="s">
        <v>1191</v>
      </c>
      <c r="AN374" s="61">
        <v>70.838252656434477</v>
      </c>
      <c r="AO374" s="62" t="s">
        <v>1191</v>
      </c>
      <c r="AP374" s="11"/>
      <c r="AQ374" s="11"/>
    </row>
    <row r="375" spans="1:43">
      <c r="A375" s="55" t="s">
        <v>851</v>
      </c>
      <c r="B375" s="55" t="s">
        <v>278</v>
      </c>
      <c r="C375" s="55" t="s">
        <v>376</v>
      </c>
      <c r="D375" s="55" t="s">
        <v>68</v>
      </c>
      <c r="E375" s="56" t="s">
        <v>122</v>
      </c>
      <c r="F375" s="55" t="s">
        <v>786</v>
      </c>
      <c r="G375" s="55">
        <f t="shared" si="41"/>
        <v>1</v>
      </c>
      <c r="H375" s="55" t="s">
        <v>30</v>
      </c>
      <c r="I375" s="56">
        <v>2.9</v>
      </c>
      <c r="J375" s="57" t="s">
        <v>1191</v>
      </c>
      <c r="K375" s="57" t="s">
        <v>1191</v>
      </c>
      <c r="L375" s="58">
        <v>1.34</v>
      </c>
      <c r="M375" s="57" t="s">
        <v>1191</v>
      </c>
      <c r="N375" s="57" t="s">
        <v>1191</v>
      </c>
      <c r="O375" s="58">
        <v>13.79</v>
      </c>
      <c r="P375" s="58">
        <v>11.46</v>
      </c>
      <c r="Q375" s="58">
        <v>8.2739999999999991</v>
      </c>
      <c r="R375" s="55">
        <v>13.35</v>
      </c>
      <c r="S375" s="55" t="s">
        <v>774</v>
      </c>
      <c r="T375" s="55">
        <v>51</v>
      </c>
      <c r="U375" s="59" t="s">
        <v>1000</v>
      </c>
      <c r="V375" s="59" t="s">
        <v>1001</v>
      </c>
      <c r="W375" s="59" t="s">
        <v>1002</v>
      </c>
      <c r="X375" s="60" t="s">
        <v>778</v>
      </c>
      <c r="Y375" s="61" t="e">
        <f t="shared" si="35"/>
        <v>#VALUE!</v>
      </c>
      <c r="Z375" s="61" t="e">
        <f t="shared" si="36"/>
        <v>#VALUE!</v>
      </c>
      <c r="AA375" s="61">
        <f t="shared" si="37"/>
        <v>97.171863669325603</v>
      </c>
      <c r="AB375" s="61" t="e">
        <f t="shared" si="38"/>
        <v>#VALUE!</v>
      </c>
      <c r="AC375" s="62"/>
      <c r="AD375" s="62"/>
      <c r="AE375" s="61">
        <v>97.171863669325603</v>
      </c>
      <c r="AF375" s="61"/>
      <c r="AG375" s="62"/>
      <c r="AH375" s="61">
        <f t="shared" si="39"/>
        <v>0</v>
      </c>
      <c r="AI375" s="61">
        <f t="shared" si="39"/>
        <v>0</v>
      </c>
      <c r="AJ375" s="61">
        <f t="shared" si="39"/>
        <v>7.2787912860918054</v>
      </c>
      <c r="AK375" s="61">
        <f t="shared" si="40"/>
        <v>0</v>
      </c>
      <c r="AL375" s="62" t="s">
        <v>1191</v>
      </c>
      <c r="AM375" s="62" t="s">
        <v>1191</v>
      </c>
      <c r="AN375" s="61">
        <v>7.2787912860918054</v>
      </c>
      <c r="AO375" s="62" t="s">
        <v>1191</v>
      </c>
      <c r="AP375" s="11"/>
      <c r="AQ375" s="11"/>
    </row>
    <row r="376" spans="1:43">
      <c r="A376" s="55" t="s">
        <v>851</v>
      </c>
      <c r="B376" s="55" t="s">
        <v>278</v>
      </c>
      <c r="C376" s="55" t="s">
        <v>376</v>
      </c>
      <c r="D376" s="55" t="s">
        <v>68</v>
      </c>
      <c r="E376" s="56" t="s">
        <v>999</v>
      </c>
      <c r="F376" s="55" t="s">
        <v>786</v>
      </c>
      <c r="G376" s="55">
        <f t="shared" si="41"/>
        <v>3</v>
      </c>
      <c r="H376" s="55" t="s">
        <v>33</v>
      </c>
      <c r="I376" s="56">
        <v>3.5</v>
      </c>
      <c r="J376" s="57" t="s">
        <v>1191</v>
      </c>
      <c r="K376" s="57" t="s">
        <v>1191</v>
      </c>
      <c r="L376" s="58">
        <v>1.05</v>
      </c>
      <c r="M376" s="57" t="s">
        <v>1191</v>
      </c>
      <c r="N376" s="57" t="s">
        <v>1191</v>
      </c>
      <c r="O376" s="58">
        <v>21.78</v>
      </c>
      <c r="P376" s="58">
        <v>9.64</v>
      </c>
      <c r="Q376" s="58">
        <v>13.068</v>
      </c>
      <c r="R376" s="55">
        <v>13.35</v>
      </c>
      <c r="S376" s="55" t="s">
        <v>774</v>
      </c>
      <c r="T376" s="55">
        <v>51</v>
      </c>
      <c r="U376" s="59" t="s">
        <v>1000</v>
      </c>
      <c r="V376" s="59" t="s">
        <v>1001</v>
      </c>
      <c r="W376" s="59" t="s">
        <v>1002</v>
      </c>
      <c r="X376" s="60" t="s">
        <v>778</v>
      </c>
      <c r="Y376" s="61" t="e">
        <f t="shared" si="35"/>
        <v>#VALUE!</v>
      </c>
      <c r="Z376" s="61" t="e">
        <f t="shared" si="36"/>
        <v>#VALUE!</v>
      </c>
      <c r="AA376" s="61">
        <f t="shared" si="37"/>
        <v>48.209366391184574</v>
      </c>
      <c r="AB376" s="61" t="e">
        <f t="shared" si="38"/>
        <v>#VALUE!</v>
      </c>
      <c r="AC376" s="62"/>
      <c r="AD376" s="62"/>
      <c r="AE376" s="61">
        <v>48.209366391184574</v>
      </c>
      <c r="AF376" s="61"/>
      <c r="AG376" s="62"/>
      <c r="AH376" s="61">
        <f t="shared" si="39"/>
        <v>0</v>
      </c>
      <c r="AI376" s="61">
        <f t="shared" si="39"/>
        <v>0</v>
      </c>
      <c r="AJ376" s="61">
        <f t="shared" si="39"/>
        <v>3.6111884937216909</v>
      </c>
      <c r="AK376" s="61">
        <f t="shared" si="40"/>
        <v>0</v>
      </c>
      <c r="AL376" s="62" t="s">
        <v>1191</v>
      </c>
      <c r="AM376" s="62" t="s">
        <v>1191</v>
      </c>
      <c r="AN376" s="61">
        <v>3.6111884937216909</v>
      </c>
      <c r="AO376" s="62" t="s">
        <v>1191</v>
      </c>
      <c r="AP376" s="11"/>
      <c r="AQ376" s="11"/>
    </row>
    <row r="377" spans="1:43">
      <c r="A377" s="55" t="s">
        <v>851</v>
      </c>
      <c r="B377" s="55" t="s">
        <v>855</v>
      </c>
      <c r="C377" s="55" t="s">
        <v>983</v>
      </c>
      <c r="D377" s="55" t="s">
        <v>280</v>
      </c>
      <c r="E377" s="56" t="s">
        <v>379</v>
      </c>
      <c r="F377" s="55" t="s">
        <v>786</v>
      </c>
      <c r="G377" s="55">
        <f t="shared" si="41"/>
        <v>1</v>
      </c>
      <c r="H377" s="55" t="s">
        <v>30</v>
      </c>
      <c r="I377" s="56">
        <v>2.6</v>
      </c>
      <c r="J377" s="57" t="s">
        <v>1191</v>
      </c>
      <c r="K377" s="58">
        <v>3.7037037037037042E-2</v>
      </c>
      <c r="L377" s="57" t="s">
        <v>1191</v>
      </c>
      <c r="M377" s="57" t="s">
        <v>1191</v>
      </c>
      <c r="N377" s="57" t="s">
        <v>1191</v>
      </c>
      <c r="O377" s="58">
        <v>1.5</v>
      </c>
      <c r="P377" s="58">
        <v>6.66</v>
      </c>
      <c r="Q377" s="58">
        <v>0.9</v>
      </c>
      <c r="R377" s="55">
        <v>3.3</v>
      </c>
      <c r="S377" s="55" t="s">
        <v>774</v>
      </c>
      <c r="T377" s="55">
        <v>52</v>
      </c>
      <c r="U377" s="59" t="s">
        <v>984</v>
      </c>
      <c r="V377" s="59" t="s">
        <v>985</v>
      </c>
      <c r="W377" s="59" t="s">
        <v>986</v>
      </c>
      <c r="X377" s="60" t="s">
        <v>778</v>
      </c>
      <c r="Y377" s="61" t="e">
        <f t="shared" si="35"/>
        <v>#VALUE!</v>
      </c>
      <c r="Z377" s="61">
        <f t="shared" si="36"/>
        <v>37.037037037037045</v>
      </c>
      <c r="AA377" s="61" t="e">
        <f t="shared" si="37"/>
        <v>#VALUE!</v>
      </c>
      <c r="AB377" s="61" t="e">
        <f t="shared" si="38"/>
        <v>#VALUE!</v>
      </c>
      <c r="AC377" s="62"/>
      <c r="AD377" s="61">
        <v>37.037037037037045</v>
      </c>
      <c r="AE377" s="62"/>
      <c r="AF377" s="62"/>
      <c r="AG377" s="62"/>
      <c r="AH377" s="61">
        <f t="shared" si="39"/>
        <v>0</v>
      </c>
      <c r="AI377" s="61">
        <f t="shared" si="39"/>
        <v>11.223344556677892</v>
      </c>
      <c r="AJ377" s="61">
        <f t="shared" si="39"/>
        <v>0</v>
      </c>
      <c r="AK377" s="61">
        <f t="shared" si="40"/>
        <v>0</v>
      </c>
      <c r="AL377" s="62" t="s">
        <v>1191</v>
      </c>
      <c r="AM377" s="61">
        <v>11.223344556677892</v>
      </c>
      <c r="AN377" s="62" t="s">
        <v>1191</v>
      </c>
      <c r="AO377" s="62" t="s">
        <v>1191</v>
      </c>
      <c r="AP377" s="11"/>
      <c r="AQ377" s="11"/>
    </row>
    <row r="378" spans="1:43">
      <c r="A378" s="55" t="s">
        <v>851</v>
      </c>
      <c r="B378" s="55" t="s">
        <v>855</v>
      </c>
      <c r="C378" s="55" t="s">
        <v>983</v>
      </c>
      <c r="D378" s="55" t="s">
        <v>280</v>
      </c>
      <c r="E378" s="56" t="s">
        <v>380</v>
      </c>
      <c r="F378" s="55" t="s">
        <v>780</v>
      </c>
      <c r="G378" s="55">
        <f t="shared" si="41"/>
        <v>0</v>
      </c>
      <c r="H378" s="55" t="s">
        <v>241</v>
      </c>
      <c r="I378" s="56">
        <v>2.9</v>
      </c>
      <c r="J378" s="57" t="s">
        <v>1191</v>
      </c>
      <c r="K378" s="58">
        <v>3.4083162917518746E-3</v>
      </c>
      <c r="L378" s="57" t="s">
        <v>1191</v>
      </c>
      <c r="M378" s="57" t="s">
        <v>1191</v>
      </c>
      <c r="N378" s="57" t="s">
        <v>1191</v>
      </c>
      <c r="O378" s="58">
        <v>16.3</v>
      </c>
      <c r="P378" s="58">
        <v>12.7</v>
      </c>
      <c r="Q378" s="58">
        <v>9.7799999999999994</v>
      </c>
      <c r="R378" s="55">
        <v>3.3</v>
      </c>
      <c r="S378" s="55" t="s">
        <v>774</v>
      </c>
      <c r="T378" s="55">
        <v>52</v>
      </c>
      <c r="U378" s="59" t="s">
        <v>984</v>
      </c>
      <c r="V378" s="59" t="s">
        <v>985</v>
      </c>
      <c r="W378" s="59" t="s">
        <v>986</v>
      </c>
      <c r="X378" s="60" t="s">
        <v>778</v>
      </c>
      <c r="Y378" s="61" t="e">
        <f t="shared" si="35"/>
        <v>#VALUE!</v>
      </c>
      <c r="Z378" s="61">
        <f t="shared" si="36"/>
        <v>3.4083162917518748</v>
      </c>
      <c r="AA378" s="61" t="e">
        <f t="shared" si="37"/>
        <v>#VALUE!</v>
      </c>
      <c r="AB378" s="61" t="e">
        <f t="shared" si="38"/>
        <v>#VALUE!</v>
      </c>
      <c r="AC378" s="62"/>
      <c r="AD378" s="61">
        <v>3.4083162917518748</v>
      </c>
      <c r="AE378" s="62"/>
      <c r="AF378" s="62"/>
      <c r="AG378" s="62"/>
      <c r="AH378" s="61">
        <f t="shared" si="39"/>
        <v>0</v>
      </c>
      <c r="AI378" s="61">
        <f t="shared" si="39"/>
        <v>1.0328231187126893</v>
      </c>
      <c r="AJ378" s="61">
        <f t="shared" si="39"/>
        <v>0</v>
      </c>
      <c r="AK378" s="61">
        <f t="shared" si="40"/>
        <v>0</v>
      </c>
      <c r="AL378" s="62" t="s">
        <v>1191</v>
      </c>
      <c r="AM378" s="61">
        <v>1.0328231187126893</v>
      </c>
      <c r="AN378" s="62" t="s">
        <v>1191</v>
      </c>
      <c r="AO378" s="62" t="s">
        <v>1191</v>
      </c>
      <c r="AP378" s="11"/>
      <c r="AQ378" s="11"/>
    </row>
    <row r="379" spans="1:43">
      <c r="A379" s="55" t="s">
        <v>851</v>
      </c>
      <c r="B379" s="55" t="s">
        <v>855</v>
      </c>
      <c r="C379" s="55" t="s">
        <v>983</v>
      </c>
      <c r="D379" s="55" t="s">
        <v>280</v>
      </c>
      <c r="E379" s="56" t="s">
        <v>956</v>
      </c>
      <c r="F379" s="55" t="s">
        <v>786</v>
      </c>
      <c r="G379" s="55">
        <f t="shared" si="41"/>
        <v>0</v>
      </c>
      <c r="H379" s="55" t="s">
        <v>41</v>
      </c>
      <c r="I379" s="56">
        <v>3.1</v>
      </c>
      <c r="J379" s="57" t="s">
        <v>1191</v>
      </c>
      <c r="K379" s="58">
        <v>4.7483380816714148E-3</v>
      </c>
      <c r="L379" s="57" t="s">
        <v>1191</v>
      </c>
      <c r="M379" s="57" t="s">
        <v>1191</v>
      </c>
      <c r="N379" s="57" t="s">
        <v>1191</v>
      </c>
      <c r="O379" s="58">
        <v>58.5</v>
      </c>
      <c r="P379" s="58">
        <v>18.600000000000001</v>
      </c>
      <c r="Q379" s="58">
        <v>35.1</v>
      </c>
      <c r="R379" s="55">
        <v>3.3</v>
      </c>
      <c r="S379" s="55" t="s">
        <v>774</v>
      </c>
      <c r="T379" s="55">
        <v>52</v>
      </c>
      <c r="U379" s="59" t="s">
        <v>984</v>
      </c>
      <c r="V379" s="59" t="s">
        <v>985</v>
      </c>
      <c r="W379" s="59" t="s">
        <v>986</v>
      </c>
      <c r="X379" s="60" t="s">
        <v>778</v>
      </c>
      <c r="Y379" s="61" t="e">
        <f t="shared" si="35"/>
        <v>#VALUE!</v>
      </c>
      <c r="Z379" s="61">
        <f t="shared" si="36"/>
        <v>4.7483380816714149</v>
      </c>
      <c r="AA379" s="61" t="e">
        <f t="shared" si="37"/>
        <v>#VALUE!</v>
      </c>
      <c r="AB379" s="61" t="e">
        <f t="shared" si="38"/>
        <v>#VALUE!</v>
      </c>
      <c r="AC379" s="62"/>
      <c r="AD379" s="61">
        <v>4.7483380816714149</v>
      </c>
      <c r="AE379" s="62"/>
      <c r="AF379" s="62"/>
      <c r="AG379" s="62"/>
      <c r="AH379" s="61">
        <f t="shared" si="39"/>
        <v>0</v>
      </c>
      <c r="AI379" s="61">
        <f t="shared" si="39"/>
        <v>1.4388903277792167</v>
      </c>
      <c r="AJ379" s="61">
        <f t="shared" si="39"/>
        <v>0</v>
      </c>
      <c r="AK379" s="61">
        <f t="shared" si="40"/>
        <v>0</v>
      </c>
      <c r="AL379" s="62" t="s">
        <v>1191</v>
      </c>
      <c r="AM379" s="61">
        <v>1.4388903277792167</v>
      </c>
      <c r="AN379" s="62" t="s">
        <v>1191</v>
      </c>
      <c r="AO379" s="62" t="s">
        <v>1191</v>
      </c>
      <c r="AP379" s="11"/>
      <c r="AQ379" s="11"/>
    </row>
    <row r="380" spans="1:43">
      <c r="A380" s="55" t="s">
        <v>851</v>
      </c>
      <c r="B380" s="55" t="s">
        <v>855</v>
      </c>
      <c r="C380" s="55" t="s">
        <v>983</v>
      </c>
      <c r="D380" s="55" t="s">
        <v>280</v>
      </c>
      <c r="E380" s="56" t="s">
        <v>381</v>
      </c>
      <c r="F380" s="55" t="s">
        <v>780</v>
      </c>
      <c r="G380" s="55">
        <f t="shared" si="41"/>
        <v>3</v>
      </c>
      <c r="H380" s="55" t="s">
        <v>33</v>
      </c>
      <c r="I380" s="56">
        <v>3.4</v>
      </c>
      <c r="J380" s="57" t="s">
        <v>1191</v>
      </c>
      <c r="K380" s="58">
        <v>4.4091710758377423E-3</v>
      </c>
      <c r="L380" s="57" t="s">
        <v>1191</v>
      </c>
      <c r="M380" s="57" t="s">
        <v>1191</v>
      </c>
      <c r="N380" s="57" t="s">
        <v>1191</v>
      </c>
      <c r="O380" s="58">
        <v>25.2</v>
      </c>
      <c r="P380" s="58">
        <v>13.6</v>
      </c>
      <c r="Q380" s="58">
        <v>15.12</v>
      </c>
      <c r="R380" s="55">
        <v>3.3</v>
      </c>
      <c r="S380" s="55" t="s">
        <v>774</v>
      </c>
      <c r="T380" s="55">
        <v>52</v>
      </c>
      <c r="U380" s="59" t="s">
        <v>984</v>
      </c>
      <c r="V380" s="59" t="s">
        <v>985</v>
      </c>
      <c r="W380" s="59" t="s">
        <v>986</v>
      </c>
      <c r="X380" s="60" t="s">
        <v>778</v>
      </c>
      <c r="Y380" s="61" t="e">
        <f t="shared" si="35"/>
        <v>#VALUE!</v>
      </c>
      <c r="Z380" s="61">
        <f t="shared" si="36"/>
        <v>4.409171075837742</v>
      </c>
      <c r="AA380" s="61" t="e">
        <f t="shared" si="37"/>
        <v>#VALUE!</v>
      </c>
      <c r="AB380" s="61" t="e">
        <f t="shared" si="38"/>
        <v>#VALUE!</v>
      </c>
      <c r="AC380" s="62"/>
      <c r="AD380" s="61">
        <v>4.409171075837742</v>
      </c>
      <c r="AE380" s="62"/>
      <c r="AF380" s="62"/>
      <c r="AG380" s="62"/>
      <c r="AH380" s="61">
        <f t="shared" si="39"/>
        <v>0</v>
      </c>
      <c r="AI380" s="61">
        <f t="shared" si="39"/>
        <v>1.3361124472235584</v>
      </c>
      <c r="AJ380" s="61">
        <f t="shared" si="39"/>
        <v>0</v>
      </c>
      <c r="AK380" s="61">
        <f t="shared" si="40"/>
        <v>0</v>
      </c>
      <c r="AL380" s="62" t="s">
        <v>1191</v>
      </c>
      <c r="AM380" s="61">
        <v>1.3361124472235584</v>
      </c>
      <c r="AN380" s="62" t="s">
        <v>1191</v>
      </c>
      <c r="AO380" s="62" t="s">
        <v>1191</v>
      </c>
      <c r="AP380" s="11"/>
      <c r="AQ380" s="11"/>
    </row>
    <row r="381" spans="1:43">
      <c r="A381" s="55" t="s">
        <v>771</v>
      </c>
      <c r="B381" s="55" t="s">
        <v>382</v>
      </c>
      <c r="C381" s="55" t="s">
        <v>772</v>
      </c>
      <c r="D381" s="55" t="s">
        <v>117</v>
      </c>
      <c r="E381" s="56" t="s">
        <v>384</v>
      </c>
      <c r="F381" s="55" t="s">
        <v>773</v>
      </c>
      <c r="G381" s="55">
        <f t="shared" si="41"/>
        <v>2</v>
      </c>
      <c r="H381" s="55" t="s">
        <v>60</v>
      </c>
      <c r="I381" s="56">
        <v>2</v>
      </c>
      <c r="J381" s="57" t="s">
        <v>1191</v>
      </c>
      <c r="K381" s="57" t="s">
        <v>1191</v>
      </c>
      <c r="L381" s="58">
        <v>2.4</v>
      </c>
      <c r="M381" s="57" t="s">
        <v>1191</v>
      </c>
      <c r="N381" s="57" t="s">
        <v>1191</v>
      </c>
      <c r="O381" s="58">
        <v>27.14</v>
      </c>
      <c r="P381" s="58">
        <v>13.52</v>
      </c>
      <c r="Q381" s="58">
        <v>16.283999999999999</v>
      </c>
      <c r="R381" s="55">
        <v>0.13950000000000001</v>
      </c>
      <c r="S381" s="55" t="s">
        <v>774</v>
      </c>
      <c r="T381" s="55">
        <v>53</v>
      </c>
      <c r="U381" s="59" t="s">
        <v>775</v>
      </c>
      <c r="V381" s="59" t="s">
        <v>776</v>
      </c>
      <c r="W381" s="59" t="s">
        <v>777</v>
      </c>
      <c r="X381" s="60" t="s">
        <v>778</v>
      </c>
      <c r="Y381" s="61" t="e">
        <f t="shared" si="35"/>
        <v>#VALUE!</v>
      </c>
      <c r="Z381" s="61" t="e">
        <f t="shared" si="36"/>
        <v>#VALUE!</v>
      </c>
      <c r="AA381" s="61">
        <f t="shared" si="37"/>
        <v>88.430361090641114</v>
      </c>
      <c r="AB381" s="61" t="e">
        <f t="shared" si="38"/>
        <v>#VALUE!</v>
      </c>
      <c r="AC381" s="62"/>
      <c r="AD381" s="62"/>
      <c r="AE381" s="61">
        <v>88.430361090641114</v>
      </c>
      <c r="AF381" s="61"/>
      <c r="AG381" s="62"/>
      <c r="AH381" s="61">
        <f t="shared" si="39"/>
        <v>0</v>
      </c>
      <c r="AI381" s="61">
        <f t="shared" si="39"/>
        <v>0</v>
      </c>
      <c r="AJ381" s="61">
        <f t="shared" si="39"/>
        <v>633.90939849921938</v>
      </c>
      <c r="AK381" s="61">
        <f t="shared" si="40"/>
        <v>0</v>
      </c>
      <c r="AL381" s="62" t="s">
        <v>1191</v>
      </c>
      <c r="AM381" s="62" t="s">
        <v>1191</v>
      </c>
      <c r="AN381" s="61">
        <v>633.90939849921938</v>
      </c>
      <c r="AO381" s="62" t="s">
        <v>1191</v>
      </c>
      <c r="AP381" s="11"/>
      <c r="AQ381" s="11"/>
    </row>
    <row r="382" spans="1:43">
      <c r="A382" s="55" t="s">
        <v>771</v>
      </c>
      <c r="B382" s="55" t="s">
        <v>382</v>
      </c>
      <c r="C382" s="55" t="s">
        <v>772</v>
      </c>
      <c r="D382" s="55" t="s">
        <v>117</v>
      </c>
      <c r="E382" s="56" t="s">
        <v>385</v>
      </c>
      <c r="F382" s="55" t="s">
        <v>773</v>
      </c>
      <c r="G382" s="55">
        <f t="shared" si="41"/>
        <v>2</v>
      </c>
      <c r="H382" s="55" t="s">
        <v>60</v>
      </c>
      <c r="I382" s="55">
        <v>2</v>
      </c>
      <c r="J382" s="57" t="s">
        <v>1191</v>
      </c>
      <c r="K382" s="57" t="s">
        <v>1191</v>
      </c>
      <c r="L382" s="58">
        <v>2.2000000000000002</v>
      </c>
      <c r="M382" s="57" t="s">
        <v>1191</v>
      </c>
      <c r="N382" s="57" t="s">
        <v>1191</v>
      </c>
      <c r="O382" s="58">
        <v>45.72</v>
      </c>
      <c r="P382" s="58">
        <v>18.41</v>
      </c>
      <c r="Q382" s="58">
        <v>27.431999999999999</v>
      </c>
      <c r="R382" s="55">
        <v>0.13950000000000001</v>
      </c>
      <c r="S382" s="55" t="s">
        <v>774</v>
      </c>
      <c r="T382" s="55">
        <v>53</v>
      </c>
      <c r="U382" s="59" t="s">
        <v>775</v>
      </c>
      <c r="V382" s="59" t="s">
        <v>776</v>
      </c>
      <c r="W382" s="59" t="s">
        <v>777</v>
      </c>
      <c r="X382" s="60" t="s">
        <v>778</v>
      </c>
      <c r="Y382" s="61" t="e">
        <f t="shared" si="35"/>
        <v>#VALUE!</v>
      </c>
      <c r="Z382" s="61" t="e">
        <f t="shared" si="36"/>
        <v>#VALUE!</v>
      </c>
      <c r="AA382" s="61">
        <f t="shared" si="37"/>
        <v>48.118985126859144</v>
      </c>
      <c r="AB382" s="61" t="e">
        <f t="shared" si="38"/>
        <v>#VALUE!</v>
      </c>
      <c r="AC382" s="62"/>
      <c r="AD382" s="62"/>
      <c r="AE382" s="61">
        <v>48.118985126859144</v>
      </c>
      <c r="AF382" s="61"/>
      <c r="AG382" s="62"/>
      <c r="AH382" s="61">
        <f t="shared" si="39"/>
        <v>0</v>
      </c>
      <c r="AI382" s="61">
        <f t="shared" si="39"/>
        <v>0</v>
      </c>
      <c r="AJ382" s="61">
        <f t="shared" si="39"/>
        <v>344.9389614828612</v>
      </c>
      <c r="AK382" s="61">
        <f t="shared" si="40"/>
        <v>0</v>
      </c>
      <c r="AL382" s="62" t="s">
        <v>1191</v>
      </c>
      <c r="AM382" s="62" t="s">
        <v>1191</v>
      </c>
      <c r="AN382" s="61">
        <v>344.9389614828612</v>
      </c>
      <c r="AO382" s="62" t="s">
        <v>1191</v>
      </c>
      <c r="AP382" s="11"/>
      <c r="AQ382" s="11"/>
    </row>
    <row r="383" spans="1:43">
      <c r="A383" s="55" t="s">
        <v>771</v>
      </c>
      <c r="B383" s="55" t="s">
        <v>382</v>
      </c>
      <c r="C383" s="55" t="s">
        <v>772</v>
      </c>
      <c r="D383" s="55" t="s">
        <v>117</v>
      </c>
      <c r="E383" s="56" t="s">
        <v>386</v>
      </c>
      <c r="F383" s="55" t="s">
        <v>773</v>
      </c>
      <c r="G383" s="55">
        <f t="shared" si="41"/>
        <v>1</v>
      </c>
      <c r="H383" s="55" t="s">
        <v>30</v>
      </c>
      <c r="I383" s="56">
        <v>2.2999999999999998</v>
      </c>
      <c r="J383" s="57" t="s">
        <v>1191</v>
      </c>
      <c r="K383" s="57" t="s">
        <v>1191</v>
      </c>
      <c r="L383" s="58">
        <v>3.8</v>
      </c>
      <c r="M383" s="57" t="s">
        <v>1191</v>
      </c>
      <c r="N383" s="57" t="s">
        <v>1191</v>
      </c>
      <c r="O383" s="58">
        <v>11.33</v>
      </c>
      <c r="P383" s="58">
        <v>9.33</v>
      </c>
      <c r="Q383" s="58">
        <v>6.798</v>
      </c>
      <c r="R383" s="55">
        <v>0.13950000000000001</v>
      </c>
      <c r="S383" s="55" t="s">
        <v>774</v>
      </c>
      <c r="T383" s="55">
        <v>53</v>
      </c>
      <c r="U383" s="59" t="s">
        <v>775</v>
      </c>
      <c r="V383" s="59" t="s">
        <v>776</v>
      </c>
      <c r="W383" s="59" t="s">
        <v>777</v>
      </c>
      <c r="X383" s="60" t="s">
        <v>778</v>
      </c>
      <c r="Y383" s="61" t="e">
        <f t="shared" si="35"/>
        <v>#VALUE!</v>
      </c>
      <c r="Z383" s="61" t="e">
        <f t="shared" si="36"/>
        <v>#VALUE!</v>
      </c>
      <c r="AA383" s="61">
        <f t="shared" si="37"/>
        <v>335.39276257722855</v>
      </c>
      <c r="AB383" s="61" t="e">
        <f t="shared" si="38"/>
        <v>#VALUE!</v>
      </c>
      <c r="AC383" s="62"/>
      <c r="AD383" s="62"/>
      <c r="AE383" s="61">
        <v>335.39276257722855</v>
      </c>
      <c r="AF383" s="61"/>
      <c r="AG383" s="62"/>
      <c r="AH383" s="61">
        <f t="shared" si="39"/>
        <v>0</v>
      </c>
      <c r="AI383" s="61">
        <f t="shared" si="39"/>
        <v>0</v>
      </c>
      <c r="AJ383" s="61">
        <f t="shared" si="39"/>
        <v>2404.2491941019966</v>
      </c>
      <c r="AK383" s="61">
        <f t="shared" si="40"/>
        <v>0</v>
      </c>
      <c r="AL383" s="62" t="s">
        <v>1191</v>
      </c>
      <c r="AM383" s="62" t="s">
        <v>1191</v>
      </c>
      <c r="AN383" s="61">
        <v>2404.2491941019966</v>
      </c>
      <c r="AO383" s="62" t="s">
        <v>1191</v>
      </c>
      <c r="AP383" s="11"/>
      <c r="AQ383" s="11"/>
    </row>
    <row r="384" spans="1:43">
      <c r="A384" s="55" t="s">
        <v>771</v>
      </c>
      <c r="B384" s="55" t="s">
        <v>382</v>
      </c>
      <c r="C384" s="55" t="s">
        <v>772</v>
      </c>
      <c r="D384" s="55" t="s">
        <v>117</v>
      </c>
      <c r="E384" s="56" t="s">
        <v>387</v>
      </c>
      <c r="F384" s="55" t="s">
        <v>773</v>
      </c>
      <c r="G384" s="55">
        <f t="shared" si="41"/>
        <v>0</v>
      </c>
      <c r="H384" s="55" t="s">
        <v>41</v>
      </c>
      <c r="I384" s="56">
        <v>2.5</v>
      </c>
      <c r="J384" s="57" t="s">
        <v>1191</v>
      </c>
      <c r="K384" s="57" t="s">
        <v>1191</v>
      </c>
      <c r="L384" s="58">
        <v>2.6</v>
      </c>
      <c r="M384" s="57" t="s">
        <v>1191</v>
      </c>
      <c r="N384" s="57" t="s">
        <v>1191</v>
      </c>
      <c r="O384" s="58">
        <v>13.82</v>
      </c>
      <c r="P384" s="58">
        <v>7.77</v>
      </c>
      <c r="Q384" s="58">
        <v>8.2919999999999998</v>
      </c>
      <c r="R384" s="55">
        <v>0.13950000000000001</v>
      </c>
      <c r="S384" s="55" t="s">
        <v>774</v>
      </c>
      <c r="T384" s="55">
        <v>53</v>
      </c>
      <c r="U384" s="59" t="s">
        <v>775</v>
      </c>
      <c r="V384" s="59" t="s">
        <v>776</v>
      </c>
      <c r="W384" s="59" t="s">
        <v>777</v>
      </c>
      <c r="X384" s="60" t="s">
        <v>778</v>
      </c>
      <c r="Y384" s="61" t="e">
        <f t="shared" si="35"/>
        <v>#VALUE!</v>
      </c>
      <c r="Z384" s="61" t="e">
        <f t="shared" si="36"/>
        <v>#VALUE!</v>
      </c>
      <c r="AA384" s="61">
        <f t="shared" si="37"/>
        <v>188.13314037626628</v>
      </c>
      <c r="AB384" s="61" t="e">
        <f t="shared" si="38"/>
        <v>#VALUE!</v>
      </c>
      <c r="AC384" s="62"/>
      <c r="AD384" s="62"/>
      <c r="AE384" s="61">
        <v>188.13314037626628</v>
      </c>
      <c r="AF384" s="61"/>
      <c r="AG384" s="62"/>
      <c r="AH384" s="61">
        <f t="shared" si="39"/>
        <v>0</v>
      </c>
      <c r="AI384" s="61">
        <f t="shared" si="39"/>
        <v>0</v>
      </c>
      <c r="AJ384" s="61">
        <f t="shared" si="39"/>
        <v>1348.6246621954572</v>
      </c>
      <c r="AK384" s="61">
        <f t="shared" si="40"/>
        <v>0</v>
      </c>
      <c r="AL384" s="62" t="s">
        <v>1191</v>
      </c>
      <c r="AM384" s="62" t="s">
        <v>1191</v>
      </c>
      <c r="AN384" s="61">
        <v>1348.6246621954572</v>
      </c>
      <c r="AO384" s="62" t="s">
        <v>1191</v>
      </c>
      <c r="AP384" s="11"/>
      <c r="AQ384" s="11"/>
    </row>
    <row r="385" spans="1:43">
      <c r="A385" s="55" t="s">
        <v>771</v>
      </c>
      <c r="B385" s="55" t="s">
        <v>382</v>
      </c>
      <c r="C385" s="55" t="s">
        <v>772</v>
      </c>
      <c r="D385" s="55" t="s">
        <v>117</v>
      </c>
      <c r="E385" s="56" t="s">
        <v>388</v>
      </c>
      <c r="F385" s="55" t="s">
        <v>773</v>
      </c>
      <c r="G385" s="55">
        <f t="shared" si="41"/>
        <v>0</v>
      </c>
      <c r="H385" s="55" t="s">
        <v>41</v>
      </c>
      <c r="I385" s="55">
        <v>2.5</v>
      </c>
      <c r="J385" s="57" t="s">
        <v>1191</v>
      </c>
      <c r="K385" s="57" t="s">
        <v>1191</v>
      </c>
      <c r="L385" s="58">
        <v>2.5</v>
      </c>
      <c r="M385" s="57" t="s">
        <v>1191</v>
      </c>
      <c r="N385" s="57" t="s">
        <v>1191</v>
      </c>
      <c r="O385" s="58">
        <v>10.8</v>
      </c>
      <c r="P385" s="58">
        <v>11</v>
      </c>
      <c r="Q385" s="58">
        <v>6.48</v>
      </c>
      <c r="R385" s="55">
        <v>0.13950000000000001</v>
      </c>
      <c r="S385" s="55" t="s">
        <v>774</v>
      </c>
      <c r="T385" s="55">
        <v>53</v>
      </c>
      <c r="U385" s="59" t="s">
        <v>775</v>
      </c>
      <c r="V385" s="59" t="s">
        <v>776</v>
      </c>
      <c r="W385" s="59" t="s">
        <v>777</v>
      </c>
      <c r="X385" s="60" t="s">
        <v>778</v>
      </c>
      <c r="Y385" s="61" t="e">
        <f t="shared" si="35"/>
        <v>#VALUE!</v>
      </c>
      <c r="Z385" s="61" t="e">
        <f t="shared" si="36"/>
        <v>#VALUE!</v>
      </c>
      <c r="AA385" s="61">
        <f t="shared" si="37"/>
        <v>231.48148148148147</v>
      </c>
      <c r="AB385" s="61" t="e">
        <f t="shared" si="38"/>
        <v>#VALUE!</v>
      </c>
      <c r="AC385" s="62"/>
      <c r="AD385" s="62"/>
      <c r="AE385" s="61">
        <v>231.48148148148147</v>
      </c>
      <c r="AF385" s="61"/>
      <c r="AG385" s="62"/>
      <c r="AH385" s="61">
        <f t="shared" si="39"/>
        <v>0</v>
      </c>
      <c r="AI385" s="61">
        <f t="shared" si="39"/>
        <v>0</v>
      </c>
      <c r="AJ385" s="61">
        <f t="shared" si="39"/>
        <v>1659.3654586486125</v>
      </c>
      <c r="AK385" s="61">
        <f t="shared" si="40"/>
        <v>0</v>
      </c>
      <c r="AL385" s="62" t="s">
        <v>1191</v>
      </c>
      <c r="AM385" s="62" t="s">
        <v>1191</v>
      </c>
      <c r="AN385" s="61">
        <v>1659.3654586486125</v>
      </c>
      <c r="AO385" s="62" t="s">
        <v>1191</v>
      </c>
      <c r="AP385" s="11"/>
      <c r="AQ385" s="11"/>
    </row>
    <row r="386" spans="1:43">
      <c r="A386" s="55" t="s">
        <v>771</v>
      </c>
      <c r="B386" s="55" t="s">
        <v>382</v>
      </c>
      <c r="C386" s="55" t="s">
        <v>772</v>
      </c>
      <c r="D386" s="55" t="s">
        <v>117</v>
      </c>
      <c r="E386" s="56" t="s">
        <v>389</v>
      </c>
      <c r="F386" s="55" t="s">
        <v>773</v>
      </c>
      <c r="G386" s="55">
        <f t="shared" si="41"/>
        <v>0</v>
      </c>
      <c r="H386" s="55" t="s">
        <v>41</v>
      </c>
      <c r="I386" s="56">
        <v>2.5</v>
      </c>
      <c r="J386" s="57" t="s">
        <v>1191</v>
      </c>
      <c r="K386" s="57" t="s">
        <v>1191</v>
      </c>
      <c r="L386" s="58">
        <v>3.6</v>
      </c>
      <c r="M386" s="57" t="s">
        <v>1191</v>
      </c>
      <c r="N386" s="57" t="s">
        <v>1191</v>
      </c>
      <c r="O386" s="58">
        <v>5.35</v>
      </c>
      <c r="P386" s="58">
        <v>8.91</v>
      </c>
      <c r="Q386" s="58">
        <v>3.21</v>
      </c>
      <c r="R386" s="55">
        <v>0.13950000000000001</v>
      </c>
      <c r="S386" s="55" t="s">
        <v>774</v>
      </c>
      <c r="T386" s="55">
        <v>53</v>
      </c>
      <c r="U386" s="59" t="s">
        <v>775</v>
      </c>
      <c r="V386" s="59" t="s">
        <v>776</v>
      </c>
      <c r="W386" s="59" t="s">
        <v>777</v>
      </c>
      <c r="X386" s="60" t="s">
        <v>778</v>
      </c>
      <c r="Y386" s="61" t="e">
        <f t="shared" si="35"/>
        <v>#VALUE!</v>
      </c>
      <c r="Z386" s="61" t="e">
        <f t="shared" si="36"/>
        <v>#VALUE!</v>
      </c>
      <c r="AA386" s="61">
        <f t="shared" si="37"/>
        <v>672.89719626168232</v>
      </c>
      <c r="AB386" s="61" t="e">
        <f t="shared" si="38"/>
        <v>#VALUE!</v>
      </c>
      <c r="AC386" s="62"/>
      <c r="AD386" s="62"/>
      <c r="AE386" s="61">
        <v>672.89719626168232</v>
      </c>
      <c r="AF386" s="61"/>
      <c r="AG386" s="62"/>
      <c r="AH386" s="61">
        <f t="shared" si="39"/>
        <v>0</v>
      </c>
      <c r="AI386" s="61">
        <f t="shared" si="39"/>
        <v>0</v>
      </c>
      <c r="AJ386" s="61">
        <f t="shared" si="39"/>
        <v>4823.6358154959298</v>
      </c>
      <c r="AK386" s="61">
        <f t="shared" si="40"/>
        <v>0</v>
      </c>
      <c r="AL386" s="62" t="s">
        <v>1191</v>
      </c>
      <c r="AM386" s="62" t="s">
        <v>1191</v>
      </c>
      <c r="AN386" s="61">
        <v>4823.6358154959298</v>
      </c>
      <c r="AO386" s="62" t="s">
        <v>1191</v>
      </c>
      <c r="AP386" s="11"/>
      <c r="AQ386" s="11"/>
    </row>
    <row r="387" spans="1:43">
      <c r="A387" s="55" t="s">
        <v>771</v>
      </c>
      <c r="B387" s="55" t="s">
        <v>382</v>
      </c>
      <c r="C387" s="55" t="s">
        <v>772</v>
      </c>
      <c r="D387" s="55" t="s">
        <v>117</v>
      </c>
      <c r="E387" s="56" t="s">
        <v>839</v>
      </c>
      <c r="F387" s="55" t="s">
        <v>780</v>
      </c>
      <c r="G387" s="55">
        <f t="shared" si="41"/>
        <v>0</v>
      </c>
      <c r="H387" s="55" t="s">
        <v>41</v>
      </c>
      <c r="I387" s="55">
        <v>2.6</v>
      </c>
      <c r="J387" s="57" t="s">
        <v>1191</v>
      </c>
      <c r="K387" s="57" t="s">
        <v>1191</v>
      </c>
      <c r="L387" s="58">
        <v>2.9</v>
      </c>
      <c r="M387" s="57" t="s">
        <v>1191</v>
      </c>
      <c r="N387" s="57" t="s">
        <v>1191</v>
      </c>
      <c r="O387" s="58">
        <v>2.73</v>
      </c>
      <c r="P387" s="58">
        <v>5.83</v>
      </c>
      <c r="Q387" s="58">
        <v>1.6379999999999999</v>
      </c>
      <c r="R387" s="55">
        <v>0.13950000000000001</v>
      </c>
      <c r="S387" s="55" t="s">
        <v>774</v>
      </c>
      <c r="T387" s="55">
        <v>53</v>
      </c>
      <c r="U387" s="59" t="s">
        <v>775</v>
      </c>
      <c r="V387" s="59" t="s">
        <v>776</v>
      </c>
      <c r="W387" s="59" t="s">
        <v>777</v>
      </c>
      <c r="X387" s="60" t="s">
        <v>778</v>
      </c>
      <c r="Y387" s="61" t="e">
        <f t="shared" si="35"/>
        <v>#VALUE!</v>
      </c>
      <c r="Z387" s="61" t="e">
        <f t="shared" si="36"/>
        <v>#VALUE!</v>
      </c>
      <c r="AA387" s="61">
        <f t="shared" si="37"/>
        <v>1062.2710622710622</v>
      </c>
      <c r="AB387" s="61" t="e">
        <f t="shared" si="38"/>
        <v>#VALUE!</v>
      </c>
      <c r="AC387" s="62"/>
      <c r="AD387" s="62"/>
      <c r="AE387" s="61">
        <v>1062.2710622710622</v>
      </c>
      <c r="AF387" s="61"/>
      <c r="AG387" s="62"/>
      <c r="AH387" s="61">
        <f t="shared" si="39"/>
        <v>0</v>
      </c>
      <c r="AI387" s="61">
        <f t="shared" si="39"/>
        <v>0</v>
      </c>
      <c r="AJ387" s="61">
        <f t="shared" si="39"/>
        <v>7614.8463245237426</v>
      </c>
      <c r="AK387" s="61">
        <f t="shared" si="40"/>
        <v>0</v>
      </c>
      <c r="AL387" s="62" t="s">
        <v>1191</v>
      </c>
      <c r="AM387" s="62" t="s">
        <v>1191</v>
      </c>
      <c r="AN387" s="61">
        <v>7614.8463245237426</v>
      </c>
      <c r="AO387" s="62" t="s">
        <v>1191</v>
      </c>
      <c r="AP387" s="11"/>
      <c r="AQ387" s="11"/>
    </row>
    <row r="388" spans="1:43">
      <c r="A388" s="55" t="s">
        <v>771</v>
      </c>
      <c r="B388" s="55" t="s">
        <v>382</v>
      </c>
      <c r="C388" s="55" t="s">
        <v>772</v>
      </c>
      <c r="D388" s="55" t="s">
        <v>117</v>
      </c>
      <c r="E388" s="56" t="s">
        <v>391</v>
      </c>
      <c r="F388" s="55" t="s">
        <v>773</v>
      </c>
      <c r="G388" s="55">
        <f t="shared" si="41"/>
        <v>0</v>
      </c>
      <c r="H388" s="55" t="s">
        <v>41</v>
      </c>
      <c r="I388" s="56">
        <v>2.9</v>
      </c>
      <c r="J388" s="57" t="s">
        <v>1191</v>
      </c>
      <c r="K388" s="57" t="s">
        <v>1191</v>
      </c>
      <c r="L388" s="58">
        <v>2.5</v>
      </c>
      <c r="M388" s="57" t="s">
        <v>1191</v>
      </c>
      <c r="N388" s="57" t="s">
        <v>1191</v>
      </c>
      <c r="O388" s="58">
        <v>8.18</v>
      </c>
      <c r="P388" s="58">
        <v>9.4499999999999993</v>
      </c>
      <c r="Q388" s="58">
        <v>4.9079999999999995</v>
      </c>
      <c r="R388" s="55">
        <v>0.13950000000000001</v>
      </c>
      <c r="S388" s="55" t="s">
        <v>774</v>
      </c>
      <c r="T388" s="55">
        <v>53</v>
      </c>
      <c r="U388" s="59" t="s">
        <v>775</v>
      </c>
      <c r="V388" s="59" t="s">
        <v>776</v>
      </c>
      <c r="W388" s="59" t="s">
        <v>777</v>
      </c>
      <c r="X388" s="60" t="s">
        <v>778</v>
      </c>
      <c r="Y388" s="61" t="e">
        <f t="shared" ref="Y388:Y451" si="42">(J388/O388)*1000</f>
        <v>#VALUE!</v>
      </c>
      <c r="Z388" s="61" t="e">
        <f t="shared" ref="Z388:Z451" si="43">(K388)*1000</f>
        <v>#VALUE!</v>
      </c>
      <c r="AA388" s="61">
        <f t="shared" ref="AA388:AA451" si="44">(L388/O388)*1000</f>
        <v>305.62347188264062</v>
      </c>
      <c r="AB388" s="61" t="e">
        <f t="shared" ref="AB388:AB451" si="45">(M388/O388)*1000</f>
        <v>#VALUE!</v>
      </c>
      <c r="AC388" s="62"/>
      <c r="AD388" s="62"/>
      <c r="AE388" s="61">
        <v>305.62347188264062</v>
      </c>
      <c r="AF388" s="61"/>
      <c r="AG388" s="62"/>
      <c r="AH388" s="61">
        <f t="shared" ref="AH388:AJ451" si="46">AC388/$R388</f>
        <v>0</v>
      </c>
      <c r="AI388" s="61">
        <f t="shared" si="46"/>
        <v>0</v>
      </c>
      <c r="AJ388" s="61">
        <f t="shared" si="46"/>
        <v>2190.8492608074594</v>
      </c>
      <c r="AK388" s="61">
        <f t="shared" ref="AK388:AK451" si="47">AG388/$R388</f>
        <v>0</v>
      </c>
      <c r="AL388" s="62" t="s">
        <v>1191</v>
      </c>
      <c r="AM388" s="62" t="s">
        <v>1191</v>
      </c>
      <c r="AN388" s="61">
        <v>2190.8492608074594</v>
      </c>
      <c r="AO388" s="62" t="s">
        <v>1191</v>
      </c>
      <c r="AP388" s="11"/>
      <c r="AQ388" s="11"/>
    </row>
    <row r="389" spans="1:43">
      <c r="A389" s="55" t="s">
        <v>771</v>
      </c>
      <c r="B389" s="55" t="s">
        <v>382</v>
      </c>
      <c r="C389" s="55" t="s">
        <v>772</v>
      </c>
      <c r="D389" s="55" t="s">
        <v>117</v>
      </c>
      <c r="E389" s="56" t="s">
        <v>392</v>
      </c>
      <c r="F389" s="55" t="s">
        <v>773</v>
      </c>
      <c r="G389" s="55">
        <f t="shared" ref="G389:G452" si="48">IF(H389="Planktivorous",1,IF(H389="herbivorous",2,IF(H389="carnivorous",3,0)))</f>
        <v>3</v>
      </c>
      <c r="H389" s="55" t="s">
        <v>33</v>
      </c>
      <c r="I389" s="55">
        <v>3</v>
      </c>
      <c r="J389" s="57" t="s">
        <v>1191</v>
      </c>
      <c r="K389" s="57" t="s">
        <v>1191</v>
      </c>
      <c r="L389" s="58">
        <v>3</v>
      </c>
      <c r="M389" s="57" t="s">
        <v>1191</v>
      </c>
      <c r="N389" s="57" t="s">
        <v>1191</v>
      </c>
      <c r="O389" s="58">
        <v>4.8600000000000003</v>
      </c>
      <c r="P389" s="58">
        <v>10.64</v>
      </c>
      <c r="Q389" s="58">
        <v>2.9159999999999999</v>
      </c>
      <c r="R389" s="55">
        <v>0.13950000000000001</v>
      </c>
      <c r="S389" s="55" t="s">
        <v>774</v>
      </c>
      <c r="T389" s="55">
        <v>53</v>
      </c>
      <c r="U389" s="59" t="s">
        <v>775</v>
      </c>
      <c r="V389" s="59" t="s">
        <v>776</v>
      </c>
      <c r="W389" s="59" t="s">
        <v>777</v>
      </c>
      <c r="X389" s="60" t="s">
        <v>778</v>
      </c>
      <c r="Y389" s="61" t="e">
        <f t="shared" si="42"/>
        <v>#VALUE!</v>
      </c>
      <c r="Z389" s="61" t="e">
        <f t="shared" si="43"/>
        <v>#VALUE!</v>
      </c>
      <c r="AA389" s="61">
        <f t="shared" si="44"/>
        <v>617.28395061728395</v>
      </c>
      <c r="AB389" s="61" t="e">
        <f t="shared" si="45"/>
        <v>#VALUE!</v>
      </c>
      <c r="AC389" s="62"/>
      <c r="AD389" s="62"/>
      <c r="AE389" s="61">
        <v>617.28395061728395</v>
      </c>
      <c r="AF389" s="61"/>
      <c r="AG389" s="62"/>
      <c r="AH389" s="61">
        <f t="shared" si="46"/>
        <v>0</v>
      </c>
      <c r="AI389" s="61">
        <f t="shared" si="46"/>
        <v>0</v>
      </c>
      <c r="AJ389" s="61">
        <f t="shared" si="46"/>
        <v>4424.9745563963006</v>
      </c>
      <c r="AK389" s="61">
        <f t="shared" si="47"/>
        <v>0</v>
      </c>
      <c r="AL389" s="62" t="s">
        <v>1191</v>
      </c>
      <c r="AM389" s="62" t="s">
        <v>1191</v>
      </c>
      <c r="AN389" s="61">
        <v>4424.9745563963006</v>
      </c>
      <c r="AO389" s="62" t="s">
        <v>1191</v>
      </c>
      <c r="AP389" s="11"/>
      <c r="AQ389" s="11"/>
    </row>
    <row r="390" spans="1:43">
      <c r="A390" s="55" t="s">
        <v>771</v>
      </c>
      <c r="B390" s="55" t="s">
        <v>382</v>
      </c>
      <c r="C390" s="55" t="s">
        <v>772</v>
      </c>
      <c r="D390" s="55" t="s">
        <v>117</v>
      </c>
      <c r="E390" s="56" t="s">
        <v>393</v>
      </c>
      <c r="F390" s="55" t="s">
        <v>780</v>
      </c>
      <c r="G390" s="55">
        <f t="shared" si="48"/>
        <v>3</v>
      </c>
      <c r="H390" s="55" t="s">
        <v>33</v>
      </c>
      <c r="I390" s="56">
        <v>3.1</v>
      </c>
      <c r="J390" s="57" t="s">
        <v>1191</v>
      </c>
      <c r="K390" s="57" t="s">
        <v>1191</v>
      </c>
      <c r="L390" s="58">
        <v>3.9</v>
      </c>
      <c r="M390" s="57" t="s">
        <v>1191</v>
      </c>
      <c r="N390" s="57" t="s">
        <v>1191</v>
      </c>
      <c r="O390" s="58">
        <v>19.829999999999998</v>
      </c>
      <c r="P390" s="58">
        <v>12.87</v>
      </c>
      <c r="Q390" s="58">
        <v>11.897999999999998</v>
      </c>
      <c r="R390" s="55">
        <v>0.13950000000000001</v>
      </c>
      <c r="S390" s="55" t="s">
        <v>774</v>
      </c>
      <c r="T390" s="55">
        <v>53</v>
      </c>
      <c r="U390" s="59" t="s">
        <v>775</v>
      </c>
      <c r="V390" s="59" t="s">
        <v>776</v>
      </c>
      <c r="W390" s="59" t="s">
        <v>777</v>
      </c>
      <c r="X390" s="60" t="s">
        <v>778</v>
      </c>
      <c r="Y390" s="61" t="e">
        <f t="shared" si="42"/>
        <v>#VALUE!</v>
      </c>
      <c r="Z390" s="61" t="e">
        <f t="shared" si="43"/>
        <v>#VALUE!</v>
      </c>
      <c r="AA390" s="61">
        <f t="shared" si="44"/>
        <v>196.67170953101362</v>
      </c>
      <c r="AB390" s="61" t="e">
        <f t="shared" si="45"/>
        <v>#VALUE!</v>
      </c>
      <c r="AC390" s="62"/>
      <c r="AD390" s="62"/>
      <c r="AE390" s="61">
        <v>196.67170953101362</v>
      </c>
      <c r="AF390" s="61"/>
      <c r="AG390" s="62"/>
      <c r="AH390" s="61">
        <f t="shared" si="46"/>
        <v>0</v>
      </c>
      <c r="AI390" s="61">
        <f t="shared" si="46"/>
        <v>0</v>
      </c>
      <c r="AJ390" s="61">
        <f t="shared" si="46"/>
        <v>1409.8330432330724</v>
      </c>
      <c r="AK390" s="61">
        <f t="shared" si="47"/>
        <v>0</v>
      </c>
      <c r="AL390" s="62" t="s">
        <v>1191</v>
      </c>
      <c r="AM390" s="62" t="s">
        <v>1191</v>
      </c>
      <c r="AN390" s="61">
        <v>1409.8330432330724</v>
      </c>
      <c r="AO390" s="62" t="s">
        <v>1191</v>
      </c>
      <c r="AP390" s="11"/>
      <c r="AQ390" s="11"/>
    </row>
    <row r="391" spans="1:43">
      <c r="A391" s="55" t="s">
        <v>771</v>
      </c>
      <c r="B391" s="55" t="s">
        <v>382</v>
      </c>
      <c r="C391" s="55" t="s">
        <v>772</v>
      </c>
      <c r="D391" s="55" t="s">
        <v>117</v>
      </c>
      <c r="E391" s="56" t="s">
        <v>394</v>
      </c>
      <c r="F391" s="55" t="s">
        <v>786</v>
      </c>
      <c r="G391" s="55">
        <f t="shared" si="48"/>
        <v>1</v>
      </c>
      <c r="H391" s="55" t="s">
        <v>30</v>
      </c>
      <c r="I391" s="55">
        <v>3.1</v>
      </c>
      <c r="J391" s="57" t="s">
        <v>1191</v>
      </c>
      <c r="K391" s="57" t="s">
        <v>1191</v>
      </c>
      <c r="L391" s="58">
        <v>2.4</v>
      </c>
      <c r="M391" s="57" t="s">
        <v>1191</v>
      </c>
      <c r="N391" s="57" t="s">
        <v>1191</v>
      </c>
      <c r="O391" s="58">
        <v>0.47</v>
      </c>
      <c r="P391" s="58">
        <v>3.84</v>
      </c>
      <c r="Q391" s="58">
        <v>0.28199999999999997</v>
      </c>
      <c r="R391" s="55">
        <v>0.13950000000000001</v>
      </c>
      <c r="S391" s="55" t="s">
        <v>774</v>
      </c>
      <c r="T391" s="55">
        <v>53</v>
      </c>
      <c r="U391" s="59" t="s">
        <v>775</v>
      </c>
      <c r="V391" s="59" t="s">
        <v>776</v>
      </c>
      <c r="W391" s="59" t="s">
        <v>777</v>
      </c>
      <c r="X391" s="60" t="s">
        <v>778</v>
      </c>
      <c r="Y391" s="61" t="e">
        <f t="shared" si="42"/>
        <v>#VALUE!</v>
      </c>
      <c r="Z391" s="61" t="e">
        <f t="shared" si="43"/>
        <v>#VALUE!</v>
      </c>
      <c r="AA391" s="61">
        <f t="shared" si="44"/>
        <v>5106.3829787234044</v>
      </c>
      <c r="AB391" s="61" t="e">
        <f t="shared" si="45"/>
        <v>#VALUE!</v>
      </c>
      <c r="AC391" s="62"/>
      <c r="AD391" s="62"/>
      <c r="AE391" s="61">
        <v>5106.3829787234044</v>
      </c>
      <c r="AF391" s="61"/>
      <c r="AG391" s="62"/>
      <c r="AH391" s="61">
        <f t="shared" si="46"/>
        <v>0</v>
      </c>
      <c r="AI391" s="61">
        <f t="shared" si="46"/>
        <v>0</v>
      </c>
      <c r="AJ391" s="61">
        <f t="shared" si="46"/>
        <v>36604.895904827266</v>
      </c>
      <c r="AK391" s="61">
        <f t="shared" si="47"/>
        <v>0</v>
      </c>
      <c r="AL391" s="62" t="s">
        <v>1191</v>
      </c>
      <c r="AM391" s="62" t="s">
        <v>1191</v>
      </c>
      <c r="AN391" s="61">
        <v>36604.895904827266</v>
      </c>
      <c r="AO391" s="62" t="s">
        <v>1191</v>
      </c>
      <c r="AP391" s="11"/>
      <c r="AQ391" s="11"/>
    </row>
    <row r="392" spans="1:43">
      <c r="A392" s="55" t="s">
        <v>771</v>
      </c>
      <c r="B392" s="55" t="s">
        <v>382</v>
      </c>
      <c r="C392" s="55" t="s">
        <v>772</v>
      </c>
      <c r="D392" s="55" t="s">
        <v>117</v>
      </c>
      <c r="E392" s="56" t="s">
        <v>395</v>
      </c>
      <c r="F392" s="55" t="s">
        <v>780</v>
      </c>
      <c r="G392" s="55">
        <f t="shared" si="48"/>
        <v>3</v>
      </c>
      <c r="H392" s="55" t="s">
        <v>33</v>
      </c>
      <c r="I392" s="56">
        <v>3.3</v>
      </c>
      <c r="J392" s="57" t="s">
        <v>1191</v>
      </c>
      <c r="K392" s="57" t="s">
        <v>1191</v>
      </c>
      <c r="L392" s="58">
        <v>2.9</v>
      </c>
      <c r="M392" s="57" t="s">
        <v>1191</v>
      </c>
      <c r="N392" s="57" t="s">
        <v>1191</v>
      </c>
      <c r="O392" s="58">
        <v>44.28</v>
      </c>
      <c r="P392" s="58">
        <v>12.43</v>
      </c>
      <c r="Q392" s="58">
        <v>26.568000000000001</v>
      </c>
      <c r="R392" s="55">
        <v>0.13950000000000001</v>
      </c>
      <c r="S392" s="55" t="s">
        <v>774</v>
      </c>
      <c r="T392" s="55">
        <v>53</v>
      </c>
      <c r="U392" s="59" t="s">
        <v>775</v>
      </c>
      <c r="V392" s="59" t="s">
        <v>776</v>
      </c>
      <c r="W392" s="59" t="s">
        <v>777</v>
      </c>
      <c r="X392" s="60" t="s">
        <v>778</v>
      </c>
      <c r="Y392" s="61" t="e">
        <f t="shared" si="42"/>
        <v>#VALUE!</v>
      </c>
      <c r="Z392" s="61" t="e">
        <f t="shared" si="43"/>
        <v>#VALUE!</v>
      </c>
      <c r="AA392" s="61">
        <f t="shared" si="44"/>
        <v>65.492321589882565</v>
      </c>
      <c r="AB392" s="61" t="e">
        <f t="shared" si="45"/>
        <v>#VALUE!</v>
      </c>
      <c r="AC392" s="62"/>
      <c r="AD392" s="62"/>
      <c r="AE392" s="61">
        <v>65.492321589882565</v>
      </c>
      <c r="AF392" s="61"/>
      <c r="AG392" s="62"/>
      <c r="AH392" s="61">
        <f t="shared" si="46"/>
        <v>0</v>
      </c>
      <c r="AI392" s="61">
        <f t="shared" si="46"/>
        <v>0</v>
      </c>
      <c r="AJ392" s="61">
        <f t="shared" si="46"/>
        <v>469.47900781277821</v>
      </c>
      <c r="AK392" s="61">
        <f t="shared" si="47"/>
        <v>0</v>
      </c>
      <c r="AL392" s="62" t="s">
        <v>1191</v>
      </c>
      <c r="AM392" s="62" t="s">
        <v>1191</v>
      </c>
      <c r="AN392" s="61">
        <v>469.47900781277821</v>
      </c>
      <c r="AO392" s="62" t="s">
        <v>1191</v>
      </c>
      <c r="AP392" s="11"/>
      <c r="AQ392" s="11"/>
    </row>
    <row r="393" spans="1:43">
      <c r="A393" s="55" t="s">
        <v>771</v>
      </c>
      <c r="B393" s="55" t="s">
        <v>382</v>
      </c>
      <c r="C393" s="55" t="s">
        <v>772</v>
      </c>
      <c r="D393" s="55" t="s">
        <v>117</v>
      </c>
      <c r="E393" s="56" t="s">
        <v>396</v>
      </c>
      <c r="F393" s="55" t="s">
        <v>786</v>
      </c>
      <c r="G393" s="55">
        <f t="shared" si="48"/>
        <v>3</v>
      </c>
      <c r="H393" s="55" t="s">
        <v>33</v>
      </c>
      <c r="I393" s="56">
        <v>3.4</v>
      </c>
      <c r="J393" s="57" t="s">
        <v>1191</v>
      </c>
      <c r="K393" s="57" t="s">
        <v>1191</v>
      </c>
      <c r="L393" s="58">
        <v>4.1100000000000003</v>
      </c>
      <c r="M393" s="57" t="s">
        <v>1191</v>
      </c>
      <c r="N393" s="57" t="s">
        <v>1191</v>
      </c>
      <c r="O393" s="58">
        <v>1.4</v>
      </c>
      <c r="P393" s="58">
        <v>4.8099999999999996</v>
      </c>
      <c r="Q393" s="58">
        <v>0.84</v>
      </c>
      <c r="R393" s="55">
        <v>0.13950000000000001</v>
      </c>
      <c r="S393" s="55" t="s">
        <v>774</v>
      </c>
      <c r="T393" s="55">
        <v>53</v>
      </c>
      <c r="U393" s="59" t="s">
        <v>775</v>
      </c>
      <c r="V393" s="59" t="s">
        <v>776</v>
      </c>
      <c r="W393" s="59" t="s">
        <v>777</v>
      </c>
      <c r="X393" s="60" t="s">
        <v>778</v>
      </c>
      <c r="Y393" s="61" t="e">
        <f t="shared" si="42"/>
        <v>#VALUE!</v>
      </c>
      <c r="Z393" s="61" t="e">
        <f t="shared" si="43"/>
        <v>#VALUE!</v>
      </c>
      <c r="AA393" s="61">
        <f t="shared" si="44"/>
        <v>2935.7142857142858</v>
      </c>
      <c r="AB393" s="61" t="e">
        <f t="shared" si="45"/>
        <v>#VALUE!</v>
      </c>
      <c r="AC393" s="62"/>
      <c r="AD393" s="62"/>
      <c r="AE393" s="61">
        <v>2935.7142857142858</v>
      </c>
      <c r="AF393" s="61"/>
      <c r="AG393" s="62"/>
      <c r="AH393" s="61">
        <f t="shared" si="46"/>
        <v>0</v>
      </c>
      <c r="AI393" s="61">
        <f t="shared" si="46"/>
        <v>0</v>
      </c>
      <c r="AJ393" s="61">
        <f t="shared" si="46"/>
        <v>21044.546850998464</v>
      </c>
      <c r="AK393" s="61">
        <f t="shared" si="47"/>
        <v>0</v>
      </c>
      <c r="AL393" s="62" t="s">
        <v>1191</v>
      </c>
      <c r="AM393" s="62" t="s">
        <v>1191</v>
      </c>
      <c r="AN393" s="61">
        <v>21044.546850998464</v>
      </c>
      <c r="AO393" s="62" t="s">
        <v>1191</v>
      </c>
      <c r="AP393" s="11"/>
      <c r="AQ393" s="11"/>
    </row>
    <row r="394" spans="1:43">
      <c r="A394" s="55" t="s">
        <v>771</v>
      </c>
      <c r="B394" s="55" t="s">
        <v>382</v>
      </c>
      <c r="C394" s="55" t="s">
        <v>772</v>
      </c>
      <c r="D394" s="55" t="s">
        <v>117</v>
      </c>
      <c r="E394" s="56" t="s">
        <v>397</v>
      </c>
      <c r="F394" s="55" t="s">
        <v>780</v>
      </c>
      <c r="G394" s="55">
        <f t="shared" si="48"/>
        <v>3</v>
      </c>
      <c r="H394" s="55" t="s">
        <v>33</v>
      </c>
      <c r="I394" s="56">
        <v>3.6</v>
      </c>
      <c r="J394" s="57" t="s">
        <v>1191</v>
      </c>
      <c r="K394" s="57" t="s">
        <v>1191</v>
      </c>
      <c r="L394" s="58">
        <v>2.1</v>
      </c>
      <c r="M394" s="57" t="s">
        <v>1191</v>
      </c>
      <c r="N394" s="57" t="s">
        <v>1191</v>
      </c>
      <c r="O394" s="58">
        <v>38</v>
      </c>
      <c r="P394" s="58">
        <v>17.100000000000001</v>
      </c>
      <c r="Q394" s="58">
        <v>22.8</v>
      </c>
      <c r="R394" s="55">
        <v>0.13950000000000001</v>
      </c>
      <c r="S394" s="55" t="s">
        <v>774</v>
      </c>
      <c r="T394" s="55">
        <v>53</v>
      </c>
      <c r="U394" s="59" t="s">
        <v>775</v>
      </c>
      <c r="V394" s="59" t="s">
        <v>776</v>
      </c>
      <c r="W394" s="59" t="s">
        <v>777</v>
      </c>
      <c r="X394" s="60" t="s">
        <v>778</v>
      </c>
      <c r="Y394" s="61" t="e">
        <f t="shared" si="42"/>
        <v>#VALUE!</v>
      </c>
      <c r="Z394" s="61" t="e">
        <f t="shared" si="43"/>
        <v>#VALUE!</v>
      </c>
      <c r="AA394" s="61">
        <f t="shared" si="44"/>
        <v>55.26315789473685</v>
      </c>
      <c r="AB394" s="61" t="e">
        <f t="shared" si="45"/>
        <v>#VALUE!</v>
      </c>
      <c r="AC394" s="62"/>
      <c r="AD394" s="62"/>
      <c r="AE394" s="61">
        <v>55.26315789473685</v>
      </c>
      <c r="AF394" s="61"/>
      <c r="AG394" s="62"/>
      <c r="AH394" s="61">
        <f t="shared" si="46"/>
        <v>0</v>
      </c>
      <c r="AI394" s="61">
        <f t="shared" si="46"/>
        <v>0</v>
      </c>
      <c r="AJ394" s="61">
        <f t="shared" si="46"/>
        <v>396.15166949632146</v>
      </c>
      <c r="AK394" s="61">
        <f t="shared" si="47"/>
        <v>0</v>
      </c>
      <c r="AL394" s="62" t="s">
        <v>1191</v>
      </c>
      <c r="AM394" s="62" t="s">
        <v>1191</v>
      </c>
      <c r="AN394" s="61">
        <v>396.15166949632146</v>
      </c>
      <c r="AO394" s="62" t="s">
        <v>1191</v>
      </c>
      <c r="AP394" s="11"/>
      <c r="AQ394" s="11"/>
    </row>
    <row r="395" spans="1:43">
      <c r="A395" s="55" t="s">
        <v>851</v>
      </c>
      <c r="B395" s="55" t="s">
        <v>54</v>
      </c>
      <c r="C395" s="55" t="s">
        <v>54</v>
      </c>
      <c r="D395" s="55" t="s">
        <v>398</v>
      </c>
      <c r="E395" s="56" t="s">
        <v>108</v>
      </c>
      <c r="F395" s="55" t="s">
        <v>786</v>
      </c>
      <c r="G395" s="55">
        <f t="shared" si="48"/>
        <v>1</v>
      </c>
      <c r="H395" s="55" t="s">
        <v>30</v>
      </c>
      <c r="I395" s="55">
        <v>3.1</v>
      </c>
      <c r="J395" s="57" t="s">
        <v>1191</v>
      </c>
      <c r="K395" s="57" t="s">
        <v>1191</v>
      </c>
      <c r="L395" s="58">
        <v>2.5</v>
      </c>
      <c r="M395" s="57" t="s">
        <v>1191</v>
      </c>
      <c r="N395" s="57" t="s">
        <v>1191</v>
      </c>
      <c r="O395" s="58">
        <v>2.66</v>
      </c>
      <c r="P395" s="58">
        <v>9</v>
      </c>
      <c r="Q395" s="58">
        <v>1.5960000000000001</v>
      </c>
      <c r="R395" s="55">
        <v>4.3E-3</v>
      </c>
      <c r="S395" s="55" t="s">
        <v>774</v>
      </c>
      <c r="T395" s="55">
        <v>54</v>
      </c>
      <c r="U395" s="59" t="s">
        <v>1168</v>
      </c>
      <c r="V395" s="59" t="s">
        <v>1169</v>
      </c>
      <c r="W395" s="72" t="s">
        <v>1191</v>
      </c>
      <c r="X395" s="60" t="s">
        <v>778</v>
      </c>
      <c r="Y395" s="61" t="e">
        <f t="shared" si="42"/>
        <v>#VALUE!</v>
      </c>
      <c r="Z395" s="61" t="e">
        <f t="shared" si="43"/>
        <v>#VALUE!</v>
      </c>
      <c r="AA395" s="61">
        <f t="shared" si="44"/>
        <v>939.8496240601504</v>
      </c>
      <c r="AB395" s="61" t="e">
        <f t="shared" si="45"/>
        <v>#VALUE!</v>
      </c>
      <c r="AC395" s="62"/>
      <c r="AD395" s="62"/>
      <c r="AE395" s="61">
        <v>939.8496240601504</v>
      </c>
      <c r="AF395" s="61"/>
      <c r="AG395" s="62"/>
      <c r="AH395" s="61">
        <f t="shared" si="46"/>
        <v>0</v>
      </c>
      <c r="AI395" s="61">
        <f t="shared" si="46"/>
        <v>0</v>
      </c>
      <c r="AJ395" s="61">
        <f t="shared" si="46"/>
        <v>218569.68001398846</v>
      </c>
      <c r="AK395" s="61">
        <f t="shared" si="47"/>
        <v>0</v>
      </c>
      <c r="AL395" s="62" t="s">
        <v>1191</v>
      </c>
      <c r="AM395" s="62" t="s">
        <v>1191</v>
      </c>
      <c r="AN395" s="61">
        <v>218569.68001398846</v>
      </c>
      <c r="AO395" s="62" t="s">
        <v>1191</v>
      </c>
      <c r="AP395" s="11"/>
      <c r="AQ395" s="11"/>
    </row>
    <row r="396" spans="1:43">
      <c r="A396" s="55" t="s">
        <v>851</v>
      </c>
      <c r="B396" s="55" t="s">
        <v>278</v>
      </c>
      <c r="C396" s="55" t="s">
        <v>399</v>
      </c>
      <c r="D396" s="55" t="s">
        <v>400</v>
      </c>
      <c r="E396" s="56" t="s">
        <v>401</v>
      </c>
      <c r="F396" s="55" t="s">
        <v>780</v>
      </c>
      <c r="G396" s="55">
        <f t="shared" si="48"/>
        <v>2</v>
      </c>
      <c r="H396" s="55" t="s">
        <v>60</v>
      </c>
      <c r="I396" s="56">
        <v>2</v>
      </c>
      <c r="J396" s="58">
        <v>0.61</v>
      </c>
      <c r="K396" s="58">
        <v>0.01</v>
      </c>
      <c r="L396" s="58">
        <v>0.04</v>
      </c>
      <c r="M396" s="58">
        <v>0.56000000000000005</v>
      </c>
      <c r="N396" s="57" t="s">
        <v>1191</v>
      </c>
      <c r="O396" s="58">
        <v>143.1</v>
      </c>
      <c r="P396" s="58">
        <v>20</v>
      </c>
      <c r="Q396" s="58">
        <v>85.86</v>
      </c>
      <c r="R396" s="55">
        <v>3.7366999999999999</v>
      </c>
      <c r="S396" s="55" t="s">
        <v>774</v>
      </c>
      <c r="T396" s="55">
        <v>55</v>
      </c>
      <c r="U396" s="59" t="s">
        <v>973</v>
      </c>
      <c r="V396" s="59" t="s">
        <v>974</v>
      </c>
      <c r="W396" s="72" t="s">
        <v>1191</v>
      </c>
      <c r="X396" s="60" t="s">
        <v>778</v>
      </c>
      <c r="Y396" s="61">
        <f t="shared" si="42"/>
        <v>4.2627533193570928</v>
      </c>
      <c r="Z396" s="61">
        <f t="shared" si="43"/>
        <v>10</v>
      </c>
      <c r="AA396" s="61">
        <f t="shared" si="44"/>
        <v>0.27952480782669464</v>
      </c>
      <c r="AB396" s="61">
        <f t="shared" si="45"/>
        <v>3.9133473095737252</v>
      </c>
      <c r="AC396" s="61">
        <v>4.2627533193570928</v>
      </c>
      <c r="AD396" s="61">
        <v>10</v>
      </c>
      <c r="AE396" s="61">
        <v>0.27952480782669464</v>
      </c>
      <c r="AF396" s="61"/>
      <c r="AG396" s="61">
        <v>3.9133473095737252</v>
      </c>
      <c r="AH396" s="61">
        <f t="shared" si="46"/>
        <v>1.1407801855533206</v>
      </c>
      <c r="AI396" s="61">
        <f t="shared" si="46"/>
        <v>2.6761581074209864</v>
      </c>
      <c r="AJ396" s="61">
        <f t="shared" si="46"/>
        <v>7.4805258069070207E-2</v>
      </c>
      <c r="AK396" s="61">
        <f t="shared" si="47"/>
        <v>1.0472736129669831</v>
      </c>
      <c r="AL396" s="61">
        <v>1.1407801855533206</v>
      </c>
      <c r="AM396" s="61">
        <v>2.6761581074209864</v>
      </c>
      <c r="AN396" s="61">
        <v>7.4805258069070207E-2</v>
      </c>
      <c r="AO396" s="61">
        <v>1.0472736129669831</v>
      </c>
      <c r="AP396" s="11"/>
      <c r="AQ396" s="11"/>
    </row>
    <row r="397" spans="1:43">
      <c r="A397" s="55" t="s">
        <v>851</v>
      </c>
      <c r="B397" s="55" t="s">
        <v>278</v>
      </c>
      <c r="C397" s="55" t="s">
        <v>399</v>
      </c>
      <c r="D397" s="55" t="s">
        <v>400</v>
      </c>
      <c r="E397" s="56" t="s">
        <v>1130</v>
      </c>
      <c r="F397" s="55" t="s">
        <v>780</v>
      </c>
      <c r="G397" s="55">
        <f t="shared" si="48"/>
        <v>0</v>
      </c>
      <c r="H397" s="55" t="s">
        <v>41</v>
      </c>
      <c r="I397" s="56">
        <v>2.7</v>
      </c>
      <c r="J397" s="58">
        <v>3.782</v>
      </c>
      <c r="K397" s="58">
        <v>3.2000000000000001E-2</v>
      </c>
      <c r="L397" s="58">
        <v>0.18</v>
      </c>
      <c r="M397" s="58">
        <v>3.56</v>
      </c>
      <c r="N397" s="57" t="s">
        <v>1191</v>
      </c>
      <c r="O397" s="58">
        <v>79.900000000000006</v>
      </c>
      <c r="P397" s="58">
        <v>15.6</v>
      </c>
      <c r="Q397" s="58">
        <v>47.94</v>
      </c>
      <c r="R397" s="55">
        <v>3.7366999999999999</v>
      </c>
      <c r="S397" s="55" t="s">
        <v>774</v>
      </c>
      <c r="T397" s="55">
        <v>55</v>
      </c>
      <c r="U397" s="59" t="s">
        <v>973</v>
      </c>
      <c r="V397" s="59" t="s">
        <v>974</v>
      </c>
      <c r="W397" s="59" t="s">
        <v>1131</v>
      </c>
      <c r="X397" s="60" t="s">
        <v>778</v>
      </c>
      <c r="Y397" s="61">
        <f t="shared" si="42"/>
        <v>47.334167709637043</v>
      </c>
      <c r="Z397" s="61">
        <f t="shared" si="43"/>
        <v>32</v>
      </c>
      <c r="AA397" s="61">
        <f t="shared" si="44"/>
        <v>2.2528160200250311</v>
      </c>
      <c r="AB397" s="61">
        <f t="shared" si="45"/>
        <v>44.555694618272838</v>
      </c>
      <c r="AC397" s="61">
        <v>47.334167709637043</v>
      </c>
      <c r="AD397" s="61">
        <v>32</v>
      </c>
      <c r="AE397" s="61">
        <v>2.2528160200250311</v>
      </c>
      <c r="AF397" s="61"/>
      <c r="AG397" s="61">
        <v>44.555694618272838</v>
      </c>
      <c r="AH397" s="61">
        <f t="shared" si="46"/>
        <v>12.667371667416985</v>
      </c>
      <c r="AI397" s="61">
        <f t="shared" si="46"/>
        <v>8.5637059437471574</v>
      </c>
      <c r="AJ397" s="61">
        <f t="shared" si="46"/>
        <v>0.60288918565178662</v>
      </c>
      <c r="AK397" s="61">
        <f t="shared" si="47"/>
        <v>11.923808338446447</v>
      </c>
      <c r="AL397" s="61">
        <v>12.667371667416985</v>
      </c>
      <c r="AM397" s="61">
        <v>8.5637059437471574</v>
      </c>
      <c r="AN397" s="61">
        <v>0.60288918565178662</v>
      </c>
      <c r="AO397" s="61">
        <v>11.923808338446447</v>
      </c>
      <c r="AP397" s="11"/>
      <c r="AQ397" s="11"/>
    </row>
    <row r="398" spans="1:43">
      <c r="A398" s="74" t="s">
        <v>851</v>
      </c>
      <c r="B398" s="55" t="s">
        <v>278</v>
      </c>
      <c r="C398" s="55" t="s">
        <v>399</v>
      </c>
      <c r="D398" s="55" t="s">
        <v>400</v>
      </c>
      <c r="E398" s="56" t="s">
        <v>402</v>
      </c>
      <c r="F398" s="55" t="s">
        <v>780</v>
      </c>
      <c r="G398" s="55">
        <f t="shared" si="48"/>
        <v>0</v>
      </c>
      <c r="H398" s="55" t="s">
        <v>41</v>
      </c>
      <c r="I398" s="56">
        <v>3.3</v>
      </c>
      <c r="J398" s="58">
        <v>7.9710000000000001</v>
      </c>
      <c r="K398" s="58">
        <v>8.1000000000000003E-2</v>
      </c>
      <c r="L398" s="58">
        <v>0.48</v>
      </c>
      <c r="M398" s="58">
        <v>7.41</v>
      </c>
      <c r="N398" s="57" t="s">
        <v>1191</v>
      </c>
      <c r="O398" s="58">
        <v>74.3</v>
      </c>
      <c r="P398" s="58">
        <v>9.8000000000000007</v>
      </c>
      <c r="Q398" s="58">
        <v>44.58</v>
      </c>
      <c r="R398" s="55">
        <v>3.7366999999999999</v>
      </c>
      <c r="S398" s="55" t="s">
        <v>774</v>
      </c>
      <c r="T398" s="55">
        <v>55</v>
      </c>
      <c r="U398" s="59" t="s">
        <v>973</v>
      </c>
      <c r="V398" s="59" t="s">
        <v>974</v>
      </c>
      <c r="W398" s="72" t="s">
        <v>1191</v>
      </c>
      <c r="X398" s="60" t="s">
        <v>778</v>
      </c>
      <c r="Y398" s="61">
        <f t="shared" si="42"/>
        <v>107.28129205921938</v>
      </c>
      <c r="Z398" s="61">
        <f t="shared" si="43"/>
        <v>81</v>
      </c>
      <c r="AA398" s="61">
        <f t="shared" si="44"/>
        <v>6.4602960969044423</v>
      </c>
      <c r="AB398" s="61">
        <f t="shared" si="45"/>
        <v>99.730820995962318</v>
      </c>
      <c r="AC398" s="61">
        <v>107.28129205921938</v>
      </c>
      <c r="AD398" s="61">
        <v>81</v>
      </c>
      <c r="AE398" s="61">
        <v>6.4602960969044423</v>
      </c>
      <c r="AF398" s="61"/>
      <c r="AG398" s="61">
        <v>99.730820995962318</v>
      </c>
      <c r="AH398" s="61">
        <f t="shared" si="46"/>
        <v>28.710169951887863</v>
      </c>
      <c r="AI398" s="61">
        <f t="shared" si="46"/>
        <v>21.676880670109991</v>
      </c>
      <c r="AJ398" s="61">
        <f t="shared" si="46"/>
        <v>1.7288773776070978</v>
      </c>
      <c r="AK398" s="61">
        <f t="shared" si="47"/>
        <v>26.689544516809569</v>
      </c>
      <c r="AL398" s="61">
        <v>28.710169951887863</v>
      </c>
      <c r="AM398" s="61">
        <v>21.676880670109991</v>
      </c>
      <c r="AN398" s="61">
        <v>1.7288773776070978</v>
      </c>
      <c r="AO398" s="61">
        <v>26.689544516809569</v>
      </c>
      <c r="AP398" s="11"/>
      <c r="AQ398" s="11"/>
    </row>
    <row r="399" spans="1:43">
      <c r="A399" s="55" t="s">
        <v>851</v>
      </c>
      <c r="B399" s="55" t="s">
        <v>278</v>
      </c>
      <c r="C399" s="55" t="s">
        <v>399</v>
      </c>
      <c r="D399" s="55" t="s">
        <v>400</v>
      </c>
      <c r="E399" s="56" t="s">
        <v>956</v>
      </c>
      <c r="F399" s="55" t="s">
        <v>786</v>
      </c>
      <c r="G399" s="55">
        <f t="shared" si="48"/>
        <v>3</v>
      </c>
      <c r="H399" s="55" t="s">
        <v>33</v>
      </c>
      <c r="I399" s="56">
        <v>3.4</v>
      </c>
      <c r="J399" s="58">
        <v>1.58</v>
      </c>
      <c r="K399" s="58">
        <v>0.01</v>
      </c>
      <c r="L399" s="58">
        <v>0.13</v>
      </c>
      <c r="M399" s="58">
        <v>1.44</v>
      </c>
      <c r="N399" s="57" t="s">
        <v>1191</v>
      </c>
      <c r="O399" s="58">
        <v>118.6</v>
      </c>
      <c r="P399" s="58">
        <v>22.3</v>
      </c>
      <c r="Q399" s="58">
        <v>71.16</v>
      </c>
      <c r="R399" s="55">
        <v>3.7366999999999999</v>
      </c>
      <c r="S399" s="55" t="s">
        <v>774</v>
      </c>
      <c r="T399" s="55">
        <v>55</v>
      </c>
      <c r="U399" s="59" t="s">
        <v>973</v>
      </c>
      <c r="V399" s="59" t="s">
        <v>974</v>
      </c>
      <c r="W399" s="72" t="s">
        <v>1191</v>
      </c>
      <c r="X399" s="60" t="s">
        <v>778</v>
      </c>
      <c r="Y399" s="61">
        <f t="shared" si="42"/>
        <v>13.322091062394605</v>
      </c>
      <c r="Z399" s="61">
        <f t="shared" si="43"/>
        <v>10</v>
      </c>
      <c r="AA399" s="61">
        <f t="shared" si="44"/>
        <v>1.0961214165261384</v>
      </c>
      <c r="AB399" s="61">
        <f t="shared" si="45"/>
        <v>12.141652613827993</v>
      </c>
      <c r="AC399" s="61">
        <v>13.322091062394605</v>
      </c>
      <c r="AD399" s="61">
        <v>10</v>
      </c>
      <c r="AE399" s="61">
        <v>1.0961214165261384</v>
      </c>
      <c r="AF399" s="61"/>
      <c r="AG399" s="61">
        <v>12.141652613827993</v>
      </c>
      <c r="AH399" s="61">
        <f t="shared" si="46"/>
        <v>3.5652022004427986</v>
      </c>
      <c r="AI399" s="61">
        <f t="shared" si="46"/>
        <v>2.6761581074209864</v>
      </c>
      <c r="AJ399" s="61">
        <f t="shared" si="46"/>
        <v>0.29333942155542014</v>
      </c>
      <c r="AK399" s="61">
        <f t="shared" si="47"/>
        <v>3.2492982079984998</v>
      </c>
      <c r="AL399" s="61">
        <v>3.5652022004427986</v>
      </c>
      <c r="AM399" s="61">
        <v>2.6761581074209864</v>
      </c>
      <c r="AN399" s="61">
        <v>0.29333942155542014</v>
      </c>
      <c r="AO399" s="61">
        <v>3.2492982079984998</v>
      </c>
      <c r="AP399" s="11"/>
      <c r="AQ399" s="11"/>
    </row>
    <row r="400" spans="1:43">
      <c r="A400" s="55" t="s">
        <v>851</v>
      </c>
      <c r="B400" s="55" t="s">
        <v>278</v>
      </c>
      <c r="C400" s="55" t="s">
        <v>399</v>
      </c>
      <c r="D400" s="55" t="s">
        <v>400</v>
      </c>
      <c r="E400" s="56" t="s">
        <v>71</v>
      </c>
      <c r="F400" s="55" t="s">
        <v>780</v>
      </c>
      <c r="G400" s="55">
        <f t="shared" si="48"/>
        <v>0</v>
      </c>
      <c r="H400" s="55" t="s">
        <v>41</v>
      </c>
      <c r="I400" s="56">
        <v>3.4</v>
      </c>
      <c r="J400" s="58">
        <v>1.6509999999999998</v>
      </c>
      <c r="K400" s="58">
        <v>3.1E-2</v>
      </c>
      <c r="L400" s="58">
        <v>0.24</v>
      </c>
      <c r="M400" s="58">
        <v>1.38</v>
      </c>
      <c r="N400" s="57" t="s">
        <v>1191</v>
      </c>
      <c r="O400" s="58">
        <v>74.8</v>
      </c>
      <c r="P400" s="58">
        <v>10.199999999999999</v>
      </c>
      <c r="Q400" s="58">
        <v>44.88</v>
      </c>
      <c r="R400" s="55">
        <v>3.7366999999999999</v>
      </c>
      <c r="S400" s="55" t="s">
        <v>774</v>
      </c>
      <c r="T400" s="55">
        <v>55</v>
      </c>
      <c r="U400" s="59" t="s">
        <v>973</v>
      </c>
      <c r="V400" s="59" t="s">
        <v>974</v>
      </c>
      <c r="W400" s="72" t="s">
        <v>1191</v>
      </c>
      <c r="X400" s="60" t="s">
        <v>778</v>
      </c>
      <c r="Y400" s="61">
        <f t="shared" si="42"/>
        <v>22.072192513368982</v>
      </c>
      <c r="Z400" s="61">
        <f t="shared" si="43"/>
        <v>31</v>
      </c>
      <c r="AA400" s="61">
        <f t="shared" si="44"/>
        <v>3.2085561497326203</v>
      </c>
      <c r="AB400" s="61">
        <f t="shared" si="45"/>
        <v>18.449197860962567</v>
      </c>
      <c r="AC400" s="61">
        <v>22.072192513368982</v>
      </c>
      <c r="AD400" s="61">
        <v>31</v>
      </c>
      <c r="AE400" s="61">
        <v>3.2085561497326203</v>
      </c>
      <c r="AF400" s="61"/>
      <c r="AG400" s="61">
        <v>18.449197860962567</v>
      </c>
      <c r="AH400" s="61">
        <f t="shared" si="46"/>
        <v>5.90686769432092</v>
      </c>
      <c r="AI400" s="61">
        <f t="shared" si="46"/>
        <v>8.2960901330050589</v>
      </c>
      <c r="AJ400" s="61">
        <f t="shared" si="46"/>
        <v>0.85866035532224161</v>
      </c>
      <c r="AK400" s="61">
        <f t="shared" si="47"/>
        <v>4.9372970431028893</v>
      </c>
      <c r="AL400" s="61">
        <v>5.90686769432092</v>
      </c>
      <c r="AM400" s="61">
        <v>8.2960901330050589</v>
      </c>
      <c r="AN400" s="61">
        <v>0.85866035532224161</v>
      </c>
      <c r="AO400" s="61">
        <v>4.9372970431028893</v>
      </c>
      <c r="AP400" s="11"/>
      <c r="AQ400" s="11"/>
    </row>
    <row r="401" spans="1:43">
      <c r="A401" s="55" t="s">
        <v>851</v>
      </c>
      <c r="B401" s="55" t="s">
        <v>1021</v>
      </c>
      <c r="C401" s="55" t="s">
        <v>404</v>
      </c>
      <c r="D401" s="55" t="s">
        <v>117</v>
      </c>
      <c r="E401" s="56" t="s">
        <v>405</v>
      </c>
      <c r="F401" s="55" t="s">
        <v>780</v>
      </c>
      <c r="G401" s="55">
        <f t="shared" si="48"/>
        <v>0</v>
      </c>
      <c r="H401" s="55" t="s">
        <v>41</v>
      </c>
      <c r="I401" s="56">
        <v>2.9</v>
      </c>
      <c r="J401" s="57" t="s">
        <v>1191</v>
      </c>
      <c r="K401" s="57" t="s">
        <v>1191</v>
      </c>
      <c r="L401" s="58">
        <v>0.09</v>
      </c>
      <c r="M401" s="57" t="s">
        <v>1191</v>
      </c>
      <c r="N401" s="57" t="s">
        <v>1191</v>
      </c>
      <c r="O401" s="58">
        <v>1.73</v>
      </c>
      <c r="P401" s="58">
        <v>11.17</v>
      </c>
      <c r="Q401" s="58">
        <v>1.038</v>
      </c>
      <c r="R401" s="55">
        <v>5.4000000000000003E-3</v>
      </c>
      <c r="S401" s="55" t="s">
        <v>774</v>
      </c>
      <c r="T401" s="55">
        <v>56</v>
      </c>
      <c r="U401" s="59" t="s">
        <v>1022</v>
      </c>
      <c r="V401" s="59" t="s">
        <v>1023</v>
      </c>
      <c r="W401" s="72" t="s">
        <v>1191</v>
      </c>
      <c r="X401" s="60" t="s">
        <v>778</v>
      </c>
      <c r="Y401" s="61" t="e">
        <f t="shared" si="42"/>
        <v>#VALUE!</v>
      </c>
      <c r="Z401" s="61" t="e">
        <f t="shared" si="43"/>
        <v>#VALUE!</v>
      </c>
      <c r="AA401" s="61">
        <f t="shared" si="44"/>
        <v>52.02312138728324</v>
      </c>
      <c r="AB401" s="61" t="e">
        <f t="shared" si="45"/>
        <v>#VALUE!</v>
      </c>
      <c r="AC401" s="62"/>
      <c r="AD401" s="62"/>
      <c r="AE401" s="61">
        <v>52.02312138728324</v>
      </c>
      <c r="AF401" s="61"/>
      <c r="AG401" s="62"/>
      <c r="AH401" s="61">
        <f t="shared" si="46"/>
        <v>0</v>
      </c>
      <c r="AI401" s="61">
        <f t="shared" si="46"/>
        <v>0</v>
      </c>
      <c r="AJ401" s="61">
        <f t="shared" si="46"/>
        <v>9633.9113680154151</v>
      </c>
      <c r="AK401" s="61">
        <f t="shared" si="47"/>
        <v>0</v>
      </c>
      <c r="AL401" s="62" t="s">
        <v>1191</v>
      </c>
      <c r="AM401" s="62" t="s">
        <v>1191</v>
      </c>
      <c r="AN401" s="61">
        <v>9633.9113680154151</v>
      </c>
      <c r="AO401" s="62" t="s">
        <v>1191</v>
      </c>
      <c r="AP401" s="11"/>
      <c r="AQ401" s="11"/>
    </row>
    <row r="402" spans="1:43">
      <c r="A402" s="55" t="s">
        <v>851</v>
      </c>
      <c r="B402" s="55" t="s">
        <v>1021</v>
      </c>
      <c r="C402" s="55" t="s">
        <v>404</v>
      </c>
      <c r="D402" s="55" t="s">
        <v>117</v>
      </c>
      <c r="E402" s="56" t="s">
        <v>122</v>
      </c>
      <c r="F402" s="55" t="s">
        <v>786</v>
      </c>
      <c r="G402" s="55">
        <f t="shared" si="48"/>
        <v>1</v>
      </c>
      <c r="H402" s="55" t="s">
        <v>30</v>
      </c>
      <c r="I402" s="56">
        <v>2.9</v>
      </c>
      <c r="J402" s="57" t="s">
        <v>1191</v>
      </c>
      <c r="K402" s="57" t="s">
        <v>1191</v>
      </c>
      <c r="L402" s="58">
        <v>0.28999999999999998</v>
      </c>
      <c r="M402" s="57" t="s">
        <v>1191</v>
      </c>
      <c r="N402" s="57" t="s">
        <v>1191</v>
      </c>
      <c r="O402" s="58">
        <v>11.3</v>
      </c>
      <c r="P402" s="58">
        <v>2.2599999999999998</v>
      </c>
      <c r="Q402" s="58">
        <v>6.78</v>
      </c>
      <c r="R402" s="55">
        <v>5.4000000000000003E-3</v>
      </c>
      <c r="S402" s="55" t="s">
        <v>774</v>
      </c>
      <c r="T402" s="55">
        <v>56</v>
      </c>
      <c r="U402" s="59" t="s">
        <v>1022</v>
      </c>
      <c r="V402" s="59" t="s">
        <v>1023</v>
      </c>
      <c r="W402" s="72" t="s">
        <v>1191</v>
      </c>
      <c r="X402" s="60" t="s">
        <v>778</v>
      </c>
      <c r="Y402" s="61" t="e">
        <f t="shared" si="42"/>
        <v>#VALUE!</v>
      </c>
      <c r="Z402" s="61" t="e">
        <f t="shared" si="43"/>
        <v>#VALUE!</v>
      </c>
      <c r="AA402" s="61">
        <f t="shared" si="44"/>
        <v>25.663716814159287</v>
      </c>
      <c r="AB402" s="61" t="e">
        <f t="shared" si="45"/>
        <v>#VALUE!</v>
      </c>
      <c r="AC402" s="62"/>
      <c r="AD402" s="62"/>
      <c r="AE402" s="61">
        <v>25.663716814159287</v>
      </c>
      <c r="AF402" s="61"/>
      <c r="AG402" s="62"/>
      <c r="AH402" s="61">
        <f t="shared" si="46"/>
        <v>0</v>
      </c>
      <c r="AI402" s="61">
        <f t="shared" si="46"/>
        <v>0</v>
      </c>
      <c r="AJ402" s="61">
        <f t="shared" si="46"/>
        <v>4752.5401507702381</v>
      </c>
      <c r="AK402" s="61">
        <f t="shared" si="47"/>
        <v>0</v>
      </c>
      <c r="AL402" s="62" t="s">
        <v>1191</v>
      </c>
      <c r="AM402" s="62" t="s">
        <v>1191</v>
      </c>
      <c r="AN402" s="61">
        <v>4752.5401507702381</v>
      </c>
      <c r="AO402" s="62" t="s">
        <v>1191</v>
      </c>
      <c r="AP402" s="11"/>
      <c r="AQ402" s="11"/>
    </row>
    <row r="403" spans="1:43">
      <c r="A403" s="55" t="s">
        <v>851</v>
      </c>
      <c r="B403" s="55" t="s">
        <v>1021</v>
      </c>
      <c r="C403" s="55" t="s">
        <v>404</v>
      </c>
      <c r="D403" s="55" t="s">
        <v>117</v>
      </c>
      <c r="E403" s="56" t="s">
        <v>1124</v>
      </c>
      <c r="F403" s="55" t="s">
        <v>780</v>
      </c>
      <c r="G403" s="55">
        <f t="shared" si="48"/>
        <v>0</v>
      </c>
      <c r="H403" s="55" t="s">
        <v>41</v>
      </c>
      <c r="I403" s="56">
        <v>3.2</v>
      </c>
      <c r="J403" s="57" t="s">
        <v>1191</v>
      </c>
      <c r="K403" s="57" t="s">
        <v>1191</v>
      </c>
      <c r="L403" s="58">
        <v>0.03</v>
      </c>
      <c r="M403" s="57" t="s">
        <v>1191</v>
      </c>
      <c r="N403" s="57" t="s">
        <v>1191</v>
      </c>
      <c r="O403" s="58">
        <v>18.79</v>
      </c>
      <c r="P403" s="58">
        <v>7.56</v>
      </c>
      <c r="Q403" s="58">
        <v>11.273999999999999</v>
      </c>
      <c r="R403" s="55">
        <v>5.4000000000000003E-3</v>
      </c>
      <c r="S403" s="55" t="s">
        <v>774</v>
      </c>
      <c r="T403" s="55">
        <v>56</v>
      </c>
      <c r="U403" s="59" t="s">
        <v>1022</v>
      </c>
      <c r="V403" s="59" t="s">
        <v>1023</v>
      </c>
      <c r="W403" s="72" t="s">
        <v>1191</v>
      </c>
      <c r="X403" s="60" t="s">
        <v>778</v>
      </c>
      <c r="Y403" s="61" t="e">
        <f t="shared" si="42"/>
        <v>#VALUE!</v>
      </c>
      <c r="Z403" s="61" t="e">
        <f t="shared" si="43"/>
        <v>#VALUE!</v>
      </c>
      <c r="AA403" s="61">
        <f t="shared" si="44"/>
        <v>1.5965939329430547</v>
      </c>
      <c r="AB403" s="61" t="e">
        <f t="shared" si="45"/>
        <v>#VALUE!</v>
      </c>
      <c r="AC403" s="62"/>
      <c r="AD403" s="62"/>
      <c r="AE403" s="61">
        <v>1.5965939329430547</v>
      </c>
      <c r="AF403" s="61"/>
      <c r="AG403" s="62"/>
      <c r="AH403" s="61">
        <f t="shared" si="46"/>
        <v>0</v>
      </c>
      <c r="AI403" s="61">
        <f t="shared" si="46"/>
        <v>0</v>
      </c>
      <c r="AJ403" s="61">
        <f t="shared" si="46"/>
        <v>295.6655431376027</v>
      </c>
      <c r="AK403" s="61">
        <f t="shared" si="47"/>
        <v>0</v>
      </c>
      <c r="AL403" s="62" t="s">
        <v>1191</v>
      </c>
      <c r="AM403" s="62" t="s">
        <v>1191</v>
      </c>
      <c r="AN403" s="61">
        <v>295.6655431376027</v>
      </c>
      <c r="AO403" s="62" t="s">
        <v>1191</v>
      </c>
      <c r="AP403" s="11"/>
      <c r="AQ403" s="11"/>
    </row>
    <row r="404" spans="1:43">
      <c r="A404" s="55" t="s">
        <v>851</v>
      </c>
      <c r="B404" s="55" t="s">
        <v>1021</v>
      </c>
      <c r="C404" s="55" t="s">
        <v>404</v>
      </c>
      <c r="D404" s="55" t="s">
        <v>117</v>
      </c>
      <c r="E404" s="56" t="s">
        <v>136</v>
      </c>
      <c r="F404" s="55" t="s">
        <v>780</v>
      </c>
      <c r="G404" s="55">
        <f t="shared" si="48"/>
        <v>0</v>
      </c>
      <c r="H404" s="55" t="s">
        <v>41</v>
      </c>
      <c r="I404" s="56">
        <v>3.4</v>
      </c>
      <c r="J404" s="57" t="s">
        <v>1191</v>
      </c>
      <c r="K404" s="57" t="s">
        <v>1191</v>
      </c>
      <c r="L404" s="58">
        <v>0</v>
      </c>
      <c r="M404" s="57" t="s">
        <v>1191</v>
      </c>
      <c r="N404" s="57" t="s">
        <v>1191</v>
      </c>
      <c r="O404" s="58">
        <v>5.12</v>
      </c>
      <c r="P404" s="58">
        <v>15.68</v>
      </c>
      <c r="Q404" s="58">
        <v>3.0720000000000001</v>
      </c>
      <c r="R404" s="55">
        <v>5.4000000000000003E-3</v>
      </c>
      <c r="S404" s="55" t="s">
        <v>774</v>
      </c>
      <c r="T404" s="55">
        <v>56</v>
      </c>
      <c r="U404" s="59" t="s">
        <v>1022</v>
      </c>
      <c r="V404" s="59" t="s">
        <v>1023</v>
      </c>
      <c r="W404" s="72" t="s">
        <v>1191</v>
      </c>
      <c r="X404" s="60" t="s">
        <v>778</v>
      </c>
      <c r="Y404" s="61" t="e">
        <f t="shared" si="42"/>
        <v>#VALUE!</v>
      </c>
      <c r="Z404" s="61" t="e">
        <f t="shared" si="43"/>
        <v>#VALUE!</v>
      </c>
      <c r="AA404" s="61">
        <f t="shared" si="44"/>
        <v>0</v>
      </c>
      <c r="AB404" s="61" t="e">
        <f t="shared" si="45"/>
        <v>#VALUE!</v>
      </c>
      <c r="AC404" s="62"/>
      <c r="AD404" s="62"/>
      <c r="AE404" s="61">
        <v>1E-3</v>
      </c>
      <c r="AF404" s="61"/>
      <c r="AG404" s="62"/>
      <c r="AH404" s="61">
        <f t="shared" si="46"/>
        <v>0</v>
      </c>
      <c r="AI404" s="61">
        <f t="shared" si="46"/>
        <v>0</v>
      </c>
      <c r="AJ404" s="61">
        <f t="shared" si="46"/>
        <v>0.18518518518518517</v>
      </c>
      <c r="AK404" s="61">
        <f t="shared" si="47"/>
        <v>0</v>
      </c>
      <c r="AL404" s="62" t="s">
        <v>1191</v>
      </c>
      <c r="AM404" s="62" t="s">
        <v>1191</v>
      </c>
      <c r="AN404" s="61">
        <v>0</v>
      </c>
      <c r="AO404" s="62" t="s">
        <v>1191</v>
      </c>
      <c r="AP404" s="11"/>
      <c r="AQ404" s="11"/>
    </row>
    <row r="405" spans="1:43">
      <c r="A405" s="55" t="s">
        <v>851</v>
      </c>
      <c r="B405" s="55" t="s">
        <v>1021</v>
      </c>
      <c r="C405" s="55" t="s">
        <v>404</v>
      </c>
      <c r="D405" s="55" t="s">
        <v>117</v>
      </c>
      <c r="E405" s="56" t="s">
        <v>406</v>
      </c>
      <c r="F405" s="55" t="s">
        <v>786</v>
      </c>
      <c r="G405" s="55">
        <f t="shared" si="48"/>
        <v>0</v>
      </c>
      <c r="H405" s="55" t="s">
        <v>41</v>
      </c>
      <c r="I405" s="56">
        <v>3.4</v>
      </c>
      <c r="J405" s="57" t="s">
        <v>1191</v>
      </c>
      <c r="K405" s="57" t="s">
        <v>1191</v>
      </c>
      <c r="L405" s="58">
        <v>0.09</v>
      </c>
      <c r="M405" s="57" t="s">
        <v>1191</v>
      </c>
      <c r="N405" s="57" t="s">
        <v>1191</v>
      </c>
      <c r="O405" s="58">
        <v>21.95</v>
      </c>
      <c r="P405" s="58">
        <v>3.32</v>
      </c>
      <c r="Q405" s="58">
        <v>13.17</v>
      </c>
      <c r="R405" s="55">
        <v>5.4000000000000003E-3</v>
      </c>
      <c r="S405" s="55" t="s">
        <v>774</v>
      </c>
      <c r="T405" s="55">
        <v>56</v>
      </c>
      <c r="U405" s="59" t="s">
        <v>1022</v>
      </c>
      <c r="V405" s="59" t="s">
        <v>1023</v>
      </c>
      <c r="W405" s="72" t="s">
        <v>1191</v>
      </c>
      <c r="X405" s="60" t="s">
        <v>778</v>
      </c>
      <c r="Y405" s="61" t="e">
        <f t="shared" si="42"/>
        <v>#VALUE!</v>
      </c>
      <c r="Z405" s="61" t="e">
        <f t="shared" si="43"/>
        <v>#VALUE!</v>
      </c>
      <c r="AA405" s="61">
        <f t="shared" si="44"/>
        <v>4.1002277904328022</v>
      </c>
      <c r="AB405" s="61" t="e">
        <f t="shared" si="45"/>
        <v>#VALUE!</v>
      </c>
      <c r="AC405" s="62"/>
      <c r="AD405" s="62"/>
      <c r="AE405" s="61">
        <v>4.1002277904328022</v>
      </c>
      <c r="AF405" s="61"/>
      <c r="AG405" s="62"/>
      <c r="AH405" s="61">
        <f t="shared" si="46"/>
        <v>0</v>
      </c>
      <c r="AI405" s="61">
        <f t="shared" si="46"/>
        <v>0</v>
      </c>
      <c r="AJ405" s="61">
        <f t="shared" si="46"/>
        <v>759.30144267274113</v>
      </c>
      <c r="AK405" s="61">
        <f t="shared" si="47"/>
        <v>0</v>
      </c>
      <c r="AL405" s="62" t="s">
        <v>1191</v>
      </c>
      <c r="AM405" s="62" t="s">
        <v>1191</v>
      </c>
      <c r="AN405" s="61">
        <v>759.30144267274113</v>
      </c>
      <c r="AO405" s="62" t="s">
        <v>1191</v>
      </c>
      <c r="AP405" s="11"/>
      <c r="AQ405" s="11"/>
    </row>
    <row r="406" spans="1:43" ht="20.399999999999999">
      <c r="A406" s="71" t="s">
        <v>851</v>
      </c>
      <c r="B406" s="55" t="s">
        <v>1021</v>
      </c>
      <c r="C406" s="71" t="s">
        <v>404</v>
      </c>
      <c r="D406" s="71" t="s">
        <v>117</v>
      </c>
      <c r="E406" s="77" t="s">
        <v>956</v>
      </c>
      <c r="F406" s="71" t="s">
        <v>786</v>
      </c>
      <c r="G406" s="55">
        <f t="shared" si="48"/>
        <v>1</v>
      </c>
      <c r="H406" s="71" t="s">
        <v>30</v>
      </c>
      <c r="I406" s="71">
        <v>3.4</v>
      </c>
      <c r="J406" s="57" t="s">
        <v>1191</v>
      </c>
      <c r="K406" s="57" t="s">
        <v>1191</v>
      </c>
      <c r="L406" s="76">
        <v>0.4</v>
      </c>
      <c r="M406" s="57" t="s">
        <v>1191</v>
      </c>
      <c r="N406" s="57" t="s">
        <v>1191</v>
      </c>
      <c r="O406" s="58">
        <v>12.82</v>
      </c>
      <c r="P406" s="58">
        <v>1.85</v>
      </c>
      <c r="Q406" s="58">
        <v>7.6920000000000002</v>
      </c>
      <c r="R406" s="55">
        <v>5.4000000000000003E-3</v>
      </c>
      <c r="S406" s="55" t="s">
        <v>774</v>
      </c>
      <c r="T406" s="55">
        <v>56</v>
      </c>
      <c r="U406" s="59" t="s">
        <v>1022</v>
      </c>
      <c r="V406" s="59" t="s">
        <v>1023</v>
      </c>
      <c r="W406" s="72" t="s">
        <v>1191</v>
      </c>
      <c r="X406" s="60" t="s">
        <v>778</v>
      </c>
      <c r="Y406" s="61" t="e">
        <f t="shared" si="42"/>
        <v>#VALUE!</v>
      </c>
      <c r="Z406" s="61" t="e">
        <f t="shared" si="43"/>
        <v>#VALUE!</v>
      </c>
      <c r="AA406" s="61">
        <f t="shared" si="44"/>
        <v>31.201248049921997</v>
      </c>
      <c r="AB406" s="61" t="e">
        <f t="shared" si="45"/>
        <v>#VALUE!</v>
      </c>
      <c r="AC406" s="62"/>
      <c r="AD406" s="62"/>
      <c r="AE406" s="61">
        <v>31.201248049921997</v>
      </c>
      <c r="AF406" s="61"/>
      <c r="AG406" s="62"/>
      <c r="AH406" s="61">
        <f t="shared" si="46"/>
        <v>0</v>
      </c>
      <c r="AI406" s="61">
        <f t="shared" si="46"/>
        <v>0</v>
      </c>
      <c r="AJ406" s="61">
        <f t="shared" si="46"/>
        <v>5778.008898133703</v>
      </c>
      <c r="AK406" s="61">
        <f t="shared" si="47"/>
        <v>0</v>
      </c>
      <c r="AL406" s="62" t="s">
        <v>1191</v>
      </c>
      <c r="AM406" s="62" t="s">
        <v>1191</v>
      </c>
      <c r="AN406" s="61">
        <v>5778.008898133703</v>
      </c>
      <c r="AO406" s="62" t="s">
        <v>1191</v>
      </c>
      <c r="AP406" s="11"/>
      <c r="AQ406" s="11"/>
    </row>
    <row r="407" spans="1:43">
      <c r="A407" s="55" t="s">
        <v>851</v>
      </c>
      <c r="B407" s="55" t="s">
        <v>1021</v>
      </c>
      <c r="C407" s="55" t="s">
        <v>404</v>
      </c>
      <c r="D407" s="55" t="s">
        <v>117</v>
      </c>
      <c r="E407" s="56" t="s">
        <v>43</v>
      </c>
      <c r="F407" s="55" t="s">
        <v>786</v>
      </c>
      <c r="G407" s="55">
        <f t="shared" si="48"/>
        <v>3</v>
      </c>
      <c r="H407" s="55" t="s">
        <v>33</v>
      </c>
      <c r="I407" s="56">
        <v>3.6</v>
      </c>
      <c r="J407" s="57" t="s">
        <v>1191</v>
      </c>
      <c r="K407" s="57" t="s">
        <v>1191</v>
      </c>
      <c r="L407" s="58">
        <v>0.1</v>
      </c>
      <c r="M407" s="57" t="s">
        <v>1191</v>
      </c>
      <c r="N407" s="57" t="s">
        <v>1191</v>
      </c>
      <c r="O407" s="58">
        <v>20.8</v>
      </c>
      <c r="P407" s="58">
        <v>4</v>
      </c>
      <c r="Q407" s="58">
        <v>12.48</v>
      </c>
      <c r="R407" s="55">
        <v>5.4000000000000003E-3</v>
      </c>
      <c r="S407" s="55" t="s">
        <v>774</v>
      </c>
      <c r="T407" s="55">
        <v>56</v>
      </c>
      <c r="U407" s="59" t="s">
        <v>1022</v>
      </c>
      <c r="V407" s="59" t="s">
        <v>1023</v>
      </c>
      <c r="W407" s="72" t="s">
        <v>1191</v>
      </c>
      <c r="X407" s="60" t="s">
        <v>778</v>
      </c>
      <c r="Y407" s="61" t="e">
        <f t="shared" si="42"/>
        <v>#VALUE!</v>
      </c>
      <c r="Z407" s="61" t="e">
        <f t="shared" si="43"/>
        <v>#VALUE!</v>
      </c>
      <c r="AA407" s="61">
        <f t="shared" si="44"/>
        <v>4.8076923076923084</v>
      </c>
      <c r="AB407" s="61" t="e">
        <f t="shared" si="45"/>
        <v>#VALUE!</v>
      </c>
      <c r="AC407" s="62"/>
      <c r="AD407" s="62"/>
      <c r="AE407" s="61">
        <v>4.8076923076923084</v>
      </c>
      <c r="AF407" s="61"/>
      <c r="AG407" s="62"/>
      <c r="AH407" s="61">
        <f t="shared" si="46"/>
        <v>0</v>
      </c>
      <c r="AI407" s="61">
        <f t="shared" si="46"/>
        <v>0</v>
      </c>
      <c r="AJ407" s="61">
        <f t="shared" si="46"/>
        <v>890.31339031339041</v>
      </c>
      <c r="AK407" s="61">
        <f t="shared" si="47"/>
        <v>0</v>
      </c>
      <c r="AL407" s="62" t="s">
        <v>1191</v>
      </c>
      <c r="AM407" s="62" t="s">
        <v>1191</v>
      </c>
      <c r="AN407" s="61">
        <v>890.31339031339041</v>
      </c>
      <c r="AO407" s="62" t="s">
        <v>1191</v>
      </c>
      <c r="AP407" s="11"/>
      <c r="AQ407" s="11"/>
    </row>
    <row r="408" spans="1:43">
      <c r="A408" s="55" t="s">
        <v>851</v>
      </c>
      <c r="B408" s="55" t="s">
        <v>1021</v>
      </c>
      <c r="C408" s="55" t="s">
        <v>404</v>
      </c>
      <c r="D408" s="55" t="s">
        <v>117</v>
      </c>
      <c r="E408" s="56" t="s">
        <v>407</v>
      </c>
      <c r="F408" s="55" t="s">
        <v>780</v>
      </c>
      <c r="G408" s="55">
        <f t="shared" si="48"/>
        <v>3</v>
      </c>
      <c r="H408" s="55" t="s">
        <v>33</v>
      </c>
      <c r="I408" s="56">
        <v>3.6</v>
      </c>
      <c r="J408" s="57" t="s">
        <v>1191</v>
      </c>
      <c r="K408" s="57" t="s">
        <v>1191</v>
      </c>
      <c r="L408" s="58">
        <v>0.22</v>
      </c>
      <c r="M408" s="57" t="s">
        <v>1191</v>
      </c>
      <c r="N408" s="57" t="s">
        <v>1191</v>
      </c>
      <c r="O408" s="58">
        <v>0.93</v>
      </c>
      <c r="P408" s="58">
        <v>11.87</v>
      </c>
      <c r="Q408" s="58">
        <v>0.55800000000000005</v>
      </c>
      <c r="R408" s="55">
        <v>5.4000000000000003E-3</v>
      </c>
      <c r="S408" s="55" t="s">
        <v>774</v>
      </c>
      <c r="T408" s="55">
        <v>56</v>
      </c>
      <c r="U408" s="59" t="s">
        <v>1022</v>
      </c>
      <c r="V408" s="59" t="s">
        <v>1023</v>
      </c>
      <c r="W408" s="72" t="s">
        <v>1191</v>
      </c>
      <c r="X408" s="60" t="s">
        <v>778</v>
      </c>
      <c r="Y408" s="61" t="e">
        <f t="shared" si="42"/>
        <v>#VALUE!</v>
      </c>
      <c r="Z408" s="61" t="e">
        <f t="shared" si="43"/>
        <v>#VALUE!</v>
      </c>
      <c r="AA408" s="61">
        <f t="shared" si="44"/>
        <v>236.55913978494621</v>
      </c>
      <c r="AB408" s="61" t="e">
        <f t="shared" si="45"/>
        <v>#VALUE!</v>
      </c>
      <c r="AC408" s="62"/>
      <c r="AD408" s="62"/>
      <c r="AE408" s="61">
        <v>236.55913978494621</v>
      </c>
      <c r="AF408" s="61"/>
      <c r="AG408" s="62"/>
      <c r="AH408" s="61">
        <f t="shared" si="46"/>
        <v>0</v>
      </c>
      <c r="AI408" s="61">
        <f t="shared" si="46"/>
        <v>0</v>
      </c>
      <c r="AJ408" s="61">
        <f t="shared" si="46"/>
        <v>43807.248108323372</v>
      </c>
      <c r="AK408" s="61">
        <f t="shared" si="47"/>
        <v>0</v>
      </c>
      <c r="AL408" s="62" t="s">
        <v>1191</v>
      </c>
      <c r="AM408" s="62" t="s">
        <v>1191</v>
      </c>
      <c r="AN408" s="61">
        <v>43807.248108323372</v>
      </c>
      <c r="AO408" s="62" t="s">
        <v>1191</v>
      </c>
      <c r="AP408" s="11"/>
      <c r="AQ408" s="11"/>
    </row>
    <row r="409" spans="1:43">
      <c r="A409" s="55" t="s">
        <v>851</v>
      </c>
      <c r="B409" s="55" t="s">
        <v>1021</v>
      </c>
      <c r="C409" s="55" t="s">
        <v>404</v>
      </c>
      <c r="D409" s="55" t="s">
        <v>117</v>
      </c>
      <c r="E409" s="56" t="s">
        <v>408</v>
      </c>
      <c r="F409" s="55" t="s">
        <v>786</v>
      </c>
      <c r="G409" s="55">
        <f t="shared" si="48"/>
        <v>0</v>
      </c>
      <c r="H409" s="55" t="s">
        <v>41</v>
      </c>
      <c r="I409" s="56">
        <v>3.8</v>
      </c>
      <c r="J409" s="57" t="s">
        <v>1191</v>
      </c>
      <c r="K409" s="57" t="s">
        <v>1191</v>
      </c>
      <c r="L409" s="58">
        <v>0.05</v>
      </c>
      <c r="M409" s="57" t="s">
        <v>1191</v>
      </c>
      <c r="N409" s="57" t="s">
        <v>1191</v>
      </c>
      <c r="O409" s="58">
        <v>7.47</v>
      </c>
      <c r="P409" s="58">
        <v>1.99</v>
      </c>
      <c r="Q409" s="58">
        <v>4.4819999999999993</v>
      </c>
      <c r="R409" s="55">
        <v>5.4000000000000003E-3</v>
      </c>
      <c r="S409" s="55" t="s">
        <v>774</v>
      </c>
      <c r="T409" s="55">
        <v>56</v>
      </c>
      <c r="U409" s="59" t="s">
        <v>1022</v>
      </c>
      <c r="V409" s="59" t="s">
        <v>1023</v>
      </c>
      <c r="W409" s="72" t="s">
        <v>1191</v>
      </c>
      <c r="X409" s="60" t="s">
        <v>778</v>
      </c>
      <c r="Y409" s="61" t="e">
        <f t="shared" si="42"/>
        <v>#VALUE!</v>
      </c>
      <c r="Z409" s="61" t="e">
        <f t="shared" si="43"/>
        <v>#VALUE!</v>
      </c>
      <c r="AA409" s="61">
        <f t="shared" si="44"/>
        <v>6.693440428380188</v>
      </c>
      <c r="AB409" s="61" t="e">
        <f t="shared" si="45"/>
        <v>#VALUE!</v>
      </c>
      <c r="AC409" s="62"/>
      <c r="AD409" s="62"/>
      <c r="AE409" s="61">
        <v>6.693440428380188</v>
      </c>
      <c r="AF409" s="61"/>
      <c r="AG409" s="62"/>
      <c r="AH409" s="61">
        <f t="shared" si="46"/>
        <v>0</v>
      </c>
      <c r="AI409" s="61">
        <f t="shared" si="46"/>
        <v>0</v>
      </c>
      <c r="AJ409" s="61">
        <f t="shared" si="46"/>
        <v>1239.5260052555902</v>
      </c>
      <c r="AK409" s="61">
        <f t="shared" si="47"/>
        <v>0</v>
      </c>
      <c r="AL409" s="62" t="s">
        <v>1191</v>
      </c>
      <c r="AM409" s="62" t="s">
        <v>1191</v>
      </c>
      <c r="AN409" s="61">
        <v>1239.5260052555902</v>
      </c>
      <c r="AO409" s="62" t="s">
        <v>1191</v>
      </c>
      <c r="AP409" s="11"/>
      <c r="AQ409" s="11"/>
    </row>
    <row r="410" spans="1:43">
      <c r="A410" s="55" t="s">
        <v>851</v>
      </c>
      <c r="B410" s="55" t="s">
        <v>1021</v>
      </c>
      <c r="C410" s="55" t="s">
        <v>404</v>
      </c>
      <c r="D410" s="55" t="s">
        <v>117</v>
      </c>
      <c r="E410" s="56" t="s">
        <v>409</v>
      </c>
      <c r="F410" s="55" t="s">
        <v>786</v>
      </c>
      <c r="G410" s="55">
        <f t="shared" si="48"/>
        <v>0</v>
      </c>
      <c r="H410" s="55" t="s">
        <v>41</v>
      </c>
      <c r="I410" s="56">
        <v>3.8</v>
      </c>
      <c r="J410" s="57" t="s">
        <v>1191</v>
      </c>
      <c r="K410" s="57" t="s">
        <v>1191</v>
      </c>
      <c r="L410" s="58">
        <v>0.18</v>
      </c>
      <c r="M410" s="57" t="s">
        <v>1191</v>
      </c>
      <c r="N410" s="57" t="s">
        <v>1191</v>
      </c>
      <c r="O410" s="58">
        <v>17.64</v>
      </c>
      <c r="P410" s="58">
        <v>2.31</v>
      </c>
      <c r="Q410" s="58">
        <v>10.584</v>
      </c>
      <c r="R410" s="55">
        <v>5.4000000000000003E-3</v>
      </c>
      <c r="S410" s="55" t="s">
        <v>774</v>
      </c>
      <c r="T410" s="55">
        <v>56</v>
      </c>
      <c r="U410" s="59" t="s">
        <v>1022</v>
      </c>
      <c r="V410" s="59" t="s">
        <v>1023</v>
      </c>
      <c r="W410" s="72" t="s">
        <v>1191</v>
      </c>
      <c r="X410" s="60" t="s">
        <v>778</v>
      </c>
      <c r="Y410" s="61" t="e">
        <f t="shared" si="42"/>
        <v>#VALUE!</v>
      </c>
      <c r="Z410" s="61" t="e">
        <f t="shared" si="43"/>
        <v>#VALUE!</v>
      </c>
      <c r="AA410" s="61">
        <f t="shared" si="44"/>
        <v>10.204081632653061</v>
      </c>
      <c r="AB410" s="61" t="e">
        <f t="shared" si="45"/>
        <v>#VALUE!</v>
      </c>
      <c r="AC410" s="62"/>
      <c r="AD410" s="62"/>
      <c r="AE410" s="61">
        <v>10.204081632653061</v>
      </c>
      <c r="AF410" s="61"/>
      <c r="AG410" s="62"/>
      <c r="AH410" s="61">
        <f t="shared" si="46"/>
        <v>0</v>
      </c>
      <c r="AI410" s="61">
        <f t="shared" si="46"/>
        <v>0</v>
      </c>
      <c r="AJ410" s="61">
        <f t="shared" si="46"/>
        <v>1889.6447467876037</v>
      </c>
      <c r="AK410" s="61">
        <f t="shared" si="47"/>
        <v>0</v>
      </c>
      <c r="AL410" s="62" t="s">
        <v>1191</v>
      </c>
      <c r="AM410" s="62" t="s">
        <v>1191</v>
      </c>
      <c r="AN410" s="61">
        <v>1889.6447467876037</v>
      </c>
      <c r="AO410" s="62" t="s">
        <v>1191</v>
      </c>
      <c r="AP410" s="11"/>
      <c r="AQ410" s="11"/>
    </row>
    <row r="411" spans="1:43">
      <c r="A411" s="55" t="s">
        <v>851</v>
      </c>
      <c r="B411" s="55" t="s">
        <v>1021</v>
      </c>
      <c r="C411" s="55" t="s">
        <v>404</v>
      </c>
      <c r="D411" s="55" t="s">
        <v>117</v>
      </c>
      <c r="E411" s="56" t="s">
        <v>410</v>
      </c>
      <c r="F411" s="55" t="s">
        <v>780</v>
      </c>
      <c r="G411" s="55">
        <f t="shared" si="48"/>
        <v>3</v>
      </c>
      <c r="H411" s="55" t="s">
        <v>33</v>
      </c>
      <c r="I411" s="56">
        <v>3.9</v>
      </c>
      <c r="J411" s="57" t="s">
        <v>1191</v>
      </c>
      <c r="K411" s="57" t="s">
        <v>1191</v>
      </c>
      <c r="L411" s="58">
        <v>0</v>
      </c>
      <c r="M411" s="57" t="s">
        <v>1191</v>
      </c>
      <c r="N411" s="57" t="s">
        <v>1191</v>
      </c>
      <c r="O411" s="58">
        <v>14.28</v>
      </c>
      <c r="P411" s="58">
        <v>2.89</v>
      </c>
      <c r="Q411" s="58">
        <v>8.5679999999999996</v>
      </c>
      <c r="R411" s="55">
        <v>5.4000000000000003E-3</v>
      </c>
      <c r="S411" s="55" t="s">
        <v>774</v>
      </c>
      <c r="T411" s="55">
        <v>56</v>
      </c>
      <c r="U411" s="59" t="s">
        <v>1022</v>
      </c>
      <c r="V411" s="59" t="s">
        <v>1023</v>
      </c>
      <c r="W411" s="72" t="s">
        <v>1191</v>
      </c>
      <c r="X411" s="60" t="s">
        <v>778</v>
      </c>
      <c r="Y411" s="61" t="e">
        <f t="shared" si="42"/>
        <v>#VALUE!</v>
      </c>
      <c r="Z411" s="61" t="e">
        <f t="shared" si="43"/>
        <v>#VALUE!</v>
      </c>
      <c r="AA411" s="61">
        <f t="shared" si="44"/>
        <v>0</v>
      </c>
      <c r="AB411" s="61" t="e">
        <f t="shared" si="45"/>
        <v>#VALUE!</v>
      </c>
      <c r="AC411" s="62"/>
      <c r="AD411" s="62"/>
      <c r="AE411" s="61">
        <v>1E-3</v>
      </c>
      <c r="AF411" s="61"/>
      <c r="AG411" s="62"/>
      <c r="AH411" s="61">
        <f t="shared" si="46"/>
        <v>0</v>
      </c>
      <c r="AI411" s="61">
        <f t="shared" si="46"/>
        <v>0</v>
      </c>
      <c r="AJ411" s="61">
        <f t="shared" si="46"/>
        <v>0.18518518518518517</v>
      </c>
      <c r="AK411" s="61">
        <f t="shared" si="47"/>
        <v>0</v>
      </c>
      <c r="AL411" s="62" t="s">
        <v>1191</v>
      </c>
      <c r="AM411" s="62" t="s">
        <v>1191</v>
      </c>
      <c r="AN411" s="61">
        <v>0</v>
      </c>
      <c r="AO411" s="62" t="s">
        <v>1191</v>
      </c>
      <c r="AP411" s="11"/>
      <c r="AQ411" s="11"/>
    </row>
    <row r="412" spans="1:43">
      <c r="A412" s="55" t="s">
        <v>851</v>
      </c>
      <c r="B412" s="55" t="s">
        <v>1021</v>
      </c>
      <c r="C412" s="55" t="s">
        <v>404</v>
      </c>
      <c r="D412" s="55" t="s">
        <v>117</v>
      </c>
      <c r="E412" s="56" t="s">
        <v>411</v>
      </c>
      <c r="F412" s="55" t="s">
        <v>780</v>
      </c>
      <c r="G412" s="55">
        <f t="shared" si="48"/>
        <v>3</v>
      </c>
      <c r="H412" s="55" t="s">
        <v>33</v>
      </c>
      <c r="I412" s="56">
        <v>3.9</v>
      </c>
      <c r="J412" s="57" t="s">
        <v>1191</v>
      </c>
      <c r="K412" s="57" t="s">
        <v>1191</v>
      </c>
      <c r="L412" s="58">
        <v>7.0000000000000007E-2</v>
      </c>
      <c r="M412" s="57" t="s">
        <v>1191</v>
      </c>
      <c r="N412" s="57" t="s">
        <v>1191</v>
      </c>
      <c r="O412" s="58">
        <v>23.97</v>
      </c>
      <c r="P412" s="58">
        <v>17.11</v>
      </c>
      <c r="Q412" s="58">
        <v>14.382</v>
      </c>
      <c r="R412" s="55">
        <v>5.4000000000000003E-3</v>
      </c>
      <c r="S412" s="55" t="s">
        <v>774</v>
      </c>
      <c r="T412" s="55">
        <v>56</v>
      </c>
      <c r="U412" s="59" t="s">
        <v>1022</v>
      </c>
      <c r="V412" s="59" t="s">
        <v>1023</v>
      </c>
      <c r="W412" s="72" t="s">
        <v>1191</v>
      </c>
      <c r="X412" s="60" t="s">
        <v>778</v>
      </c>
      <c r="Y412" s="61" t="e">
        <f t="shared" si="42"/>
        <v>#VALUE!</v>
      </c>
      <c r="Z412" s="61" t="e">
        <f t="shared" si="43"/>
        <v>#VALUE!</v>
      </c>
      <c r="AA412" s="61">
        <f t="shared" si="44"/>
        <v>2.9203170629954114</v>
      </c>
      <c r="AB412" s="61" t="e">
        <f t="shared" si="45"/>
        <v>#VALUE!</v>
      </c>
      <c r="AC412" s="62"/>
      <c r="AD412" s="62"/>
      <c r="AE412" s="61">
        <v>2.9203170629954114</v>
      </c>
      <c r="AF412" s="61"/>
      <c r="AG412" s="62"/>
      <c r="AH412" s="61">
        <f t="shared" si="46"/>
        <v>0</v>
      </c>
      <c r="AI412" s="61">
        <f t="shared" si="46"/>
        <v>0</v>
      </c>
      <c r="AJ412" s="61">
        <f t="shared" si="46"/>
        <v>540.7994561102613</v>
      </c>
      <c r="AK412" s="61">
        <f t="shared" si="47"/>
        <v>0</v>
      </c>
      <c r="AL412" s="62" t="s">
        <v>1191</v>
      </c>
      <c r="AM412" s="62" t="s">
        <v>1191</v>
      </c>
      <c r="AN412" s="61">
        <v>540.7994561102613</v>
      </c>
      <c r="AO412" s="62" t="s">
        <v>1191</v>
      </c>
      <c r="AP412" s="11"/>
      <c r="AQ412" s="11"/>
    </row>
    <row r="413" spans="1:43">
      <c r="A413" s="55" t="s">
        <v>851</v>
      </c>
      <c r="B413" s="55" t="s">
        <v>1021</v>
      </c>
      <c r="C413" s="55" t="s">
        <v>404</v>
      </c>
      <c r="D413" s="55" t="s">
        <v>117</v>
      </c>
      <c r="E413" s="56" t="s">
        <v>283</v>
      </c>
      <c r="F413" s="55" t="s">
        <v>786</v>
      </c>
      <c r="G413" s="55">
        <f t="shared" si="48"/>
        <v>0</v>
      </c>
      <c r="H413" s="55" t="s">
        <v>41</v>
      </c>
      <c r="I413" s="56">
        <v>3.9</v>
      </c>
      <c r="J413" s="57" t="s">
        <v>1191</v>
      </c>
      <c r="K413" s="57" t="s">
        <v>1191</v>
      </c>
      <c r="L413" s="58">
        <v>0.11</v>
      </c>
      <c r="M413" s="57" t="s">
        <v>1191</v>
      </c>
      <c r="N413" s="57" t="s">
        <v>1191</v>
      </c>
      <c r="O413" s="58">
        <v>14.98</v>
      </c>
      <c r="P413" s="58">
        <v>3.06</v>
      </c>
      <c r="Q413" s="58">
        <v>8.9879999999999995</v>
      </c>
      <c r="R413" s="55">
        <v>5.4000000000000003E-3</v>
      </c>
      <c r="S413" s="55" t="s">
        <v>774</v>
      </c>
      <c r="T413" s="55">
        <v>56</v>
      </c>
      <c r="U413" s="59" t="s">
        <v>1022</v>
      </c>
      <c r="V413" s="59" t="s">
        <v>1023</v>
      </c>
      <c r="W413" s="72" t="s">
        <v>1191</v>
      </c>
      <c r="X413" s="60" t="s">
        <v>778</v>
      </c>
      <c r="Y413" s="61" t="e">
        <f t="shared" si="42"/>
        <v>#VALUE!</v>
      </c>
      <c r="Z413" s="61" t="e">
        <f t="shared" si="43"/>
        <v>#VALUE!</v>
      </c>
      <c r="AA413" s="61">
        <f t="shared" si="44"/>
        <v>7.3431241655540713</v>
      </c>
      <c r="AB413" s="61" t="e">
        <f t="shared" si="45"/>
        <v>#VALUE!</v>
      </c>
      <c r="AC413" s="62"/>
      <c r="AD413" s="62"/>
      <c r="AE413" s="61">
        <v>7.3431241655540713</v>
      </c>
      <c r="AF413" s="61"/>
      <c r="AG413" s="62"/>
      <c r="AH413" s="61">
        <f t="shared" si="46"/>
        <v>0</v>
      </c>
      <c r="AI413" s="61">
        <f t="shared" si="46"/>
        <v>0</v>
      </c>
      <c r="AJ413" s="61">
        <f t="shared" si="46"/>
        <v>1359.837808435939</v>
      </c>
      <c r="AK413" s="61">
        <f t="shared" si="47"/>
        <v>0</v>
      </c>
      <c r="AL413" s="62" t="s">
        <v>1191</v>
      </c>
      <c r="AM413" s="62" t="s">
        <v>1191</v>
      </c>
      <c r="AN413" s="61">
        <v>1359.837808435939</v>
      </c>
      <c r="AO413" s="62" t="s">
        <v>1191</v>
      </c>
      <c r="AP413" s="11"/>
      <c r="AQ413" s="11"/>
    </row>
    <row r="414" spans="1:43">
      <c r="A414" s="55" t="s">
        <v>851</v>
      </c>
      <c r="B414" s="55" t="s">
        <v>1021</v>
      </c>
      <c r="C414" s="55" t="s">
        <v>404</v>
      </c>
      <c r="D414" s="55" t="s">
        <v>117</v>
      </c>
      <c r="E414" s="56" t="s">
        <v>412</v>
      </c>
      <c r="F414" s="55" t="s">
        <v>780</v>
      </c>
      <c r="G414" s="55">
        <f t="shared" si="48"/>
        <v>3</v>
      </c>
      <c r="H414" s="55" t="s">
        <v>33</v>
      </c>
      <c r="I414" s="56">
        <v>4.0999999999999996</v>
      </c>
      <c r="J414" s="57" t="s">
        <v>1191</v>
      </c>
      <c r="K414" s="57" t="s">
        <v>1191</v>
      </c>
      <c r="L414" s="58">
        <v>0.06</v>
      </c>
      <c r="M414" s="57" t="s">
        <v>1191</v>
      </c>
      <c r="N414" s="57" t="s">
        <v>1191</v>
      </c>
      <c r="O414" s="58">
        <v>0.56000000000000005</v>
      </c>
      <c r="P414" s="58">
        <v>10.09</v>
      </c>
      <c r="Q414" s="58">
        <v>0.33600000000000002</v>
      </c>
      <c r="R414" s="55">
        <v>5.4000000000000003E-3</v>
      </c>
      <c r="S414" s="55" t="s">
        <v>774</v>
      </c>
      <c r="T414" s="55">
        <v>56</v>
      </c>
      <c r="U414" s="59" t="s">
        <v>1022</v>
      </c>
      <c r="V414" s="59" t="s">
        <v>1023</v>
      </c>
      <c r="W414" s="72" t="s">
        <v>1191</v>
      </c>
      <c r="X414" s="60" t="s">
        <v>778</v>
      </c>
      <c r="Y414" s="61" t="e">
        <f t="shared" si="42"/>
        <v>#VALUE!</v>
      </c>
      <c r="Z414" s="61" t="e">
        <f t="shared" si="43"/>
        <v>#VALUE!</v>
      </c>
      <c r="AA414" s="61">
        <f t="shared" si="44"/>
        <v>107.14285714285712</v>
      </c>
      <c r="AB414" s="61" t="e">
        <f t="shared" si="45"/>
        <v>#VALUE!</v>
      </c>
      <c r="AC414" s="62"/>
      <c r="AD414" s="62"/>
      <c r="AE414" s="61">
        <v>107.14285714285712</v>
      </c>
      <c r="AF414" s="61"/>
      <c r="AG414" s="62"/>
      <c r="AH414" s="61">
        <f t="shared" si="46"/>
        <v>0</v>
      </c>
      <c r="AI414" s="61">
        <f t="shared" si="46"/>
        <v>0</v>
      </c>
      <c r="AJ414" s="61">
        <f t="shared" si="46"/>
        <v>19841.269841269837</v>
      </c>
      <c r="AK414" s="61">
        <f t="shared" si="47"/>
        <v>0</v>
      </c>
      <c r="AL414" s="62" t="s">
        <v>1191</v>
      </c>
      <c r="AM414" s="62" t="s">
        <v>1191</v>
      </c>
      <c r="AN414" s="61">
        <v>19841.269841269837</v>
      </c>
      <c r="AO414" s="62" t="s">
        <v>1191</v>
      </c>
      <c r="AP414" s="11"/>
      <c r="AQ414" s="11"/>
    </row>
    <row r="415" spans="1:43">
      <c r="A415" s="55" t="s">
        <v>851</v>
      </c>
      <c r="B415" s="55" t="s">
        <v>1021</v>
      </c>
      <c r="C415" s="55" t="s">
        <v>404</v>
      </c>
      <c r="D415" s="55" t="s">
        <v>117</v>
      </c>
      <c r="E415" s="56" t="s">
        <v>413</v>
      </c>
      <c r="F415" s="55" t="s">
        <v>780</v>
      </c>
      <c r="G415" s="55">
        <f t="shared" si="48"/>
        <v>3</v>
      </c>
      <c r="H415" s="55" t="s">
        <v>33</v>
      </c>
      <c r="I415" s="56">
        <v>4.5</v>
      </c>
      <c r="J415" s="57" t="s">
        <v>1191</v>
      </c>
      <c r="K415" s="57" t="s">
        <v>1191</v>
      </c>
      <c r="L415" s="58">
        <v>0.09</v>
      </c>
      <c r="M415" s="57" t="s">
        <v>1191</v>
      </c>
      <c r="N415" s="57" t="s">
        <v>1191</v>
      </c>
      <c r="O415" s="58">
        <v>2.09</v>
      </c>
      <c r="P415" s="58">
        <v>11.11</v>
      </c>
      <c r="Q415" s="58">
        <v>1.2539999999999998</v>
      </c>
      <c r="R415" s="55">
        <v>5.4000000000000003E-3</v>
      </c>
      <c r="S415" s="55" t="s">
        <v>774</v>
      </c>
      <c r="T415" s="55">
        <v>56</v>
      </c>
      <c r="U415" s="59" t="s">
        <v>1022</v>
      </c>
      <c r="V415" s="59" t="s">
        <v>1023</v>
      </c>
      <c r="W415" s="72" t="s">
        <v>1191</v>
      </c>
      <c r="X415" s="60" t="s">
        <v>778</v>
      </c>
      <c r="Y415" s="61" t="e">
        <f t="shared" si="42"/>
        <v>#VALUE!</v>
      </c>
      <c r="Z415" s="61" t="e">
        <f t="shared" si="43"/>
        <v>#VALUE!</v>
      </c>
      <c r="AA415" s="61">
        <f t="shared" si="44"/>
        <v>43.062200956937801</v>
      </c>
      <c r="AB415" s="61" t="e">
        <f t="shared" si="45"/>
        <v>#VALUE!</v>
      </c>
      <c r="AC415" s="62"/>
      <c r="AD415" s="62"/>
      <c r="AE415" s="61">
        <v>43.062200956937801</v>
      </c>
      <c r="AF415" s="61"/>
      <c r="AG415" s="62"/>
      <c r="AH415" s="61">
        <f t="shared" si="46"/>
        <v>0</v>
      </c>
      <c r="AI415" s="61">
        <f t="shared" si="46"/>
        <v>0</v>
      </c>
      <c r="AJ415" s="61">
        <f t="shared" si="46"/>
        <v>7974.4816586921852</v>
      </c>
      <c r="AK415" s="61">
        <f t="shared" si="47"/>
        <v>0</v>
      </c>
      <c r="AL415" s="62" t="s">
        <v>1191</v>
      </c>
      <c r="AM415" s="62" t="s">
        <v>1191</v>
      </c>
      <c r="AN415" s="61">
        <v>7974.4816586921852</v>
      </c>
      <c r="AO415" s="62" t="s">
        <v>1191</v>
      </c>
      <c r="AP415" s="11"/>
      <c r="AQ415" s="11"/>
    </row>
    <row r="416" spans="1:43">
      <c r="A416" s="55" t="s">
        <v>851</v>
      </c>
      <c r="B416" s="55" t="s">
        <v>855</v>
      </c>
      <c r="C416" s="55" t="s">
        <v>414</v>
      </c>
      <c r="D416" s="55" t="s">
        <v>779</v>
      </c>
      <c r="E416" s="56" t="s">
        <v>415</v>
      </c>
      <c r="F416" s="55" t="s">
        <v>786</v>
      </c>
      <c r="G416" s="55">
        <f t="shared" si="48"/>
        <v>1</v>
      </c>
      <c r="H416" s="55" t="s">
        <v>30</v>
      </c>
      <c r="I416" s="56">
        <v>2.9</v>
      </c>
      <c r="J416" s="57" t="s">
        <v>1191</v>
      </c>
      <c r="K416" s="57" t="s">
        <v>1191</v>
      </c>
      <c r="L416" s="58">
        <v>0</v>
      </c>
      <c r="M416" s="58">
        <v>0.33333333329999998</v>
      </c>
      <c r="N416" s="57" t="s">
        <v>1191</v>
      </c>
      <c r="O416" s="58">
        <v>38.01</v>
      </c>
      <c r="P416" s="58">
        <v>12.4</v>
      </c>
      <c r="Q416" s="58">
        <v>22.805999999999997</v>
      </c>
      <c r="R416" s="55">
        <v>6.7000000000000002E-4</v>
      </c>
      <c r="S416" s="55" t="s">
        <v>774</v>
      </c>
      <c r="T416" s="55">
        <v>57</v>
      </c>
      <c r="U416" s="59" t="s">
        <v>899</v>
      </c>
      <c r="V416" s="59" t="s">
        <v>900</v>
      </c>
      <c r="W416" s="59" t="s">
        <v>1197</v>
      </c>
      <c r="X416" s="60" t="s">
        <v>778</v>
      </c>
      <c r="Y416" s="61" t="e">
        <f t="shared" si="42"/>
        <v>#VALUE!</v>
      </c>
      <c r="Z416" s="61" t="e">
        <f t="shared" si="43"/>
        <v>#VALUE!</v>
      </c>
      <c r="AA416" s="61">
        <f t="shared" si="44"/>
        <v>0</v>
      </c>
      <c r="AB416" s="61">
        <f t="shared" si="45"/>
        <v>8.7696220284135755</v>
      </c>
      <c r="AC416" s="62"/>
      <c r="AD416" s="62"/>
      <c r="AE416" s="61">
        <v>1E-3</v>
      </c>
      <c r="AF416" s="61"/>
      <c r="AG416" s="61">
        <v>8.7696220284135755</v>
      </c>
      <c r="AH416" s="61">
        <f t="shared" si="46"/>
        <v>0</v>
      </c>
      <c r="AI416" s="61">
        <f t="shared" si="46"/>
        <v>0</v>
      </c>
      <c r="AJ416" s="61">
        <f t="shared" si="46"/>
        <v>1.4925373134328359</v>
      </c>
      <c r="AK416" s="61">
        <f t="shared" si="47"/>
        <v>13088.988102109814</v>
      </c>
      <c r="AL416" s="62" t="s">
        <v>1191</v>
      </c>
      <c r="AM416" s="62" t="s">
        <v>1191</v>
      </c>
      <c r="AN416" s="61">
        <v>0</v>
      </c>
      <c r="AO416" s="61">
        <v>13088.988102109814</v>
      </c>
      <c r="AP416" s="11"/>
      <c r="AQ416" s="11"/>
    </row>
    <row r="417" spans="1:43">
      <c r="A417" s="55" t="s">
        <v>851</v>
      </c>
      <c r="B417" s="55" t="s">
        <v>855</v>
      </c>
      <c r="C417" s="55" t="s">
        <v>414</v>
      </c>
      <c r="D417" s="55" t="s">
        <v>779</v>
      </c>
      <c r="E417" s="56" t="s">
        <v>416</v>
      </c>
      <c r="F417" s="55" t="s">
        <v>796</v>
      </c>
      <c r="G417" s="55">
        <f t="shared" si="48"/>
        <v>0</v>
      </c>
      <c r="H417" s="55" t="s">
        <v>41</v>
      </c>
      <c r="I417" s="56">
        <v>3</v>
      </c>
      <c r="J417" s="57" t="s">
        <v>1191</v>
      </c>
      <c r="K417" s="57" t="s">
        <v>1191</v>
      </c>
      <c r="L417" s="58">
        <v>0.3076923077</v>
      </c>
      <c r="M417" s="58">
        <v>0.3076923077</v>
      </c>
      <c r="N417" s="57" t="s">
        <v>1191</v>
      </c>
      <c r="O417" s="58">
        <v>9.1999999999999993</v>
      </c>
      <c r="P417" s="58">
        <v>11.6</v>
      </c>
      <c r="Q417" s="58">
        <v>5.52</v>
      </c>
      <c r="R417" s="55">
        <v>6.7000000000000002E-4</v>
      </c>
      <c r="S417" s="55" t="s">
        <v>774</v>
      </c>
      <c r="T417" s="55">
        <v>57</v>
      </c>
      <c r="U417" s="59" t="s">
        <v>899</v>
      </c>
      <c r="V417" s="59" t="s">
        <v>900</v>
      </c>
      <c r="W417" s="59" t="s">
        <v>1197</v>
      </c>
      <c r="X417" s="60" t="s">
        <v>778</v>
      </c>
      <c r="Y417" s="61" t="e">
        <f t="shared" si="42"/>
        <v>#VALUE!</v>
      </c>
      <c r="Z417" s="61" t="e">
        <f t="shared" si="43"/>
        <v>#VALUE!</v>
      </c>
      <c r="AA417" s="61">
        <f t="shared" si="44"/>
        <v>33.444816054347825</v>
      </c>
      <c r="AB417" s="61">
        <f t="shared" si="45"/>
        <v>33.444816054347825</v>
      </c>
      <c r="AC417" s="62"/>
      <c r="AD417" s="62"/>
      <c r="AE417" s="61">
        <v>33.444816054347825</v>
      </c>
      <c r="AF417" s="61"/>
      <c r="AG417" s="61">
        <v>33.444816054347825</v>
      </c>
      <c r="AH417" s="61">
        <f t="shared" si="46"/>
        <v>0</v>
      </c>
      <c r="AI417" s="61">
        <f t="shared" si="46"/>
        <v>0</v>
      </c>
      <c r="AJ417" s="61">
        <f t="shared" si="46"/>
        <v>49917.63590201168</v>
      </c>
      <c r="AK417" s="61">
        <f t="shared" si="47"/>
        <v>49917.63590201168</v>
      </c>
      <c r="AL417" s="62" t="s">
        <v>1191</v>
      </c>
      <c r="AM417" s="62" t="s">
        <v>1191</v>
      </c>
      <c r="AN417" s="61">
        <v>49917.63590201168</v>
      </c>
      <c r="AO417" s="61">
        <v>49917.63590201168</v>
      </c>
      <c r="AP417" s="11"/>
      <c r="AQ417" s="11"/>
    </row>
    <row r="418" spans="1:43">
      <c r="A418" s="55" t="s">
        <v>851</v>
      </c>
      <c r="B418" s="55" t="s">
        <v>855</v>
      </c>
      <c r="C418" s="55" t="s">
        <v>414</v>
      </c>
      <c r="D418" s="55" t="s">
        <v>779</v>
      </c>
      <c r="E418" s="56" t="s">
        <v>340</v>
      </c>
      <c r="F418" s="55" t="s">
        <v>780</v>
      </c>
      <c r="G418" s="55">
        <f t="shared" si="48"/>
        <v>0</v>
      </c>
      <c r="H418" s="55" t="s">
        <v>41</v>
      </c>
      <c r="I418" s="56">
        <v>3</v>
      </c>
      <c r="J418" s="57" t="s">
        <v>1191</v>
      </c>
      <c r="K418" s="57" t="s">
        <v>1191</v>
      </c>
      <c r="L418" s="58">
        <v>2.5</v>
      </c>
      <c r="M418" s="58">
        <v>1.5</v>
      </c>
      <c r="N418" s="57" t="s">
        <v>1191</v>
      </c>
      <c r="O418" s="58">
        <v>23.46</v>
      </c>
      <c r="P418" s="58">
        <v>14.6</v>
      </c>
      <c r="Q418" s="58">
        <v>14.076000000000001</v>
      </c>
      <c r="R418" s="55">
        <v>6.7000000000000002E-4</v>
      </c>
      <c r="S418" s="55" t="s">
        <v>774</v>
      </c>
      <c r="T418" s="55">
        <v>57</v>
      </c>
      <c r="U418" s="59" t="s">
        <v>899</v>
      </c>
      <c r="V418" s="59" t="s">
        <v>900</v>
      </c>
      <c r="W418" s="59" t="s">
        <v>1197</v>
      </c>
      <c r="X418" s="60" t="s">
        <v>778</v>
      </c>
      <c r="Y418" s="61" t="e">
        <f t="shared" si="42"/>
        <v>#VALUE!</v>
      </c>
      <c r="Z418" s="61" t="e">
        <f t="shared" si="43"/>
        <v>#VALUE!</v>
      </c>
      <c r="AA418" s="61">
        <f t="shared" si="44"/>
        <v>106.56436487638534</v>
      </c>
      <c r="AB418" s="61">
        <f t="shared" si="45"/>
        <v>63.938618925831207</v>
      </c>
      <c r="AC418" s="62"/>
      <c r="AD418" s="62"/>
      <c r="AE418" s="61">
        <v>106.56436487638534</v>
      </c>
      <c r="AF418" s="61"/>
      <c r="AG418" s="61">
        <v>63.938618925831207</v>
      </c>
      <c r="AH418" s="61">
        <f t="shared" si="46"/>
        <v>0</v>
      </c>
      <c r="AI418" s="61">
        <f t="shared" si="46"/>
        <v>0</v>
      </c>
      <c r="AJ418" s="61">
        <f t="shared" si="46"/>
        <v>159051.29086027661</v>
      </c>
      <c r="AK418" s="61">
        <f t="shared" si="47"/>
        <v>95430.774516165984</v>
      </c>
      <c r="AL418" s="62" t="s">
        <v>1191</v>
      </c>
      <c r="AM418" s="62" t="s">
        <v>1191</v>
      </c>
      <c r="AN418" s="61">
        <v>159051.29086027661</v>
      </c>
      <c r="AO418" s="61">
        <v>95430.774516165984</v>
      </c>
      <c r="AP418" s="11"/>
      <c r="AQ418" s="11"/>
    </row>
    <row r="419" spans="1:43">
      <c r="A419" s="55" t="s">
        <v>851</v>
      </c>
      <c r="B419" s="55" t="s">
        <v>855</v>
      </c>
      <c r="C419" s="55" t="s">
        <v>414</v>
      </c>
      <c r="D419" s="55" t="s">
        <v>779</v>
      </c>
      <c r="E419" s="56" t="s">
        <v>247</v>
      </c>
      <c r="F419" s="55" t="s">
        <v>786</v>
      </c>
      <c r="G419" s="55">
        <f t="shared" si="48"/>
        <v>1</v>
      </c>
      <c r="H419" s="55" t="s">
        <v>30</v>
      </c>
      <c r="I419" s="55">
        <v>3.1</v>
      </c>
      <c r="J419" s="57" t="s">
        <v>1191</v>
      </c>
      <c r="K419" s="57" t="s">
        <v>1191</v>
      </c>
      <c r="L419" s="58">
        <v>0</v>
      </c>
      <c r="M419" s="57" t="s">
        <v>1191</v>
      </c>
      <c r="N419" s="57" t="s">
        <v>1191</v>
      </c>
      <c r="O419" s="58">
        <v>8.77</v>
      </c>
      <c r="P419" s="58">
        <v>8.6999999999999993</v>
      </c>
      <c r="Q419" s="58">
        <v>5.2619999999999996</v>
      </c>
      <c r="R419" s="55">
        <v>6.7000000000000002E-4</v>
      </c>
      <c r="S419" s="55" t="s">
        <v>774</v>
      </c>
      <c r="T419" s="55">
        <v>57</v>
      </c>
      <c r="U419" s="59" t="s">
        <v>899</v>
      </c>
      <c r="V419" s="59" t="s">
        <v>900</v>
      </c>
      <c r="W419" s="59" t="s">
        <v>1197</v>
      </c>
      <c r="X419" s="60" t="s">
        <v>778</v>
      </c>
      <c r="Y419" s="61" t="e">
        <f t="shared" si="42"/>
        <v>#VALUE!</v>
      </c>
      <c r="Z419" s="61" t="e">
        <f t="shared" si="43"/>
        <v>#VALUE!</v>
      </c>
      <c r="AA419" s="61">
        <f t="shared" si="44"/>
        <v>0</v>
      </c>
      <c r="AB419" s="61" t="e">
        <f t="shared" si="45"/>
        <v>#VALUE!</v>
      </c>
      <c r="AC419" s="62"/>
      <c r="AD419" s="62"/>
      <c r="AE419" s="61">
        <v>1E-3</v>
      </c>
      <c r="AF419" s="61"/>
      <c r="AG419" s="62"/>
      <c r="AH419" s="61">
        <f t="shared" si="46"/>
        <v>0</v>
      </c>
      <c r="AI419" s="61">
        <f t="shared" si="46"/>
        <v>0</v>
      </c>
      <c r="AJ419" s="61">
        <f t="shared" si="46"/>
        <v>1.4925373134328359</v>
      </c>
      <c r="AK419" s="61">
        <f t="shared" si="47"/>
        <v>0</v>
      </c>
      <c r="AL419" s="62" t="s">
        <v>1191</v>
      </c>
      <c r="AM419" s="62" t="s">
        <v>1191</v>
      </c>
      <c r="AN419" s="61">
        <v>0</v>
      </c>
      <c r="AO419" s="62" t="s">
        <v>1191</v>
      </c>
      <c r="AP419" s="11"/>
      <c r="AQ419" s="11"/>
    </row>
    <row r="420" spans="1:43">
      <c r="A420" s="55" t="s">
        <v>851</v>
      </c>
      <c r="B420" s="55" t="s">
        <v>855</v>
      </c>
      <c r="C420" s="55" t="s">
        <v>414</v>
      </c>
      <c r="D420" s="55" t="s">
        <v>779</v>
      </c>
      <c r="E420" s="56" t="s">
        <v>417</v>
      </c>
      <c r="F420" s="55" t="s">
        <v>796</v>
      </c>
      <c r="G420" s="55">
        <f t="shared" si="48"/>
        <v>3</v>
      </c>
      <c r="H420" s="55" t="s">
        <v>33</v>
      </c>
      <c r="I420" s="56">
        <v>3.2</v>
      </c>
      <c r="J420" s="57" t="s">
        <v>1191</v>
      </c>
      <c r="K420" s="57" t="s">
        <v>1191</v>
      </c>
      <c r="L420" s="58">
        <v>0</v>
      </c>
      <c r="M420" s="57" t="s">
        <v>1191</v>
      </c>
      <c r="N420" s="57" t="s">
        <v>1191</v>
      </c>
      <c r="O420" s="58">
        <v>5.42</v>
      </c>
      <c r="P420" s="58">
        <v>9.8000000000000007</v>
      </c>
      <c r="Q420" s="58">
        <v>3.2519999999999998</v>
      </c>
      <c r="R420" s="55">
        <v>6.7000000000000002E-4</v>
      </c>
      <c r="S420" s="55" t="s">
        <v>774</v>
      </c>
      <c r="T420" s="55">
        <v>57</v>
      </c>
      <c r="U420" s="59" t="s">
        <v>899</v>
      </c>
      <c r="V420" s="59" t="s">
        <v>900</v>
      </c>
      <c r="W420" s="59" t="s">
        <v>1197</v>
      </c>
      <c r="X420" s="60" t="s">
        <v>778</v>
      </c>
      <c r="Y420" s="61" t="e">
        <f t="shared" si="42"/>
        <v>#VALUE!</v>
      </c>
      <c r="Z420" s="61" t="e">
        <f t="shared" si="43"/>
        <v>#VALUE!</v>
      </c>
      <c r="AA420" s="61">
        <f t="shared" si="44"/>
        <v>0</v>
      </c>
      <c r="AB420" s="61" t="e">
        <f t="shared" si="45"/>
        <v>#VALUE!</v>
      </c>
      <c r="AC420" s="62"/>
      <c r="AD420" s="62"/>
      <c r="AE420" s="61">
        <v>1E-3</v>
      </c>
      <c r="AF420" s="61"/>
      <c r="AG420" s="62"/>
      <c r="AH420" s="61">
        <f t="shared" si="46"/>
        <v>0</v>
      </c>
      <c r="AI420" s="61">
        <f t="shared" si="46"/>
        <v>0</v>
      </c>
      <c r="AJ420" s="61">
        <f t="shared" si="46"/>
        <v>1.4925373134328359</v>
      </c>
      <c r="AK420" s="61">
        <f t="shared" si="47"/>
        <v>0</v>
      </c>
      <c r="AL420" s="62" t="s">
        <v>1191</v>
      </c>
      <c r="AM420" s="62" t="s">
        <v>1191</v>
      </c>
      <c r="AN420" s="61">
        <v>0</v>
      </c>
      <c r="AO420" s="62" t="s">
        <v>1191</v>
      </c>
      <c r="AP420" s="11"/>
      <c r="AQ420" s="11"/>
    </row>
    <row r="421" spans="1:43">
      <c r="A421" s="55" t="s">
        <v>851</v>
      </c>
      <c r="B421" s="55" t="s">
        <v>855</v>
      </c>
      <c r="C421" s="55" t="s">
        <v>414</v>
      </c>
      <c r="D421" s="55" t="s">
        <v>779</v>
      </c>
      <c r="E421" s="56" t="s">
        <v>418</v>
      </c>
      <c r="F421" s="55" t="s">
        <v>796</v>
      </c>
      <c r="G421" s="55">
        <f t="shared" si="48"/>
        <v>3</v>
      </c>
      <c r="H421" s="55" t="s">
        <v>33</v>
      </c>
      <c r="I421" s="56">
        <v>3.2</v>
      </c>
      <c r="J421" s="57" t="s">
        <v>1191</v>
      </c>
      <c r="K421" s="57" t="s">
        <v>1191</v>
      </c>
      <c r="L421" s="58">
        <v>0.18181818180000001</v>
      </c>
      <c r="M421" s="58">
        <v>0.18181818180000001</v>
      </c>
      <c r="N421" s="57" t="s">
        <v>1191</v>
      </c>
      <c r="O421" s="58">
        <v>11.68</v>
      </c>
      <c r="P421" s="58">
        <v>10.4</v>
      </c>
      <c r="Q421" s="58">
        <v>7.008</v>
      </c>
      <c r="R421" s="55">
        <v>6.7000000000000002E-4</v>
      </c>
      <c r="S421" s="55" t="s">
        <v>774</v>
      </c>
      <c r="T421" s="55">
        <v>57</v>
      </c>
      <c r="U421" s="59" t="s">
        <v>899</v>
      </c>
      <c r="V421" s="59" t="s">
        <v>900</v>
      </c>
      <c r="W421" s="59" t="s">
        <v>1197</v>
      </c>
      <c r="X421" s="60" t="s">
        <v>778</v>
      </c>
      <c r="Y421" s="61" t="e">
        <f t="shared" si="42"/>
        <v>#VALUE!</v>
      </c>
      <c r="Z421" s="61" t="e">
        <f t="shared" si="43"/>
        <v>#VALUE!</v>
      </c>
      <c r="AA421" s="61">
        <f t="shared" si="44"/>
        <v>15.566625154109591</v>
      </c>
      <c r="AB421" s="61">
        <f t="shared" si="45"/>
        <v>15.566625154109591</v>
      </c>
      <c r="AC421" s="62"/>
      <c r="AD421" s="62"/>
      <c r="AE421" s="61">
        <v>15.566625154109591</v>
      </c>
      <c r="AF421" s="61"/>
      <c r="AG421" s="61">
        <v>15.566625154109591</v>
      </c>
      <c r="AH421" s="61">
        <f t="shared" si="46"/>
        <v>0</v>
      </c>
      <c r="AI421" s="61">
        <f t="shared" si="46"/>
        <v>0</v>
      </c>
      <c r="AJ421" s="61">
        <f t="shared" si="46"/>
        <v>23233.768886730733</v>
      </c>
      <c r="AK421" s="61">
        <f t="shared" si="47"/>
        <v>23233.768886730733</v>
      </c>
      <c r="AL421" s="62" t="s">
        <v>1191</v>
      </c>
      <c r="AM421" s="62" t="s">
        <v>1191</v>
      </c>
      <c r="AN421" s="61">
        <v>23233.768886730733</v>
      </c>
      <c r="AO421" s="61">
        <v>23233.768886730733</v>
      </c>
      <c r="AP421" s="11"/>
      <c r="AQ421" s="11"/>
    </row>
    <row r="422" spans="1:43">
      <c r="A422" s="55" t="s">
        <v>851</v>
      </c>
      <c r="B422" s="55" t="s">
        <v>855</v>
      </c>
      <c r="C422" s="55" t="s">
        <v>414</v>
      </c>
      <c r="D422" s="55" t="s">
        <v>779</v>
      </c>
      <c r="E422" s="56" t="s">
        <v>419</v>
      </c>
      <c r="F422" s="55" t="s">
        <v>796</v>
      </c>
      <c r="G422" s="55">
        <f t="shared" si="48"/>
        <v>3</v>
      </c>
      <c r="H422" s="55" t="s">
        <v>33</v>
      </c>
      <c r="I422" s="56">
        <v>3.2</v>
      </c>
      <c r="J422" s="58">
        <v>6.25</v>
      </c>
      <c r="K422" s="58">
        <v>2.5000000000000001E-3</v>
      </c>
      <c r="L422" s="58">
        <v>2</v>
      </c>
      <c r="M422" s="58">
        <v>4</v>
      </c>
      <c r="N422" s="57" t="s">
        <v>1191</v>
      </c>
      <c r="O422" s="58">
        <v>59.87</v>
      </c>
      <c r="P422" s="58">
        <v>18.5</v>
      </c>
      <c r="Q422" s="58">
        <v>35.921999999999997</v>
      </c>
      <c r="R422" s="55">
        <v>6.7000000000000002E-4</v>
      </c>
      <c r="S422" s="55" t="s">
        <v>774</v>
      </c>
      <c r="T422" s="55">
        <v>57</v>
      </c>
      <c r="U422" s="59" t="s">
        <v>899</v>
      </c>
      <c r="V422" s="59" t="s">
        <v>900</v>
      </c>
      <c r="W422" s="59" t="s">
        <v>1197</v>
      </c>
      <c r="X422" s="60" t="s">
        <v>778</v>
      </c>
      <c r="Y422" s="61">
        <f t="shared" si="42"/>
        <v>104.39285117755136</v>
      </c>
      <c r="Z422" s="61">
        <f t="shared" si="43"/>
        <v>2.5</v>
      </c>
      <c r="AA422" s="61">
        <f t="shared" si="44"/>
        <v>33.405712376816439</v>
      </c>
      <c r="AB422" s="61">
        <f t="shared" si="45"/>
        <v>66.811424753632878</v>
      </c>
      <c r="AC422" s="61">
        <v>104.39285117755136</v>
      </c>
      <c r="AD422" s="61">
        <v>2.5</v>
      </c>
      <c r="AE422" s="61">
        <v>33.405712376816439</v>
      </c>
      <c r="AF422" s="61"/>
      <c r="AG422" s="61">
        <v>66.811424753632878</v>
      </c>
      <c r="AH422" s="61">
        <f t="shared" si="46"/>
        <v>155810.22563813635</v>
      </c>
      <c r="AI422" s="61">
        <f t="shared" si="46"/>
        <v>3731.3432835820895</v>
      </c>
      <c r="AJ422" s="61">
        <f t="shared" si="46"/>
        <v>49859.27220420364</v>
      </c>
      <c r="AK422" s="61">
        <f t="shared" si="47"/>
        <v>99718.544408407281</v>
      </c>
      <c r="AL422" s="61">
        <v>155810.22563813635</v>
      </c>
      <c r="AM422" s="61">
        <v>3731.3432835820895</v>
      </c>
      <c r="AN422" s="61">
        <v>49859.27220420364</v>
      </c>
      <c r="AO422" s="61">
        <v>99718.544408407281</v>
      </c>
      <c r="AP422" s="11"/>
      <c r="AQ422" s="11"/>
    </row>
    <row r="423" spans="1:43">
      <c r="A423" s="55" t="s">
        <v>851</v>
      </c>
      <c r="B423" s="55" t="s">
        <v>855</v>
      </c>
      <c r="C423" s="55" t="s">
        <v>414</v>
      </c>
      <c r="D423" s="55" t="s">
        <v>779</v>
      </c>
      <c r="E423" s="56" t="s">
        <v>331</v>
      </c>
      <c r="F423" s="55" t="s">
        <v>796</v>
      </c>
      <c r="G423" s="55">
        <f t="shared" si="48"/>
        <v>0</v>
      </c>
      <c r="H423" s="55" t="s">
        <v>41</v>
      </c>
      <c r="I423" s="56">
        <v>3.2</v>
      </c>
      <c r="J423" s="57" t="s">
        <v>1191</v>
      </c>
      <c r="K423" s="57" t="s">
        <v>1191</v>
      </c>
      <c r="L423" s="58">
        <v>0.66666666669999997</v>
      </c>
      <c r="M423" s="58">
        <v>1.3333333329999999</v>
      </c>
      <c r="N423" s="57" t="s">
        <v>1191</v>
      </c>
      <c r="O423" s="58">
        <v>101.95</v>
      </c>
      <c r="P423" s="58">
        <v>15.4</v>
      </c>
      <c r="Q423" s="58">
        <v>61.17</v>
      </c>
      <c r="R423" s="55">
        <v>6.7000000000000002E-4</v>
      </c>
      <c r="S423" s="55" t="s">
        <v>774</v>
      </c>
      <c r="T423" s="55">
        <v>57</v>
      </c>
      <c r="U423" s="59" t="s">
        <v>899</v>
      </c>
      <c r="V423" s="59" t="s">
        <v>900</v>
      </c>
      <c r="W423" s="59" t="s">
        <v>1197</v>
      </c>
      <c r="X423" s="60" t="s">
        <v>778</v>
      </c>
      <c r="Y423" s="61" t="e">
        <f t="shared" si="42"/>
        <v>#VALUE!</v>
      </c>
      <c r="Z423" s="61" t="e">
        <f t="shared" si="43"/>
        <v>#VALUE!</v>
      </c>
      <c r="AA423" s="61">
        <f t="shared" si="44"/>
        <v>6.5391531799901905</v>
      </c>
      <c r="AB423" s="61">
        <f t="shared" si="45"/>
        <v>13.078306356056888</v>
      </c>
      <c r="AC423" s="62"/>
      <c r="AD423" s="62"/>
      <c r="AE423" s="61">
        <v>6.5391531799901905</v>
      </c>
      <c r="AF423" s="61"/>
      <c r="AG423" s="61">
        <v>13.078306356056888</v>
      </c>
      <c r="AH423" s="61">
        <f t="shared" si="46"/>
        <v>0</v>
      </c>
      <c r="AI423" s="61">
        <f t="shared" si="46"/>
        <v>0</v>
      </c>
      <c r="AJ423" s="61">
        <f t="shared" si="46"/>
        <v>9759.9301193883439</v>
      </c>
      <c r="AK423" s="61">
        <f t="shared" si="47"/>
        <v>19519.860232920728</v>
      </c>
      <c r="AL423" s="62" t="s">
        <v>1191</v>
      </c>
      <c r="AM423" s="62" t="s">
        <v>1191</v>
      </c>
      <c r="AN423" s="61">
        <v>9759.9301193883439</v>
      </c>
      <c r="AO423" s="61">
        <v>19519.860232920728</v>
      </c>
      <c r="AP423" s="11"/>
      <c r="AQ423" s="11"/>
    </row>
    <row r="424" spans="1:43" ht="20.399999999999999">
      <c r="A424" s="55" t="s">
        <v>851</v>
      </c>
      <c r="B424" s="55" t="s">
        <v>855</v>
      </c>
      <c r="C424" s="55" t="s">
        <v>414</v>
      </c>
      <c r="D424" s="55" t="s">
        <v>779</v>
      </c>
      <c r="E424" s="56" t="s">
        <v>420</v>
      </c>
      <c r="F424" s="55" t="s">
        <v>786</v>
      </c>
      <c r="G424" s="55">
        <f t="shared" si="48"/>
        <v>1</v>
      </c>
      <c r="H424" s="71" t="s">
        <v>30</v>
      </c>
      <c r="I424" s="71">
        <v>3.2</v>
      </c>
      <c r="J424" s="57" t="s">
        <v>1191</v>
      </c>
      <c r="K424" s="57" t="s">
        <v>1191</v>
      </c>
      <c r="L424" s="58">
        <v>0.28571428570000001</v>
      </c>
      <c r="M424" s="58">
        <v>0.57142857140000003</v>
      </c>
      <c r="N424" s="57" t="s">
        <v>1191</v>
      </c>
      <c r="O424" s="58">
        <v>30.17</v>
      </c>
      <c r="P424" s="58">
        <v>15.5</v>
      </c>
      <c r="Q424" s="58">
        <v>18.102</v>
      </c>
      <c r="R424" s="55">
        <v>6.7000000000000002E-4</v>
      </c>
      <c r="S424" s="55" t="s">
        <v>774</v>
      </c>
      <c r="T424" s="55">
        <v>57</v>
      </c>
      <c r="U424" s="59" t="s">
        <v>899</v>
      </c>
      <c r="V424" s="59" t="s">
        <v>900</v>
      </c>
      <c r="W424" s="59" t="s">
        <v>1197</v>
      </c>
      <c r="X424" s="60" t="s">
        <v>778</v>
      </c>
      <c r="Y424" s="61" t="e">
        <f t="shared" si="42"/>
        <v>#VALUE!</v>
      </c>
      <c r="Z424" s="61" t="e">
        <f t="shared" si="43"/>
        <v>#VALUE!</v>
      </c>
      <c r="AA424" s="61">
        <f t="shared" si="44"/>
        <v>9.4701453662578725</v>
      </c>
      <c r="AB424" s="61">
        <f t="shared" si="45"/>
        <v>18.940290732515745</v>
      </c>
      <c r="AC424" s="62"/>
      <c r="AD424" s="62"/>
      <c r="AE424" s="61">
        <v>9.4701453662578725</v>
      </c>
      <c r="AF424" s="61"/>
      <c r="AG424" s="61">
        <v>18.940290732515745</v>
      </c>
      <c r="AH424" s="61">
        <f t="shared" si="46"/>
        <v>0</v>
      </c>
      <c r="AI424" s="61">
        <f t="shared" si="46"/>
        <v>0</v>
      </c>
      <c r="AJ424" s="61">
        <f t="shared" si="46"/>
        <v>14134.545322772943</v>
      </c>
      <c r="AK424" s="61">
        <f t="shared" si="47"/>
        <v>28269.090645545886</v>
      </c>
      <c r="AL424" s="62" t="s">
        <v>1191</v>
      </c>
      <c r="AM424" s="62" t="s">
        <v>1191</v>
      </c>
      <c r="AN424" s="61">
        <v>14134.545322772943</v>
      </c>
      <c r="AO424" s="61">
        <v>28269.090645545886</v>
      </c>
      <c r="AP424" s="11"/>
      <c r="AQ424" s="11"/>
    </row>
    <row r="425" spans="1:43">
      <c r="A425" s="55" t="s">
        <v>851</v>
      </c>
      <c r="B425" s="55" t="s">
        <v>855</v>
      </c>
      <c r="C425" s="55" t="s">
        <v>414</v>
      </c>
      <c r="D425" s="55" t="s">
        <v>779</v>
      </c>
      <c r="E425" s="56" t="s">
        <v>907</v>
      </c>
      <c r="F425" s="55" t="s">
        <v>796</v>
      </c>
      <c r="G425" s="55">
        <f t="shared" si="48"/>
        <v>3</v>
      </c>
      <c r="H425" s="55" t="s">
        <v>33</v>
      </c>
      <c r="I425" s="56">
        <v>3.3</v>
      </c>
      <c r="J425" s="57" t="s">
        <v>1191</v>
      </c>
      <c r="K425" s="57" t="s">
        <v>1191</v>
      </c>
      <c r="L425" s="58">
        <v>0.31818181820000002</v>
      </c>
      <c r="M425" s="58">
        <v>0.27272727270000002</v>
      </c>
      <c r="N425" s="57" t="s">
        <v>1191</v>
      </c>
      <c r="O425" s="58">
        <v>5.29</v>
      </c>
      <c r="P425" s="58">
        <v>7.3</v>
      </c>
      <c r="Q425" s="58">
        <v>3.1739999999999999</v>
      </c>
      <c r="R425" s="55">
        <v>6.7000000000000002E-4</v>
      </c>
      <c r="S425" s="55" t="s">
        <v>774</v>
      </c>
      <c r="T425" s="55">
        <v>57</v>
      </c>
      <c r="U425" s="59" t="s">
        <v>899</v>
      </c>
      <c r="V425" s="59" t="s">
        <v>900</v>
      </c>
      <c r="W425" s="59" t="s">
        <v>1197</v>
      </c>
      <c r="X425" s="60" t="s">
        <v>778</v>
      </c>
      <c r="Y425" s="61" t="e">
        <f t="shared" si="42"/>
        <v>#VALUE!</v>
      </c>
      <c r="Z425" s="61" t="e">
        <f t="shared" si="43"/>
        <v>#VALUE!</v>
      </c>
      <c r="AA425" s="61">
        <f t="shared" si="44"/>
        <v>60.147791720226849</v>
      </c>
      <c r="AB425" s="61">
        <f t="shared" si="45"/>
        <v>51.555250037807184</v>
      </c>
      <c r="AC425" s="62"/>
      <c r="AD425" s="62"/>
      <c r="AE425" s="61">
        <v>60.147791720226849</v>
      </c>
      <c r="AF425" s="61"/>
      <c r="AG425" s="61">
        <v>51.555250037807184</v>
      </c>
      <c r="AH425" s="61">
        <f t="shared" si="46"/>
        <v>0</v>
      </c>
      <c r="AI425" s="61">
        <f t="shared" si="46"/>
        <v>0</v>
      </c>
      <c r="AJ425" s="61">
        <f t="shared" si="46"/>
        <v>89772.823463025139</v>
      </c>
      <c r="AK425" s="61">
        <f t="shared" si="47"/>
        <v>76948.134384786841</v>
      </c>
      <c r="AL425" s="62" t="s">
        <v>1191</v>
      </c>
      <c r="AM425" s="62" t="s">
        <v>1191</v>
      </c>
      <c r="AN425" s="61">
        <v>89772.823463025139</v>
      </c>
      <c r="AO425" s="61">
        <v>76948.134384786841</v>
      </c>
      <c r="AP425" s="11"/>
      <c r="AQ425" s="11"/>
    </row>
    <row r="426" spans="1:43">
      <c r="A426" s="55" t="s">
        <v>851</v>
      </c>
      <c r="B426" s="55" t="s">
        <v>855</v>
      </c>
      <c r="C426" s="55" t="s">
        <v>414</v>
      </c>
      <c r="D426" s="55" t="s">
        <v>779</v>
      </c>
      <c r="E426" s="56" t="s">
        <v>353</v>
      </c>
      <c r="F426" s="55" t="s">
        <v>796</v>
      </c>
      <c r="G426" s="55">
        <f t="shared" si="48"/>
        <v>3</v>
      </c>
      <c r="H426" s="55" t="s">
        <v>33</v>
      </c>
      <c r="I426" s="56">
        <v>3.3</v>
      </c>
      <c r="J426" s="57" t="s">
        <v>1191</v>
      </c>
      <c r="K426" s="57" t="s">
        <v>1191</v>
      </c>
      <c r="L426" s="58">
        <v>1</v>
      </c>
      <c r="M426" s="58">
        <v>0</v>
      </c>
      <c r="N426" s="57" t="s">
        <v>1191</v>
      </c>
      <c r="O426" s="58">
        <v>106.52</v>
      </c>
      <c r="P426" s="58">
        <v>15.5</v>
      </c>
      <c r="Q426" s="58">
        <v>63.911999999999992</v>
      </c>
      <c r="R426" s="55">
        <v>6.7000000000000002E-4</v>
      </c>
      <c r="S426" s="55" t="s">
        <v>774</v>
      </c>
      <c r="T426" s="55">
        <v>57</v>
      </c>
      <c r="U426" s="59" t="s">
        <v>899</v>
      </c>
      <c r="V426" s="59" t="s">
        <v>900</v>
      </c>
      <c r="W426" s="59" t="s">
        <v>1197</v>
      </c>
      <c r="X426" s="60" t="s">
        <v>778</v>
      </c>
      <c r="Y426" s="61" t="e">
        <f t="shared" si="42"/>
        <v>#VALUE!</v>
      </c>
      <c r="Z426" s="61" t="e">
        <f t="shared" si="43"/>
        <v>#VALUE!</v>
      </c>
      <c r="AA426" s="61">
        <f t="shared" si="44"/>
        <v>9.3879083740142697</v>
      </c>
      <c r="AB426" s="61">
        <f t="shared" si="45"/>
        <v>0</v>
      </c>
      <c r="AC426" s="62"/>
      <c r="AD426" s="62"/>
      <c r="AE426" s="61">
        <v>9.3879083740142697</v>
      </c>
      <c r="AF426" s="61"/>
      <c r="AG426" s="61">
        <v>1E-3</v>
      </c>
      <c r="AH426" s="61">
        <f t="shared" si="46"/>
        <v>0</v>
      </c>
      <c r="AI426" s="61">
        <f t="shared" si="46"/>
        <v>0</v>
      </c>
      <c r="AJ426" s="61">
        <f t="shared" si="46"/>
        <v>14011.803543304879</v>
      </c>
      <c r="AK426" s="61">
        <f t="shared" si="47"/>
        <v>1.4925373134328359</v>
      </c>
      <c r="AL426" s="62" t="s">
        <v>1191</v>
      </c>
      <c r="AM426" s="62" t="s">
        <v>1191</v>
      </c>
      <c r="AN426" s="61">
        <v>14011.803543304879</v>
      </c>
      <c r="AO426" s="61">
        <v>0</v>
      </c>
      <c r="AP426" s="11"/>
      <c r="AQ426" s="11"/>
    </row>
    <row r="427" spans="1:43">
      <c r="A427" s="74" t="s">
        <v>851</v>
      </c>
      <c r="B427" s="55" t="s">
        <v>855</v>
      </c>
      <c r="C427" s="55" t="s">
        <v>414</v>
      </c>
      <c r="D427" s="55" t="s">
        <v>779</v>
      </c>
      <c r="E427" s="56" t="s">
        <v>421</v>
      </c>
      <c r="F427" s="55" t="s">
        <v>796</v>
      </c>
      <c r="G427" s="55">
        <f t="shared" si="48"/>
        <v>0</v>
      </c>
      <c r="H427" s="55" t="s">
        <v>41</v>
      </c>
      <c r="I427" s="56">
        <v>3.3</v>
      </c>
      <c r="J427" s="57" t="s">
        <v>1191</v>
      </c>
      <c r="K427" s="57" t="s">
        <v>1191</v>
      </c>
      <c r="L427" s="58">
        <v>1</v>
      </c>
      <c r="M427" s="58">
        <v>0</v>
      </c>
      <c r="N427" s="57" t="s">
        <v>1191</v>
      </c>
      <c r="O427" s="58">
        <v>8.7100000000000009</v>
      </c>
      <c r="P427" s="58">
        <v>7.3</v>
      </c>
      <c r="Q427" s="58">
        <v>5.226</v>
      </c>
      <c r="R427" s="55">
        <v>6.7000000000000002E-4</v>
      </c>
      <c r="S427" s="55" t="s">
        <v>774</v>
      </c>
      <c r="T427" s="55">
        <v>57</v>
      </c>
      <c r="U427" s="59" t="s">
        <v>899</v>
      </c>
      <c r="V427" s="59" t="s">
        <v>900</v>
      </c>
      <c r="W427" s="59" t="s">
        <v>1197</v>
      </c>
      <c r="X427" s="60" t="s">
        <v>778</v>
      </c>
      <c r="Y427" s="61" t="e">
        <f t="shared" si="42"/>
        <v>#VALUE!</v>
      </c>
      <c r="Z427" s="61" t="e">
        <f t="shared" si="43"/>
        <v>#VALUE!</v>
      </c>
      <c r="AA427" s="61">
        <f t="shared" si="44"/>
        <v>114.81056257175659</v>
      </c>
      <c r="AB427" s="61">
        <f t="shared" si="45"/>
        <v>0</v>
      </c>
      <c r="AC427" s="62"/>
      <c r="AD427" s="62"/>
      <c r="AE427" s="61">
        <v>114.81056257175659</v>
      </c>
      <c r="AF427" s="61"/>
      <c r="AG427" s="61">
        <v>1E-3</v>
      </c>
      <c r="AH427" s="61">
        <f t="shared" si="46"/>
        <v>0</v>
      </c>
      <c r="AI427" s="61">
        <f t="shared" si="46"/>
        <v>0</v>
      </c>
      <c r="AJ427" s="61">
        <f t="shared" si="46"/>
        <v>171359.04861456208</v>
      </c>
      <c r="AK427" s="61">
        <f t="shared" si="47"/>
        <v>1.4925373134328359</v>
      </c>
      <c r="AL427" s="62" t="s">
        <v>1191</v>
      </c>
      <c r="AM427" s="62" t="s">
        <v>1191</v>
      </c>
      <c r="AN427" s="61">
        <v>171359.04861456208</v>
      </c>
      <c r="AO427" s="61">
        <v>0</v>
      </c>
      <c r="AP427" s="11"/>
      <c r="AQ427" s="11"/>
    </row>
    <row r="428" spans="1:43">
      <c r="A428" s="55" t="s">
        <v>851</v>
      </c>
      <c r="B428" s="55" t="s">
        <v>855</v>
      </c>
      <c r="C428" s="55" t="s">
        <v>414</v>
      </c>
      <c r="D428" s="55" t="s">
        <v>779</v>
      </c>
      <c r="E428" s="56" t="s">
        <v>136</v>
      </c>
      <c r="F428" s="55" t="s">
        <v>780</v>
      </c>
      <c r="G428" s="55">
        <f t="shared" si="48"/>
        <v>0</v>
      </c>
      <c r="H428" s="55" t="s">
        <v>41</v>
      </c>
      <c r="I428" s="56">
        <v>3.4</v>
      </c>
      <c r="J428" s="57" t="s">
        <v>1191</v>
      </c>
      <c r="K428" s="57" t="s">
        <v>1191</v>
      </c>
      <c r="L428" s="58">
        <v>0.72727272730000003</v>
      </c>
      <c r="M428" s="58">
        <v>0</v>
      </c>
      <c r="N428" s="57" t="s">
        <v>1191</v>
      </c>
      <c r="O428" s="58">
        <v>17.97</v>
      </c>
      <c r="P428" s="58">
        <v>10.5</v>
      </c>
      <c r="Q428" s="58">
        <v>10.781999999999998</v>
      </c>
      <c r="R428" s="55">
        <v>6.7000000000000002E-4</v>
      </c>
      <c r="S428" s="55" t="s">
        <v>774</v>
      </c>
      <c r="T428" s="55">
        <v>57</v>
      </c>
      <c r="U428" s="59" t="s">
        <v>899</v>
      </c>
      <c r="V428" s="59" t="s">
        <v>900</v>
      </c>
      <c r="W428" s="59" t="s">
        <v>1197</v>
      </c>
      <c r="X428" s="60" t="s">
        <v>778</v>
      </c>
      <c r="Y428" s="61" t="e">
        <f t="shared" si="42"/>
        <v>#VALUE!</v>
      </c>
      <c r="Z428" s="61" t="e">
        <f t="shared" si="43"/>
        <v>#VALUE!</v>
      </c>
      <c r="AA428" s="61">
        <f t="shared" si="44"/>
        <v>40.471492893711748</v>
      </c>
      <c r="AB428" s="61">
        <f t="shared" si="45"/>
        <v>0</v>
      </c>
      <c r="AC428" s="62"/>
      <c r="AD428" s="62"/>
      <c r="AE428" s="61">
        <v>40.471492893711748</v>
      </c>
      <c r="AF428" s="61"/>
      <c r="AG428" s="61">
        <v>1E-3</v>
      </c>
      <c r="AH428" s="61">
        <f t="shared" si="46"/>
        <v>0</v>
      </c>
      <c r="AI428" s="61">
        <f t="shared" si="46"/>
        <v>0</v>
      </c>
      <c r="AJ428" s="61">
        <f t="shared" si="46"/>
        <v>60405.213274196634</v>
      </c>
      <c r="AK428" s="61">
        <f t="shared" si="47"/>
        <v>1.4925373134328359</v>
      </c>
      <c r="AL428" s="62" t="s">
        <v>1191</v>
      </c>
      <c r="AM428" s="62" t="s">
        <v>1191</v>
      </c>
      <c r="AN428" s="61">
        <v>60405.213274196634</v>
      </c>
      <c r="AO428" s="61">
        <v>0</v>
      </c>
      <c r="AP428" s="11"/>
      <c r="AQ428" s="11"/>
    </row>
    <row r="429" spans="1:43">
      <c r="A429" s="55" t="s">
        <v>851</v>
      </c>
      <c r="B429" s="55" t="s">
        <v>855</v>
      </c>
      <c r="C429" s="55" t="s">
        <v>414</v>
      </c>
      <c r="D429" s="55" t="s">
        <v>779</v>
      </c>
      <c r="E429" s="56" t="s">
        <v>422</v>
      </c>
      <c r="F429" s="55" t="s">
        <v>786</v>
      </c>
      <c r="G429" s="55">
        <f t="shared" si="48"/>
        <v>3</v>
      </c>
      <c r="H429" s="55" t="s">
        <v>33</v>
      </c>
      <c r="I429" s="56">
        <v>3.5</v>
      </c>
      <c r="J429" s="58">
        <v>0</v>
      </c>
      <c r="K429" s="57" t="s">
        <v>1191</v>
      </c>
      <c r="L429" s="58">
        <v>0</v>
      </c>
      <c r="M429" s="57" t="s">
        <v>1191</v>
      </c>
      <c r="N429" s="57" t="s">
        <v>1191</v>
      </c>
      <c r="O429" s="58">
        <v>12.34</v>
      </c>
      <c r="P429" s="58">
        <v>11.2</v>
      </c>
      <c r="Q429" s="58">
        <v>7.4039999999999999</v>
      </c>
      <c r="R429" s="55">
        <v>6.7000000000000002E-4</v>
      </c>
      <c r="S429" s="55" t="s">
        <v>774</v>
      </c>
      <c r="T429" s="55">
        <v>57</v>
      </c>
      <c r="U429" s="59" t="s">
        <v>899</v>
      </c>
      <c r="V429" s="59" t="s">
        <v>900</v>
      </c>
      <c r="W429" s="59" t="s">
        <v>1197</v>
      </c>
      <c r="X429" s="60" t="s">
        <v>778</v>
      </c>
      <c r="Y429" s="61">
        <f t="shared" si="42"/>
        <v>0</v>
      </c>
      <c r="Z429" s="61" t="e">
        <f t="shared" si="43"/>
        <v>#VALUE!</v>
      </c>
      <c r="AA429" s="61">
        <f t="shared" si="44"/>
        <v>0</v>
      </c>
      <c r="AB429" s="61" t="e">
        <f t="shared" si="45"/>
        <v>#VALUE!</v>
      </c>
      <c r="AC429" s="61">
        <v>1E-3</v>
      </c>
      <c r="AD429" s="62"/>
      <c r="AE429" s="61">
        <v>1E-3</v>
      </c>
      <c r="AF429" s="61"/>
      <c r="AG429" s="62"/>
      <c r="AH429" s="61">
        <f t="shared" si="46"/>
        <v>1.4925373134328359</v>
      </c>
      <c r="AI429" s="61">
        <f t="shared" si="46"/>
        <v>0</v>
      </c>
      <c r="AJ429" s="61">
        <f t="shared" si="46"/>
        <v>1.4925373134328359</v>
      </c>
      <c r="AK429" s="61">
        <f t="shared" si="47"/>
        <v>0</v>
      </c>
      <c r="AL429" s="61">
        <v>0</v>
      </c>
      <c r="AM429" s="62" t="s">
        <v>1191</v>
      </c>
      <c r="AN429" s="61">
        <v>0</v>
      </c>
      <c r="AO429" s="62" t="s">
        <v>1191</v>
      </c>
      <c r="AP429" s="11"/>
      <c r="AQ429" s="11"/>
    </row>
    <row r="430" spans="1:43">
      <c r="A430" s="55" t="s">
        <v>851</v>
      </c>
      <c r="B430" s="55" t="s">
        <v>855</v>
      </c>
      <c r="C430" s="55" t="s">
        <v>414</v>
      </c>
      <c r="D430" s="55" t="s">
        <v>779</v>
      </c>
      <c r="E430" s="56" t="s">
        <v>423</v>
      </c>
      <c r="F430" s="55" t="s">
        <v>786</v>
      </c>
      <c r="G430" s="55">
        <f t="shared" si="48"/>
        <v>3</v>
      </c>
      <c r="H430" s="55" t="s">
        <v>33</v>
      </c>
      <c r="I430" s="56">
        <v>3.5</v>
      </c>
      <c r="J430" s="58">
        <v>1</v>
      </c>
      <c r="K430" s="57" t="s">
        <v>1191</v>
      </c>
      <c r="L430" s="58">
        <v>0</v>
      </c>
      <c r="M430" s="57" t="s">
        <v>1191</v>
      </c>
      <c r="N430" s="57" t="s">
        <v>1191</v>
      </c>
      <c r="O430" s="58">
        <v>114.11</v>
      </c>
      <c r="P430" s="58">
        <v>21.5</v>
      </c>
      <c r="Q430" s="58">
        <v>68.465999999999994</v>
      </c>
      <c r="R430" s="55">
        <v>6.7000000000000002E-4</v>
      </c>
      <c r="S430" s="55" t="s">
        <v>774</v>
      </c>
      <c r="T430" s="55">
        <v>57</v>
      </c>
      <c r="U430" s="59" t="s">
        <v>899</v>
      </c>
      <c r="V430" s="59" t="s">
        <v>900</v>
      </c>
      <c r="W430" s="59" t="s">
        <v>1197</v>
      </c>
      <c r="X430" s="60" t="s">
        <v>778</v>
      </c>
      <c r="Y430" s="61">
        <f t="shared" si="42"/>
        <v>8.763473841030585</v>
      </c>
      <c r="Z430" s="61" t="e">
        <f t="shared" si="43"/>
        <v>#VALUE!</v>
      </c>
      <c r="AA430" s="61">
        <f t="shared" si="44"/>
        <v>0</v>
      </c>
      <c r="AB430" s="61" t="e">
        <f t="shared" si="45"/>
        <v>#VALUE!</v>
      </c>
      <c r="AC430" s="61">
        <v>8.763473841030585</v>
      </c>
      <c r="AD430" s="62"/>
      <c r="AE430" s="61">
        <v>1E-3</v>
      </c>
      <c r="AF430" s="61"/>
      <c r="AG430" s="62"/>
      <c r="AH430" s="61">
        <f t="shared" si="46"/>
        <v>13079.811703030724</v>
      </c>
      <c r="AI430" s="61">
        <f t="shared" si="46"/>
        <v>0</v>
      </c>
      <c r="AJ430" s="61">
        <f t="shared" si="46"/>
        <v>1.4925373134328359</v>
      </c>
      <c r="AK430" s="61">
        <f t="shared" si="47"/>
        <v>0</v>
      </c>
      <c r="AL430" s="61">
        <v>13079.811703030724</v>
      </c>
      <c r="AM430" s="62" t="s">
        <v>1191</v>
      </c>
      <c r="AN430" s="61">
        <v>0</v>
      </c>
      <c r="AO430" s="62" t="s">
        <v>1191</v>
      </c>
      <c r="AP430" s="11"/>
      <c r="AQ430" s="11"/>
    </row>
    <row r="431" spans="1:43">
      <c r="A431" s="55" t="s">
        <v>851</v>
      </c>
      <c r="B431" s="55" t="s">
        <v>855</v>
      </c>
      <c r="C431" s="55" t="s">
        <v>414</v>
      </c>
      <c r="D431" s="55" t="s">
        <v>779</v>
      </c>
      <c r="E431" s="56" t="s">
        <v>424</v>
      </c>
      <c r="F431" s="55" t="s">
        <v>796</v>
      </c>
      <c r="G431" s="55">
        <f t="shared" si="48"/>
        <v>3</v>
      </c>
      <c r="H431" s="55" t="s">
        <v>33</v>
      </c>
      <c r="I431" s="56">
        <v>3.5</v>
      </c>
      <c r="J431" s="57" t="s">
        <v>1191</v>
      </c>
      <c r="K431" s="57" t="s">
        <v>1191</v>
      </c>
      <c r="L431" s="58">
        <v>0.14285714290000001</v>
      </c>
      <c r="M431" s="58">
        <v>0.85714285710000004</v>
      </c>
      <c r="N431" s="57" t="s">
        <v>1191</v>
      </c>
      <c r="O431" s="58">
        <v>30.91</v>
      </c>
      <c r="P431" s="58">
        <v>12.3</v>
      </c>
      <c r="Q431" s="58">
        <v>18.545999999999999</v>
      </c>
      <c r="R431" s="55">
        <v>6.7000000000000002E-4</v>
      </c>
      <c r="S431" s="55" t="s">
        <v>774</v>
      </c>
      <c r="T431" s="55">
        <v>57</v>
      </c>
      <c r="U431" s="59" t="s">
        <v>899</v>
      </c>
      <c r="V431" s="59" t="s">
        <v>900</v>
      </c>
      <c r="W431" s="59" t="s">
        <v>1197</v>
      </c>
      <c r="X431" s="60" t="s">
        <v>778</v>
      </c>
      <c r="Y431" s="61" t="e">
        <f t="shared" si="42"/>
        <v>#VALUE!</v>
      </c>
      <c r="Z431" s="61" t="e">
        <f t="shared" si="43"/>
        <v>#VALUE!</v>
      </c>
      <c r="AA431" s="61">
        <f t="shared" si="44"/>
        <v>4.6217128081527017</v>
      </c>
      <c r="AB431" s="61">
        <f t="shared" si="45"/>
        <v>27.730276839210614</v>
      </c>
      <c r="AC431" s="62"/>
      <c r="AD431" s="62"/>
      <c r="AE431" s="61">
        <v>4.6217128081527017</v>
      </c>
      <c r="AF431" s="61"/>
      <c r="AG431" s="61">
        <v>27.730276839210614</v>
      </c>
      <c r="AH431" s="61">
        <f t="shared" si="46"/>
        <v>0</v>
      </c>
      <c r="AI431" s="61">
        <f t="shared" si="46"/>
        <v>0</v>
      </c>
      <c r="AJ431" s="61">
        <f t="shared" si="46"/>
        <v>6898.0788181383605</v>
      </c>
      <c r="AK431" s="61">
        <f t="shared" si="47"/>
        <v>41388.472894344195</v>
      </c>
      <c r="AL431" s="62" t="s">
        <v>1191</v>
      </c>
      <c r="AM431" s="62" t="s">
        <v>1191</v>
      </c>
      <c r="AN431" s="61">
        <v>6898.0788181383605</v>
      </c>
      <c r="AO431" s="61">
        <v>41388.472894344195</v>
      </c>
      <c r="AP431" s="11"/>
      <c r="AQ431" s="11"/>
    </row>
    <row r="432" spans="1:43">
      <c r="A432" s="55" t="s">
        <v>851</v>
      </c>
      <c r="B432" s="55" t="s">
        <v>236</v>
      </c>
      <c r="C432" s="55" t="s">
        <v>237</v>
      </c>
      <c r="D432" s="55" t="s">
        <v>91</v>
      </c>
      <c r="E432" s="56" t="s">
        <v>425</v>
      </c>
      <c r="F432" s="55" t="s">
        <v>780</v>
      </c>
      <c r="G432" s="55">
        <f t="shared" si="48"/>
        <v>3</v>
      </c>
      <c r="H432" s="55" t="s">
        <v>33</v>
      </c>
      <c r="I432" s="56">
        <v>3.5</v>
      </c>
      <c r="J432" s="57" t="s">
        <v>1191</v>
      </c>
      <c r="K432" s="57" t="s">
        <v>1191</v>
      </c>
      <c r="L432" s="58">
        <v>0.8</v>
      </c>
      <c r="M432" s="58">
        <v>0.1</v>
      </c>
      <c r="N432" s="57" t="s">
        <v>1191</v>
      </c>
      <c r="O432" s="58">
        <v>20.010000000000002</v>
      </c>
      <c r="P432" s="58">
        <v>11.6</v>
      </c>
      <c r="Q432" s="58">
        <v>12.006</v>
      </c>
      <c r="R432" s="55">
        <v>6.7000000000000002E-4</v>
      </c>
      <c r="S432" s="55" t="s">
        <v>774</v>
      </c>
      <c r="T432" s="55">
        <v>57</v>
      </c>
      <c r="U432" s="59" t="s">
        <v>899</v>
      </c>
      <c r="V432" s="59" t="s">
        <v>900</v>
      </c>
      <c r="W432" s="59" t="s">
        <v>1197</v>
      </c>
      <c r="X432" s="60" t="s">
        <v>778</v>
      </c>
      <c r="Y432" s="61" t="e">
        <f t="shared" si="42"/>
        <v>#VALUE!</v>
      </c>
      <c r="Z432" s="61" t="e">
        <f t="shared" si="43"/>
        <v>#VALUE!</v>
      </c>
      <c r="AA432" s="61">
        <f t="shared" si="44"/>
        <v>39.980009995002504</v>
      </c>
      <c r="AB432" s="61">
        <f t="shared" si="45"/>
        <v>4.997501249375313</v>
      </c>
      <c r="AC432" s="62"/>
      <c r="AD432" s="62"/>
      <c r="AE432" s="61">
        <v>39.980009995002504</v>
      </c>
      <c r="AF432" s="61"/>
      <c r="AG432" s="61">
        <v>4.997501249375313</v>
      </c>
      <c r="AH432" s="61">
        <f t="shared" si="46"/>
        <v>0</v>
      </c>
      <c r="AI432" s="61">
        <f t="shared" si="46"/>
        <v>0</v>
      </c>
      <c r="AJ432" s="61">
        <f t="shared" si="46"/>
        <v>59671.656708958959</v>
      </c>
      <c r="AK432" s="61">
        <f t="shared" si="47"/>
        <v>7458.9570886198699</v>
      </c>
      <c r="AL432" s="62" t="s">
        <v>1191</v>
      </c>
      <c r="AM432" s="62" t="s">
        <v>1191</v>
      </c>
      <c r="AN432" s="61">
        <v>59671.656708958959</v>
      </c>
      <c r="AO432" s="61">
        <v>7458.9570886198699</v>
      </c>
      <c r="AP432" s="11"/>
      <c r="AQ432" s="11"/>
    </row>
    <row r="433" spans="1:43">
      <c r="A433" s="55" t="s">
        <v>851</v>
      </c>
      <c r="B433" s="55" t="s">
        <v>855</v>
      </c>
      <c r="C433" s="55" t="s">
        <v>414</v>
      </c>
      <c r="D433" s="55" t="s">
        <v>779</v>
      </c>
      <c r="E433" s="56" t="s">
        <v>426</v>
      </c>
      <c r="F433" s="55" t="s">
        <v>786</v>
      </c>
      <c r="G433" s="55">
        <f t="shared" si="48"/>
        <v>3</v>
      </c>
      <c r="H433" s="55" t="s">
        <v>33</v>
      </c>
      <c r="I433" s="56">
        <v>3.5</v>
      </c>
      <c r="J433" s="57" t="s">
        <v>1191</v>
      </c>
      <c r="K433" s="57" t="s">
        <v>1191</v>
      </c>
      <c r="L433" s="58">
        <v>0</v>
      </c>
      <c r="M433" s="57" t="s">
        <v>1191</v>
      </c>
      <c r="N433" s="57" t="s">
        <v>1191</v>
      </c>
      <c r="O433" s="58">
        <v>219.66</v>
      </c>
      <c r="P433" s="58">
        <v>24</v>
      </c>
      <c r="Q433" s="58">
        <v>131.79599999999999</v>
      </c>
      <c r="R433" s="55">
        <v>6.7000000000000002E-4</v>
      </c>
      <c r="S433" s="55" t="s">
        <v>774</v>
      </c>
      <c r="T433" s="55">
        <v>57</v>
      </c>
      <c r="U433" s="59" t="s">
        <v>899</v>
      </c>
      <c r="V433" s="59" t="s">
        <v>900</v>
      </c>
      <c r="W433" s="59" t="s">
        <v>1197</v>
      </c>
      <c r="X433" s="60" t="s">
        <v>778</v>
      </c>
      <c r="Y433" s="61" t="e">
        <f t="shared" si="42"/>
        <v>#VALUE!</v>
      </c>
      <c r="Z433" s="61" t="e">
        <f t="shared" si="43"/>
        <v>#VALUE!</v>
      </c>
      <c r="AA433" s="61">
        <f t="shared" si="44"/>
        <v>0</v>
      </c>
      <c r="AB433" s="61" t="e">
        <f t="shared" si="45"/>
        <v>#VALUE!</v>
      </c>
      <c r="AC433" s="62"/>
      <c r="AD433" s="62"/>
      <c r="AE433" s="61">
        <v>1E-3</v>
      </c>
      <c r="AF433" s="61"/>
      <c r="AG433" s="62"/>
      <c r="AH433" s="61">
        <f t="shared" si="46"/>
        <v>0</v>
      </c>
      <c r="AI433" s="61">
        <f t="shared" si="46"/>
        <v>0</v>
      </c>
      <c r="AJ433" s="61">
        <f t="shared" si="46"/>
        <v>1.4925373134328359</v>
      </c>
      <c r="AK433" s="61">
        <f t="shared" si="47"/>
        <v>0</v>
      </c>
      <c r="AL433" s="62" t="s">
        <v>1191</v>
      </c>
      <c r="AM433" s="62" t="s">
        <v>1191</v>
      </c>
      <c r="AN433" s="61">
        <v>0</v>
      </c>
      <c r="AO433" s="62" t="s">
        <v>1191</v>
      </c>
      <c r="AP433" s="11"/>
      <c r="AQ433" s="11"/>
    </row>
    <row r="434" spans="1:43">
      <c r="A434" s="55" t="s">
        <v>851</v>
      </c>
      <c r="B434" s="55" t="s">
        <v>855</v>
      </c>
      <c r="C434" s="55" t="s">
        <v>414</v>
      </c>
      <c r="D434" s="55" t="s">
        <v>779</v>
      </c>
      <c r="E434" s="56" t="s">
        <v>427</v>
      </c>
      <c r="F434" s="55" t="s">
        <v>786</v>
      </c>
      <c r="G434" s="55">
        <f t="shared" si="48"/>
        <v>3</v>
      </c>
      <c r="H434" s="55" t="s">
        <v>33</v>
      </c>
      <c r="I434" s="56">
        <v>3.6</v>
      </c>
      <c r="J434" s="58">
        <v>1</v>
      </c>
      <c r="K434" s="57" t="s">
        <v>1191</v>
      </c>
      <c r="L434" s="58">
        <v>0</v>
      </c>
      <c r="M434" s="58">
        <v>1</v>
      </c>
      <c r="N434" s="57" t="s">
        <v>1191</v>
      </c>
      <c r="O434" s="58">
        <v>27.05</v>
      </c>
      <c r="P434" s="58">
        <v>12.8</v>
      </c>
      <c r="Q434" s="58">
        <v>16.23</v>
      </c>
      <c r="R434" s="55">
        <v>6.7000000000000002E-4</v>
      </c>
      <c r="S434" s="55" t="s">
        <v>774</v>
      </c>
      <c r="T434" s="55">
        <v>57</v>
      </c>
      <c r="U434" s="59" t="s">
        <v>899</v>
      </c>
      <c r="V434" s="59" t="s">
        <v>900</v>
      </c>
      <c r="W434" s="59" t="s">
        <v>1197</v>
      </c>
      <c r="X434" s="60" t="s">
        <v>778</v>
      </c>
      <c r="Y434" s="61">
        <f t="shared" si="42"/>
        <v>36.968576709796672</v>
      </c>
      <c r="Z434" s="61" t="e">
        <f t="shared" si="43"/>
        <v>#VALUE!</v>
      </c>
      <c r="AA434" s="61">
        <f t="shared" si="44"/>
        <v>0</v>
      </c>
      <c r="AB434" s="61">
        <f t="shared" si="45"/>
        <v>36.968576709796672</v>
      </c>
      <c r="AC434" s="61">
        <v>36.968576709796672</v>
      </c>
      <c r="AD434" s="62"/>
      <c r="AE434" s="61">
        <v>1E-3</v>
      </c>
      <c r="AF434" s="61"/>
      <c r="AG434" s="61">
        <v>36.968576709796672</v>
      </c>
      <c r="AH434" s="61">
        <f t="shared" si="46"/>
        <v>55176.980163875625</v>
      </c>
      <c r="AI434" s="61">
        <f t="shared" si="46"/>
        <v>0</v>
      </c>
      <c r="AJ434" s="61">
        <f t="shared" si="46"/>
        <v>1.4925373134328359</v>
      </c>
      <c r="AK434" s="61">
        <f t="shared" si="47"/>
        <v>55176.980163875625</v>
      </c>
      <c r="AL434" s="61">
        <v>55176.980163875625</v>
      </c>
      <c r="AM434" s="62" t="s">
        <v>1191</v>
      </c>
      <c r="AN434" s="61">
        <v>0</v>
      </c>
      <c r="AO434" s="61">
        <v>55176.980163875625</v>
      </c>
      <c r="AP434" s="11"/>
      <c r="AQ434" s="11"/>
    </row>
    <row r="435" spans="1:43">
      <c r="A435" s="55" t="s">
        <v>851</v>
      </c>
      <c r="B435" s="55" t="s">
        <v>855</v>
      </c>
      <c r="C435" s="55" t="s">
        <v>414</v>
      </c>
      <c r="D435" s="55" t="s">
        <v>779</v>
      </c>
      <c r="E435" s="56" t="s">
        <v>428</v>
      </c>
      <c r="F435" s="55" t="s">
        <v>796</v>
      </c>
      <c r="G435" s="55">
        <f t="shared" si="48"/>
        <v>0</v>
      </c>
      <c r="H435" s="55" t="s">
        <v>41</v>
      </c>
      <c r="I435" s="56">
        <v>3.6</v>
      </c>
      <c r="J435" s="57" t="s">
        <v>1191</v>
      </c>
      <c r="K435" s="57" t="s">
        <v>1191</v>
      </c>
      <c r="L435" s="58">
        <v>0.11111111110000001</v>
      </c>
      <c r="M435" s="58">
        <v>0.11111111110000001</v>
      </c>
      <c r="N435" s="57" t="s">
        <v>1191</v>
      </c>
      <c r="O435" s="58">
        <v>22.84</v>
      </c>
      <c r="P435" s="58">
        <v>17.899999999999999</v>
      </c>
      <c r="Q435" s="58">
        <v>13.703999999999999</v>
      </c>
      <c r="R435" s="55">
        <v>6.7000000000000002E-4</v>
      </c>
      <c r="S435" s="55" t="s">
        <v>774</v>
      </c>
      <c r="T435" s="55">
        <v>57</v>
      </c>
      <c r="U435" s="59" t="s">
        <v>899</v>
      </c>
      <c r="V435" s="59" t="s">
        <v>900</v>
      </c>
      <c r="W435" s="59" t="s">
        <v>1197</v>
      </c>
      <c r="X435" s="60" t="s">
        <v>778</v>
      </c>
      <c r="Y435" s="61" t="e">
        <f t="shared" si="42"/>
        <v>#VALUE!</v>
      </c>
      <c r="Z435" s="61" t="e">
        <f t="shared" si="43"/>
        <v>#VALUE!</v>
      </c>
      <c r="AA435" s="61">
        <f t="shared" si="44"/>
        <v>4.8647596803852897</v>
      </c>
      <c r="AB435" s="61">
        <f t="shared" si="45"/>
        <v>4.8647596803852897</v>
      </c>
      <c r="AC435" s="62"/>
      <c r="AD435" s="62"/>
      <c r="AE435" s="61">
        <v>4.8647596803852897</v>
      </c>
      <c r="AF435" s="61"/>
      <c r="AG435" s="61">
        <v>4.8647596803852897</v>
      </c>
      <c r="AH435" s="61">
        <f t="shared" si="46"/>
        <v>0</v>
      </c>
      <c r="AI435" s="61">
        <f t="shared" si="46"/>
        <v>0</v>
      </c>
      <c r="AJ435" s="61">
        <f t="shared" si="46"/>
        <v>7260.835343858641</v>
      </c>
      <c r="AK435" s="61">
        <f t="shared" si="47"/>
        <v>7260.835343858641</v>
      </c>
      <c r="AL435" s="62" t="s">
        <v>1191</v>
      </c>
      <c r="AM435" s="62" t="s">
        <v>1191</v>
      </c>
      <c r="AN435" s="61">
        <v>7260.835343858641</v>
      </c>
      <c r="AO435" s="61">
        <v>7260.835343858641</v>
      </c>
      <c r="AP435" s="11"/>
      <c r="AQ435" s="11"/>
    </row>
    <row r="436" spans="1:43">
      <c r="A436" s="55" t="s">
        <v>851</v>
      </c>
      <c r="B436" s="55" t="s">
        <v>855</v>
      </c>
      <c r="C436" s="55" t="s">
        <v>414</v>
      </c>
      <c r="D436" s="55" t="s">
        <v>779</v>
      </c>
      <c r="E436" s="56" t="s">
        <v>429</v>
      </c>
      <c r="F436" s="55" t="s">
        <v>796</v>
      </c>
      <c r="G436" s="55">
        <f t="shared" si="48"/>
        <v>3</v>
      </c>
      <c r="H436" s="55" t="s">
        <v>33</v>
      </c>
      <c r="I436" s="56">
        <v>3.8</v>
      </c>
      <c r="J436" s="57" t="s">
        <v>1191</v>
      </c>
      <c r="K436" s="57" t="s">
        <v>1191</v>
      </c>
      <c r="L436" s="58">
        <v>0.27777777780000001</v>
      </c>
      <c r="M436" s="58">
        <v>1.388888889</v>
      </c>
      <c r="N436" s="57" t="s">
        <v>1191</v>
      </c>
      <c r="O436" s="58">
        <v>18.66</v>
      </c>
      <c r="P436" s="58">
        <v>13.5</v>
      </c>
      <c r="Q436" s="58">
        <v>11.196</v>
      </c>
      <c r="R436" s="55">
        <v>6.7000000000000002E-4</v>
      </c>
      <c r="S436" s="55" t="s">
        <v>774</v>
      </c>
      <c r="T436" s="55">
        <v>57</v>
      </c>
      <c r="U436" s="59" t="s">
        <v>899</v>
      </c>
      <c r="V436" s="59" t="s">
        <v>900</v>
      </c>
      <c r="W436" s="59" t="s">
        <v>1197</v>
      </c>
      <c r="X436" s="60" t="s">
        <v>778</v>
      </c>
      <c r="Y436" s="61" t="e">
        <f t="shared" si="42"/>
        <v>#VALUE!</v>
      </c>
      <c r="Z436" s="61" t="e">
        <f t="shared" si="43"/>
        <v>#VALUE!</v>
      </c>
      <c r="AA436" s="61">
        <f t="shared" si="44"/>
        <v>14.886268906752413</v>
      </c>
      <c r="AB436" s="61">
        <f t="shared" si="45"/>
        <v>74.431344533762058</v>
      </c>
      <c r="AC436" s="62"/>
      <c r="AD436" s="62"/>
      <c r="AE436" s="61">
        <v>14.886268906752413</v>
      </c>
      <c r="AF436" s="61"/>
      <c r="AG436" s="61">
        <v>74.431344533762058</v>
      </c>
      <c r="AH436" s="61">
        <f t="shared" si="46"/>
        <v>0</v>
      </c>
      <c r="AI436" s="61">
        <f t="shared" si="46"/>
        <v>0</v>
      </c>
      <c r="AJ436" s="61">
        <f t="shared" si="46"/>
        <v>22218.311801123004</v>
      </c>
      <c r="AK436" s="61">
        <f t="shared" si="47"/>
        <v>111091.55900561501</v>
      </c>
      <c r="AL436" s="62" t="s">
        <v>1191</v>
      </c>
      <c r="AM436" s="62" t="s">
        <v>1191</v>
      </c>
      <c r="AN436" s="61">
        <v>22218.311801123004</v>
      </c>
      <c r="AO436" s="61">
        <v>111091.55900561501</v>
      </c>
      <c r="AP436" s="11"/>
      <c r="AQ436" s="11"/>
    </row>
    <row r="437" spans="1:43">
      <c r="A437" s="55" t="s">
        <v>851</v>
      </c>
      <c r="B437" s="55" t="s">
        <v>855</v>
      </c>
      <c r="C437" s="55" t="s">
        <v>414</v>
      </c>
      <c r="D437" s="55" t="s">
        <v>779</v>
      </c>
      <c r="E437" s="56" t="s">
        <v>430</v>
      </c>
      <c r="F437" s="55" t="s">
        <v>796</v>
      </c>
      <c r="G437" s="55">
        <f t="shared" si="48"/>
        <v>3</v>
      </c>
      <c r="H437" s="55" t="s">
        <v>33</v>
      </c>
      <c r="I437" s="56">
        <v>3.8</v>
      </c>
      <c r="J437" s="57" t="s">
        <v>1191</v>
      </c>
      <c r="K437" s="57" t="s">
        <v>1191</v>
      </c>
      <c r="L437" s="58">
        <v>0.33333333329999998</v>
      </c>
      <c r="M437" s="58">
        <v>0.1929824561</v>
      </c>
      <c r="N437" s="57" t="s">
        <v>1191</v>
      </c>
      <c r="O437" s="58">
        <v>60.67</v>
      </c>
      <c r="P437" s="58">
        <v>11.1</v>
      </c>
      <c r="Q437" s="58">
        <v>36.402000000000001</v>
      </c>
      <c r="R437" s="55">
        <v>6.7000000000000002E-4</v>
      </c>
      <c r="S437" s="55" t="s">
        <v>774</v>
      </c>
      <c r="T437" s="55">
        <v>57</v>
      </c>
      <c r="U437" s="59" t="s">
        <v>899</v>
      </c>
      <c r="V437" s="59" t="s">
        <v>900</v>
      </c>
      <c r="W437" s="59" t="s">
        <v>1197</v>
      </c>
      <c r="X437" s="60" t="s">
        <v>778</v>
      </c>
      <c r="Y437" s="61" t="e">
        <f t="shared" si="42"/>
        <v>#VALUE!</v>
      </c>
      <c r="Z437" s="61" t="e">
        <f t="shared" si="43"/>
        <v>#VALUE!</v>
      </c>
      <c r="AA437" s="61">
        <f t="shared" si="44"/>
        <v>5.4942036146365583</v>
      </c>
      <c r="AB437" s="61">
        <f t="shared" si="45"/>
        <v>3.1808547239162683</v>
      </c>
      <c r="AC437" s="62"/>
      <c r="AD437" s="62"/>
      <c r="AE437" s="61">
        <v>5.4942036146365583</v>
      </c>
      <c r="AF437" s="61"/>
      <c r="AG437" s="61">
        <v>3.1808547239162683</v>
      </c>
      <c r="AH437" s="61">
        <f t="shared" si="46"/>
        <v>0</v>
      </c>
      <c r="AI437" s="61">
        <f t="shared" si="46"/>
        <v>0</v>
      </c>
      <c r="AJ437" s="61">
        <f t="shared" si="46"/>
        <v>8200.3039024426234</v>
      </c>
      <c r="AK437" s="61">
        <f t="shared" si="47"/>
        <v>4747.5443640541316</v>
      </c>
      <c r="AL437" s="62" t="s">
        <v>1191</v>
      </c>
      <c r="AM437" s="62" t="s">
        <v>1191</v>
      </c>
      <c r="AN437" s="61">
        <v>8200.3039024426234</v>
      </c>
      <c r="AO437" s="61">
        <v>4747.5443640541316</v>
      </c>
      <c r="AP437" s="11"/>
      <c r="AQ437" s="11"/>
    </row>
    <row r="438" spans="1:43">
      <c r="A438" s="55" t="s">
        <v>851</v>
      </c>
      <c r="B438" s="55" t="s">
        <v>855</v>
      </c>
      <c r="C438" s="55" t="s">
        <v>414</v>
      </c>
      <c r="D438" s="55" t="s">
        <v>779</v>
      </c>
      <c r="E438" s="56" t="s">
        <v>431</v>
      </c>
      <c r="F438" s="55" t="s">
        <v>796</v>
      </c>
      <c r="G438" s="55">
        <f t="shared" si="48"/>
        <v>3</v>
      </c>
      <c r="H438" s="55" t="s">
        <v>33</v>
      </c>
      <c r="I438" s="56">
        <v>3.8</v>
      </c>
      <c r="J438" s="57" t="s">
        <v>1191</v>
      </c>
      <c r="K438" s="57" t="s">
        <v>1191</v>
      </c>
      <c r="L438" s="58">
        <v>0.41666666670000002</v>
      </c>
      <c r="M438" s="58">
        <v>0.16666666669999999</v>
      </c>
      <c r="N438" s="57" t="s">
        <v>1191</v>
      </c>
      <c r="O438" s="58">
        <v>30.82</v>
      </c>
      <c r="P438" s="58">
        <v>13.2</v>
      </c>
      <c r="Q438" s="58">
        <v>18.492000000000001</v>
      </c>
      <c r="R438" s="55">
        <v>6.7000000000000002E-4</v>
      </c>
      <c r="S438" s="55" t="s">
        <v>774</v>
      </c>
      <c r="T438" s="55">
        <v>57</v>
      </c>
      <c r="U438" s="59" t="s">
        <v>899</v>
      </c>
      <c r="V438" s="59" t="s">
        <v>900</v>
      </c>
      <c r="W438" s="59" t="s">
        <v>1197</v>
      </c>
      <c r="X438" s="60" t="s">
        <v>778</v>
      </c>
      <c r="Y438" s="61" t="e">
        <f t="shared" si="42"/>
        <v>#VALUE!</v>
      </c>
      <c r="Z438" s="61" t="e">
        <f t="shared" si="43"/>
        <v>#VALUE!</v>
      </c>
      <c r="AA438" s="61">
        <f t="shared" si="44"/>
        <v>13.519359724205062</v>
      </c>
      <c r="AB438" s="61">
        <f t="shared" si="45"/>
        <v>5.4077438903309538</v>
      </c>
      <c r="AC438" s="62"/>
      <c r="AD438" s="62"/>
      <c r="AE438" s="61">
        <v>13.519359724205062</v>
      </c>
      <c r="AF438" s="61"/>
      <c r="AG438" s="61">
        <v>5.4077438903309538</v>
      </c>
      <c r="AH438" s="61">
        <f t="shared" si="46"/>
        <v>0</v>
      </c>
      <c r="AI438" s="61">
        <f t="shared" si="46"/>
        <v>0</v>
      </c>
      <c r="AJ438" s="61">
        <f t="shared" si="46"/>
        <v>20178.148842097107</v>
      </c>
      <c r="AK438" s="61">
        <f t="shared" si="47"/>
        <v>8071.2595378073938</v>
      </c>
      <c r="AL438" s="62" t="s">
        <v>1191</v>
      </c>
      <c r="AM438" s="62" t="s">
        <v>1191</v>
      </c>
      <c r="AN438" s="61">
        <v>20178.148842097107</v>
      </c>
      <c r="AO438" s="61">
        <v>8071.2595378073938</v>
      </c>
      <c r="AP438" s="11"/>
      <c r="AQ438" s="11"/>
    </row>
    <row r="439" spans="1:43">
      <c r="A439" s="55" t="s">
        <v>851</v>
      </c>
      <c r="B439" s="55" t="s">
        <v>855</v>
      </c>
      <c r="C439" s="55" t="s">
        <v>414</v>
      </c>
      <c r="D439" s="55" t="s">
        <v>779</v>
      </c>
      <c r="E439" s="56" t="s">
        <v>71</v>
      </c>
      <c r="F439" s="55" t="s">
        <v>780</v>
      </c>
      <c r="G439" s="55">
        <f t="shared" si="48"/>
        <v>3</v>
      </c>
      <c r="H439" s="55" t="s">
        <v>33</v>
      </c>
      <c r="I439" s="56">
        <v>3.9</v>
      </c>
      <c r="J439" s="57" t="s">
        <v>1191</v>
      </c>
      <c r="K439" s="57" t="s">
        <v>1191</v>
      </c>
      <c r="L439" s="58">
        <v>0.25</v>
      </c>
      <c r="M439" s="58">
        <v>0</v>
      </c>
      <c r="N439" s="57" t="s">
        <v>1191</v>
      </c>
      <c r="O439" s="58">
        <v>8.68</v>
      </c>
      <c r="P439" s="58">
        <v>8.9</v>
      </c>
      <c r="Q439" s="58">
        <v>5.2079999999999993</v>
      </c>
      <c r="R439" s="55">
        <v>6.7000000000000002E-4</v>
      </c>
      <c r="S439" s="55" t="s">
        <v>774</v>
      </c>
      <c r="T439" s="55">
        <v>57</v>
      </c>
      <c r="U439" s="59" t="s">
        <v>899</v>
      </c>
      <c r="V439" s="59" t="s">
        <v>900</v>
      </c>
      <c r="W439" s="59" t="s">
        <v>1197</v>
      </c>
      <c r="X439" s="60" t="s">
        <v>778</v>
      </c>
      <c r="Y439" s="61" t="e">
        <f t="shared" si="42"/>
        <v>#VALUE!</v>
      </c>
      <c r="Z439" s="61" t="e">
        <f t="shared" si="43"/>
        <v>#VALUE!</v>
      </c>
      <c r="AA439" s="61">
        <f t="shared" si="44"/>
        <v>28.801843317972349</v>
      </c>
      <c r="AB439" s="61">
        <f t="shared" si="45"/>
        <v>0</v>
      </c>
      <c r="AC439" s="62"/>
      <c r="AD439" s="62"/>
      <c r="AE439" s="61">
        <v>28.801843317972349</v>
      </c>
      <c r="AF439" s="61"/>
      <c r="AG439" s="61">
        <v>1E-3</v>
      </c>
      <c r="AH439" s="61">
        <f t="shared" si="46"/>
        <v>0</v>
      </c>
      <c r="AI439" s="61">
        <f t="shared" si="46"/>
        <v>0</v>
      </c>
      <c r="AJ439" s="61">
        <f t="shared" si="46"/>
        <v>42987.82584771992</v>
      </c>
      <c r="AK439" s="61">
        <f t="shared" si="47"/>
        <v>1.4925373134328359</v>
      </c>
      <c r="AL439" s="62" t="s">
        <v>1191</v>
      </c>
      <c r="AM439" s="62" t="s">
        <v>1191</v>
      </c>
      <c r="AN439" s="61">
        <v>42987.82584771992</v>
      </c>
      <c r="AO439" s="61">
        <v>0</v>
      </c>
      <c r="AP439" s="11"/>
      <c r="AQ439" s="11"/>
    </row>
    <row r="440" spans="1:43">
      <c r="A440" s="55" t="s">
        <v>851</v>
      </c>
      <c r="B440" s="55" t="s">
        <v>855</v>
      </c>
      <c r="C440" s="55" t="s">
        <v>414</v>
      </c>
      <c r="D440" s="55" t="s">
        <v>779</v>
      </c>
      <c r="E440" s="56" t="s">
        <v>432</v>
      </c>
      <c r="F440" s="55" t="s">
        <v>796</v>
      </c>
      <c r="G440" s="55">
        <f t="shared" si="48"/>
        <v>3</v>
      </c>
      <c r="H440" s="55" t="s">
        <v>33</v>
      </c>
      <c r="I440" s="56">
        <v>3.9</v>
      </c>
      <c r="J440" s="58">
        <v>69</v>
      </c>
      <c r="K440" s="58">
        <v>0</v>
      </c>
      <c r="L440" s="58">
        <v>45</v>
      </c>
      <c r="M440" s="58">
        <v>24</v>
      </c>
      <c r="N440" s="57" t="s">
        <v>1191</v>
      </c>
      <c r="O440" s="58">
        <v>5500</v>
      </c>
      <c r="P440" s="58">
        <v>55</v>
      </c>
      <c r="Q440" s="58">
        <v>3300</v>
      </c>
      <c r="R440" s="55">
        <v>6.7000000000000002E-4</v>
      </c>
      <c r="S440" s="55" t="s">
        <v>774</v>
      </c>
      <c r="T440" s="55">
        <v>57</v>
      </c>
      <c r="U440" s="59" t="s">
        <v>899</v>
      </c>
      <c r="V440" s="59" t="s">
        <v>900</v>
      </c>
      <c r="W440" s="59" t="s">
        <v>1197</v>
      </c>
      <c r="X440" s="60" t="s">
        <v>778</v>
      </c>
      <c r="Y440" s="61">
        <f t="shared" si="42"/>
        <v>12.545454545454545</v>
      </c>
      <c r="Z440" s="61">
        <f t="shared" si="43"/>
        <v>0</v>
      </c>
      <c r="AA440" s="61">
        <f t="shared" si="44"/>
        <v>8.1818181818181817</v>
      </c>
      <c r="AB440" s="61">
        <f t="shared" si="45"/>
        <v>4.3636363636363642</v>
      </c>
      <c r="AC440" s="61">
        <v>12.545454545454545</v>
      </c>
      <c r="AD440" s="61">
        <v>1E-3</v>
      </c>
      <c r="AE440" s="61">
        <v>8.1818181818181817</v>
      </c>
      <c r="AF440" s="61"/>
      <c r="AG440" s="61">
        <v>4.3636363636363642</v>
      </c>
      <c r="AH440" s="61">
        <f t="shared" si="46"/>
        <v>18724.559023066486</v>
      </c>
      <c r="AI440" s="61">
        <f t="shared" si="46"/>
        <v>1.4925373134328359</v>
      </c>
      <c r="AJ440" s="61">
        <f t="shared" si="46"/>
        <v>12211.668928086838</v>
      </c>
      <c r="AK440" s="61">
        <f t="shared" si="47"/>
        <v>6512.890094979648</v>
      </c>
      <c r="AL440" s="61">
        <v>18724.559023066486</v>
      </c>
      <c r="AM440" s="61">
        <v>0</v>
      </c>
      <c r="AN440" s="61">
        <v>12211.668928086838</v>
      </c>
      <c r="AO440" s="61">
        <v>6512.890094979648</v>
      </c>
      <c r="AP440" s="11"/>
      <c r="AQ440" s="11"/>
    </row>
    <row r="441" spans="1:43">
      <c r="A441" s="55" t="s">
        <v>851</v>
      </c>
      <c r="B441" s="55" t="s">
        <v>855</v>
      </c>
      <c r="C441" s="55" t="s">
        <v>414</v>
      </c>
      <c r="D441" s="55" t="s">
        <v>779</v>
      </c>
      <c r="E441" s="56" t="s">
        <v>178</v>
      </c>
      <c r="F441" s="55" t="s">
        <v>773</v>
      </c>
      <c r="G441" s="55">
        <f t="shared" si="48"/>
        <v>3</v>
      </c>
      <c r="H441" s="55" t="s">
        <v>33</v>
      </c>
      <c r="I441" s="56">
        <v>4</v>
      </c>
      <c r="J441" s="57" t="s">
        <v>1191</v>
      </c>
      <c r="K441" s="57" t="s">
        <v>1191</v>
      </c>
      <c r="L441" s="58">
        <v>0.25</v>
      </c>
      <c r="M441" s="58">
        <v>0</v>
      </c>
      <c r="N441" s="57" t="s">
        <v>1191</v>
      </c>
      <c r="O441" s="58">
        <v>7.39</v>
      </c>
      <c r="P441" s="58">
        <v>10.9</v>
      </c>
      <c r="Q441" s="58">
        <v>4.4339999999999993</v>
      </c>
      <c r="R441" s="55">
        <v>6.7000000000000002E-4</v>
      </c>
      <c r="S441" s="55" t="s">
        <v>774</v>
      </c>
      <c r="T441" s="55">
        <v>57</v>
      </c>
      <c r="U441" s="59" t="s">
        <v>899</v>
      </c>
      <c r="V441" s="59" t="s">
        <v>900</v>
      </c>
      <c r="W441" s="59" t="s">
        <v>1197</v>
      </c>
      <c r="X441" s="60" t="s">
        <v>778</v>
      </c>
      <c r="Y441" s="61" t="e">
        <f t="shared" si="42"/>
        <v>#VALUE!</v>
      </c>
      <c r="Z441" s="61" t="e">
        <f t="shared" si="43"/>
        <v>#VALUE!</v>
      </c>
      <c r="AA441" s="61">
        <f t="shared" si="44"/>
        <v>33.829499323410012</v>
      </c>
      <c r="AB441" s="61">
        <f t="shared" si="45"/>
        <v>0</v>
      </c>
      <c r="AC441" s="62"/>
      <c r="AD441" s="62"/>
      <c r="AE441" s="61">
        <v>33.829499323410012</v>
      </c>
      <c r="AF441" s="61"/>
      <c r="AG441" s="61">
        <v>1E-3</v>
      </c>
      <c r="AH441" s="61">
        <f t="shared" si="46"/>
        <v>0</v>
      </c>
      <c r="AI441" s="61">
        <f t="shared" si="46"/>
        <v>0</v>
      </c>
      <c r="AJ441" s="61">
        <f t="shared" si="46"/>
        <v>50491.790034940313</v>
      </c>
      <c r="AK441" s="61">
        <f t="shared" si="47"/>
        <v>1.4925373134328359</v>
      </c>
      <c r="AL441" s="62" t="s">
        <v>1191</v>
      </c>
      <c r="AM441" s="62" t="s">
        <v>1191</v>
      </c>
      <c r="AN441" s="61">
        <v>50491.790034940313</v>
      </c>
      <c r="AO441" s="61">
        <v>0</v>
      </c>
      <c r="AP441" s="11"/>
      <c r="AQ441" s="11"/>
    </row>
    <row r="442" spans="1:43">
      <c r="A442" s="55" t="s">
        <v>851</v>
      </c>
      <c r="B442" s="55" t="s">
        <v>855</v>
      </c>
      <c r="C442" s="55" t="s">
        <v>414</v>
      </c>
      <c r="D442" s="55" t="s">
        <v>779</v>
      </c>
      <c r="E442" s="56" t="s">
        <v>73</v>
      </c>
      <c r="F442" s="55" t="s">
        <v>780</v>
      </c>
      <c r="G442" s="55">
        <f t="shared" si="48"/>
        <v>3</v>
      </c>
      <c r="H442" s="55" t="s">
        <v>33</v>
      </c>
      <c r="I442" s="56">
        <v>4.2</v>
      </c>
      <c r="J442" s="57" t="s">
        <v>1191</v>
      </c>
      <c r="K442" s="57" t="s">
        <v>1191</v>
      </c>
      <c r="L442" s="58">
        <v>0</v>
      </c>
      <c r="M442" s="57" t="s">
        <v>1191</v>
      </c>
      <c r="N442" s="57" t="s">
        <v>1191</v>
      </c>
      <c r="O442" s="58">
        <v>48.44</v>
      </c>
      <c r="P442" s="58">
        <v>14.8</v>
      </c>
      <c r="Q442" s="58">
        <v>29.063999999999997</v>
      </c>
      <c r="R442" s="55">
        <v>6.7000000000000002E-4</v>
      </c>
      <c r="S442" s="55" t="s">
        <v>774</v>
      </c>
      <c r="T442" s="55">
        <v>57</v>
      </c>
      <c r="U442" s="59" t="s">
        <v>899</v>
      </c>
      <c r="V442" s="59" t="s">
        <v>900</v>
      </c>
      <c r="W442" s="59" t="s">
        <v>1197</v>
      </c>
      <c r="X442" s="60" t="s">
        <v>778</v>
      </c>
      <c r="Y442" s="61" t="e">
        <f t="shared" si="42"/>
        <v>#VALUE!</v>
      </c>
      <c r="Z442" s="61" t="e">
        <f t="shared" si="43"/>
        <v>#VALUE!</v>
      </c>
      <c r="AA442" s="61">
        <f t="shared" si="44"/>
        <v>0</v>
      </c>
      <c r="AB442" s="61" t="e">
        <f t="shared" si="45"/>
        <v>#VALUE!</v>
      </c>
      <c r="AC442" s="62"/>
      <c r="AD442" s="62"/>
      <c r="AE442" s="61">
        <v>1E-3</v>
      </c>
      <c r="AF442" s="61"/>
      <c r="AG442" s="62"/>
      <c r="AH442" s="61">
        <f t="shared" si="46"/>
        <v>0</v>
      </c>
      <c r="AI442" s="61">
        <f t="shared" si="46"/>
        <v>0</v>
      </c>
      <c r="AJ442" s="61">
        <f t="shared" si="46"/>
        <v>1.4925373134328359</v>
      </c>
      <c r="AK442" s="61">
        <f t="shared" si="47"/>
        <v>0</v>
      </c>
      <c r="AL442" s="62" t="s">
        <v>1191</v>
      </c>
      <c r="AM442" s="62" t="s">
        <v>1191</v>
      </c>
      <c r="AN442" s="61">
        <v>0</v>
      </c>
      <c r="AO442" s="62" t="s">
        <v>1191</v>
      </c>
      <c r="AP442" s="11"/>
      <c r="AQ442" s="11"/>
    </row>
    <row r="443" spans="1:43">
      <c r="A443" s="55" t="s">
        <v>851</v>
      </c>
      <c r="B443" s="55" t="s">
        <v>855</v>
      </c>
      <c r="C443" s="55" t="s">
        <v>414</v>
      </c>
      <c r="D443" s="55" t="s">
        <v>779</v>
      </c>
      <c r="E443" s="56" t="s">
        <v>433</v>
      </c>
      <c r="F443" s="55" t="s">
        <v>786</v>
      </c>
      <c r="G443" s="55">
        <f t="shared" si="48"/>
        <v>3</v>
      </c>
      <c r="H443" s="55" t="s">
        <v>33</v>
      </c>
      <c r="I443" s="56">
        <v>4.2</v>
      </c>
      <c r="J443" s="58">
        <v>2.46</v>
      </c>
      <c r="K443" s="57" t="s">
        <v>1191</v>
      </c>
      <c r="L443" s="58">
        <v>3.5714285710000002E-2</v>
      </c>
      <c r="M443" s="58">
        <v>0</v>
      </c>
      <c r="N443" s="57" t="s">
        <v>1191</v>
      </c>
      <c r="O443" s="58">
        <v>3.85</v>
      </c>
      <c r="P443" s="58">
        <v>5.7</v>
      </c>
      <c r="Q443" s="58">
        <v>2.31</v>
      </c>
      <c r="R443" s="55">
        <v>6.7000000000000002E-4</v>
      </c>
      <c r="S443" s="55" t="s">
        <v>774</v>
      </c>
      <c r="T443" s="55">
        <v>57</v>
      </c>
      <c r="U443" s="59" t="s">
        <v>899</v>
      </c>
      <c r="V443" s="59" t="s">
        <v>900</v>
      </c>
      <c r="W443" s="59" t="s">
        <v>1197</v>
      </c>
      <c r="X443" s="60" t="s">
        <v>778</v>
      </c>
      <c r="Y443" s="61">
        <f t="shared" si="42"/>
        <v>638.96103896103898</v>
      </c>
      <c r="Z443" s="61" t="e">
        <f t="shared" si="43"/>
        <v>#VALUE!</v>
      </c>
      <c r="AA443" s="61">
        <f t="shared" si="44"/>
        <v>9.2764378467532485</v>
      </c>
      <c r="AB443" s="61">
        <f t="shared" si="45"/>
        <v>0</v>
      </c>
      <c r="AC443" s="61">
        <v>638.96103896103898</v>
      </c>
      <c r="AD443" s="62"/>
      <c r="AE443" s="61">
        <v>9.2764378467532485</v>
      </c>
      <c r="AF443" s="61"/>
      <c r="AG443" s="61">
        <v>1E-3</v>
      </c>
      <c r="AH443" s="61">
        <f t="shared" si="46"/>
        <v>953673.19247916259</v>
      </c>
      <c r="AI443" s="61">
        <f t="shared" si="46"/>
        <v>0</v>
      </c>
      <c r="AJ443" s="61">
        <f t="shared" si="46"/>
        <v>13845.429622019774</v>
      </c>
      <c r="AK443" s="61">
        <f t="shared" si="47"/>
        <v>1.4925373134328359</v>
      </c>
      <c r="AL443" s="61">
        <v>953673.19247916259</v>
      </c>
      <c r="AM443" s="62" t="s">
        <v>1191</v>
      </c>
      <c r="AN443" s="61">
        <v>13845.429622019774</v>
      </c>
      <c r="AO443" s="61">
        <v>0</v>
      </c>
      <c r="AP443" s="11"/>
      <c r="AQ443" s="11"/>
    </row>
    <row r="444" spans="1:43">
      <c r="A444" s="55" t="s">
        <v>851</v>
      </c>
      <c r="B444" s="55" t="s">
        <v>855</v>
      </c>
      <c r="C444" s="55" t="s">
        <v>414</v>
      </c>
      <c r="D444" s="55" t="s">
        <v>779</v>
      </c>
      <c r="E444" s="56" t="s">
        <v>434</v>
      </c>
      <c r="F444" s="55" t="s">
        <v>796</v>
      </c>
      <c r="G444" s="55">
        <f t="shared" si="48"/>
        <v>0</v>
      </c>
      <c r="H444" s="55" t="s">
        <v>41</v>
      </c>
      <c r="I444" s="56">
        <v>4.2</v>
      </c>
      <c r="J444" s="57" t="s">
        <v>1191</v>
      </c>
      <c r="K444" s="57" t="s">
        <v>1191</v>
      </c>
      <c r="L444" s="58">
        <v>0</v>
      </c>
      <c r="M444" s="57" t="s">
        <v>1191</v>
      </c>
      <c r="N444" s="57" t="s">
        <v>1191</v>
      </c>
      <c r="O444" s="58">
        <v>194.31</v>
      </c>
      <c r="P444" s="58">
        <v>20.100000000000001</v>
      </c>
      <c r="Q444" s="58">
        <v>116.586</v>
      </c>
      <c r="R444" s="55">
        <v>6.7000000000000002E-4</v>
      </c>
      <c r="S444" s="55" t="s">
        <v>774</v>
      </c>
      <c r="T444" s="55">
        <v>57</v>
      </c>
      <c r="U444" s="59" t="s">
        <v>899</v>
      </c>
      <c r="V444" s="59" t="s">
        <v>900</v>
      </c>
      <c r="W444" s="59" t="s">
        <v>1197</v>
      </c>
      <c r="X444" s="60" t="s">
        <v>778</v>
      </c>
      <c r="Y444" s="61" t="e">
        <f t="shared" si="42"/>
        <v>#VALUE!</v>
      </c>
      <c r="Z444" s="61" t="e">
        <f t="shared" si="43"/>
        <v>#VALUE!</v>
      </c>
      <c r="AA444" s="61">
        <f t="shared" si="44"/>
        <v>0</v>
      </c>
      <c r="AB444" s="61" t="e">
        <f t="shared" si="45"/>
        <v>#VALUE!</v>
      </c>
      <c r="AC444" s="62"/>
      <c r="AD444" s="62"/>
      <c r="AE444" s="61">
        <v>1E-3</v>
      </c>
      <c r="AF444" s="61"/>
      <c r="AG444" s="62"/>
      <c r="AH444" s="61">
        <f t="shared" si="46"/>
        <v>0</v>
      </c>
      <c r="AI444" s="61">
        <f t="shared" si="46"/>
        <v>0</v>
      </c>
      <c r="AJ444" s="61">
        <f t="shared" si="46"/>
        <v>1.4925373134328359</v>
      </c>
      <c r="AK444" s="61">
        <f t="shared" si="47"/>
        <v>0</v>
      </c>
      <c r="AL444" s="62" t="s">
        <v>1191</v>
      </c>
      <c r="AM444" s="62" t="s">
        <v>1191</v>
      </c>
      <c r="AN444" s="61">
        <v>0</v>
      </c>
      <c r="AO444" s="62" t="s">
        <v>1191</v>
      </c>
      <c r="AP444" s="11"/>
      <c r="AQ444" s="11"/>
    </row>
    <row r="445" spans="1:43">
      <c r="A445" s="55" t="s">
        <v>851</v>
      </c>
      <c r="B445" s="55" t="s">
        <v>855</v>
      </c>
      <c r="C445" s="55" t="s">
        <v>414</v>
      </c>
      <c r="D445" s="55" t="s">
        <v>779</v>
      </c>
      <c r="E445" s="56" t="s">
        <v>435</v>
      </c>
      <c r="F445" s="55" t="s">
        <v>796</v>
      </c>
      <c r="G445" s="55">
        <f t="shared" si="48"/>
        <v>0</v>
      </c>
      <c r="H445" s="55" t="s">
        <v>41</v>
      </c>
      <c r="I445" s="56">
        <v>4.2</v>
      </c>
      <c r="J445" s="57" t="s">
        <v>1191</v>
      </c>
      <c r="K445" s="57" t="s">
        <v>1191</v>
      </c>
      <c r="L445" s="58">
        <v>0</v>
      </c>
      <c r="M445" s="57" t="s">
        <v>1191</v>
      </c>
      <c r="N445" s="57" t="s">
        <v>1191</v>
      </c>
      <c r="O445" s="58">
        <v>164.71</v>
      </c>
      <c r="P445" s="58">
        <v>19</v>
      </c>
      <c r="Q445" s="58">
        <v>98.826000000000008</v>
      </c>
      <c r="R445" s="55">
        <v>6.7000000000000002E-4</v>
      </c>
      <c r="S445" s="55" t="s">
        <v>774</v>
      </c>
      <c r="T445" s="55">
        <v>57</v>
      </c>
      <c r="U445" s="59" t="s">
        <v>899</v>
      </c>
      <c r="V445" s="59" t="s">
        <v>900</v>
      </c>
      <c r="W445" s="59" t="s">
        <v>1197</v>
      </c>
      <c r="X445" s="60" t="s">
        <v>778</v>
      </c>
      <c r="Y445" s="61" t="e">
        <f t="shared" si="42"/>
        <v>#VALUE!</v>
      </c>
      <c r="Z445" s="61" t="e">
        <f t="shared" si="43"/>
        <v>#VALUE!</v>
      </c>
      <c r="AA445" s="61">
        <f t="shared" si="44"/>
        <v>0</v>
      </c>
      <c r="AB445" s="61" t="e">
        <f t="shared" si="45"/>
        <v>#VALUE!</v>
      </c>
      <c r="AC445" s="62"/>
      <c r="AD445" s="62"/>
      <c r="AE445" s="61">
        <v>1E-3</v>
      </c>
      <c r="AF445" s="61"/>
      <c r="AG445" s="62"/>
      <c r="AH445" s="61">
        <f t="shared" si="46"/>
        <v>0</v>
      </c>
      <c r="AI445" s="61">
        <f t="shared" si="46"/>
        <v>0</v>
      </c>
      <c r="AJ445" s="61">
        <f t="shared" si="46"/>
        <v>1.4925373134328359</v>
      </c>
      <c r="AK445" s="61">
        <f t="shared" si="47"/>
        <v>0</v>
      </c>
      <c r="AL445" s="62" t="s">
        <v>1191</v>
      </c>
      <c r="AM445" s="62" t="s">
        <v>1191</v>
      </c>
      <c r="AN445" s="61">
        <v>0</v>
      </c>
      <c r="AO445" s="62" t="s">
        <v>1191</v>
      </c>
      <c r="AP445" s="11"/>
      <c r="AQ445" s="11"/>
    </row>
    <row r="446" spans="1:43">
      <c r="A446" s="55" t="s">
        <v>851</v>
      </c>
      <c r="B446" s="55" t="s">
        <v>855</v>
      </c>
      <c r="C446" s="55" t="s">
        <v>414</v>
      </c>
      <c r="D446" s="55" t="s">
        <v>779</v>
      </c>
      <c r="E446" s="56" t="s">
        <v>436</v>
      </c>
      <c r="F446" s="55" t="s">
        <v>796</v>
      </c>
      <c r="G446" s="55">
        <f t="shared" si="48"/>
        <v>3</v>
      </c>
      <c r="H446" s="55" t="s">
        <v>33</v>
      </c>
      <c r="I446" s="56">
        <v>4.3</v>
      </c>
      <c r="J446" s="58">
        <v>0</v>
      </c>
      <c r="K446" s="57" t="s">
        <v>1191</v>
      </c>
      <c r="L446" s="58">
        <v>0</v>
      </c>
      <c r="M446" s="57" t="s">
        <v>1191</v>
      </c>
      <c r="N446" s="57" t="s">
        <v>1191</v>
      </c>
      <c r="O446" s="58">
        <v>41.89</v>
      </c>
      <c r="P446" s="58">
        <v>15</v>
      </c>
      <c r="Q446" s="58">
        <v>25.134</v>
      </c>
      <c r="R446" s="55">
        <v>6.7000000000000002E-4</v>
      </c>
      <c r="S446" s="55" t="s">
        <v>774</v>
      </c>
      <c r="T446" s="55">
        <v>57</v>
      </c>
      <c r="U446" s="59" t="s">
        <v>899</v>
      </c>
      <c r="V446" s="59" t="s">
        <v>900</v>
      </c>
      <c r="W446" s="59" t="s">
        <v>1197</v>
      </c>
      <c r="X446" s="60" t="s">
        <v>778</v>
      </c>
      <c r="Y446" s="61">
        <f t="shared" si="42"/>
        <v>0</v>
      </c>
      <c r="Z446" s="61" t="e">
        <f t="shared" si="43"/>
        <v>#VALUE!</v>
      </c>
      <c r="AA446" s="61">
        <f t="shared" si="44"/>
        <v>0</v>
      </c>
      <c r="AB446" s="61" t="e">
        <f t="shared" si="45"/>
        <v>#VALUE!</v>
      </c>
      <c r="AC446" s="61">
        <v>1E-3</v>
      </c>
      <c r="AD446" s="62"/>
      <c r="AE446" s="61">
        <v>1E-3</v>
      </c>
      <c r="AF446" s="61"/>
      <c r="AG446" s="62"/>
      <c r="AH446" s="61">
        <f t="shared" si="46"/>
        <v>1.4925373134328359</v>
      </c>
      <c r="AI446" s="61">
        <f t="shared" si="46"/>
        <v>0</v>
      </c>
      <c r="AJ446" s="61">
        <f t="shared" si="46"/>
        <v>1.4925373134328359</v>
      </c>
      <c r="AK446" s="61">
        <f t="shared" si="47"/>
        <v>0</v>
      </c>
      <c r="AL446" s="61">
        <v>0</v>
      </c>
      <c r="AM446" s="62" t="s">
        <v>1191</v>
      </c>
      <c r="AN446" s="61">
        <v>0</v>
      </c>
      <c r="AO446" s="62" t="s">
        <v>1191</v>
      </c>
      <c r="AP446" s="11"/>
      <c r="AQ446" s="11"/>
    </row>
    <row r="447" spans="1:43">
      <c r="A447" s="55" t="s">
        <v>851</v>
      </c>
      <c r="B447" s="55" t="s">
        <v>855</v>
      </c>
      <c r="C447" s="55" t="s">
        <v>414</v>
      </c>
      <c r="D447" s="55" t="s">
        <v>779</v>
      </c>
      <c r="E447" s="56" t="s">
        <v>437</v>
      </c>
      <c r="F447" s="55" t="s">
        <v>786</v>
      </c>
      <c r="G447" s="55">
        <f t="shared" si="48"/>
        <v>3</v>
      </c>
      <c r="H447" s="55" t="s">
        <v>33</v>
      </c>
      <c r="I447" s="56">
        <v>4.4000000000000004</v>
      </c>
      <c r="J447" s="58">
        <v>1.85</v>
      </c>
      <c r="K447" s="57" t="s">
        <v>1191</v>
      </c>
      <c r="L447" s="58">
        <v>0</v>
      </c>
      <c r="M447" s="58">
        <v>0.1538461538</v>
      </c>
      <c r="N447" s="57" t="s">
        <v>1191</v>
      </c>
      <c r="O447" s="58">
        <v>24.81</v>
      </c>
      <c r="P447" s="58">
        <v>16.2</v>
      </c>
      <c r="Q447" s="58">
        <v>14.885999999999999</v>
      </c>
      <c r="R447" s="55">
        <v>6.7000000000000002E-4</v>
      </c>
      <c r="S447" s="55" t="s">
        <v>774</v>
      </c>
      <c r="T447" s="55">
        <v>57</v>
      </c>
      <c r="U447" s="59" t="s">
        <v>899</v>
      </c>
      <c r="V447" s="59" t="s">
        <v>900</v>
      </c>
      <c r="W447" s="59" t="s">
        <v>1197</v>
      </c>
      <c r="X447" s="60" t="s">
        <v>778</v>
      </c>
      <c r="Y447" s="61">
        <f t="shared" si="42"/>
        <v>74.566706972994766</v>
      </c>
      <c r="Z447" s="61" t="e">
        <f t="shared" si="43"/>
        <v>#VALUE!</v>
      </c>
      <c r="AA447" s="61">
        <f t="shared" si="44"/>
        <v>0</v>
      </c>
      <c r="AB447" s="61">
        <f t="shared" si="45"/>
        <v>6.2009735509875048</v>
      </c>
      <c r="AC447" s="61">
        <v>74.566706972994766</v>
      </c>
      <c r="AD447" s="62"/>
      <c r="AE447" s="61">
        <v>1E-3</v>
      </c>
      <c r="AF447" s="61"/>
      <c r="AG447" s="61">
        <v>6.2009735509875048</v>
      </c>
      <c r="AH447" s="61">
        <f t="shared" si="46"/>
        <v>111293.59249700711</v>
      </c>
      <c r="AI447" s="61">
        <f t="shared" si="46"/>
        <v>0</v>
      </c>
      <c r="AJ447" s="61">
        <f t="shared" si="46"/>
        <v>1.4925373134328359</v>
      </c>
      <c r="AK447" s="61">
        <f t="shared" si="47"/>
        <v>9255.1844044589616</v>
      </c>
      <c r="AL447" s="61">
        <v>111293.59249700711</v>
      </c>
      <c r="AM447" s="62" t="s">
        <v>1191</v>
      </c>
      <c r="AN447" s="61">
        <v>0</v>
      </c>
      <c r="AO447" s="61">
        <v>9255.1844044589616</v>
      </c>
      <c r="AP447" s="11"/>
      <c r="AQ447" s="11"/>
    </row>
    <row r="448" spans="1:43">
      <c r="A448" s="55" t="s">
        <v>851</v>
      </c>
      <c r="B448" s="55" t="s">
        <v>54</v>
      </c>
      <c r="C448" s="55" t="s">
        <v>438</v>
      </c>
      <c r="D448" s="55" t="s">
        <v>49</v>
      </c>
      <c r="E448" s="56" t="s">
        <v>1138</v>
      </c>
      <c r="F448" s="55" t="s">
        <v>786</v>
      </c>
      <c r="G448" s="55">
        <f t="shared" si="48"/>
        <v>1</v>
      </c>
      <c r="H448" s="55" t="s">
        <v>30</v>
      </c>
      <c r="I448" s="55">
        <v>3.1</v>
      </c>
      <c r="J448" s="57" t="s">
        <v>1191</v>
      </c>
      <c r="K448" s="57" t="s">
        <v>1191</v>
      </c>
      <c r="L448" s="58">
        <v>0.2</v>
      </c>
      <c r="M448" s="57" t="s">
        <v>1191</v>
      </c>
      <c r="N448" s="57" t="s">
        <v>1191</v>
      </c>
      <c r="O448" s="58">
        <v>14.14</v>
      </c>
      <c r="P448" s="58">
        <v>11.72</v>
      </c>
      <c r="Q448" s="58">
        <v>8.484</v>
      </c>
      <c r="R448" s="55">
        <v>2.3000000000000001E-4</v>
      </c>
      <c r="S448" s="55" t="s">
        <v>774</v>
      </c>
      <c r="T448" s="55">
        <v>58</v>
      </c>
      <c r="U448" s="59" t="s">
        <v>1153</v>
      </c>
      <c r="V448" s="59" t="s">
        <v>1154</v>
      </c>
      <c r="W448" s="72" t="s">
        <v>1191</v>
      </c>
      <c r="X448" s="60" t="s">
        <v>778</v>
      </c>
      <c r="Y448" s="61" t="e">
        <f t="shared" si="42"/>
        <v>#VALUE!</v>
      </c>
      <c r="Z448" s="61" t="e">
        <f t="shared" si="43"/>
        <v>#VALUE!</v>
      </c>
      <c r="AA448" s="61">
        <f t="shared" si="44"/>
        <v>14.144271570014146</v>
      </c>
      <c r="AB448" s="61" t="e">
        <f t="shared" si="45"/>
        <v>#VALUE!</v>
      </c>
      <c r="AC448" s="62"/>
      <c r="AD448" s="62"/>
      <c r="AE448" s="61">
        <v>14.144271570014146</v>
      </c>
      <c r="AF448" s="61"/>
      <c r="AG448" s="62"/>
      <c r="AH448" s="61">
        <f t="shared" si="46"/>
        <v>0</v>
      </c>
      <c r="AI448" s="61">
        <f t="shared" si="46"/>
        <v>0</v>
      </c>
      <c r="AJ448" s="61">
        <f t="shared" si="46"/>
        <v>61496.832913104983</v>
      </c>
      <c r="AK448" s="61">
        <f t="shared" si="47"/>
        <v>0</v>
      </c>
      <c r="AL448" s="62" t="s">
        <v>1191</v>
      </c>
      <c r="AM448" s="62" t="s">
        <v>1191</v>
      </c>
      <c r="AN448" s="61">
        <v>61496.832913104983</v>
      </c>
      <c r="AO448" s="62" t="s">
        <v>1191</v>
      </c>
      <c r="AP448" s="11"/>
      <c r="AQ448" s="11"/>
    </row>
    <row r="449" spans="1:43">
      <c r="A449" s="55" t="s">
        <v>851</v>
      </c>
      <c r="B449" s="55" t="s">
        <v>54</v>
      </c>
      <c r="C449" s="55" t="s">
        <v>438</v>
      </c>
      <c r="D449" s="55" t="s">
        <v>49</v>
      </c>
      <c r="E449" s="56" t="s">
        <v>108</v>
      </c>
      <c r="F449" s="55" t="s">
        <v>786</v>
      </c>
      <c r="G449" s="55">
        <f t="shared" si="48"/>
        <v>1</v>
      </c>
      <c r="H449" s="55" t="s">
        <v>30</v>
      </c>
      <c r="I449" s="55">
        <v>3.1</v>
      </c>
      <c r="J449" s="57" t="s">
        <v>1191</v>
      </c>
      <c r="K449" s="57" t="s">
        <v>1191</v>
      </c>
      <c r="L449" s="58">
        <v>0.11</v>
      </c>
      <c r="M449" s="57" t="s">
        <v>1191</v>
      </c>
      <c r="N449" s="57" t="s">
        <v>1191</v>
      </c>
      <c r="O449" s="58">
        <v>9.5299999999999994</v>
      </c>
      <c r="P449" s="58">
        <v>11.25</v>
      </c>
      <c r="Q449" s="58">
        <v>5.7179999999999991</v>
      </c>
      <c r="R449" s="55">
        <v>2.3000000000000001E-4</v>
      </c>
      <c r="S449" s="55" t="s">
        <v>774</v>
      </c>
      <c r="T449" s="55">
        <v>58</v>
      </c>
      <c r="U449" s="59" t="s">
        <v>1153</v>
      </c>
      <c r="V449" s="59" t="s">
        <v>1154</v>
      </c>
      <c r="W449" s="72" t="s">
        <v>1191</v>
      </c>
      <c r="X449" s="60" t="s">
        <v>778</v>
      </c>
      <c r="Y449" s="61" t="e">
        <f t="shared" si="42"/>
        <v>#VALUE!</v>
      </c>
      <c r="Z449" s="61" t="e">
        <f t="shared" si="43"/>
        <v>#VALUE!</v>
      </c>
      <c r="AA449" s="61">
        <f t="shared" si="44"/>
        <v>11.542497376705143</v>
      </c>
      <c r="AB449" s="61" t="e">
        <f t="shared" si="45"/>
        <v>#VALUE!</v>
      </c>
      <c r="AC449" s="62"/>
      <c r="AD449" s="62"/>
      <c r="AE449" s="61">
        <v>11.542497376705143</v>
      </c>
      <c r="AF449" s="61"/>
      <c r="AG449" s="62"/>
      <c r="AH449" s="61">
        <f t="shared" si="46"/>
        <v>0</v>
      </c>
      <c r="AI449" s="61">
        <f t="shared" si="46"/>
        <v>0</v>
      </c>
      <c r="AJ449" s="61">
        <f t="shared" si="46"/>
        <v>50184.771203065837</v>
      </c>
      <c r="AK449" s="61">
        <f t="shared" si="47"/>
        <v>0</v>
      </c>
      <c r="AL449" s="62" t="s">
        <v>1191</v>
      </c>
      <c r="AM449" s="62" t="s">
        <v>1191</v>
      </c>
      <c r="AN449" s="61">
        <v>50184.771203065837</v>
      </c>
      <c r="AO449" s="62" t="s">
        <v>1191</v>
      </c>
      <c r="AP449" s="11"/>
      <c r="AQ449" s="11"/>
    </row>
    <row r="450" spans="1:43" ht="20.399999999999999">
      <c r="A450" s="71" t="s">
        <v>851</v>
      </c>
      <c r="B450" s="55" t="s">
        <v>439</v>
      </c>
      <c r="C450" s="55" t="s">
        <v>439</v>
      </c>
      <c r="D450" s="71" t="s">
        <v>440</v>
      </c>
      <c r="E450" s="56" t="s">
        <v>441</v>
      </c>
      <c r="F450" s="71" t="s">
        <v>786</v>
      </c>
      <c r="G450" s="55">
        <f t="shared" si="48"/>
        <v>1</v>
      </c>
      <c r="H450" s="71" t="s">
        <v>30</v>
      </c>
      <c r="I450" s="71">
        <v>3.1</v>
      </c>
      <c r="J450" s="57" t="s">
        <v>1191</v>
      </c>
      <c r="K450" s="75" t="s">
        <v>1191</v>
      </c>
      <c r="L450" s="76">
        <v>0.7</v>
      </c>
      <c r="M450" s="75" t="s">
        <v>1191</v>
      </c>
      <c r="N450" s="57" t="s">
        <v>1191</v>
      </c>
      <c r="O450" s="58">
        <v>140</v>
      </c>
      <c r="P450" s="58">
        <v>25.2</v>
      </c>
      <c r="Q450" s="58">
        <v>84</v>
      </c>
      <c r="R450" s="55">
        <v>4.0000000000000001E-3</v>
      </c>
      <c r="S450" s="55" t="s">
        <v>774</v>
      </c>
      <c r="T450" s="55">
        <v>59</v>
      </c>
      <c r="U450" s="59" t="s">
        <v>1078</v>
      </c>
      <c r="V450" s="59" t="s">
        <v>854</v>
      </c>
      <c r="W450" s="59" t="s">
        <v>951</v>
      </c>
      <c r="X450" s="60" t="s">
        <v>778</v>
      </c>
      <c r="Y450" s="61" t="e">
        <f t="shared" si="42"/>
        <v>#VALUE!</v>
      </c>
      <c r="Z450" s="61" t="e">
        <f t="shared" si="43"/>
        <v>#VALUE!</v>
      </c>
      <c r="AA450" s="61">
        <f t="shared" si="44"/>
        <v>5</v>
      </c>
      <c r="AB450" s="61" t="e">
        <f t="shared" si="45"/>
        <v>#VALUE!</v>
      </c>
      <c r="AC450" s="62"/>
      <c r="AD450" s="62"/>
      <c r="AE450" s="61">
        <v>5</v>
      </c>
      <c r="AF450" s="61"/>
      <c r="AG450" s="62"/>
      <c r="AH450" s="61">
        <f t="shared" si="46"/>
        <v>0</v>
      </c>
      <c r="AI450" s="61">
        <f t="shared" si="46"/>
        <v>0</v>
      </c>
      <c r="AJ450" s="61">
        <f t="shared" si="46"/>
        <v>1250</v>
      </c>
      <c r="AK450" s="61">
        <f t="shared" si="47"/>
        <v>0</v>
      </c>
      <c r="AL450" s="62" t="s">
        <v>1191</v>
      </c>
      <c r="AM450" s="62" t="s">
        <v>1191</v>
      </c>
      <c r="AN450" s="61">
        <v>1250</v>
      </c>
      <c r="AO450" s="62" t="s">
        <v>1191</v>
      </c>
      <c r="AP450" s="11"/>
      <c r="AQ450" s="11"/>
    </row>
    <row r="451" spans="1:43">
      <c r="A451" s="55" t="s">
        <v>851</v>
      </c>
      <c r="B451" s="55" t="s">
        <v>315</v>
      </c>
      <c r="C451" s="55" t="s">
        <v>315</v>
      </c>
      <c r="D451" s="55" t="s">
        <v>442</v>
      </c>
      <c r="E451" s="56" t="s">
        <v>441</v>
      </c>
      <c r="F451" s="55" t="s">
        <v>786</v>
      </c>
      <c r="G451" s="55">
        <f t="shared" si="48"/>
        <v>1</v>
      </c>
      <c r="H451" s="55" t="s">
        <v>30</v>
      </c>
      <c r="I451" s="71">
        <v>3.4</v>
      </c>
      <c r="J451" s="57" t="s">
        <v>1191</v>
      </c>
      <c r="K451" s="57" t="s">
        <v>1191</v>
      </c>
      <c r="L451" s="58">
        <v>1.6</v>
      </c>
      <c r="M451" s="57" t="s">
        <v>1191</v>
      </c>
      <c r="N451" s="57" t="s">
        <v>1191</v>
      </c>
      <c r="O451" s="58">
        <v>150</v>
      </c>
      <c r="P451" s="58">
        <v>26.5</v>
      </c>
      <c r="Q451" s="58">
        <v>90</v>
      </c>
      <c r="R451" s="55">
        <v>5.0000000000000001E-4</v>
      </c>
      <c r="S451" s="55" t="s">
        <v>774</v>
      </c>
      <c r="T451" s="55">
        <v>59</v>
      </c>
      <c r="U451" s="59" t="s">
        <v>1078</v>
      </c>
      <c r="V451" s="59" t="s">
        <v>854</v>
      </c>
      <c r="W451" s="59" t="s">
        <v>951</v>
      </c>
      <c r="X451" s="60" t="s">
        <v>778</v>
      </c>
      <c r="Y451" s="61" t="e">
        <f t="shared" si="42"/>
        <v>#VALUE!</v>
      </c>
      <c r="Z451" s="61" t="e">
        <f t="shared" si="43"/>
        <v>#VALUE!</v>
      </c>
      <c r="AA451" s="61">
        <f t="shared" si="44"/>
        <v>10.666666666666668</v>
      </c>
      <c r="AB451" s="61" t="e">
        <f t="shared" si="45"/>
        <v>#VALUE!</v>
      </c>
      <c r="AC451" s="62"/>
      <c r="AD451" s="62"/>
      <c r="AE451" s="61">
        <v>10.666666666666668</v>
      </c>
      <c r="AF451" s="61"/>
      <c r="AG451" s="62"/>
      <c r="AH451" s="61">
        <f t="shared" si="46"/>
        <v>0</v>
      </c>
      <c r="AI451" s="61">
        <f t="shared" si="46"/>
        <v>0</v>
      </c>
      <c r="AJ451" s="61">
        <f t="shared" si="46"/>
        <v>21333.333333333336</v>
      </c>
      <c r="AK451" s="61">
        <f t="shared" si="47"/>
        <v>0</v>
      </c>
      <c r="AL451" s="62" t="s">
        <v>1191</v>
      </c>
      <c r="AM451" s="62" t="s">
        <v>1191</v>
      </c>
      <c r="AN451" s="61">
        <v>21333.333333333336</v>
      </c>
      <c r="AO451" s="62" t="s">
        <v>1191</v>
      </c>
      <c r="AP451" s="11"/>
      <c r="AQ451" s="11"/>
    </row>
    <row r="452" spans="1:43">
      <c r="A452" s="55" t="s">
        <v>851</v>
      </c>
      <c r="B452" s="55" t="s">
        <v>439</v>
      </c>
      <c r="C452" s="55" t="s">
        <v>439</v>
      </c>
      <c r="D452" s="55" t="s">
        <v>440</v>
      </c>
      <c r="E452" s="56" t="s">
        <v>318</v>
      </c>
      <c r="F452" s="55" t="s">
        <v>780</v>
      </c>
      <c r="G452" s="55">
        <f t="shared" si="48"/>
        <v>3</v>
      </c>
      <c r="H452" s="55" t="s">
        <v>33</v>
      </c>
      <c r="I452" s="56">
        <v>4</v>
      </c>
      <c r="J452" s="57" t="s">
        <v>1191</v>
      </c>
      <c r="K452" s="57" t="s">
        <v>1191</v>
      </c>
      <c r="L452" s="58">
        <v>1.3</v>
      </c>
      <c r="M452" s="57" t="s">
        <v>1191</v>
      </c>
      <c r="N452" s="57" t="s">
        <v>1191</v>
      </c>
      <c r="O452" s="58">
        <v>430</v>
      </c>
      <c r="P452" s="58">
        <v>33.799999999999997</v>
      </c>
      <c r="Q452" s="58">
        <v>258</v>
      </c>
      <c r="R452" s="55">
        <v>4.0000000000000001E-3</v>
      </c>
      <c r="S452" s="55" t="s">
        <v>774</v>
      </c>
      <c r="T452" s="55">
        <v>59</v>
      </c>
      <c r="U452" s="59" t="s">
        <v>1078</v>
      </c>
      <c r="V452" s="59" t="s">
        <v>854</v>
      </c>
      <c r="W452" s="59" t="s">
        <v>951</v>
      </c>
      <c r="X452" s="60" t="s">
        <v>778</v>
      </c>
      <c r="Y452" s="61" t="e">
        <f t="shared" ref="Y452:Y515" si="49">(J452/O452)*1000</f>
        <v>#VALUE!</v>
      </c>
      <c r="Z452" s="61" t="e">
        <f t="shared" ref="Z452:Z515" si="50">(K452)*1000</f>
        <v>#VALUE!</v>
      </c>
      <c r="AA452" s="61">
        <f t="shared" ref="AA452:AA515" si="51">(L452/O452)*1000</f>
        <v>3.0232558139534889</v>
      </c>
      <c r="AB452" s="61" t="e">
        <f t="shared" ref="AB452:AB515" si="52">(M452/O452)*1000</f>
        <v>#VALUE!</v>
      </c>
      <c r="AC452" s="62"/>
      <c r="AD452" s="62"/>
      <c r="AE452" s="61">
        <v>3.0232558139534889</v>
      </c>
      <c r="AF452" s="61"/>
      <c r="AG452" s="62"/>
      <c r="AH452" s="61">
        <f t="shared" ref="AH452:AJ515" si="53">AC452/$R452</f>
        <v>0</v>
      </c>
      <c r="AI452" s="61">
        <f t="shared" si="53"/>
        <v>0</v>
      </c>
      <c r="AJ452" s="61">
        <f t="shared" si="53"/>
        <v>755.81395348837225</v>
      </c>
      <c r="AK452" s="61">
        <f t="shared" ref="AK452:AK515" si="54">AG452/$R452</f>
        <v>0</v>
      </c>
      <c r="AL452" s="62" t="s">
        <v>1191</v>
      </c>
      <c r="AM452" s="62" t="s">
        <v>1191</v>
      </c>
      <c r="AN452" s="61">
        <v>755.81395348837225</v>
      </c>
      <c r="AO452" s="62" t="s">
        <v>1191</v>
      </c>
      <c r="AP452" s="11"/>
      <c r="AQ452" s="11"/>
    </row>
    <row r="453" spans="1:43">
      <c r="A453" s="55" t="s">
        <v>851</v>
      </c>
      <c r="B453" s="55" t="s">
        <v>315</v>
      </c>
      <c r="C453" s="55" t="s">
        <v>315</v>
      </c>
      <c r="D453" s="55" t="s">
        <v>442</v>
      </c>
      <c r="E453" s="56" t="s">
        <v>318</v>
      </c>
      <c r="F453" s="55" t="s">
        <v>780</v>
      </c>
      <c r="G453" s="55">
        <f t="shared" ref="G453:G516" si="55">IF(H453="Planktivorous",1,IF(H453="herbivorous",2,IF(H453="carnivorous",3,0)))</f>
        <v>3</v>
      </c>
      <c r="H453" s="55" t="s">
        <v>33</v>
      </c>
      <c r="I453" s="56">
        <v>4.0999999999999996</v>
      </c>
      <c r="J453" s="57" t="s">
        <v>1191</v>
      </c>
      <c r="K453" s="57" t="s">
        <v>1191</v>
      </c>
      <c r="L453" s="58">
        <v>2.4</v>
      </c>
      <c r="M453" s="57" t="s">
        <v>1191</v>
      </c>
      <c r="N453" s="57" t="s">
        <v>1191</v>
      </c>
      <c r="O453" s="58">
        <v>460</v>
      </c>
      <c r="P453" s="58">
        <v>34.5</v>
      </c>
      <c r="Q453" s="58">
        <v>276</v>
      </c>
      <c r="R453" s="55">
        <v>5.0000000000000001E-4</v>
      </c>
      <c r="S453" s="55" t="s">
        <v>774</v>
      </c>
      <c r="T453" s="55">
        <v>59</v>
      </c>
      <c r="U453" s="59" t="s">
        <v>1078</v>
      </c>
      <c r="V453" s="59" t="s">
        <v>854</v>
      </c>
      <c r="W453" s="59" t="s">
        <v>951</v>
      </c>
      <c r="X453" s="60" t="s">
        <v>778</v>
      </c>
      <c r="Y453" s="61" t="e">
        <f t="shared" si="49"/>
        <v>#VALUE!</v>
      </c>
      <c r="Z453" s="61" t="e">
        <f t="shared" si="50"/>
        <v>#VALUE!</v>
      </c>
      <c r="AA453" s="61">
        <f t="shared" si="51"/>
        <v>5.2173913043478253</v>
      </c>
      <c r="AB453" s="61" t="e">
        <f t="shared" si="52"/>
        <v>#VALUE!</v>
      </c>
      <c r="AC453" s="62"/>
      <c r="AD453" s="62"/>
      <c r="AE453" s="61">
        <v>5.2173913043478253</v>
      </c>
      <c r="AF453" s="61"/>
      <c r="AG453" s="62"/>
      <c r="AH453" s="61">
        <f t="shared" si="53"/>
        <v>0</v>
      </c>
      <c r="AI453" s="61">
        <f t="shared" si="53"/>
        <v>0</v>
      </c>
      <c r="AJ453" s="61">
        <f t="shared" si="53"/>
        <v>10434.78260869565</v>
      </c>
      <c r="AK453" s="61">
        <f t="shared" si="54"/>
        <v>0</v>
      </c>
      <c r="AL453" s="62" t="s">
        <v>1191</v>
      </c>
      <c r="AM453" s="62" t="s">
        <v>1191</v>
      </c>
      <c r="AN453" s="61">
        <v>10434.78260869565</v>
      </c>
      <c r="AO453" s="62" t="s">
        <v>1191</v>
      </c>
      <c r="AP453" s="11"/>
      <c r="AQ453" s="11"/>
    </row>
    <row r="454" spans="1:43">
      <c r="A454" s="55" t="s">
        <v>851</v>
      </c>
      <c r="B454" s="55" t="s">
        <v>26</v>
      </c>
      <c r="C454" s="55" t="s">
        <v>443</v>
      </c>
      <c r="D454" s="55" t="s">
        <v>444</v>
      </c>
      <c r="E454" s="56" t="s">
        <v>1138</v>
      </c>
      <c r="F454" s="55" t="s">
        <v>786</v>
      </c>
      <c r="G454" s="55">
        <f t="shared" si="55"/>
        <v>1</v>
      </c>
      <c r="H454" s="55" t="s">
        <v>30</v>
      </c>
      <c r="I454" s="71">
        <v>3.1</v>
      </c>
      <c r="J454" s="57" t="s">
        <v>1191</v>
      </c>
      <c r="K454" s="57" t="s">
        <v>1191</v>
      </c>
      <c r="L454" s="58">
        <v>0.28899999999999998</v>
      </c>
      <c r="M454" s="57" t="s">
        <v>1191</v>
      </c>
      <c r="N454" s="57" t="s">
        <v>1191</v>
      </c>
      <c r="O454" s="58">
        <v>77.2</v>
      </c>
      <c r="P454" s="58">
        <v>18</v>
      </c>
      <c r="Q454" s="58">
        <v>46.32</v>
      </c>
      <c r="R454" s="55">
        <v>1.5E-5</v>
      </c>
      <c r="S454" s="55" t="s">
        <v>774</v>
      </c>
      <c r="T454" s="55">
        <v>60</v>
      </c>
      <c r="U454" s="59" t="s">
        <v>1054</v>
      </c>
      <c r="V454" s="59" t="s">
        <v>1055</v>
      </c>
      <c r="W454" s="59" t="s">
        <v>1056</v>
      </c>
      <c r="X454" s="60" t="s">
        <v>778</v>
      </c>
      <c r="Y454" s="61" t="e">
        <f t="shared" si="49"/>
        <v>#VALUE!</v>
      </c>
      <c r="Z454" s="61" t="e">
        <f t="shared" si="50"/>
        <v>#VALUE!</v>
      </c>
      <c r="AA454" s="61">
        <f t="shared" si="51"/>
        <v>3.7435233160621757</v>
      </c>
      <c r="AB454" s="61" t="e">
        <f t="shared" si="52"/>
        <v>#VALUE!</v>
      </c>
      <c r="AC454" s="62"/>
      <c r="AD454" s="62"/>
      <c r="AE454" s="61">
        <v>3.7435233160621757</v>
      </c>
      <c r="AF454" s="61"/>
      <c r="AG454" s="62"/>
      <c r="AH454" s="61">
        <f t="shared" si="53"/>
        <v>0</v>
      </c>
      <c r="AI454" s="61">
        <f t="shared" si="53"/>
        <v>0</v>
      </c>
      <c r="AJ454" s="61">
        <f t="shared" si="53"/>
        <v>249568.22107081171</v>
      </c>
      <c r="AK454" s="61">
        <f t="shared" si="54"/>
        <v>0</v>
      </c>
      <c r="AL454" s="62" t="s">
        <v>1191</v>
      </c>
      <c r="AM454" s="62" t="s">
        <v>1191</v>
      </c>
      <c r="AN454" s="61">
        <v>249568.22107081171</v>
      </c>
      <c r="AO454" s="62" t="s">
        <v>1191</v>
      </c>
      <c r="AP454" s="11"/>
      <c r="AQ454" s="11"/>
    </row>
    <row r="455" spans="1:43">
      <c r="A455" s="55" t="s">
        <v>851</v>
      </c>
      <c r="B455" s="55" t="s">
        <v>26</v>
      </c>
      <c r="C455" s="55" t="s">
        <v>443</v>
      </c>
      <c r="D455" s="55" t="s">
        <v>444</v>
      </c>
      <c r="E455" s="56" t="s">
        <v>108</v>
      </c>
      <c r="F455" s="55" t="s">
        <v>786</v>
      </c>
      <c r="G455" s="55">
        <f t="shared" si="55"/>
        <v>1</v>
      </c>
      <c r="H455" s="55" t="s">
        <v>30</v>
      </c>
      <c r="I455" s="55">
        <v>3.1</v>
      </c>
      <c r="J455" s="57" t="s">
        <v>1191</v>
      </c>
      <c r="K455" s="57" t="s">
        <v>1191</v>
      </c>
      <c r="L455" s="58">
        <v>0.58699999999999997</v>
      </c>
      <c r="M455" s="57" t="s">
        <v>1191</v>
      </c>
      <c r="N455" s="57" t="s">
        <v>1191</v>
      </c>
      <c r="O455" s="58">
        <v>20.9</v>
      </c>
      <c r="P455" s="58">
        <v>14.5</v>
      </c>
      <c r="Q455" s="58">
        <v>12.54</v>
      </c>
      <c r="R455" s="55">
        <v>1.5E-5</v>
      </c>
      <c r="S455" s="55" t="s">
        <v>774</v>
      </c>
      <c r="T455" s="55">
        <v>60</v>
      </c>
      <c r="U455" s="59" t="s">
        <v>1054</v>
      </c>
      <c r="V455" s="59" t="s">
        <v>1055</v>
      </c>
      <c r="W455" s="59" t="s">
        <v>1056</v>
      </c>
      <c r="X455" s="60" t="s">
        <v>778</v>
      </c>
      <c r="Y455" s="61" t="e">
        <f t="shared" si="49"/>
        <v>#VALUE!</v>
      </c>
      <c r="Z455" s="61" t="e">
        <f t="shared" si="50"/>
        <v>#VALUE!</v>
      </c>
      <c r="AA455" s="61">
        <f t="shared" si="51"/>
        <v>28.086124401913874</v>
      </c>
      <c r="AB455" s="61" t="e">
        <f t="shared" si="52"/>
        <v>#VALUE!</v>
      </c>
      <c r="AC455" s="62"/>
      <c r="AD455" s="62"/>
      <c r="AE455" s="61">
        <v>28.086124401913874</v>
      </c>
      <c r="AF455" s="61"/>
      <c r="AG455" s="62"/>
      <c r="AH455" s="61">
        <f t="shared" si="53"/>
        <v>0</v>
      </c>
      <c r="AI455" s="61">
        <f t="shared" si="53"/>
        <v>0</v>
      </c>
      <c r="AJ455" s="61">
        <f t="shared" si="53"/>
        <v>1872408.2934609249</v>
      </c>
      <c r="AK455" s="61">
        <f t="shared" si="54"/>
        <v>0</v>
      </c>
      <c r="AL455" s="62" t="s">
        <v>1191</v>
      </c>
      <c r="AM455" s="62" t="s">
        <v>1191</v>
      </c>
      <c r="AN455" s="61">
        <v>1872408.2934609249</v>
      </c>
      <c r="AO455" s="62" t="s">
        <v>1191</v>
      </c>
      <c r="AP455" s="11"/>
      <c r="AQ455" s="11"/>
    </row>
    <row r="456" spans="1:43" ht="20.399999999999999">
      <c r="A456" s="71" t="s">
        <v>851</v>
      </c>
      <c r="B456" s="55" t="s">
        <v>26</v>
      </c>
      <c r="C456" s="71" t="s">
        <v>443</v>
      </c>
      <c r="D456" s="55" t="s">
        <v>444</v>
      </c>
      <c r="E456" s="56" t="s">
        <v>266</v>
      </c>
      <c r="F456" s="71" t="s">
        <v>786</v>
      </c>
      <c r="G456" s="55">
        <f t="shared" si="55"/>
        <v>1</v>
      </c>
      <c r="H456" s="71" t="s">
        <v>30</v>
      </c>
      <c r="I456" s="71">
        <v>3.2</v>
      </c>
      <c r="J456" s="57" t="s">
        <v>1191</v>
      </c>
      <c r="K456" s="75" t="s">
        <v>1191</v>
      </c>
      <c r="L456" s="76">
        <v>0.47399999999999998</v>
      </c>
      <c r="M456" s="75" t="s">
        <v>1191</v>
      </c>
      <c r="N456" s="57" t="s">
        <v>1191</v>
      </c>
      <c r="O456" s="58">
        <v>140</v>
      </c>
      <c r="P456" s="58">
        <v>22</v>
      </c>
      <c r="Q456" s="58">
        <v>84</v>
      </c>
      <c r="R456" s="55">
        <v>1.5E-5</v>
      </c>
      <c r="S456" s="55" t="s">
        <v>774</v>
      </c>
      <c r="T456" s="55">
        <v>60</v>
      </c>
      <c r="U456" s="59" t="s">
        <v>1054</v>
      </c>
      <c r="V456" s="59" t="s">
        <v>1055</v>
      </c>
      <c r="W456" s="59" t="s">
        <v>1056</v>
      </c>
      <c r="X456" s="60" t="s">
        <v>778</v>
      </c>
      <c r="Y456" s="61" t="e">
        <f t="shared" si="49"/>
        <v>#VALUE!</v>
      </c>
      <c r="Z456" s="61" t="e">
        <f t="shared" si="50"/>
        <v>#VALUE!</v>
      </c>
      <c r="AA456" s="61">
        <f t="shared" si="51"/>
        <v>3.3857142857142857</v>
      </c>
      <c r="AB456" s="61" t="e">
        <f t="shared" si="52"/>
        <v>#VALUE!</v>
      </c>
      <c r="AC456" s="62"/>
      <c r="AD456" s="62"/>
      <c r="AE456" s="61">
        <v>3.3857142857142857</v>
      </c>
      <c r="AF456" s="61"/>
      <c r="AG456" s="62"/>
      <c r="AH456" s="61">
        <f t="shared" si="53"/>
        <v>0</v>
      </c>
      <c r="AI456" s="61">
        <f t="shared" si="53"/>
        <v>0</v>
      </c>
      <c r="AJ456" s="61">
        <f t="shared" si="53"/>
        <v>225714.28571428571</v>
      </c>
      <c r="AK456" s="61">
        <f t="shared" si="54"/>
        <v>0</v>
      </c>
      <c r="AL456" s="62" t="s">
        <v>1191</v>
      </c>
      <c r="AM456" s="62" t="s">
        <v>1191</v>
      </c>
      <c r="AN456" s="61">
        <v>225714.28571428571</v>
      </c>
      <c r="AO456" s="62" t="s">
        <v>1191</v>
      </c>
      <c r="AP456" s="11"/>
      <c r="AQ456" s="11"/>
    </row>
    <row r="457" spans="1:43">
      <c r="A457" s="55" t="s">
        <v>851</v>
      </c>
      <c r="B457" s="55" t="s">
        <v>26</v>
      </c>
      <c r="C457" s="55" t="s">
        <v>443</v>
      </c>
      <c r="D457" s="55" t="s">
        <v>444</v>
      </c>
      <c r="E457" s="56" t="s">
        <v>104</v>
      </c>
      <c r="F457" s="55" t="s">
        <v>786</v>
      </c>
      <c r="G457" s="55">
        <f t="shared" si="55"/>
        <v>3</v>
      </c>
      <c r="H457" s="55" t="s">
        <v>33</v>
      </c>
      <c r="I457" s="56">
        <v>3.7</v>
      </c>
      <c r="J457" s="57" t="s">
        <v>1191</v>
      </c>
      <c r="K457" s="57" t="s">
        <v>1191</v>
      </c>
      <c r="L457" s="58">
        <v>1.708</v>
      </c>
      <c r="M457" s="57" t="s">
        <v>1191</v>
      </c>
      <c r="N457" s="57" t="s">
        <v>1191</v>
      </c>
      <c r="O457" s="58">
        <v>54.3</v>
      </c>
      <c r="P457" s="58">
        <v>17</v>
      </c>
      <c r="Q457" s="58">
        <v>32.58</v>
      </c>
      <c r="R457" s="55">
        <v>1.5E-5</v>
      </c>
      <c r="S457" s="55" t="s">
        <v>774</v>
      </c>
      <c r="T457" s="55">
        <v>60</v>
      </c>
      <c r="U457" s="59" t="s">
        <v>1054</v>
      </c>
      <c r="V457" s="59" t="s">
        <v>1055</v>
      </c>
      <c r="W457" s="59" t="s">
        <v>1056</v>
      </c>
      <c r="X457" s="60" t="s">
        <v>778</v>
      </c>
      <c r="Y457" s="61" t="e">
        <f t="shared" si="49"/>
        <v>#VALUE!</v>
      </c>
      <c r="Z457" s="61" t="e">
        <f t="shared" si="50"/>
        <v>#VALUE!</v>
      </c>
      <c r="AA457" s="61">
        <f t="shared" si="51"/>
        <v>31.454880294659301</v>
      </c>
      <c r="AB457" s="61" t="e">
        <f t="shared" si="52"/>
        <v>#VALUE!</v>
      </c>
      <c r="AC457" s="62"/>
      <c r="AD457" s="62"/>
      <c r="AE457" s="61">
        <v>31.454880294659301</v>
      </c>
      <c r="AF457" s="61"/>
      <c r="AG457" s="62"/>
      <c r="AH457" s="61">
        <f t="shared" si="53"/>
        <v>0</v>
      </c>
      <c r="AI457" s="61">
        <f t="shared" si="53"/>
        <v>0</v>
      </c>
      <c r="AJ457" s="61">
        <f t="shared" si="53"/>
        <v>2096992.0196439533</v>
      </c>
      <c r="AK457" s="61">
        <f t="shared" si="54"/>
        <v>0</v>
      </c>
      <c r="AL457" s="62" t="s">
        <v>1191</v>
      </c>
      <c r="AM457" s="62" t="s">
        <v>1191</v>
      </c>
      <c r="AN457" s="61">
        <v>2096992.0196439533</v>
      </c>
      <c r="AO457" s="62" t="s">
        <v>1191</v>
      </c>
      <c r="AP457" s="11"/>
      <c r="AQ457" s="11"/>
    </row>
    <row r="458" spans="1:43">
      <c r="A458" s="55" t="s">
        <v>851</v>
      </c>
      <c r="B458" s="55" t="s">
        <v>26</v>
      </c>
      <c r="C458" s="55" t="s">
        <v>443</v>
      </c>
      <c r="D458" s="55" t="s">
        <v>444</v>
      </c>
      <c r="E458" s="56" t="s">
        <v>186</v>
      </c>
      <c r="F458" s="55" t="s">
        <v>786</v>
      </c>
      <c r="G458" s="55">
        <f t="shared" si="55"/>
        <v>1</v>
      </c>
      <c r="H458" s="55" t="s">
        <v>30</v>
      </c>
      <c r="I458" s="55">
        <v>3.9</v>
      </c>
      <c r="J458" s="57" t="s">
        <v>1191</v>
      </c>
      <c r="K458" s="57" t="s">
        <v>1191</v>
      </c>
      <c r="L458" s="58">
        <v>0.46600000000000003</v>
      </c>
      <c r="M458" s="57" t="s">
        <v>1191</v>
      </c>
      <c r="N458" s="57" t="s">
        <v>1191</v>
      </c>
      <c r="O458" s="58">
        <v>265</v>
      </c>
      <c r="P458" s="58">
        <v>23</v>
      </c>
      <c r="Q458" s="58">
        <v>159</v>
      </c>
      <c r="R458" s="55">
        <v>1.5E-5</v>
      </c>
      <c r="S458" s="55" t="s">
        <v>774</v>
      </c>
      <c r="T458" s="55">
        <v>60</v>
      </c>
      <c r="U458" s="59" t="s">
        <v>1054</v>
      </c>
      <c r="V458" s="59" t="s">
        <v>1055</v>
      </c>
      <c r="W458" s="59" t="s">
        <v>1056</v>
      </c>
      <c r="X458" s="60" t="s">
        <v>778</v>
      </c>
      <c r="Y458" s="61" t="e">
        <f t="shared" si="49"/>
        <v>#VALUE!</v>
      </c>
      <c r="Z458" s="61" t="e">
        <f t="shared" si="50"/>
        <v>#VALUE!</v>
      </c>
      <c r="AA458" s="61">
        <f t="shared" si="51"/>
        <v>1.7584905660377359</v>
      </c>
      <c r="AB458" s="61" t="e">
        <f t="shared" si="52"/>
        <v>#VALUE!</v>
      </c>
      <c r="AC458" s="62"/>
      <c r="AD458" s="62"/>
      <c r="AE458" s="61">
        <v>1.7584905660377359</v>
      </c>
      <c r="AF458" s="61"/>
      <c r="AG458" s="62"/>
      <c r="AH458" s="61">
        <f t="shared" si="53"/>
        <v>0</v>
      </c>
      <c r="AI458" s="61">
        <f t="shared" si="53"/>
        <v>0</v>
      </c>
      <c r="AJ458" s="61">
        <f t="shared" si="53"/>
        <v>117232.70440251572</v>
      </c>
      <c r="AK458" s="61">
        <f t="shared" si="54"/>
        <v>0</v>
      </c>
      <c r="AL458" s="62" t="s">
        <v>1191</v>
      </c>
      <c r="AM458" s="62" t="s">
        <v>1191</v>
      </c>
      <c r="AN458" s="61">
        <v>117232.70440251572</v>
      </c>
      <c r="AO458" s="62" t="s">
        <v>1191</v>
      </c>
      <c r="AP458" s="11"/>
      <c r="AQ458" s="11"/>
    </row>
    <row r="459" spans="1:43">
      <c r="A459" s="55" t="s">
        <v>851</v>
      </c>
      <c r="B459" s="55" t="s">
        <v>26</v>
      </c>
      <c r="C459" s="55" t="s">
        <v>443</v>
      </c>
      <c r="D459" s="55" t="s">
        <v>444</v>
      </c>
      <c r="E459" s="56" t="s">
        <v>51</v>
      </c>
      <c r="F459" s="55" t="s">
        <v>786</v>
      </c>
      <c r="G459" s="55">
        <f t="shared" si="55"/>
        <v>1</v>
      </c>
      <c r="H459" s="55" t="s">
        <v>30</v>
      </c>
      <c r="I459" s="55">
        <v>4.0999999999999996</v>
      </c>
      <c r="J459" s="57" t="s">
        <v>1191</v>
      </c>
      <c r="K459" s="57" t="s">
        <v>1191</v>
      </c>
      <c r="L459" s="58">
        <v>0.89500000000000002</v>
      </c>
      <c r="M459" s="57" t="s">
        <v>1191</v>
      </c>
      <c r="N459" s="57" t="s">
        <v>1191</v>
      </c>
      <c r="O459" s="58">
        <v>123</v>
      </c>
      <c r="P459" s="58">
        <v>29</v>
      </c>
      <c r="Q459" s="58">
        <v>73.8</v>
      </c>
      <c r="R459" s="55">
        <v>1.5E-5</v>
      </c>
      <c r="S459" s="55" t="s">
        <v>774</v>
      </c>
      <c r="T459" s="55">
        <v>60</v>
      </c>
      <c r="U459" s="59" t="s">
        <v>1054</v>
      </c>
      <c r="V459" s="59" t="s">
        <v>1055</v>
      </c>
      <c r="W459" s="59" t="s">
        <v>1056</v>
      </c>
      <c r="X459" s="60" t="s">
        <v>778</v>
      </c>
      <c r="Y459" s="61" t="e">
        <f t="shared" si="49"/>
        <v>#VALUE!</v>
      </c>
      <c r="Z459" s="61" t="e">
        <f t="shared" si="50"/>
        <v>#VALUE!</v>
      </c>
      <c r="AA459" s="61">
        <f t="shared" si="51"/>
        <v>7.2764227642276422</v>
      </c>
      <c r="AB459" s="61" t="e">
        <f t="shared" si="52"/>
        <v>#VALUE!</v>
      </c>
      <c r="AC459" s="62"/>
      <c r="AD459" s="62"/>
      <c r="AE459" s="61">
        <v>7.2764227642276422</v>
      </c>
      <c r="AF459" s="61"/>
      <c r="AG459" s="62"/>
      <c r="AH459" s="61">
        <f t="shared" si="53"/>
        <v>0</v>
      </c>
      <c r="AI459" s="61">
        <f t="shared" si="53"/>
        <v>0</v>
      </c>
      <c r="AJ459" s="61">
        <f t="shared" si="53"/>
        <v>485094.85094850947</v>
      </c>
      <c r="AK459" s="61">
        <f t="shared" si="54"/>
        <v>0</v>
      </c>
      <c r="AL459" s="62" t="s">
        <v>1191</v>
      </c>
      <c r="AM459" s="62" t="s">
        <v>1191</v>
      </c>
      <c r="AN459" s="61">
        <v>485094.85094850947</v>
      </c>
      <c r="AO459" s="62" t="s">
        <v>1191</v>
      </c>
      <c r="AP459" s="11"/>
      <c r="AQ459" s="11"/>
    </row>
    <row r="460" spans="1:43">
      <c r="A460" s="55" t="s">
        <v>851</v>
      </c>
      <c r="B460" s="55" t="s">
        <v>26</v>
      </c>
      <c r="C460" s="55" t="s">
        <v>445</v>
      </c>
      <c r="D460" s="55" t="s">
        <v>185</v>
      </c>
      <c r="E460" s="56" t="s">
        <v>1138</v>
      </c>
      <c r="F460" s="55" t="s">
        <v>786</v>
      </c>
      <c r="G460" s="55">
        <f t="shared" si="55"/>
        <v>1</v>
      </c>
      <c r="H460" s="55" t="s">
        <v>30</v>
      </c>
      <c r="I460" s="55">
        <v>3.1</v>
      </c>
      <c r="J460" s="58">
        <v>1.24</v>
      </c>
      <c r="K460" s="58">
        <v>0</v>
      </c>
      <c r="L460" s="58">
        <v>0.63</v>
      </c>
      <c r="M460" s="58">
        <v>0.49</v>
      </c>
      <c r="N460" s="57" t="s">
        <v>1191</v>
      </c>
      <c r="O460" s="58">
        <v>25.9</v>
      </c>
      <c r="P460" s="58">
        <v>17.5</v>
      </c>
      <c r="Q460" s="58">
        <v>15.54</v>
      </c>
      <c r="R460" s="55">
        <v>8.0599999999999997E-4</v>
      </c>
      <c r="S460" s="55" t="s">
        <v>793</v>
      </c>
      <c r="T460" s="55">
        <v>61</v>
      </c>
      <c r="U460" s="59" t="s">
        <v>1155</v>
      </c>
      <c r="V460" s="59" t="s">
        <v>1156</v>
      </c>
      <c r="W460" s="72" t="s">
        <v>1191</v>
      </c>
      <c r="X460" s="60" t="s">
        <v>778</v>
      </c>
      <c r="Y460" s="61">
        <f t="shared" si="49"/>
        <v>47.876447876447884</v>
      </c>
      <c r="Z460" s="61">
        <f t="shared" si="50"/>
        <v>0</v>
      </c>
      <c r="AA460" s="61">
        <f t="shared" si="51"/>
        <v>24.324324324324326</v>
      </c>
      <c r="AB460" s="61">
        <f t="shared" si="52"/>
        <v>18.918918918918919</v>
      </c>
      <c r="AC460" s="61">
        <v>47.876447876447884</v>
      </c>
      <c r="AD460" s="61">
        <v>1E-3</v>
      </c>
      <c r="AE460" s="61">
        <v>24.324324324324326</v>
      </c>
      <c r="AF460" s="61"/>
      <c r="AG460" s="61">
        <v>18.918918918918919</v>
      </c>
      <c r="AH460" s="61">
        <f t="shared" si="53"/>
        <v>59400.059400059414</v>
      </c>
      <c r="AI460" s="61">
        <f t="shared" si="53"/>
        <v>1.240694789081886</v>
      </c>
      <c r="AJ460" s="61">
        <f t="shared" si="53"/>
        <v>30179.062437126959</v>
      </c>
      <c r="AK460" s="61">
        <f t="shared" si="54"/>
        <v>23472.604117765408</v>
      </c>
      <c r="AL460" s="61">
        <v>59400.059400059414</v>
      </c>
      <c r="AM460" s="61">
        <v>0</v>
      </c>
      <c r="AN460" s="61">
        <v>30179.062437126959</v>
      </c>
      <c r="AO460" s="61">
        <v>23472.604117765408</v>
      </c>
      <c r="AP460" s="11"/>
      <c r="AQ460" s="11"/>
    </row>
    <row r="461" spans="1:43">
      <c r="A461" s="55" t="s">
        <v>851</v>
      </c>
      <c r="B461" s="55" t="s">
        <v>26</v>
      </c>
      <c r="C461" s="55" t="s">
        <v>445</v>
      </c>
      <c r="D461" s="71" t="s">
        <v>185</v>
      </c>
      <c r="E461" s="56" t="s">
        <v>108</v>
      </c>
      <c r="F461" s="55" t="s">
        <v>786</v>
      </c>
      <c r="G461" s="55">
        <f t="shared" si="55"/>
        <v>1</v>
      </c>
      <c r="H461" s="55" t="s">
        <v>30</v>
      </c>
      <c r="I461" s="55">
        <v>3.1</v>
      </c>
      <c r="J461" s="58">
        <v>0.93</v>
      </c>
      <c r="K461" s="58">
        <v>0</v>
      </c>
      <c r="L461" s="58">
        <v>0.45</v>
      </c>
      <c r="M461" s="58">
        <v>0.38</v>
      </c>
      <c r="N461" s="57" t="s">
        <v>1191</v>
      </c>
      <c r="O461" s="58">
        <v>13.8</v>
      </c>
      <c r="P461" s="58">
        <v>13.7</v>
      </c>
      <c r="Q461" s="58">
        <v>8.2799999999999994</v>
      </c>
      <c r="R461" s="55">
        <v>8.0599999999999997E-4</v>
      </c>
      <c r="S461" s="55" t="s">
        <v>793</v>
      </c>
      <c r="T461" s="55">
        <v>61</v>
      </c>
      <c r="U461" s="59" t="s">
        <v>1155</v>
      </c>
      <c r="V461" s="59" t="s">
        <v>1156</v>
      </c>
      <c r="W461" s="72" t="s">
        <v>1191</v>
      </c>
      <c r="X461" s="60" t="s">
        <v>778</v>
      </c>
      <c r="Y461" s="61">
        <f t="shared" si="49"/>
        <v>67.391304347826093</v>
      </c>
      <c r="Z461" s="61">
        <f t="shared" si="50"/>
        <v>0</v>
      </c>
      <c r="AA461" s="61">
        <f t="shared" si="51"/>
        <v>32.608695652173914</v>
      </c>
      <c r="AB461" s="61">
        <f t="shared" si="52"/>
        <v>27.536231884057969</v>
      </c>
      <c r="AC461" s="61">
        <v>67.391304347826093</v>
      </c>
      <c r="AD461" s="61">
        <v>1E-3</v>
      </c>
      <c r="AE461" s="61">
        <v>32.608695652173914</v>
      </c>
      <c r="AF461" s="61"/>
      <c r="AG461" s="61">
        <v>27.536231884057969</v>
      </c>
      <c r="AH461" s="61">
        <f t="shared" si="53"/>
        <v>83612.040133779272</v>
      </c>
      <c r="AI461" s="61">
        <f t="shared" si="53"/>
        <v>1.240694789081886</v>
      </c>
      <c r="AJ461" s="61">
        <f t="shared" si="53"/>
        <v>40457.438774409326</v>
      </c>
      <c r="AK461" s="61">
        <f t="shared" si="54"/>
        <v>34164.059409501206</v>
      </c>
      <c r="AL461" s="61">
        <v>83612.040133779272</v>
      </c>
      <c r="AM461" s="61">
        <v>0</v>
      </c>
      <c r="AN461" s="61">
        <v>40457.438774409326</v>
      </c>
      <c r="AO461" s="61">
        <v>34164.059409501206</v>
      </c>
      <c r="AP461" s="11"/>
      <c r="AQ461" s="11"/>
    </row>
    <row r="462" spans="1:43">
      <c r="A462" s="55" t="s">
        <v>851</v>
      </c>
      <c r="B462" s="55" t="s">
        <v>26</v>
      </c>
      <c r="C462" s="55" t="s">
        <v>445</v>
      </c>
      <c r="D462" s="55" t="s">
        <v>185</v>
      </c>
      <c r="E462" s="56" t="s">
        <v>104</v>
      </c>
      <c r="F462" s="55" t="s">
        <v>786</v>
      </c>
      <c r="G462" s="55">
        <f t="shared" si="55"/>
        <v>1</v>
      </c>
      <c r="H462" s="55" t="s">
        <v>30</v>
      </c>
      <c r="I462" s="71">
        <v>3.7</v>
      </c>
      <c r="J462" s="58">
        <v>1.81</v>
      </c>
      <c r="K462" s="58">
        <v>0.14000000000000001</v>
      </c>
      <c r="L462" s="58">
        <v>0.98</v>
      </c>
      <c r="M462" s="58">
        <v>0.69</v>
      </c>
      <c r="N462" s="57" t="s">
        <v>1191</v>
      </c>
      <c r="O462" s="58">
        <v>121.3</v>
      </c>
      <c r="P462" s="58">
        <v>25.1</v>
      </c>
      <c r="Q462" s="58">
        <v>72.78</v>
      </c>
      <c r="R462" s="55">
        <v>8.0599999999999997E-4</v>
      </c>
      <c r="S462" s="55" t="s">
        <v>793</v>
      </c>
      <c r="T462" s="55">
        <v>61</v>
      </c>
      <c r="U462" s="59" t="s">
        <v>1155</v>
      </c>
      <c r="V462" s="59" t="s">
        <v>1156</v>
      </c>
      <c r="W462" s="72" t="s">
        <v>1191</v>
      </c>
      <c r="X462" s="60" t="s">
        <v>778</v>
      </c>
      <c r="Y462" s="61">
        <f t="shared" si="49"/>
        <v>14.921681780708987</v>
      </c>
      <c r="Z462" s="61">
        <f t="shared" si="50"/>
        <v>140</v>
      </c>
      <c r="AA462" s="61">
        <f t="shared" si="51"/>
        <v>8.07914262159934</v>
      </c>
      <c r="AB462" s="61">
        <f t="shared" si="52"/>
        <v>5.6883759274525962</v>
      </c>
      <c r="AC462" s="61">
        <v>14.921681780708987</v>
      </c>
      <c r="AD462" s="61">
        <v>140</v>
      </c>
      <c r="AE462" s="61">
        <v>8.07914262159934</v>
      </c>
      <c r="AF462" s="61"/>
      <c r="AG462" s="61">
        <v>5.6883759274525962</v>
      </c>
      <c r="AH462" s="61">
        <f t="shared" si="53"/>
        <v>18513.252829663757</v>
      </c>
      <c r="AI462" s="61">
        <f t="shared" si="53"/>
        <v>173697.27047146403</v>
      </c>
      <c r="AJ462" s="61">
        <f t="shared" si="53"/>
        <v>10023.750150867669</v>
      </c>
      <c r="AK462" s="61">
        <f t="shared" si="54"/>
        <v>7057.5383715292764</v>
      </c>
      <c r="AL462" s="61">
        <v>18513.252829663757</v>
      </c>
      <c r="AM462" s="61">
        <v>173697.27047146403</v>
      </c>
      <c r="AN462" s="61">
        <v>10023.750150867669</v>
      </c>
      <c r="AO462" s="61">
        <v>7057.5383715292764</v>
      </c>
      <c r="AP462" s="11"/>
      <c r="AQ462" s="11"/>
    </row>
    <row r="463" spans="1:43">
      <c r="A463" s="55" t="s">
        <v>851</v>
      </c>
      <c r="B463" s="55" t="s">
        <v>26</v>
      </c>
      <c r="C463" s="55" t="s">
        <v>445</v>
      </c>
      <c r="D463" s="55" t="s">
        <v>185</v>
      </c>
      <c r="E463" s="56" t="s">
        <v>186</v>
      </c>
      <c r="F463" s="55" t="s">
        <v>786</v>
      </c>
      <c r="G463" s="55">
        <f t="shared" si="55"/>
        <v>1</v>
      </c>
      <c r="H463" s="55" t="s">
        <v>30</v>
      </c>
      <c r="I463" s="71">
        <v>3.9</v>
      </c>
      <c r="J463" s="58">
        <v>1.43</v>
      </c>
      <c r="K463" s="58">
        <v>0</v>
      </c>
      <c r="L463" s="58">
        <v>0.73</v>
      </c>
      <c r="M463" s="58">
        <v>0.46</v>
      </c>
      <c r="N463" s="57" t="s">
        <v>1191</v>
      </c>
      <c r="O463" s="58">
        <v>152.6</v>
      </c>
      <c r="P463" s="58">
        <v>27.7</v>
      </c>
      <c r="Q463" s="58">
        <v>91.56</v>
      </c>
      <c r="R463" s="55">
        <v>8.0599999999999997E-4</v>
      </c>
      <c r="S463" s="55" t="s">
        <v>793</v>
      </c>
      <c r="T463" s="55">
        <v>61</v>
      </c>
      <c r="U463" s="59" t="s">
        <v>1155</v>
      </c>
      <c r="V463" s="59" t="s">
        <v>1156</v>
      </c>
      <c r="W463" s="72" t="s">
        <v>1191</v>
      </c>
      <c r="X463" s="60" t="s">
        <v>778</v>
      </c>
      <c r="Y463" s="61">
        <f t="shared" si="49"/>
        <v>9.3709043250327664</v>
      </c>
      <c r="Z463" s="61">
        <f t="shared" si="50"/>
        <v>0</v>
      </c>
      <c r="AA463" s="61">
        <f t="shared" si="51"/>
        <v>4.7837483617300132</v>
      </c>
      <c r="AB463" s="61">
        <f t="shared" si="52"/>
        <v>3.0144167758846661</v>
      </c>
      <c r="AC463" s="61">
        <v>9.3709043250327664</v>
      </c>
      <c r="AD463" s="61">
        <v>1E-3</v>
      </c>
      <c r="AE463" s="61">
        <v>4.7837483617300132</v>
      </c>
      <c r="AF463" s="61"/>
      <c r="AG463" s="61">
        <v>3.0144167758846661</v>
      </c>
      <c r="AH463" s="61">
        <f t="shared" si="53"/>
        <v>11626.43216505306</v>
      </c>
      <c r="AI463" s="61">
        <f t="shared" si="53"/>
        <v>1.240694789081886</v>
      </c>
      <c r="AJ463" s="61">
        <f t="shared" si="53"/>
        <v>5935.1716646774357</v>
      </c>
      <c r="AK463" s="61">
        <f t="shared" si="54"/>
        <v>3739.9711859611243</v>
      </c>
      <c r="AL463" s="61">
        <v>11626.43216505306</v>
      </c>
      <c r="AM463" s="61">
        <v>0</v>
      </c>
      <c r="AN463" s="61">
        <v>5935.1716646774357</v>
      </c>
      <c r="AO463" s="61">
        <v>3739.9711859611243</v>
      </c>
      <c r="AP463" s="11"/>
      <c r="AQ463" s="11"/>
    </row>
    <row r="464" spans="1:43">
      <c r="A464" s="55" t="s">
        <v>771</v>
      </c>
      <c r="B464" s="55" t="s">
        <v>446</v>
      </c>
      <c r="C464" s="55" t="s">
        <v>446</v>
      </c>
      <c r="D464" s="55" t="s">
        <v>803</v>
      </c>
      <c r="E464" s="56" t="s">
        <v>447</v>
      </c>
      <c r="F464" s="55" t="s">
        <v>780</v>
      </c>
      <c r="G464" s="55">
        <f t="shared" si="55"/>
        <v>0</v>
      </c>
      <c r="H464" s="55" t="s">
        <v>41</v>
      </c>
      <c r="I464" s="56">
        <v>2.8</v>
      </c>
      <c r="J464" s="58">
        <v>10.1</v>
      </c>
      <c r="K464" s="58">
        <v>2.2222222222222199E-2</v>
      </c>
      <c r="L464" s="58">
        <v>5.6</v>
      </c>
      <c r="M464" s="58">
        <v>0.5</v>
      </c>
      <c r="N464" s="58">
        <v>150</v>
      </c>
      <c r="O464" s="58">
        <v>600</v>
      </c>
      <c r="P464" s="58">
        <v>25</v>
      </c>
      <c r="Q464" s="58">
        <v>360</v>
      </c>
      <c r="R464" s="55">
        <v>3.5</v>
      </c>
      <c r="S464" s="55" t="s">
        <v>774</v>
      </c>
      <c r="T464" s="55">
        <v>62</v>
      </c>
      <c r="U464" s="59" t="s">
        <v>804</v>
      </c>
      <c r="V464" s="59" t="s">
        <v>805</v>
      </c>
      <c r="W464" s="72" t="s">
        <v>1191</v>
      </c>
      <c r="X464" s="60" t="s">
        <v>778</v>
      </c>
      <c r="Y464" s="61">
        <f t="shared" si="49"/>
        <v>16.833333333333332</v>
      </c>
      <c r="Z464" s="61">
        <f t="shared" si="50"/>
        <v>22.2222222222222</v>
      </c>
      <c r="AA464" s="61">
        <f t="shared" si="51"/>
        <v>9.3333333333333321</v>
      </c>
      <c r="AB464" s="61">
        <f t="shared" si="52"/>
        <v>0.83333333333333337</v>
      </c>
      <c r="AC464" s="61">
        <v>16.833333333333332</v>
      </c>
      <c r="AD464" s="61">
        <v>22.2222222222222</v>
      </c>
      <c r="AE464" s="61">
        <v>9.3333333333333321</v>
      </c>
      <c r="AF464" s="61"/>
      <c r="AG464" s="61">
        <v>0.83333333333333337</v>
      </c>
      <c r="AH464" s="61">
        <f t="shared" si="53"/>
        <v>4.8095238095238093</v>
      </c>
      <c r="AI464" s="61">
        <f t="shared" si="53"/>
        <v>6.3492063492063426</v>
      </c>
      <c r="AJ464" s="61">
        <f t="shared" si="53"/>
        <v>2.6666666666666665</v>
      </c>
      <c r="AK464" s="61">
        <f t="shared" si="54"/>
        <v>0.23809523809523811</v>
      </c>
      <c r="AL464" s="61">
        <v>4.8095238095238093</v>
      </c>
      <c r="AM464" s="61">
        <v>6.3492063492063426</v>
      </c>
      <c r="AN464" s="61">
        <v>2.6666666666666665</v>
      </c>
      <c r="AO464" s="61">
        <v>0.23809523809523811</v>
      </c>
      <c r="AP464" s="11"/>
      <c r="AQ464" s="11"/>
    </row>
    <row r="465" spans="1:43">
      <c r="A465" s="55" t="s">
        <v>771</v>
      </c>
      <c r="B465" s="55" t="s">
        <v>446</v>
      </c>
      <c r="C465" s="55" t="s">
        <v>446</v>
      </c>
      <c r="D465" s="55" t="s">
        <v>803</v>
      </c>
      <c r="E465" s="56" t="s">
        <v>448</v>
      </c>
      <c r="F465" s="55" t="s">
        <v>780</v>
      </c>
      <c r="G465" s="55">
        <f t="shared" si="55"/>
        <v>0</v>
      </c>
      <c r="H465" s="55" t="s">
        <v>41</v>
      </c>
      <c r="I465" s="56">
        <v>3.2</v>
      </c>
      <c r="J465" s="58">
        <v>10.7</v>
      </c>
      <c r="K465" s="58">
        <v>2.1538461538461499E-2</v>
      </c>
      <c r="L465" s="58">
        <v>5.8</v>
      </c>
      <c r="M465" s="58">
        <v>0.7</v>
      </c>
      <c r="N465" s="58">
        <v>160</v>
      </c>
      <c r="O465" s="58">
        <v>650</v>
      </c>
      <c r="P465" s="58">
        <v>26</v>
      </c>
      <c r="Q465" s="58">
        <v>390</v>
      </c>
      <c r="R465" s="55">
        <v>3.5</v>
      </c>
      <c r="S465" s="55" t="s">
        <v>774</v>
      </c>
      <c r="T465" s="55">
        <v>62</v>
      </c>
      <c r="U465" s="59" t="s">
        <v>804</v>
      </c>
      <c r="V465" s="59" t="s">
        <v>805</v>
      </c>
      <c r="W465" s="72" t="s">
        <v>1191</v>
      </c>
      <c r="X465" s="60" t="s">
        <v>778</v>
      </c>
      <c r="Y465" s="61">
        <f t="shared" si="49"/>
        <v>16.46153846153846</v>
      </c>
      <c r="Z465" s="61">
        <f t="shared" si="50"/>
        <v>21.538461538461501</v>
      </c>
      <c r="AA465" s="61">
        <f t="shared" si="51"/>
        <v>8.9230769230769234</v>
      </c>
      <c r="AB465" s="61">
        <f t="shared" si="52"/>
        <v>1.0769230769230769</v>
      </c>
      <c r="AC465" s="61">
        <v>16.46153846153846</v>
      </c>
      <c r="AD465" s="61">
        <v>21.538461538461501</v>
      </c>
      <c r="AE465" s="61">
        <v>8.9230769230769234</v>
      </c>
      <c r="AF465" s="61"/>
      <c r="AG465" s="61">
        <v>1.0769230769230769</v>
      </c>
      <c r="AH465" s="61">
        <f t="shared" si="53"/>
        <v>4.7032967032967026</v>
      </c>
      <c r="AI465" s="61">
        <f t="shared" si="53"/>
        <v>6.1538461538461435</v>
      </c>
      <c r="AJ465" s="61">
        <f t="shared" si="53"/>
        <v>2.5494505494505497</v>
      </c>
      <c r="AK465" s="61">
        <f t="shared" si="54"/>
        <v>0.30769230769230765</v>
      </c>
      <c r="AL465" s="61">
        <v>4.7032967032967026</v>
      </c>
      <c r="AM465" s="61">
        <v>6.1538461538461435</v>
      </c>
      <c r="AN465" s="61">
        <v>2.5494505494505497</v>
      </c>
      <c r="AO465" s="61">
        <v>0.30769230769230765</v>
      </c>
      <c r="AP465" s="11"/>
      <c r="AQ465" s="11"/>
    </row>
    <row r="466" spans="1:43">
      <c r="A466" s="55" t="s">
        <v>771</v>
      </c>
      <c r="B466" s="55" t="s">
        <v>446</v>
      </c>
      <c r="C466" s="55" t="s">
        <v>446</v>
      </c>
      <c r="D466" s="55" t="s">
        <v>803</v>
      </c>
      <c r="E466" s="56" t="s">
        <v>449</v>
      </c>
      <c r="F466" s="55" t="s">
        <v>773</v>
      </c>
      <c r="G466" s="55">
        <f t="shared" si="55"/>
        <v>3</v>
      </c>
      <c r="H466" s="55" t="s">
        <v>33</v>
      </c>
      <c r="I466" s="56">
        <v>3.6</v>
      </c>
      <c r="J466" s="58">
        <v>21.4</v>
      </c>
      <c r="K466" s="58">
        <v>0.06</v>
      </c>
      <c r="L466" s="58">
        <v>6.2</v>
      </c>
      <c r="M466" s="58">
        <v>1.7</v>
      </c>
      <c r="N466" s="58">
        <v>187.5</v>
      </c>
      <c r="O466" s="58">
        <v>750</v>
      </c>
      <c r="P466" s="58">
        <v>28</v>
      </c>
      <c r="Q466" s="58">
        <v>450</v>
      </c>
      <c r="R466" s="55">
        <v>3.5</v>
      </c>
      <c r="S466" s="55" t="s">
        <v>774</v>
      </c>
      <c r="T466" s="55">
        <v>62</v>
      </c>
      <c r="U466" s="59" t="s">
        <v>804</v>
      </c>
      <c r="V466" s="59" t="s">
        <v>805</v>
      </c>
      <c r="W466" s="72" t="s">
        <v>1191</v>
      </c>
      <c r="X466" s="60" t="s">
        <v>778</v>
      </c>
      <c r="Y466" s="61">
        <f t="shared" si="49"/>
        <v>28.533333333333331</v>
      </c>
      <c r="Z466" s="61">
        <f t="shared" si="50"/>
        <v>60</v>
      </c>
      <c r="AA466" s="61">
        <f t="shared" si="51"/>
        <v>8.2666666666666675</v>
      </c>
      <c r="AB466" s="61">
        <f t="shared" si="52"/>
        <v>2.2666666666666666</v>
      </c>
      <c r="AC466" s="61">
        <v>28.533333333333331</v>
      </c>
      <c r="AD466" s="61">
        <v>60</v>
      </c>
      <c r="AE466" s="61">
        <v>8.2666666666666675</v>
      </c>
      <c r="AF466" s="61"/>
      <c r="AG466" s="61">
        <v>2.2666666666666666</v>
      </c>
      <c r="AH466" s="61">
        <f t="shared" si="53"/>
        <v>8.1523809523809518</v>
      </c>
      <c r="AI466" s="61">
        <f t="shared" si="53"/>
        <v>17.142857142857142</v>
      </c>
      <c r="AJ466" s="61">
        <f t="shared" si="53"/>
        <v>2.361904761904762</v>
      </c>
      <c r="AK466" s="61">
        <f t="shared" si="54"/>
        <v>0.64761904761904765</v>
      </c>
      <c r="AL466" s="61">
        <v>8.1523809523809518</v>
      </c>
      <c r="AM466" s="61">
        <v>17.142857142857142</v>
      </c>
      <c r="AN466" s="61">
        <v>2.361904761904762</v>
      </c>
      <c r="AO466" s="61">
        <v>0.64761904761904765</v>
      </c>
      <c r="AP466" s="11"/>
      <c r="AQ466" s="11"/>
    </row>
    <row r="467" spans="1:43">
      <c r="A467" s="55" t="s">
        <v>771</v>
      </c>
      <c r="B467" s="55" t="s">
        <v>446</v>
      </c>
      <c r="C467" s="55" t="s">
        <v>446</v>
      </c>
      <c r="D467" s="55" t="s">
        <v>803</v>
      </c>
      <c r="E467" s="56" t="s">
        <v>450</v>
      </c>
      <c r="F467" s="55" t="s">
        <v>773</v>
      </c>
      <c r="G467" s="55">
        <f t="shared" si="55"/>
        <v>3</v>
      </c>
      <c r="H467" s="55" t="s">
        <v>33</v>
      </c>
      <c r="I467" s="56">
        <v>3.7</v>
      </c>
      <c r="J467" s="58">
        <v>9.4</v>
      </c>
      <c r="K467" s="58">
        <v>2.8148148148148099E-2</v>
      </c>
      <c r="L467" s="58">
        <v>5</v>
      </c>
      <c r="M467" s="58">
        <v>0.6</v>
      </c>
      <c r="N467" s="58">
        <v>112</v>
      </c>
      <c r="O467" s="58">
        <v>450</v>
      </c>
      <c r="P467" s="58">
        <v>21</v>
      </c>
      <c r="Q467" s="58">
        <v>270</v>
      </c>
      <c r="R467" s="55">
        <v>3.5</v>
      </c>
      <c r="S467" s="55" t="s">
        <v>774</v>
      </c>
      <c r="T467" s="55">
        <v>62</v>
      </c>
      <c r="U467" s="59" t="s">
        <v>804</v>
      </c>
      <c r="V467" s="59" t="s">
        <v>805</v>
      </c>
      <c r="W467" s="72" t="s">
        <v>1191</v>
      </c>
      <c r="X467" s="60" t="s">
        <v>778</v>
      </c>
      <c r="Y467" s="61">
        <f t="shared" si="49"/>
        <v>20.888888888888889</v>
      </c>
      <c r="Z467" s="61">
        <f t="shared" si="50"/>
        <v>28.148148148148099</v>
      </c>
      <c r="AA467" s="61">
        <f t="shared" si="51"/>
        <v>11.111111111111111</v>
      </c>
      <c r="AB467" s="61">
        <f t="shared" si="52"/>
        <v>1.3333333333333333</v>
      </c>
      <c r="AC467" s="61">
        <v>20.888888888888889</v>
      </c>
      <c r="AD467" s="61">
        <v>28.148148148148099</v>
      </c>
      <c r="AE467" s="61">
        <v>11.111111111111111</v>
      </c>
      <c r="AF467" s="61"/>
      <c r="AG467" s="61">
        <v>1.3333333333333333</v>
      </c>
      <c r="AH467" s="61">
        <f t="shared" si="53"/>
        <v>5.9682539682539684</v>
      </c>
      <c r="AI467" s="61">
        <f t="shared" si="53"/>
        <v>8.0423280423280286</v>
      </c>
      <c r="AJ467" s="61">
        <f t="shared" si="53"/>
        <v>3.1746031746031744</v>
      </c>
      <c r="AK467" s="61">
        <f t="shared" si="54"/>
        <v>0.38095238095238093</v>
      </c>
      <c r="AL467" s="61">
        <v>5.9682539682539684</v>
      </c>
      <c r="AM467" s="61">
        <v>8.0423280423280286</v>
      </c>
      <c r="AN467" s="61">
        <v>3.1746031746031744</v>
      </c>
      <c r="AO467" s="61">
        <v>0.38095238095238093</v>
      </c>
      <c r="AP467" s="11"/>
      <c r="AQ467" s="11"/>
    </row>
    <row r="468" spans="1:43">
      <c r="A468" s="55" t="s">
        <v>771</v>
      </c>
      <c r="B468" s="55" t="s">
        <v>446</v>
      </c>
      <c r="C468" s="55" t="s">
        <v>446</v>
      </c>
      <c r="D468" s="55" t="s">
        <v>803</v>
      </c>
      <c r="E468" s="56" t="s">
        <v>235</v>
      </c>
      <c r="F468" s="55" t="s">
        <v>773</v>
      </c>
      <c r="G468" s="55">
        <f t="shared" si="55"/>
        <v>3</v>
      </c>
      <c r="H468" s="55" t="s">
        <v>33</v>
      </c>
      <c r="I468" s="56">
        <v>3.7</v>
      </c>
      <c r="J468" s="58">
        <v>10.4</v>
      </c>
      <c r="K468" s="58">
        <v>0.03</v>
      </c>
      <c r="L468" s="58">
        <v>5.4</v>
      </c>
      <c r="M468" s="58">
        <v>0.5</v>
      </c>
      <c r="N468" s="58">
        <v>125</v>
      </c>
      <c r="O468" s="58">
        <v>500</v>
      </c>
      <c r="P468" s="58">
        <v>22</v>
      </c>
      <c r="Q468" s="58">
        <v>300</v>
      </c>
      <c r="R468" s="55">
        <v>3.5</v>
      </c>
      <c r="S468" s="55" t="s">
        <v>774</v>
      </c>
      <c r="T468" s="55">
        <v>62</v>
      </c>
      <c r="U468" s="59" t="s">
        <v>804</v>
      </c>
      <c r="V468" s="59" t="s">
        <v>805</v>
      </c>
      <c r="W468" s="72" t="s">
        <v>1191</v>
      </c>
      <c r="X468" s="60" t="s">
        <v>778</v>
      </c>
      <c r="Y468" s="61">
        <f t="shared" si="49"/>
        <v>20.8</v>
      </c>
      <c r="Z468" s="61">
        <f t="shared" si="50"/>
        <v>30</v>
      </c>
      <c r="AA468" s="61">
        <f t="shared" si="51"/>
        <v>10.8</v>
      </c>
      <c r="AB468" s="61">
        <f t="shared" si="52"/>
        <v>1</v>
      </c>
      <c r="AC468" s="61">
        <v>20.8</v>
      </c>
      <c r="AD468" s="61">
        <v>30</v>
      </c>
      <c r="AE468" s="61">
        <v>10.8</v>
      </c>
      <c r="AF468" s="61"/>
      <c r="AG468" s="61">
        <v>1</v>
      </c>
      <c r="AH468" s="61">
        <f t="shared" si="53"/>
        <v>5.9428571428571431</v>
      </c>
      <c r="AI468" s="61">
        <f t="shared" si="53"/>
        <v>8.5714285714285712</v>
      </c>
      <c r="AJ468" s="61">
        <f t="shared" si="53"/>
        <v>3.0857142857142859</v>
      </c>
      <c r="AK468" s="61">
        <f t="shared" si="54"/>
        <v>0.2857142857142857</v>
      </c>
      <c r="AL468" s="61">
        <v>5.9428571428571431</v>
      </c>
      <c r="AM468" s="61">
        <v>8.5714285714285712</v>
      </c>
      <c r="AN468" s="61">
        <v>3.0857142857142859</v>
      </c>
      <c r="AO468" s="61">
        <v>0.2857142857142857</v>
      </c>
      <c r="AP468" s="11"/>
      <c r="AQ468" s="11"/>
    </row>
    <row r="469" spans="1:43">
      <c r="A469" s="55" t="s">
        <v>771</v>
      </c>
      <c r="B469" s="55" t="s">
        <v>446</v>
      </c>
      <c r="C469" s="55" t="s">
        <v>446</v>
      </c>
      <c r="D469" s="55" t="s">
        <v>803</v>
      </c>
      <c r="E469" s="56" t="s">
        <v>245</v>
      </c>
      <c r="F469" s="55" t="s">
        <v>773</v>
      </c>
      <c r="G469" s="55">
        <f t="shared" si="55"/>
        <v>3</v>
      </c>
      <c r="H469" s="55" t="s">
        <v>33</v>
      </c>
      <c r="I469" s="56">
        <v>3.8</v>
      </c>
      <c r="J469" s="58">
        <v>22.3</v>
      </c>
      <c r="K469" s="58">
        <v>5.7916666666666602E-2</v>
      </c>
      <c r="L469" s="58">
        <v>7.1</v>
      </c>
      <c r="M469" s="58">
        <v>1.3</v>
      </c>
      <c r="N469" s="58">
        <v>200</v>
      </c>
      <c r="O469" s="58">
        <v>800</v>
      </c>
      <c r="P469" s="58">
        <v>30</v>
      </c>
      <c r="Q469" s="58">
        <v>480</v>
      </c>
      <c r="R469" s="55">
        <v>3.5</v>
      </c>
      <c r="S469" s="55" t="s">
        <v>774</v>
      </c>
      <c r="T469" s="55">
        <v>62</v>
      </c>
      <c r="U469" s="59" t="s">
        <v>804</v>
      </c>
      <c r="V469" s="59" t="s">
        <v>805</v>
      </c>
      <c r="W469" s="72" t="s">
        <v>1191</v>
      </c>
      <c r="X469" s="60" t="s">
        <v>778</v>
      </c>
      <c r="Y469" s="61">
        <f t="shared" si="49"/>
        <v>27.875</v>
      </c>
      <c r="Z469" s="61">
        <f t="shared" si="50"/>
        <v>57.9166666666666</v>
      </c>
      <c r="AA469" s="61">
        <f t="shared" si="51"/>
        <v>8.875</v>
      </c>
      <c r="AB469" s="61">
        <f t="shared" si="52"/>
        <v>1.6250000000000002</v>
      </c>
      <c r="AC469" s="61">
        <v>27.875</v>
      </c>
      <c r="AD469" s="61">
        <v>57.9166666666666</v>
      </c>
      <c r="AE469" s="61">
        <v>8.875</v>
      </c>
      <c r="AF469" s="61"/>
      <c r="AG469" s="61">
        <v>1.625</v>
      </c>
      <c r="AH469" s="61">
        <f t="shared" si="53"/>
        <v>7.9642857142857144</v>
      </c>
      <c r="AI469" s="61">
        <f t="shared" si="53"/>
        <v>16.54761904761903</v>
      </c>
      <c r="AJ469" s="61">
        <f t="shared" si="53"/>
        <v>2.5357142857142856</v>
      </c>
      <c r="AK469" s="61">
        <f t="shared" si="54"/>
        <v>0.4642857142857143</v>
      </c>
      <c r="AL469" s="61">
        <v>7.9642857142857144</v>
      </c>
      <c r="AM469" s="61">
        <v>16.54761904761903</v>
      </c>
      <c r="AN469" s="61">
        <v>2.5357142857142856</v>
      </c>
      <c r="AO469" s="61">
        <v>0.46428571428571436</v>
      </c>
      <c r="AP469" s="11"/>
      <c r="AQ469" s="11"/>
    </row>
    <row r="470" spans="1:43">
      <c r="A470" s="55" t="s">
        <v>771</v>
      </c>
      <c r="B470" s="55" t="s">
        <v>446</v>
      </c>
      <c r="C470" s="55" t="s">
        <v>446</v>
      </c>
      <c r="D470" s="55" t="s">
        <v>803</v>
      </c>
      <c r="E470" s="56" t="s">
        <v>451</v>
      </c>
      <c r="F470" s="55" t="s">
        <v>773</v>
      </c>
      <c r="G470" s="55">
        <f t="shared" si="55"/>
        <v>3</v>
      </c>
      <c r="H470" s="55" t="s">
        <v>33</v>
      </c>
      <c r="I470" s="56">
        <v>4.0999999999999996</v>
      </c>
      <c r="J470" s="58">
        <v>23.2</v>
      </c>
      <c r="K470" s="58">
        <v>3.91666666666666E-2</v>
      </c>
      <c r="L470" s="58">
        <v>7.8</v>
      </c>
      <c r="M470" s="58">
        <v>1.3</v>
      </c>
      <c r="N470" s="58">
        <v>300</v>
      </c>
      <c r="O470" s="58">
        <v>1200</v>
      </c>
      <c r="P470" s="58">
        <v>45</v>
      </c>
      <c r="Q470" s="58">
        <v>720</v>
      </c>
      <c r="R470" s="55">
        <v>3.5</v>
      </c>
      <c r="S470" s="55" t="s">
        <v>774</v>
      </c>
      <c r="T470" s="55">
        <v>62</v>
      </c>
      <c r="U470" s="59" t="s">
        <v>804</v>
      </c>
      <c r="V470" s="59" t="s">
        <v>805</v>
      </c>
      <c r="W470" s="72" t="s">
        <v>1191</v>
      </c>
      <c r="X470" s="60" t="s">
        <v>778</v>
      </c>
      <c r="Y470" s="61">
        <f t="shared" si="49"/>
        <v>19.333333333333336</v>
      </c>
      <c r="Z470" s="61">
        <f t="shared" si="50"/>
        <v>39.1666666666666</v>
      </c>
      <c r="AA470" s="61">
        <f t="shared" si="51"/>
        <v>6.5</v>
      </c>
      <c r="AB470" s="61">
        <f t="shared" si="52"/>
        <v>1.0833333333333333</v>
      </c>
      <c r="AC470" s="61">
        <v>19.333333333333336</v>
      </c>
      <c r="AD470" s="61">
        <v>39.1666666666666</v>
      </c>
      <c r="AE470" s="61">
        <v>6.5</v>
      </c>
      <c r="AF470" s="61"/>
      <c r="AG470" s="61">
        <v>1.0833333333333333</v>
      </c>
      <c r="AH470" s="61">
        <f t="shared" si="53"/>
        <v>5.5238095238095246</v>
      </c>
      <c r="AI470" s="61">
        <f t="shared" si="53"/>
        <v>11.190476190476172</v>
      </c>
      <c r="AJ470" s="61">
        <f t="shared" si="53"/>
        <v>1.8571428571428572</v>
      </c>
      <c r="AK470" s="61">
        <f t="shared" si="54"/>
        <v>0.30952380952380948</v>
      </c>
      <c r="AL470" s="61">
        <v>5.5238095238095246</v>
      </c>
      <c r="AM470" s="61">
        <v>11.190476190476172</v>
      </c>
      <c r="AN470" s="61">
        <v>1.8571428571428572</v>
      </c>
      <c r="AO470" s="61">
        <v>0.30952380952380948</v>
      </c>
      <c r="AP470" s="11"/>
      <c r="AQ470" s="11"/>
    </row>
    <row r="471" spans="1:43">
      <c r="A471" s="55" t="s">
        <v>771</v>
      </c>
      <c r="B471" s="55" t="s">
        <v>452</v>
      </c>
      <c r="C471" s="55" t="s">
        <v>452</v>
      </c>
      <c r="D471" s="55" t="s">
        <v>453</v>
      </c>
      <c r="E471" s="56" t="s">
        <v>92</v>
      </c>
      <c r="F471" s="55" t="s">
        <v>773</v>
      </c>
      <c r="G471" s="55">
        <f t="shared" si="55"/>
        <v>2</v>
      </c>
      <c r="H471" s="55" t="s">
        <v>60</v>
      </c>
      <c r="I471" s="56">
        <v>2</v>
      </c>
      <c r="J471" s="57" t="s">
        <v>1191</v>
      </c>
      <c r="K471" s="57" t="s">
        <v>1191</v>
      </c>
      <c r="L471" s="58">
        <v>2</v>
      </c>
      <c r="M471" s="57" t="s">
        <v>1191</v>
      </c>
      <c r="N471" s="58">
        <v>2.5</v>
      </c>
      <c r="O471" s="58">
        <v>26.4</v>
      </c>
      <c r="P471" s="58">
        <v>9.1999999999999993</v>
      </c>
      <c r="Q471" s="58">
        <v>15.84</v>
      </c>
      <c r="R471" s="55">
        <v>0.96</v>
      </c>
      <c r="S471" s="55" t="s">
        <v>774</v>
      </c>
      <c r="T471" s="55">
        <v>63</v>
      </c>
      <c r="U471" s="59" t="s">
        <v>809</v>
      </c>
      <c r="V471" s="59" t="s">
        <v>810</v>
      </c>
      <c r="W471" s="72" t="s">
        <v>1191</v>
      </c>
      <c r="X471" s="60" t="s">
        <v>778</v>
      </c>
      <c r="Y471" s="61" t="e">
        <f t="shared" si="49"/>
        <v>#VALUE!</v>
      </c>
      <c r="Z471" s="61" t="e">
        <f t="shared" si="50"/>
        <v>#VALUE!</v>
      </c>
      <c r="AA471" s="61">
        <f t="shared" si="51"/>
        <v>75.757575757575765</v>
      </c>
      <c r="AB471" s="61" t="e">
        <f t="shared" si="52"/>
        <v>#VALUE!</v>
      </c>
      <c r="AC471" s="62"/>
      <c r="AD471" s="62"/>
      <c r="AE471" s="61">
        <v>75.757575757575765</v>
      </c>
      <c r="AF471" s="61"/>
      <c r="AG471" s="62"/>
      <c r="AH471" s="61">
        <f t="shared" si="53"/>
        <v>0</v>
      </c>
      <c r="AI471" s="61">
        <f t="shared" si="53"/>
        <v>0</v>
      </c>
      <c r="AJ471" s="61">
        <f t="shared" si="53"/>
        <v>78.914141414141426</v>
      </c>
      <c r="AK471" s="61">
        <f t="shared" si="54"/>
        <v>0</v>
      </c>
      <c r="AL471" s="62" t="s">
        <v>1191</v>
      </c>
      <c r="AM471" s="62" t="s">
        <v>1191</v>
      </c>
      <c r="AN471" s="61">
        <v>78.914141414141426</v>
      </c>
      <c r="AO471" s="62" t="s">
        <v>1191</v>
      </c>
      <c r="AP471" s="11"/>
      <c r="AQ471" s="11"/>
    </row>
    <row r="472" spans="1:43">
      <c r="A472" s="55" t="s">
        <v>771</v>
      </c>
      <c r="B472" s="55" t="s">
        <v>452</v>
      </c>
      <c r="C472" s="55" t="s">
        <v>452</v>
      </c>
      <c r="D472" s="55" t="s">
        <v>453</v>
      </c>
      <c r="E472" s="56" t="s">
        <v>454</v>
      </c>
      <c r="F472" s="55" t="s">
        <v>786</v>
      </c>
      <c r="G472" s="55">
        <f t="shared" si="55"/>
        <v>2</v>
      </c>
      <c r="H472" s="55" t="s">
        <v>60</v>
      </c>
      <c r="I472" s="55">
        <v>2.2999999999999998</v>
      </c>
      <c r="J472" s="57" t="s">
        <v>1191</v>
      </c>
      <c r="K472" s="57" t="s">
        <v>1191</v>
      </c>
      <c r="L472" s="58">
        <v>2</v>
      </c>
      <c r="M472" s="57" t="s">
        <v>1191</v>
      </c>
      <c r="N472" s="58">
        <v>4.2</v>
      </c>
      <c r="O472" s="58">
        <v>39</v>
      </c>
      <c r="P472" s="58">
        <v>11.9</v>
      </c>
      <c r="Q472" s="58">
        <v>23.4</v>
      </c>
      <c r="R472" s="55">
        <v>0.96</v>
      </c>
      <c r="S472" s="55" t="s">
        <v>774</v>
      </c>
      <c r="T472" s="55">
        <v>63</v>
      </c>
      <c r="U472" s="59" t="s">
        <v>809</v>
      </c>
      <c r="V472" s="59" t="s">
        <v>810</v>
      </c>
      <c r="W472" s="72" t="s">
        <v>1191</v>
      </c>
      <c r="X472" s="60" t="s">
        <v>778</v>
      </c>
      <c r="Y472" s="61" t="e">
        <f t="shared" si="49"/>
        <v>#VALUE!</v>
      </c>
      <c r="Z472" s="61" t="e">
        <f t="shared" si="50"/>
        <v>#VALUE!</v>
      </c>
      <c r="AA472" s="61">
        <f t="shared" si="51"/>
        <v>51.282051282051277</v>
      </c>
      <c r="AB472" s="61" t="e">
        <f t="shared" si="52"/>
        <v>#VALUE!</v>
      </c>
      <c r="AC472" s="62"/>
      <c r="AD472" s="62"/>
      <c r="AE472" s="61">
        <v>51.282051282051277</v>
      </c>
      <c r="AF472" s="61"/>
      <c r="AG472" s="62"/>
      <c r="AH472" s="61">
        <f t="shared" si="53"/>
        <v>0</v>
      </c>
      <c r="AI472" s="61">
        <f t="shared" si="53"/>
        <v>0</v>
      </c>
      <c r="AJ472" s="61">
        <f t="shared" si="53"/>
        <v>53.418803418803414</v>
      </c>
      <c r="AK472" s="61">
        <f t="shared" si="54"/>
        <v>0</v>
      </c>
      <c r="AL472" s="62" t="s">
        <v>1191</v>
      </c>
      <c r="AM472" s="62" t="s">
        <v>1191</v>
      </c>
      <c r="AN472" s="61">
        <v>53.418803418803414</v>
      </c>
      <c r="AO472" s="62" t="s">
        <v>1191</v>
      </c>
      <c r="AP472" s="11"/>
      <c r="AQ472" s="11"/>
    </row>
    <row r="473" spans="1:43">
      <c r="A473" s="55" t="s">
        <v>771</v>
      </c>
      <c r="B473" s="55" t="s">
        <v>452</v>
      </c>
      <c r="C473" s="55" t="s">
        <v>452</v>
      </c>
      <c r="D473" s="55" t="s">
        <v>453</v>
      </c>
      <c r="E473" s="56" t="s">
        <v>455</v>
      </c>
      <c r="F473" s="55" t="s">
        <v>773</v>
      </c>
      <c r="G473" s="55">
        <f t="shared" si="55"/>
        <v>2</v>
      </c>
      <c r="H473" s="55" t="s">
        <v>60</v>
      </c>
      <c r="I473" s="56">
        <v>2.4</v>
      </c>
      <c r="J473" s="57" t="s">
        <v>1191</v>
      </c>
      <c r="K473" s="57" t="s">
        <v>1191</v>
      </c>
      <c r="L473" s="58">
        <v>2.1</v>
      </c>
      <c r="M473" s="57" t="s">
        <v>1191</v>
      </c>
      <c r="N473" s="58">
        <v>4</v>
      </c>
      <c r="O473" s="58">
        <v>39.9</v>
      </c>
      <c r="P473" s="58">
        <v>11.5</v>
      </c>
      <c r="Q473" s="58">
        <v>23.94</v>
      </c>
      <c r="R473" s="55">
        <v>0.96</v>
      </c>
      <c r="S473" s="55" t="s">
        <v>774</v>
      </c>
      <c r="T473" s="55">
        <v>63</v>
      </c>
      <c r="U473" s="59" t="s">
        <v>809</v>
      </c>
      <c r="V473" s="59" t="s">
        <v>810</v>
      </c>
      <c r="W473" s="72" t="s">
        <v>1191</v>
      </c>
      <c r="X473" s="60" t="s">
        <v>778</v>
      </c>
      <c r="Y473" s="61" t="e">
        <f t="shared" si="49"/>
        <v>#VALUE!</v>
      </c>
      <c r="Z473" s="61" t="e">
        <f t="shared" si="50"/>
        <v>#VALUE!</v>
      </c>
      <c r="AA473" s="61">
        <f t="shared" si="51"/>
        <v>52.631578947368425</v>
      </c>
      <c r="AB473" s="61" t="e">
        <f t="shared" si="52"/>
        <v>#VALUE!</v>
      </c>
      <c r="AC473" s="62"/>
      <c r="AD473" s="62"/>
      <c r="AE473" s="61">
        <v>52.631578947368425</v>
      </c>
      <c r="AF473" s="61"/>
      <c r="AG473" s="62"/>
      <c r="AH473" s="61">
        <f t="shared" si="53"/>
        <v>0</v>
      </c>
      <c r="AI473" s="61">
        <f t="shared" si="53"/>
        <v>0</v>
      </c>
      <c r="AJ473" s="61">
        <f t="shared" si="53"/>
        <v>54.824561403508781</v>
      </c>
      <c r="AK473" s="61">
        <f t="shared" si="54"/>
        <v>0</v>
      </c>
      <c r="AL473" s="62" t="s">
        <v>1191</v>
      </c>
      <c r="AM473" s="62" t="s">
        <v>1191</v>
      </c>
      <c r="AN473" s="61">
        <v>54.824561403508781</v>
      </c>
      <c r="AO473" s="62" t="s">
        <v>1191</v>
      </c>
      <c r="AP473" s="11"/>
      <c r="AQ473" s="11"/>
    </row>
    <row r="474" spans="1:43">
      <c r="A474" s="55" t="s">
        <v>771</v>
      </c>
      <c r="B474" s="55" t="s">
        <v>452</v>
      </c>
      <c r="C474" s="55" t="s">
        <v>452</v>
      </c>
      <c r="D474" s="55" t="s">
        <v>453</v>
      </c>
      <c r="E474" s="56" t="s">
        <v>456</v>
      </c>
      <c r="F474" s="55" t="s">
        <v>773</v>
      </c>
      <c r="G474" s="55">
        <f t="shared" si="55"/>
        <v>3</v>
      </c>
      <c r="H474" s="55" t="s">
        <v>33</v>
      </c>
      <c r="I474" s="55">
        <v>3.8</v>
      </c>
      <c r="J474" s="57" t="s">
        <v>1191</v>
      </c>
      <c r="K474" s="57" t="s">
        <v>1191</v>
      </c>
      <c r="L474" s="58">
        <v>2.5</v>
      </c>
      <c r="M474" s="57" t="s">
        <v>1191</v>
      </c>
      <c r="N474" s="58">
        <v>3.1</v>
      </c>
      <c r="O474" s="58">
        <v>34.9</v>
      </c>
      <c r="P474" s="58">
        <v>10.6</v>
      </c>
      <c r="Q474" s="58">
        <v>20.94</v>
      </c>
      <c r="R474" s="55">
        <v>0.96</v>
      </c>
      <c r="S474" s="55" t="s">
        <v>774</v>
      </c>
      <c r="T474" s="55">
        <v>63</v>
      </c>
      <c r="U474" s="59" t="s">
        <v>809</v>
      </c>
      <c r="V474" s="59" t="s">
        <v>810</v>
      </c>
      <c r="W474" s="72" t="s">
        <v>1191</v>
      </c>
      <c r="X474" s="60" t="s">
        <v>778</v>
      </c>
      <c r="Y474" s="61" t="e">
        <f t="shared" si="49"/>
        <v>#VALUE!</v>
      </c>
      <c r="Z474" s="61" t="e">
        <f t="shared" si="50"/>
        <v>#VALUE!</v>
      </c>
      <c r="AA474" s="61">
        <f t="shared" si="51"/>
        <v>71.633237822349585</v>
      </c>
      <c r="AB474" s="61" t="e">
        <f t="shared" si="52"/>
        <v>#VALUE!</v>
      </c>
      <c r="AC474" s="62"/>
      <c r="AD474" s="62"/>
      <c r="AE474" s="61">
        <v>71.633237822349585</v>
      </c>
      <c r="AF474" s="61"/>
      <c r="AG474" s="62"/>
      <c r="AH474" s="61">
        <f t="shared" si="53"/>
        <v>0</v>
      </c>
      <c r="AI474" s="61">
        <f t="shared" si="53"/>
        <v>0</v>
      </c>
      <c r="AJ474" s="61">
        <f t="shared" si="53"/>
        <v>74.617956064947492</v>
      </c>
      <c r="AK474" s="61">
        <f t="shared" si="54"/>
        <v>0</v>
      </c>
      <c r="AL474" s="62" t="s">
        <v>1191</v>
      </c>
      <c r="AM474" s="62" t="s">
        <v>1191</v>
      </c>
      <c r="AN474" s="61">
        <v>74.617956064947492</v>
      </c>
      <c r="AO474" s="62" t="s">
        <v>1191</v>
      </c>
      <c r="AP474" s="11"/>
      <c r="AQ474" s="11"/>
    </row>
    <row r="475" spans="1:43">
      <c r="A475" s="55" t="s">
        <v>851</v>
      </c>
      <c r="B475" s="55" t="s">
        <v>236</v>
      </c>
      <c r="C475" s="55" t="s">
        <v>237</v>
      </c>
      <c r="D475" s="55" t="s">
        <v>91</v>
      </c>
      <c r="E475" s="56" t="s">
        <v>1129</v>
      </c>
      <c r="F475" s="55" t="s">
        <v>786</v>
      </c>
      <c r="G475" s="55">
        <f t="shared" si="55"/>
        <v>0</v>
      </c>
      <c r="H475" s="55" t="s">
        <v>41</v>
      </c>
      <c r="I475" s="56">
        <v>2.6</v>
      </c>
      <c r="J475" s="57" t="s">
        <v>1191</v>
      </c>
      <c r="K475" s="57" t="s">
        <v>1191</v>
      </c>
      <c r="L475" s="58">
        <v>1.8</v>
      </c>
      <c r="M475" s="57" t="s">
        <v>1191</v>
      </c>
      <c r="N475" s="57" t="s">
        <v>1191</v>
      </c>
      <c r="O475" s="58">
        <v>40.200000000000003</v>
      </c>
      <c r="P475" s="58">
        <v>11.2</v>
      </c>
      <c r="Q475" s="58">
        <v>24.12</v>
      </c>
      <c r="R475" s="55">
        <v>0.96</v>
      </c>
      <c r="S475" s="55" t="s">
        <v>774</v>
      </c>
      <c r="T475" s="55">
        <v>63</v>
      </c>
      <c r="U475" s="59" t="s">
        <v>809</v>
      </c>
      <c r="V475" s="59" t="s">
        <v>810</v>
      </c>
      <c r="W475" s="72" t="s">
        <v>1191</v>
      </c>
      <c r="X475" s="60" t="s">
        <v>778</v>
      </c>
      <c r="Y475" s="61" t="e">
        <f t="shared" si="49"/>
        <v>#VALUE!</v>
      </c>
      <c r="Z475" s="61" t="e">
        <f t="shared" si="50"/>
        <v>#VALUE!</v>
      </c>
      <c r="AA475" s="61">
        <f t="shared" si="51"/>
        <v>44.776119402985074</v>
      </c>
      <c r="AB475" s="61" t="e">
        <f t="shared" si="52"/>
        <v>#VALUE!</v>
      </c>
      <c r="AC475" s="62"/>
      <c r="AD475" s="62"/>
      <c r="AE475" s="61">
        <v>44.776119402985074</v>
      </c>
      <c r="AF475" s="61"/>
      <c r="AG475" s="62"/>
      <c r="AH475" s="61">
        <f t="shared" si="53"/>
        <v>0</v>
      </c>
      <c r="AI475" s="61">
        <f t="shared" si="53"/>
        <v>0</v>
      </c>
      <c r="AJ475" s="61">
        <f t="shared" si="53"/>
        <v>46.64179104477612</v>
      </c>
      <c r="AK475" s="61">
        <f t="shared" si="54"/>
        <v>0</v>
      </c>
      <c r="AL475" s="62" t="s">
        <v>1191</v>
      </c>
      <c r="AM475" s="62" t="s">
        <v>1191</v>
      </c>
      <c r="AN475" s="61">
        <v>46.64179104477612</v>
      </c>
      <c r="AO475" s="62" t="s">
        <v>1191</v>
      </c>
      <c r="AP475" s="11"/>
      <c r="AQ475" s="11"/>
    </row>
    <row r="476" spans="1:43">
      <c r="A476" s="55" t="s">
        <v>851</v>
      </c>
      <c r="B476" s="55" t="s">
        <v>236</v>
      </c>
      <c r="C476" s="55" t="s">
        <v>237</v>
      </c>
      <c r="D476" s="55" t="s">
        <v>91</v>
      </c>
      <c r="E476" s="56" t="s">
        <v>458</v>
      </c>
      <c r="F476" s="55" t="s">
        <v>773</v>
      </c>
      <c r="G476" s="55">
        <f t="shared" si="55"/>
        <v>0</v>
      </c>
      <c r="H476" s="55" t="s">
        <v>41</v>
      </c>
      <c r="I476" s="56">
        <v>3</v>
      </c>
      <c r="J476" s="57" t="s">
        <v>1191</v>
      </c>
      <c r="K476" s="57" t="s">
        <v>1191</v>
      </c>
      <c r="L476" s="58">
        <v>3.33</v>
      </c>
      <c r="M476" s="57" t="s">
        <v>1191</v>
      </c>
      <c r="N476" s="58">
        <v>3.5</v>
      </c>
      <c r="O476" s="58">
        <v>42</v>
      </c>
      <c r="P476" s="58">
        <v>11.8</v>
      </c>
      <c r="Q476" s="58">
        <v>25.2</v>
      </c>
      <c r="R476" s="55">
        <v>0.96</v>
      </c>
      <c r="S476" s="55" t="s">
        <v>774</v>
      </c>
      <c r="T476" s="55">
        <v>63</v>
      </c>
      <c r="U476" s="59" t="s">
        <v>809</v>
      </c>
      <c r="V476" s="59" t="s">
        <v>810</v>
      </c>
      <c r="W476" s="72" t="s">
        <v>1191</v>
      </c>
      <c r="X476" s="60" t="s">
        <v>778</v>
      </c>
      <c r="Y476" s="61" t="e">
        <f t="shared" si="49"/>
        <v>#VALUE!</v>
      </c>
      <c r="Z476" s="61" t="e">
        <f t="shared" si="50"/>
        <v>#VALUE!</v>
      </c>
      <c r="AA476" s="61">
        <f t="shared" si="51"/>
        <v>79.285714285714292</v>
      </c>
      <c r="AB476" s="61" t="e">
        <f t="shared" si="52"/>
        <v>#VALUE!</v>
      </c>
      <c r="AC476" s="62"/>
      <c r="AD476" s="62"/>
      <c r="AE476" s="61">
        <v>79.285714285714292</v>
      </c>
      <c r="AF476" s="61"/>
      <c r="AG476" s="62"/>
      <c r="AH476" s="61">
        <f t="shared" si="53"/>
        <v>0</v>
      </c>
      <c r="AI476" s="61">
        <f t="shared" si="53"/>
        <v>0</v>
      </c>
      <c r="AJ476" s="61">
        <f t="shared" si="53"/>
        <v>82.589285714285722</v>
      </c>
      <c r="AK476" s="61">
        <f t="shared" si="54"/>
        <v>0</v>
      </c>
      <c r="AL476" s="62" t="s">
        <v>1191</v>
      </c>
      <c r="AM476" s="62" t="s">
        <v>1191</v>
      </c>
      <c r="AN476" s="61">
        <v>82.589285714285722</v>
      </c>
      <c r="AO476" s="62" t="s">
        <v>1191</v>
      </c>
      <c r="AP476" s="11"/>
      <c r="AQ476" s="11"/>
    </row>
    <row r="477" spans="1:43">
      <c r="A477" s="55" t="s">
        <v>851</v>
      </c>
      <c r="B477" s="55" t="s">
        <v>93</v>
      </c>
      <c r="C477" s="55" t="s">
        <v>98</v>
      </c>
      <c r="D477" s="55" t="s">
        <v>95</v>
      </c>
      <c r="E477" s="56" t="s">
        <v>1138</v>
      </c>
      <c r="F477" s="55" t="s">
        <v>786</v>
      </c>
      <c r="G477" s="55">
        <f t="shared" si="55"/>
        <v>0</v>
      </c>
      <c r="H477" s="55" t="s">
        <v>41</v>
      </c>
      <c r="I477" s="56">
        <v>3.1</v>
      </c>
      <c r="J477" s="57" t="s">
        <v>1191</v>
      </c>
      <c r="K477" s="57" t="s">
        <v>1191</v>
      </c>
      <c r="L477" s="58">
        <v>0.63</v>
      </c>
      <c r="M477" s="57" t="s">
        <v>1191</v>
      </c>
      <c r="N477" s="57" t="s">
        <v>1191</v>
      </c>
      <c r="O477" s="58">
        <v>19.43</v>
      </c>
      <c r="P477" s="58">
        <v>13.76</v>
      </c>
      <c r="Q477" s="58">
        <v>11.657999999999999</v>
      </c>
      <c r="R477" s="55">
        <v>2.0745E-2</v>
      </c>
      <c r="S477" s="55" t="s">
        <v>774</v>
      </c>
      <c r="T477" s="55">
        <v>64</v>
      </c>
      <c r="U477" s="59" t="s">
        <v>921</v>
      </c>
      <c r="V477" s="59" t="s">
        <v>1139</v>
      </c>
      <c r="W477" s="59" t="s">
        <v>1140</v>
      </c>
      <c r="X477" s="60" t="s">
        <v>778</v>
      </c>
      <c r="Y477" s="61" t="e">
        <f t="shared" si="49"/>
        <v>#VALUE!</v>
      </c>
      <c r="Z477" s="61" t="e">
        <f t="shared" si="50"/>
        <v>#VALUE!</v>
      </c>
      <c r="AA477" s="61">
        <f t="shared" si="51"/>
        <v>32.424086464230577</v>
      </c>
      <c r="AB477" s="61" t="e">
        <f t="shared" si="52"/>
        <v>#VALUE!</v>
      </c>
      <c r="AC477" s="62"/>
      <c r="AD477" s="62"/>
      <c r="AE477" s="61">
        <v>32.424086464230577</v>
      </c>
      <c r="AF477" s="61"/>
      <c r="AG477" s="62"/>
      <c r="AH477" s="61">
        <f t="shared" si="53"/>
        <v>0</v>
      </c>
      <c r="AI477" s="61">
        <f t="shared" si="53"/>
        <v>0</v>
      </c>
      <c r="AJ477" s="61">
        <f t="shared" si="53"/>
        <v>1562.983199047027</v>
      </c>
      <c r="AK477" s="61">
        <f t="shared" si="54"/>
        <v>0</v>
      </c>
      <c r="AL477" s="62" t="s">
        <v>1191</v>
      </c>
      <c r="AM477" s="62" t="s">
        <v>1191</v>
      </c>
      <c r="AN477" s="61">
        <v>1562.983199047027</v>
      </c>
      <c r="AO477" s="62" t="s">
        <v>1191</v>
      </c>
      <c r="AP477" s="11"/>
      <c r="AQ477" s="11"/>
    </row>
    <row r="478" spans="1:43" ht="20.399999999999999">
      <c r="A478" s="71" t="s">
        <v>851</v>
      </c>
      <c r="B478" s="55" t="s">
        <v>93</v>
      </c>
      <c r="C478" s="55" t="s">
        <v>98</v>
      </c>
      <c r="D478" s="71" t="s">
        <v>95</v>
      </c>
      <c r="E478" s="56" t="s">
        <v>108</v>
      </c>
      <c r="F478" s="71" t="s">
        <v>786</v>
      </c>
      <c r="G478" s="55">
        <f t="shared" si="55"/>
        <v>1</v>
      </c>
      <c r="H478" s="71" t="s">
        <v>30</v>
      </c>
      <c r="I478" s="71">
        <v>3.1</v>
      </c>
      <c r="J478" s="57" t="s">
        <v>1191</v>
      </c>
      <c r="K478" s="75" t="s">
        <v>1191</v>
      </c>
      <c r="L478" s="76">
        <v>0.47</v>
      </c>
      <c r="M478" s="75" t="s">
        <v>1191</v>
      </c>
      <c r="N478" s="57" t="s">
        <v>1191</v>
      </c>
      <c r="O478" s="58">
        <v>11.37</v>
      </c>
      <c r="P478" s="58">
        <v>11.7</v>
      </c>
      <c r="Q478" s="58">
        <v>6.8219999999999992</v>
      </c>
      <c r="R478" s="55">
        <v>2.0745E-2</v>
      </c>
      <c r="S478" s="55" t="s">
        <v>774</v>
      </c>
      <c r="T478" s="55">
        <v>64</v>
      </c>
      <c r="U478" s="59" t="s">
        <v>921</v>
      </c>
      <c r="V478" s="59" t="s">
        <v>1161</v>
      </c>
      <c r="W478" s="59" t="s">
        <v>1097</v>
      </c>
      <c r="X478" s="60" t="s">
        <v>778</v>
      </c>
      <c r="Y478" s="61" t="e">
        <f t="shared" si="49"/>
        <v>#VALUE!</v>
      </c>
      <c r="Z478" s="61" t="e">
        <f t="shared" si="50"/>
        <v>#VALUE!</v>
      </c>
      <c r="AA478" s="61">
        <f t="shared" si="51"/>
        <v>41.33685136323659</v>
      </c>
      <c r="AB478" s="61" t="e">
        <f t="shared" si="52"/>
        <v>#VALUE!</v>
      </c>
      <c r="AC478" s="62"/>
      <c r="AD478" s="62"/>
      <c r="AE478" s="61">
        <v>41.33685136323659</v>
      </c>
      <c r="AF478" s="61"/>
      <c r="AG478" s="62"/>
      <c r="AH478" s="61">
        <f t="shared" si="53"/>
        <v>0</v>
      </c>
      <c r="AI478" s="61">
        <f t="shared" si="53"/>
        <v>0</v>
      </c>
      <c r="AJ478" s="61">
        <f t="shared" si="53"/>
        <v>1992.6175639063192</v>
      </c>
      <c r="AK478" s="61">
        <f t="shared" si="54"/>
        <v>0</v>
      </c>
      <c r="AL478" s="62" t="s">
        <v>1191</v>
      </c>
      <c r="AM478" s="62" t="s">
        <v>1191</v>
      </c>
      <c r="AN478" s="61">
        <v>1992.6175639063192</v>
      </c>
      <c r="AO478" s="62" t="s">
        <v>1191</v>
      </c>
      <c r="AP478" s="11"/>
      <c r="AQ478" s="11"/>
    </row>
    <row r="479" spans="1:43">
      <c r="A479" s="55" t="s">
        <v>851</v>
      </c>
      <c r="B479" s="55" t="s">
        <v>93</v>
      </c>
      <c r="C479" s="55" t="s">
        <v>98</v>
      </c>
      <c r="D479" s="55" t="s">
        <v>95</v>
      </c>
      <c r="E479" s="56" t="s">
        <v>459</v>
      </c>
      <c r="F479" s="55" t="s">
        <v>780</v>
      </c>
      <c r="G479" s="55">
        <f t="shared" si="55"/>
        <v>3</v>
      </c>
      <c r="H479" s="55" t="s">
        <v>33</v>
      </c>
      <c r="I479" s="56">
        <v>3.2</v>
      </c>
      <c r="J479" s="57" t="s">
        <v>1191</v>
      </c>
      <c r="K479" s="57" t="s">
        <v>1191</v>
      </c>
      <c r="L479" s="58">
        <v>2.4700000000000002</v>
      </c>
      <c r="M479" s="57" t="s">
        <v>1191</v>
      </c>
      <c r="N479" s="57" t="s">
        <v>1191</v>
      </c>
      <c r="O479" s="58">
        <v>136.83000000000001</v>
      </c>
      <c r="P479" s="58">
        <v>24.17</v>
      </c>
      <c r="Q479" s="58">
        <v>82.097999999999999</v>
      </c>
      <c r="R479" s="55">
        <v>2.0745E-2</v>
      </c>
      <c r="S479" s="55" t="s">
        <v>774</v>
      </c>
      <c r="T479" s="55">
        <v>64</v>
      </c>
      <c r="U479" s="59" t="s">
        <v>921</v>
      </c>
      <c r="V479" s="59" t="s">
        <v>922</v>
      </c>
      <c r="W479" s="59" t="s">
        <v>923</v>
      </c>
      <c r="X479" s="60" t="s">
        <v>778</v>
      </c>
      <c r="Y479" s="61" t="e">
        <f t="shared" si="49"/>
        <v>#VALUE!</v>
      </c>
      <c r="Z479" s="61" t="e">
        <f t="shared" si="50"/>
        <v>#VALUE!</v>
      </c>
      <c r="AA479" s="61">
        <f t="shared" si="51"/>
        <v>18.051596872030988</v>
      </c>
      <c r="AB479" s="61" t="e">
        <f t="shared" si="52"/>
        <v>#VALUE!</v>
      </c>
      <c r="AC479" s="62"/>
      <c r="AD479" s="62"/>
      <c r="AE479" s="61">
        <v>18.051596872030988</v>
      </c>
      <c r="AF479" s="61"/>
      <c r="AG479" s="62"/>
      <c r="AH479" s="61">
        <f t="shared" si="53"/>
        <v>0</v>
      </c>
      <c r="AI479" s="61">
        <f t="shared" si="53"/>
        <v>0</v>
      </c>
      <c r="AJ479" s="61">
        <f t="shared" si="53"/>
        <v>870.16615435193967</v>
      </c>
      <c r="AK479" s="61">
        <f t="shared" si="54"/>
        <v>0</v>
      </c>
      <c r="AL479" s="62" t="s">
        <v>1191</v>
      </c>
      <c r="AM479" s="62" t="s">
        <v>1191</v>
      </c>
      <c r="AN479" s="61">
        <v>870.16615435193967</v>
      </c>
      <c r="AO479" s="62" t="s">
        <v>1191</v>
      </c>
      <c r="AP479" s="11"/>
      <c r="AQ479" s="11"/>
    </row>
    <row r="480" spans="1:43">
      <c r="A480" s="55" t="s">
        <v>851</v>
      </c>
      <c r="B480" s="55" t="s">
        <v>93</v>
      </c>
      <c r="C480" s="55" t="s">
        <v>98</v>
      </c>
      <c r="D480" s="55" t="s">
        <v>95</v>
      </c>
      <c r="E480" s="56" t="s">
        <v>460</v>
      </c>
      <c r="F480" s="55" t="s">
        <v>780</v>
      </c>
      <c r="G480" s="55">
        <f t="shared" si="55"/>
        <v>3</v>
      </c>
      <c r="H480" s="55" t="s">
        <v>33</v>
      </c>
      <c r="I480" s="56">
        <v>3.3</v>
      </c>
      <c r="J480" s="57" t="s">
        <v>1191</v>
      </c>
      <c r="K480" s="57" t="s">
        <v>1191</v>
      </c>
      <c r="L480" s="58">
        <v>0.93</v>
      </c>
      <c r="M480" s="57" t="s">
        <v>1191</v>
      </c>
      <c r="N480" s="57" t="s">
        <v>1191</v>
      </c>
      <c r="O480" s="58">
        <v>25.1</v>
      </c>
      <c r="P480" s="58">
        <v>12.36</v>
      </c>
      <c r="Q480" s="58">
        <v>15.06</v>
      </c>
      <c r="R480" s="55">
        <v>2.0745E-2</v>
      </c>
      <c r="S480" s="55" t="s">
        <v>774</v>
      </c>
      <c r="T480" s="55">
        <v>64</v>
      </c>
      <c r="U480" s="59" t="s">
        <v>921</v>
      </c>
      <c r="V480" s="59" t="s">
        <v>971</v>
      </c>
      <c r="W480" s="59" t="s">
        <v>972</v>
      </c>
      <c r="X480" s="60" t="s">
        <v>778</v>
      </c>
      <c r="Y480" s="61" t="e">
        <f t="shared" si="49"/>
        <v>#VALUE!</v>
      </c>
      <c r="Z480" s="61" t="e">
        <f t="shared" si="50"/>
        <v>#VALUE!</v>
      </c>
      <c r="AA480" s="61">
        <f t="shared" si="51"/>
        <v>37.051792828685258</v>
      </c>
      <c r="AB480" s="61" t="e">
        <f t="shared" si="52"/>
        <v>#VALUE!</v>
      </c>
      <c r="AC480" s="62"/>
      <c r="AD480" s="62"/>
      <c r="AE480" s="61">
        <v>37.051792828685258</v>
      </c>
      <c r="AF480" s="61"/>
      <c r="AG480" s="62"/>
      <c r="AH480" s="61">
        <f t="shared" si="53"/>
        <v>0</v>
      </c>
      <c r="AI480" s="61">
        <f t="shared" si="53"/>
        <v>0</v>
      </c>
      <c r="AJ480" s="61">
        <f t="shared" si="53"/>
        <v>1786.0589457066887</v>
      </c>
      <c r="AK480" s="61">
        <f t="shared" si="54"/>
        <v>0</v>
      </c>
      <c r="AL480" s="62" t="s">
        <v>1191</v>
      </c>
      <c r="AM480" s="62" t="s">
        <v>1191</v>
      </c>
      <c r="AN480" s="61">
        <v>1786.0589457066887</v>
      </c>
      <c r="AO480" s="62" t="s">
        <v>1191</v>
      </c>
      <c r="AP480" s="11"/>
      <c r="AQ480" s="11"/>
    </row>
    <row r="481" spans="1:43">
      <c r="A481" s="55" t="s">
        <v>851</v>
      </c>
      <c r="B481" s="55" t="s">
        <v>93</v>
      </c>
      <c r="C481" s="55" t="s">
        <v>98</v>
      </c>
      <c r="D481" s="55" t="s">
        <v>95</v>
      </c>
      <c r="E481" s="56" t="s">
        <v>56</v>
      </c>
      <c r="F481" s="55" t="s">
        <v>780</v>
      </c>
      <c r="G481" s="55">
        <f t="shared" si="55"/>
        <v>3</v>
      </c>
      <c r="H481" s="55" t="s">
        <v>33</v>
      </c>
      <c r="I481" s="56">
        <v>3.5</v>
      </c>
      <c r="J481" s="57" t="s">
        <v>1191</v>
      </c>
      <c r="K481" s="57" t="s">
        <v>1191</v>
      </c>
      <c r="L481" s="58">
        <v>1.9</v>
      </c>
      <c r="M481" s="57" t="s">
        <v>1191</v>
      </c>
      <c r="N481" s="57" t="s">
        <v>1191</v>
      </c>
      <c r="O481" s="58">
        <v>39.4</v>
      </c>
      <c r="P481" s="58">
        <v>14.55</v>
      </c>
      <c r="Q481" s="58">
        <v>23.64</v>
      </c>
      <c r="R481" s="55">
        <v>2.0745E-2</v>
      </c>
      <c r="S481" s="55" t="s">
        <v>774</v>
      </c>
      <c r="T481" s="55">
        <v>64</v>
      </c>
      <c r="U481" s="59" t="s">
        <v>921</v>
      </c>
      <c r="V481" s="59" t="s">
        <v>1003</v>
      </c>
      <c r="W481" s="59" t="s">
        <v>1004</v>
      </c>
      <c r="X481" s="60" t="s">
        <v>778</v>
      </c>
      <c r="Y481" s="61" t="e">
        <f t="shared" si="49"/>
        <v>#VALUE!</v>
      </c>
      <c r="Z481" s="61" t="e">
        <f t="shared" si="50"/>
        <v>#VALUE!</v>
      </c>
      <c r="AA481" s="61">
        <f t="shared" si="51"/>
        <v>48.223350253807105</v>
      </c>
      <c r="AB481" s="61" t="e">
        <f t="shared" si="52"/>
        <v>#VALUE!</v>
      </c>
      <c r="AC481" s="62"/>
      <c r="AD481" s="62"/>
      <c r="AE481" s="61">
        <v>48.223350253807105</v>
      </c>
      <c r="AF481" s="61"/>
      <c r="AG481" s="62"/>
      <c r="AH481" s="61">
        <f t="shared" si="53"/>
        <v>0</v>
      </c>
      <c r="AI481" s="61">
        <f t="shared" si="53"/>
        <v>0</v>
      </c>
      <c r="AJ481" s="61">
        <f t="shared" si="53"/>
        <v>2324.5770187422081</v>
      </c>
      <c r="AK481" s="61">
        <f t="shared" si="54"/>
        <v>0</v>
      </c>
      <c r="AL481" s="62" t="s">
        <v>1191</v>
      </c>
      <c r="AM481" s="62" t="s">
        <v>1191</v>
      </c>
      <c r="AN481" s="61">
        <v>2324.5770187422081</v>
      </c>
      <c r="AO481" s="62" t="s">
        <v>1191</v>
      </c>
      <c r="AP481" s="11"/>
      <c r="AQ481" s="11"/>
    </row>
    <row r="482" spans="1:43">
      <c r="A482" s="55" t="s">
        <v>851</v>
      </c>
      <c r="B482" s="55" t="s">
        <v>93</v>
      </c>
      <c r="C482" s="55" t="s">
        <v>98</v>
      </c>
      <c r="D482" s="55" t="s">
        <v>95</v>
      </c>
      <c r="E482" s="56" t="s">
        <v>107</v>
      </c>
      <c r="F482" s="55" t="s">
        <v>780</v>
      </c>
      <c r="G482" s="55">
        <f t="shared" si="55"/>
        <v>3</v>
      </c>
      <c r="H482" s="55" t="s">
        <v>33</v>
      </c>
      <c r="I482" s="56">
        <v>4.4000000000000004</v>
      </c>
      <c r="J482" s="57" t="s">
        <v>1191</v>
      </c>
      <c r="K482" s="57" t="s">
        <v>1191</v>
      </c>
      <c r="L482" s="58">
        <v>1.37</v>
      </c>
      <c r="M482" s="58">
        <v>1.482</v>
      </c>
      <c r="N482" s="57" t="s">
        <v>1191</v>
      </c>
      <c r="O482" s="58">
        <v>127.83</v>
      </c>
      <c r="P482" s="58">
        <v>27.1</v>
      </c>
      <c r="Q482" s="58">
        <v>76.697999999999993</v>
      </c>
      <c r="R482" s="55">
        <v>2.0745E-2</v>
      </c>
      <c r="S482" s="55" t="s">
        <v>774</v>
      </c>
      <c r="T482" s="55">
        <v>64</v>
      </c>
      <c r="U482" s="59" t="s">
        <v>921</v>
      </c>
      <c r="V482" s="59" t="s">
        <v>1115</v>
      </c>
      <c r="W482" s="59" t="s">
        <v>1052</v>
      </c>
      <c r="X482" s="60" t="s">
        <v>778</v>
      </c>
      <c r="Y482" s="61" t="e">
        <f t="shared" si="49"/>
        <v>#VALUE!</v>
      </c>
      <c r="Z482" s="61" t="e">
        <f t="shared" si="50"/>
        <v>#VALUE!</v>
      </c>
      <c r="AA482" s="61">
        <f t="shared" si="51"/>
        <v>10.717358992411798</v>
      </c>
      <c r="AB482" s="61">
        <f t="shared" si="52"/>
        <v>11.593522647265901</v>
      </c>
      <c r="AC482" s="62"/>
      <c r="AD482" s="62"/>
      <c r="AE482" s="61">
        <v>10.717358992411798</v>
      </c>
      <c r="AF482" s="61"/>
      <c r="AG482" s="61">
        <v>11.593522647265901</v>
      </c>
      <c r="AH482" s="61">
        <f t="shared" si="53"/>
        <v>0</v>
      </c>
      <c r="AI482" s="61">
        <f t="shared" si="53"/>
        <v>0</v>
      </c>
      <c r="AJ482" s="61">
        <f t="shared" si="53"/>
        <v>516.62371619242219</v>
      </c>
      <c r="AK482" s="61">
        <f t="shared" si="54"/>
        <v>558.85864773516039</v>
      </c>
      <c r="AL482" s="62" t="s">
        <v>1191</v>
      </c>
      <c r="AM482" s="62" t="s">
        <v>1191</v>
      </c>
      <c r="AN482" s="61">
        <v>516.62371619242219</v>
      </c>
      <c r="AO482" s="61">
        <v>558.85864773516039</v>
      </c>
      <c r="AP482" s="11"/>
      <c r="AQ482" s="11"/>
    </row>
    <row r="483" spans="1:43">
      <c r="A483" s="55" t="s">
        <v>851</v>
      </c>
      <c r="B483" s="55" t="s">
        <v>34</v>
      </c>
      <c r="C483" s="55" t="s">
        <v>461</v>
      </c>
      <c r="D483" s="55" t="s">
        <v>68</v>
      </c>
      <c r="E483" s="56" t="s">
        <v>248</v>
      </c>
      <c r="F483" s="55" t="s">
        <v>786</v>
      </c>
      <c r="G483" s="55">
        <f t="shared" si="55"/>
        <v>1</v>
      </c>
      <c r="H483" s="55" t="s">
        <v>30</v>
      </c>
      <c r="I483" s="56">
        <v>2.4</v>
      </c>
      <c r="J483" s="57" t="s">
        <v>1191</v>
      </c>
      <c r="K483" s="58">
        <v>0.51</v>
      </c>
      <c r="L483" s="58">
        <v>1.3</v>
      </c>
      <c r="M483" s="57" t="s">
        <v>1191</v>
      </c>
      <c r="N483" s="57" t="s">
        <v>1191</v>
      </c>
      <c r="O483" s="58">
        <v>54.37</v>
      </c>
      <c r="P483" s="58">
        <v>18.82</v>
      </c>
      <c r="Q483" s="58">
        <v>32.622</v>
      </c>
      <c r="R483" s="55">
        <v>1.2999999999999999E-5</v>
      </c>
      <c r="S483" s="55" t="s">
        <v>774</v>
      </c>
      <c r="T483" s="55">
        <v>65</v>
      </c>
      <c r="U483" s="59" t="s">
        <v>941</v>
      </c>
      <c r="V483" s="59" t="s">
        <v>942</v>
      </c>
      <c r="W483" s="59" t="s">
        <v>943</v>
      </c>
      <c r="X483" s="60" t="s">
        <v>778</v>
      </c>
      <c r="Y483" s="61" t="e">
        <f t="shared" si="49"/>
        <v>#VALUE!</v>
      </c>
      <c r="Z483" s="61">
        <f t="shared" si="50"/>
        <v>510</v>
      </c>
      <c r="AA483" s="61">
        <f t="shared" si="51"/>
        <v>23.910244620194963</v>
      </c>
      <c r="AB483" s="61" t="e">
        <f t="shared" si="52"/>
        <v>#VALUE!</v>
      </c>
      <c r="AC483" s="62"/>
      <c r="AD483" s="61">
        <v>510</v>
      </c>
      <c r="AE483" s="61">
        <v>23.910244620194963</v>
      </c>
      <c r="AF483" s="61"/>
      <c r="AG483" s="62"/>
      <c r="AH483" s="61">
        <f t="shared" si="53"/>
        <v>0</v>
      </c>
      <c r="AI483" s="61">
        <f t="shared" si="53"/>
        <v>39230769.230769232</v>
      </c>
      <c r="AJ483" s="61">
        <f t="shared" si="53"/>
        <v>1839249.5861688433</v>
      </c>
      <c r="AK483" s="61">
        <f t="shared" si="54"/>
        <v>0</v>
      </c>
      <c r="AL483" s="62" t="s">
        <v>1191</v>
      </c>
      <c r="AM483" s="61">
        <v>39230769.230769232</v>
      </c>
      <c r="AN483" s="61">
        <v>1839249.5861688433</v>
      </c>
      <c r="AO483" s="62" t="s">
        <v>1191</v>
      </c>
      <c r="AP483" s="11"/>
      <c r="AQ483" s="11"/>
    </row>
    <row r="484" spans="1:43">
      <c r="A484" s="55" t="s">
        <v>851</v>
      </c>
      <c r="B484" s="55" t="s">
        <v>34</v>
      </c>
      <c r="C484" s="55" t="s">
        <v>461</v>
      </c>
      <c r="D484" s="55" t="s">
        <v>68</v>
      </c>
      <c r="E484" s="56" t="s">
        <v>348</v>
      </c>
      <c r="F484" s="55" t="s">
        <v>780</v>
      </c>
      <c r="G484" s="55">
        <f t="shared" si="55"/>
        <v>3</v>
      </c>
      <c r="H484" s="55" t="s">
        <v>33</v>
      </c>
      <c r="I484" s="56">
        <v>3.3</v>
      </c>
      <c r="J484" s="57" t="s">
        <v>1191</v>
      </c>
      <c r="K484" s="58">
        <v>0.253</v>
      </c>
      <c r="L484" s="58">
        <v>0.627</v>
      </c>
      <c r="M484" s="57" t="s">
        <v>1191</v>
      </c>
      <c r="N484" s="57" t="s">
        <v>1191</v>
      </c>
      <c r="O484" s="58">
        <v>166</v>
      </c>
      <c r="P484" s="58">
        <v>24.5</v>
      </c>
      <c r="Q484" s="58">
        <v>99.6</v>
      </c>
      <c r="R484" s="55">
        <v>1.2999999999999999E-5</v>
      </c>
      <c r="S484" s="55" t="s">
        <v>774</v>
      </c>
      <c r="T484" s="55">
        <v>65</v>
      </c>
      <c r="U484" s="59" t="s">
        <v>941</v>
      </c>
      <c r="V484" s="59" t="s">
        <v>942</v>
      </c>
      <c r="W484" s="59" t="s">
        <v>943</v>
      </c>
      <c r="X484" s="60" t="s">
        <v>778</v>
      </c>
      <c r="Y484" s="61" t="e">
        <f t="shared" si="49"/>
        <v>#VALUE!</v>
      </c>
      <c r="Z484" s="61">
        <f t="shared" si="50"/>
        <v>253</v>
      </c>
      <c r="AA484" s="61">
        <f t="shared" si="51"/>
        <v>3.7771084337349397</v>
      </c>
      <c r="AB484" s="61" t="e">
        <f t="shared" si="52"/>
        <v>#VALUE!</v>
      </c>
      <c r="AC484" s="62"/>
      <c r="AD484" s="61">
        <v>253</v>
      </c>
      <c r="AE484" s="61">
        <v>3.7771084337349397</v>
      </c>
      <c r="AF484" s="61"/>
      <c r="AG484" s="62"/>
      <c r="AH484" s="61">
        <f t="shared" si="53"/>
        <v>0</v>
      </c>
      <c r="AI484" s="61">
        <f t="shared" si="53"/>
        <v>19461538.461538464</v>
      </c>
      <c r="AJ484" s="61">
        <f t="shared" si="53"/>
        <v>290546.80259499536</v>
      </c>
      <c r="AK484" s="61">
        <f t="shared" si="54"/>
        <v>0</v>
      </c>
      <c r="AL484" s="62" t="s">
        <v>1191</v>
      </c>
      <c r="AM484" s="61">
        <v>19461538.461538464</v>
      </c>
      <c r="AN484" s="61">
        <v>290546.80259499536</v>
      </c>
      <c r="AO484" s="62" t="s">
        <v>1191</v>
      </c>
      <c r="AP484" s="11"/>
      <c r="AQ484" s="11"/>
    </row>
    <row r="485" spans="1:43">
      <c r="A485" s="55" t="s">
        <v>851</v>
      </c>
      <c r="B485" s="55" t="s">
        <v>34</v>
      </c>
      <c r="C485" s="55" t="s">
        <v>461</v>
      </c>
      <c r="D485" s="55" t="s">
        <v>68</v>
      </c>
      <c r="E485" s="56" t="s">
        <v>342</v>
      </c>
      <c r="F485" s="55" t="s">
        <v>780</v>
      </c>
      <c r="G485" s="55">
        <f t="shared" si="55"/>
        <v>3</v>
      </c>
      <c r="H485" s="55" t="s">
        <v>33</v>
      </c>
      <c r="I485" s="56">
        <v>3.6</v>
      </c>
      <c r="J485" s="57" t="s">
        <v>1191</v>
      </c>
      <c r="K485" s="58">
        <v>0.28000000000000003</v>
      </c>
      <c r="L485" s="58">
        <v>0.47699999999999998</v>
      </c>
      <c r="M485" s="57" t="s">
        <v>1191</v>
      </c>
      <c r="N485" s="57" t="s">
        <v>1191</v>
      </c>
      <c r="O485" s="58">
        <v>573.79999999999995</v>
      </c>
      <c r="P485" s="58">
        <v>32.130000000000003</v>
      </c>
      <c r="Q485" s="58">
        <v>344.28</v>
      </c>
      <c r="R485" s="55">
        <v>1.2999999999999999E-5</v>
      </c>
      <c r="S485" s="55" t="s">
        <v>774</v>
      </c>
      <c r="T485" s="55">
        <v>65</v>
      </c>
      <c r="U485" s="59" t="s">
        <v>941</v>
      </c>
      <c r="V485" s="59" t="s">
        <v>942</v>
      </c>
      <c r="W485" s="59" t="s">
        <v>943</v>
      </c>
      <c r="X485" s="60" t="s">
        <v>778</v>
      </c>
      <c r="Y485" s="61" t="e">
        <f t="shared" si="49"/>
        <v>#VALUE!</v>
      </c>
      <c r="Z485" s="61">
        <f t="shared" si="50"/>
        <v>280</v>
      </c>
      <c r="AA485" s="61">
        <f t="shared" si="51"/>
        <v>0.83130010456605086</v>
      </c>
      <c r="AB485" s="61" t="e">
        <f t="shared" si="52"/>
        <v>#VALUE!</v>
      </c>
      <c r="AC485" s="62"/>
      <c r="AD485" s="61">
        <v>280</v>
      </c>
      <c r="AE485" s="61">
        <v>0.83130010456605086</v>
      </c>
      <c r="AF485" s="61"/>
      <c r="AG485" s="62"/>
      <c r="AH485" s="61">
        <f t="shared" si="53"/>
        <v>0</v>
      </c>
      <c r="AI485" s="61">
        <f t="shared" si="53"/>
        <v>21538461.53846154</v>
      </c>
      <c r="AJ485" s="61">
        <f t="shared" si="53"/>
        <v>63946.161889696225</v>
      </c>
      <c r="AK485" s="61">
        <f t="shared" si="54"/>
        <v>0</v>
      </c>
      <c r="AL485" s="62" t="s">
        <v>1191</v>
      </c>
      <c r="AM485" s="61">
        <v>21538461.53846154</v>
      </c>
      <c r="AN485" s="61">
        <v>63946.161889696225</v>
      </c>
      <c r="AO485" s="62" t="s">
        <v>1191</v>
      </c>
      <c r="AP485" s="11"/>
      <c r="AQ485" s="11"/>
    </row>
    <row r="486" spans="1:43">
      <c r="A486" s="55" t="s">
        <v>851</v>
      </c>
      <c r="B486" s="55" t="s">
        <v>34</v>
      </c>
      <c r="C486" s="55" t="s">
        <v>461</v>
      </c>
      <c r="D486" s="55" t="s">
        <v>68</v>
      </c>
      <c r="E486" s="56" t="s">
        <v>299</v>
      </c>
      <c r="F486" s="55" t="s">
        <v>780</v>
      </c>
      <c r="G486" s="55">
        <f t="shared" si="55"/>
        <v>3</v>
      </c>
      <c r="H486" s="55" t="s">
        <v>33</v>
      </c>
      <c r="I486" s="56">
        <v>3.6</v>
      </c>
      <c r="J486" s="57" t="s">
        <v>1191</v>
      </c>
      <c r="K486" s="58">
        <v>0.24700000000000003</v>
      </c>
      <c r="L486" s="58">
        <v>0.49299999999999999</v>
      </c>
      <c r="M486" s="57" t="s">
        <v>1191</v>
      </c>
      <c r="N486" s="57" t="s">
        <v>1191</v>
      </c>
      <c r="O486" s="58">
        <v>41</v>
      </c>
      <c r="P486" s="58">
        <v>15.8</v>
      </c>
      <c r="Q486" s="58">
        <v>24.6</v>
      </c>
      <c r="R486" s="55">
        <v>1.2999999999999999E-5</v>
      </c>
      <c r="S486" s="55" t="s">
        <v>774</v>
      </c>
      <c r="T486" s="55">
        <v>65</v>
      </c>
      <c r="U486" s="59" t="s">
        <v>941</v>
      </c>
      <c r="V486" s="59" t="s">
        <v>942</v>
      </c>
      <c r="W486" s="59" t="s">
        <v>943</v>
      </c>
      <c r="X486" s="60" t="s">
        <v>778</v>
      </c>
      <c r="Y486" s="61" t="e">
        <f t="shared" si="49"/>
        <v>#VALUE!</v>
      </c>
      <c r="Z486" s="61">
        <f t="shared" si="50"/>
        <v>247.00000000000003</v>
      </c>
      <c r="AA486" s="61">
        <f t="shared" si="51"/>
        <v>12.02439024390244</v>
      </c>
      <c r="AB486" s="61" t="e">
        <f t="shared" si="52"/>
        <v>#VALUE!</v>
      </c>
      <c r="AC486" s="62"/>
      <c r="AD486" s="61">
        <v>247</v>
      </c>
      <c r="AE486" s="61">
        <v>12.02439024390244</v>
      </c>
      <c r="AF486" s="61"/>
      <c r="AG486" s="62"/>
      <c r="AH486" s="61">
        <f t="shared" si="53"/>
        <v>0</v>
      </c>
      <c r="AI486" s="61">
        <f t="shared" si="53"/>
        <v>19000000</v>
      </c>
      <c r="AJ486" s="61">
        <f t="shared" si="53"/>
        <v>924953.09568480309</v>
      </c>
      <c r="AK486" s="61">
        <f t="shared" si="54"/>
        <v>0</v>
      </c>
      <c r="AL486" s="62" t="s">
        <v>1191</v>
      </c>
      <c r="AM486" s="61">
        <v>19000000.000000004</v>
      </c>
      <c r="AN486" s="61">
        <v>924953.09568480309</v>
      </c>
      <c r="AO486" s="62" t="s">
        <v>1191</v>
      </c>
      <c r="AP486" s="11"/>
      <c r="AQ486" s="11"/>
    </row>
    <row r="487" spans="1:43">
      <c r="A487" s="55" t="s">
        <v>851</v>
      </c>
      <c r="B487" s="55" t="s">
        <v>34</v>
      </c>
      <c r="C487" s="55" t="s">
        <v>461</v>
      </c>
      <c r="D487" s="55" t="s">
        <v>68</v>
      </c>
      <c r="E487" s="56" t="s">
        <v>43</v>
      </c>
      <c r="F487" s="55" t="s">
        <v>786</v>
      </c>
      <c r="G487" s="55">
        <f t="shared" si="55"/>
        <v>3</v>
      </c>
      <c r="H487" s="55" t="s">
        <v>33</v>
      </c>
      <c r="I487" s="56">
        <v>3.6</v>
      </c>
      <c r="J487" s="57" t="s">
        <v>1191</v>
      </c>
      <c r="K487" s="58">
        <v>0.38300000000000001</v>
      </c>
      <c r="L487" s="58">
        <v>0.71</v>
      </c>
      <c r="M487" s="57" t="s">
        <v>1191</v>
      </c>
      <c r="N487" s="57" t="s">
        <v>1191</v>
      </c>
      <c r="O487" s="58">
        <v>92.165999999999997</v>
      </c>
      <c r="P487" s="58">
        <v>20.100000000000001</v>
      </c>
      <c r="Q487" s="58">
        <v>55.299599999999998</v>
      </c>
      <c r="R487" s="55">
        <v>1.2999999999999999E-5</v>
      </c>
      <c r="S487" s="55" t="s">
        <v>774</v>
      </c>
      <c r="T487" s="55">
        <v>65</v>
      </c>
      <c r="U487" s="59" t="s">
        <v>941</v>
      </c>
      <c r="V487" s="59" t="s">
        <v>942</v>
      </c>
      <c r="W487" s="59" t="s">
        <v>943</v>
      </c>
      <c r="X487" s="60" t="s">
        <v>778</v>
      </c>
      <c r="Y487" s="61" t="e">
        <f t="shared" si="49"/>
        <v>#VALUE!</v>
      </c>
      <c r="Z487" s="61">
        <f t="shared" si="50"/>
        <v>383</v>
      </c>
      <c r="AA487" s="61">
        <f t="shared" si="51"/>
        <v>7.7034915261593211</v>
      </c>
      <c r="AB487" s="61" t="e">
        <f t="shared" si="52"/>
        <v>#VALUE!</v>
      </c>
      <c r="AC487" s="62"/>
      <c r="AD487" s="61">
        <v>383</v>
      </c>
      <c r="AE487" s="61">
        <v>7.7034915261593211</v>
      </c>
      <c r="AF487" s="61"/>
      <c r="AG487" s="62"/>
      <c r="AH487" s="61">
        <f t="shared" si="53"/>
        <v>0</v>
      </c>
      <c r="AI487" s="61">
        <f t="shared" si="53"/>
        <v>29461538.461538464</v>
      </c>
      <c r="AJ487" s="61">
        <f t="shared" si="53"/>
        <v>592576.27124302473</v>
      </c>
      <c r="AK487" s="61">
        <f t="shared" si="54"/>
        <v>0</v>
      </c>
      <c r="AL487" s="62" t="s">
        <v>1191</v>
      </c>
      <c r="AM487" s="61">
        <v>29461538.461538464</v>
      </c>
      <c r="AN487" s="61">
        <v>592576.27124302473</v>
      </c>
      <c r="AO487" s="62" t="s">
        <v>1191</v>
      </c>
      <c r="AP487" s="11"/>
      <c r="AQ487" s="11"/>
    </row>
    <row r="488" spans="1:43">
      <c r="A488" s="55" t="s">
        <v>851</v>
      </c>
      <c r="B488" s="55" t="s">
        <v>34</v>
      </c>
      <c r="C488" s="55" t="s">
        <v>461</v>
      </c>
      <c r="D488" s="55" t="s">
        <v>68</v>
      </c>
      <c r="E488" s="56" t="s">
        <v>138</v>
      </c>
      <c r="F488" s="55" t="s">
        <v>786</v>
      </c>
      <c r="G488" s="55">
        <f t="shared" si="55"/>
        <v>3</v>
      </c>
      <c r="H488" s="55" t="s">
        <v>33</v>
      </c>
      <c r="I488" s="56">
        <v>3.9</v>
      </c>
      <c r="J488" s="57" t="s">
        <v>1191</v>
      </c>
      <c r="K488" s="58">
        <v>0.373</v>
      </c>
      <c r="L488" s="58">
        <v>0.64700000000000002</v>
      </c>
      <c r="M488" s="57" t="s">
        <v>1191</v>
      </c>
      <c r="N488" s="57" t="s">
        <v>1191</v>
      </c>
      <c r="O488" s="58">
        <v>97.62</v>
      </c>
      <c r="P488" s="58">
        <v>21.66</v>
      </c>
      <c r="Q488" s="58">
        <v>58.572000000000003</v>
      </c>
      <c r="R488" s="55">
        <v>1.2999999999999999E-5</v>
      </c>
      <c r="S488" s="55" t="s">
        <v>774</v>
      </c>
      <c r="T488" s="55">
        <v>65</v>
      </c>
      <c r="U488" s="59" t="s">
        <v>941</v>
      </c>
      <c r="V488" s="59" t="s">
        <v>942</v>
      </c>
      <c r="W488" s="59" t="s">
        <v>943</v>
      </c>
      <c r="X488" s="60" t="s">
        <v>778</v>
      </c>
      <c r="Y488" s="61" t="e">
        <f t="shared" si="49"/>
        <v>#VALUE!</v>
      </c>
      <c r="Z488" s="61">
        <f t="shared" si="50"/>
        <v>373</v>
      </c>
      <c r="AA488" s="61">
        <f t="shared" si="51"/>
        <v>6.6277402171686131</v>
      </c>
      <c r="AB488" s="61" t="e">
        <f t="shared" si="52"/>
        <v>#VALUE!</v>
      </c>
      <c r="AC488" s="62"/>
      <c r="AD488" s="61">
        <v>373</v>
      </c>
      <c r="AE488" s="61">
        <v>6.6277402171686131</v>
      </c>
      <c r="AF488" s="61"/>
      <c r="AG488" s="62"/>
      <c r="AH488" s="61">
        <f t="shared" si="53"/>
        <v>0</v>
      </c>
      <c r="AI488" s="61">
        <f t="shared" si="53"/>
        <v>28692307.692307696</v>
      </c>
      <c r="AJ488" s="61">
        <f t="shared" si="53"/>
        <v>509826.17055143183</v>
      </c>
      <c r="AK488" s="61">
        <f t="shared" si="54"/>
        <v>0</v>
      </c>
      <c r="AL488" s="62" t="s">
        <v>1191</v>
      </c>
      <c r="AM488" s="61">
        <v>28692307.692307696</v>
      </c>
      <c r="AN488" s="61">
        <v>509826.17055143183</v>
      </c>
      <c r="AO488" s="62" t="s">
        <v>1191</v>
      </c>
      <c r="AP488" s="11"/>
      <c r="AQ488" s="11"/>
    </row>
    <row r="489" spans="1:43">
      <c r="A489" s="55" t="s">
        <v>851</v>
      </c>
      <c r="B489" s="55" t="s">
        <v>34</v>
      </c>
      <c r="C489" s="55" t="s">
        <v>461</v>
      </c>
      <c r="D489" s="55" t="s">
        <v>68</v>
      </c>
      <c r="E489" s="56" t="s">
        <v>1075</v>
      </c>
      <c r="F489" s="55" t="s">
        <v>780</v>
      </c>
      <c r="G489" s="55">
        <f t="shared" si="55"/>
        <v>3</v>
      </c>
      <c r="H489" s="55" t="s">
        <v>33</v>
      </c>
      <c r="I489" s="56">
        <v>3.9</v>
      </c>
      <c r="J489" s="57" t="s">
        <v>1191</v>
      </c>
      <c r="K489" s="58">
        <v>0.45599999999999996</v>
      </c>
      <c r="L489" s="58">
        <v>0.72300000000000009</v>
      </c>
      <c r="M489" s="57" t="s">
        <v>1191</v>
      </c>
      <c r="N489" s="57" t="s">
        <v>1191</v>
      </c>
      <c r="O489" s="58">
        <v>17.399999999999999</v>
      </c>
      <c r="P489" s="58">
        <v>16</v>
      </c>
      <c r="Q489" s="58">
        <v>10.44</v>
      </c>
      <c r="R489" s="55">
        <v>1.2999999999999999E-5</v>
      </c>
      <c r="S489" s="55" t="s">
        <v>774</v>
      </c>
      <c r="T489" s="55">
        <v>65</v>
      </c>
      <c r="U489" s="59" t="s">
        <v>941</v>
      </c>
      <c r="V489" s="59" t="s">
        <v>942</v>
      </c>
      <c r="W489" s="59" t="s">
        <v>943</v>
      </c>
      <c r="X489" s="60" t="s">
        <v>778</v>
      </c>
      <c r="Y489" s="61" t="e">
        <f t="shared" si="49"/>
        <v>#VALUE!</v>
      </c>
      <c r="Z489" s="61">
        <f t="shared" si="50"/>
        <v>455.99999999999994</v>
      </c>
      <c r="AA489" s="61">
        <f t="shared" si="51"/>
        <v>41.551724137931039</v>
      </c>
      <c r="AB489" s="61" t="e">
        <f t="shared" si="52"/>
        <v>#VALUE!</v>
      </c>
      <c r="AC489" s="62"/>
      <c r="AD489" s="61">
        <v>456</v>
      </c>
      <c r="AE489" s="61">
        <v>41.551724137931039</v>
      </c>
      <c r="AF489" s="61"/>
      <c r="AG489" s="62"/>
      <c r="AH489" s="61">
        <f t="shared" si="53"/>
        <v>0</v>
      </c>
      <c r="AI489" s="61">
        <f t="shared" si="53"/>
        <v>35076923.07692308</v>
      </c>
      <c r="AJ489" s="61">
        <f t="shared" si="53"/>
        <v>3196286.4721485418</v>
      </c>
      <c r="AK489" s="61">
        <f t="shared" si="54"/>
        <v>0</v>
      </c>
      <c r="AL489" s="62" t="s">
        <v>1191</v>
      </c>
      <c r="AM489" s="61">
        <v>35076923.076923072</v>
      </c>
      <c r="AN489" s="61">
        <v>3196286.4721485418</v>
      </c>
      <c r="AO489" s="62" t="s">
        <v>1191</v>
      </c>
      <c r="AP489" s="11"/>
      <c r="AQ489" s="11"/>
    </row>
    <row r="490" spans="1:43">
      <c r="A490" s="55" t="s">
        <v>851</v>
      </c>
      <c r="B490" s="55" t="s">
        <v>34</v>
      </c>
      <c r="C490" s="55" t="s">
        <v>461</v>
      </c>
      <c r="D490" s="55" t="s">
        <v>68</v>
      </c>
      <c r="E490" s="56" t="s">
        <v>462</v>
      </c>
      <c r="F490" s="55" t="s">
        <v>780</v>
      </c>
      <c r="G490" s="55">
        <f t="shared" si="55"/>
        <v>3</v>
      </c>
      <c r="H490" s="55" t="s">
        <v>33</v>
      </c>
      <c r="I490" s="56">
        <v>4.0999999999999996</v>
      </c>
      <c r="J490" s="57" t="s">
        <v>1191</v>
      </c>
      <c r="K490" s="58">
        <v>0.28000000000000003</v>
      </c>
      <c r="L490" s="58">
        <v>0.46699999999999997</v>
      </c>
      <c r="M490" s="57" t="s">
        <v>1191</v>
      </c>
      <c r="N490" s="57" t="s">
        <v>1191</v>
      </c>
      <c r="O490" s="58">
        <v>20.92</v>
      </c>
      <c r="P490" s="58">
        <v>10.33</v>
      </c>
      <c r="Q490" s="58">
        <v>12.552000000000001</v>
      </c>
      <c r="R490" s="55">
        <v>1.2999999999999999E-5</v>
      </c>
      <c r="S490" s="55" t="s">
        <v>774</v>
      </c>
      <c r="T490" s="55">
        <v>65</v>
      </c>
      <c r="U490" s="59" t="s">
        <v>941</v>
      </c>
      <c r="V490" s="59" t="s">
        <v>942</v>
      </c>
      <c r="W490" s="59" t="s">
        <v>943</v>
      </c>
      <c r="X490" s="60" t="s">
        <v>778</v>
      </c>
      <c r="Y490" s="61" t="e">
        <f t="shared" si="49"/>
        <v>#VALUE!</v>
      </c>
      <c r="Z490" s="61">
        <f t="shared" si="50"/>
        <v>280</v>
      </c>
      <c r="AA490" s="61">
        <f t="shared" si="51"/>
        <v>22.323135755258125</v>
      </c>
      <c r="AB490" s="61" t="e">
        <f t="shared" si="52"/>
        <v>#VALUE!</v>
      </c>
      <c r="AC490" s="62"/>
      <c r="AD490" s="61">
        <v>280</v>
      </c>
      <c r="AE490" s="61">
        <v>22.323135755258125</v>
      </c>
      <c r="AF490" s="61"/>
      <c r="AG490" s="62"/>
      <c r="AH490" s="61">
        <f t="shared" si="53"/>
        <v>0</v>
      </c>
      <c r="AI490" s="61">
        <f t="shared" si="53"/>
        <v>21538461.53846154</v>
      </c>
      <c r="AJ490" s="61">
        <f t="shared" si="53"/>
        <v>1717164.2888660098</v>
      </c>
      <c r="AK490" s="61">
        <f t="shared" si="54"/>
        <v>0</v>
      </c>
      <c r="AL490" s="62" t="s">
        <v>1191</v>
      </c>
      <c r="AM490" s="61">
        <v>21538461.53846154</v>
      </c>
      <c r="AN490" s="61">
        <v>1717164.2888660098</v>
      </c>
      <c r="AO490" s="62" t="s">
        <v>1191</v>
      </c>
      <c r="AP490" s="11"/>
      <c r="AQ490" s="11"/>
    </row>
    <row r="491" spans="1:43">
      <c r="A491" s="55" t="s">
        <v>851</v>
      </c>
      <c r="B491" s="55" t="s">
        <v>34</v>
      </c>
      <c r="C491" s="55" t="s">
        <v>461</v>
      </c>
      <c r="D491" s="55" t="s">
        <v>68</v>
      </c>
      <c r="E491" s="56" t="s">
        <v>75</v>
      </c>
      <c r="F491" s="55" t="s">
        <v>780</v>
      </c>
      <c r="G491" s="55">
        <f t="shared" si="55"/>
        <v>3</v>
      </c>
      <c r="H491" s="55" t="s">
        <v>33</v>
      </c>
      <c r="I491" s="56">
        <v>4.0999999999999996</v>
      </c>
      <c r="J491" s="57" t="s">
        <v>1191</v>
      </c>
      <c r="K491" s="58">
        <v>0.28700000000000003</v>
      </c>
      <c r="L491" s="58">
        <v>0.48699999999999999</v>
      </c>
      <c r="M491" s="57" t="s">
        <v>1191</v>
      </c>
      <c r="N491" s="57" t="s">
        <v>1191</v>
      </c>
      <c r="O491" s="58">
        <v>42.783000000000001</v>
      </c>
      <c r="P491" s="58">
        <v>17.5</v>
      </c>
      <c r="Q491" s="58">
        <v>25.669799999999999</v>
      </c>
      <c r="R491" s="55">
        <v>1.2999999999999999E-5</v>
      </c>
      <c r="S491" s="55" t="s">
        <v>774</v>
      </c>
      <c r="T491" s="55">
        <v>65</v>
      </c>
      <c r="U491" s="59" t="s">
        <v>941</v>
      </c>
      <c r="V491" s="59" t="s">
        <v>942</v>
      </c>
      <c r="W491" s="59" t="s">
        <v>943</v>
      </c>
      <c r="X491" s="60" t="s">
        <v>778</v>
      </c>
      <c r="Y491" s="61" t="e">
        <f t="shared" si="49"/>
        <v>#VALUE!</v>
      </c>
      <c r="Z491" s="61">
        <f t="shared" si="50"/>
        <v>287.00000000000006</v>
      </c>
      <c r="AA491" s="61">
        <f t="shared" si="51"/>
        <v>11.383025968258419</v>
      </c>
      <c r="AB491" s="61" t="e">
        <f t="shared" si="52"/>
        <v>#VALUE!</v>
      </c>
      <c r="AC491" s="62"/>
      <c r="AD491" s="61">
        <v>287</v>
      </c>
      <c r="AE491" s="61">
        <v>11.383025968258419</v>
      </c>
      <c r="AF491" s="61"/>
      <c r="AG491" s="62"/>
      <c r="AH491" s="61">
        <f t="shared" si="53"/>
        <v>0</v>
      </c>
      <c r="AI491" s="61">
        <f t="shared" si="53"/>
        <v>22076923.07692308</v>
      </c>
      <c r="AJ491" s="61">
        <f t="shared" si="53"/>
        <v>875617.38217372459</v>
      </c>
      <c r="AK491" s="61">
        <f t="shared" si="54"/>
        <v>0</v>
      </c>
      <c r="AL491" s="62" t="s">
        <v>1191</v>
      </c>
      <c r="AM491" s="61">
        <v>22076923.076923084</v>
      </c>
      <c r="AN491" s="61">
        <v>875617.38217372459</v>
      </c>
      <c r="AO491" s="62" t="s">
        <v>1191</v>
      </c>
      <c r="AP491" s="11"/>
      <c r="AQ491" s="11"/>
    </row>
    <row r="492" spans="1:43">
      <c r="A492" s="55" t="s">
        <v>851</v>
      </c>
      <c r="B492" s="55" t="s">
        <v>34</v>
      </c>
      <c r="C492" s="55" t="s">
        <v>461</v>
      </c>
      <c r="D492" s="55" t="s">
        <v>68</v>
      </c>
      <c r="E492" s="56" t="s">
        <v>137</v>
      </c>
      <c r="F492" s="55" t="s">
        <v>786</v>
      </c>
      <c r="G492" s="55">
        <f t="shared" si="55"/>
        <v>3</v>
      </c>
      <c r="H492" s="55" t="s">
        <v>33</v>
      </c>
      <c r="I492" s="56">
        <v>4.0999999999999996</v>
      </c>
      <c r="J492" s="57" t="s">
        <v>1191</v>
      </c>
      <c r="K492" s="58">
        <v>0.373</v>
      </c>
      <c r="L492" s="58">
        <v>0.66</v>
      </c>
      <c r="M492" s="57" t="s">
        <v>1191</v>
      </c>
      <c r="N492" s="57" t="s">
        <v>1191</v>
      </c>
      <c r="O492" s="58">
        <v>47.3</v>
      </c>
      <c r="P492" s="58">
        <v>16.899999999999999</v>
      </c>
      <c r="Q492" s="58">
        <v>28.38</v>
      </c>
      <c r="R492" s="55">
        <v>1.2999999999999999E-5</v>
      </c>
      <c r="S492" s="55" t="s">
        <v>774</v>
      </c>
      <c r="T492" s="55">
        <v>65</v>
      </c>
      <c r="U492" s="59" t="s">
        <v>941</v>
      </c>
      <c r="V492" s="59" t="s">
        <v>942</v>
      </c>
      <c r="W492" s="59" t="s">
        <v>943</v>
      </c>
      <c r="X492" s="60" t="s">
        <v>778</v>
      </c>
      <c r="Y492" s="61" t="e">
        <f t="shared" si="49"/>
        <v>#VALUE!</v>
      </c>
      <c r="Z492" s="61">
        <f t="shared" si="50"/>
        <v>373</v>
      </c>
      <c r="AA492" s="61">
        <f t="shared" si="51"/>
        <v>13.953488372093025</v>
      </c>
      <c r="AB492" s="61" t="e">
        <f t="shared" si="52"/>
        <v>#VALUE!</v>
      </c>
      <c r="AC492" s="62"/>
      <c r="AD492" s="61">
        <v>373</v>
      </c>
      <c r="AE492" s="61">
        <v>13.953488372093025</v>
      </c>
      <c r="AF492" s="61"/>
      <c r="AG492" s="62"/>
      <c r="AH492" s="61">
        <f t="shared" si="53"/>
        <v>0</v>
      </c>
      <c r="AI492" s="61">
        <f t="shared" si="53"/>
        <v>28692307.692307696</v>
      </c>
      <c r="AJ492" s="61">
        <f t="shared" si="53"/>
        <v>1073345.2593917712</v>
      </c>
      <c r="AK492" s="61">
        <f t="shared" si="54"/>
        <v>0</v>
      </c>
      <c r="AL492" s="62" t="s">
        <v>1191</v>
      </c>
      <c r="AM492" s="61">
        <v>28692307.692307696</v>
      </c>
      <c r="AN492" s="61">
        <v>1073345.2593917712</v>
      </c>
      <c r="AO492" s="62" t="s">
        <v>1191</v>
      </c>
      <c r="AP492" s="11"/>
      <c r="AQ492" s="11"/>
    </row>
    <row r="493" spans="1:43">
      <c r="A493" s="55" t="s">
        <v>851</v>
      </c>
      <c r="B493" s="55" t="s">
        <v>34</v>
      </c>
      <c r="C493" s="55" t="s">
        <v>461</v>
      </c>
      <c r="D493" s="55" t="s">
        <v>68</v>
      </c>
      <c r="E493" s="56" t="s">
        <v>73</v>
      </c>
      <c r="F493" s="55" t="s">
        <v>780</v>
      </c>
      <c r="G493" s="55">
        <f t="shared" si="55"/>
        <v>3</v>
      </c>
      <c r="H493" s="55" t="s">
        <v>33</v>
      </c>
      <c r="I493" s="56">
        <v>4.2</v>
      </c>
      <c r="J493" s="57" t="s">
        <v>1191</v>
      </c>
      <c r="K493" s="58">
        <v>0.24300000000000002</v>
      </c>
      <c r="L493" s="58">
        <v>0.54</v>
      </c>
      <c r="M493" s="57" t="s">
        <v>1191</v>
      </c>
      <c r="N493" s="57" t="s">
        <v>1191</v>
      </c>
      <c r="O493" s="58">
        <v>81.7</v>
      </c>
      <c r="P493" s="58">
        <v>20</v>
      </c>
      <c r="Q493" s="58">
        <v>49.02</v>
      </c>
      <c r="R493" s="55">
        <v>1.2999999999999999E-5</v>
      </c>
      <c r="S493" s="55" t="s">
        <v>774</v>
      </c>
      <c r="T493" s="55">
        <v>65</v>
      </c>
      <c r="U493" s="59" t="s">
        <v>941</v>
      </c>
      <c r="V493" s="59" t="s">
        <v>942</v>
      </c>
      <c r="W493" s="59" t="s">
        <v>943</v>
      </c>
      <c r="X493" s="60" t="s">
        <v>778</v>
      </c>
      <c r="Y493" s="61" t="e">
        <f t="shared" si="49"/>
        <v>#VALUE!</v>
      </c>
      <c r="Z493" s="61">
        <f t="shared" si="50"/>
        <v>243.00000000000003</v>
      </c>
      <c r="AA493" s="61">
        <f t="shared" si="51"/>
        <v>6.6095471236230114</v>
      </c>
      <c r="AB493" s="61" t="e">
        <f t="shared" si="52"/>
        <v>#VALUE!</v>
      </c>
      <c r="AC493" s="62"/>
      <c r="AD493" s="61">
        <v>243</v>
      </c>
      <c r="AE493" s="61">
        <v>6.6095471236230114</v>
      </c>
      <c r="AF493" s="61"/>
      <c r="AG493" s="62"/>
      <c r="AH493" s="61">
        <f t="shared" si="53"/>
        <v>0</v>
      </c>
      <c r="AI493" s="61">
        <f t="shared" si="53"/>
        <v>18692307.692307692</v>
      </c>
      <c r="AJ493" s="61">
        <f t="shared" si="53"/>
        <v>508426.70181715477</v>
      </c>
      <c r="AK493" s="61">
        <f t="shared" si="54"/>
        <v>0</v>
      </c>
      <c r="AL493" s="62" t="s">
        <v>1191</v>
      </c>
      <c r="AM493" s="61">
        <v>18692307.692307696</v>
      </c>
      <c r="AN493" s="61">
        <v>508426.70181715477</v>
      </c>
      <c r="AO493" s="62" t="s">
        <v>1191</v>
      </c>
      <c r="AP493" s="11"/>
      <c r="AQ493" s="11"/>
    </row>
    <row r="494" spans="1:43">
      <c r="A494" s="55" t="s">
        <v>851</v>
      </c>
      <c r="B494" s="55" t="s">
        <v>34</v>
      </c>
      <c r="C494" s="55" t="s">
        <v>461</v>
      </c>
      <c r="D494" s="55" t="s">
        <v>68</v>
      </c>
      <c r="E494" s="56" t="s">
        <v>287</v>
      </c>
      <c r="F494" s="55" t="s">
        <v>780</v>
      </c>
      <c r="G494" s="55">
        <f t="shared" si="55"/>
        <v>3</v>
      </c>
      <c r="H494" s="55" t="s">
        <v>33</v>
      </c>
      <c r="I494" s="56">
        <v>4.4000000000000004</v>
      </c>
      <c r="J494" s="57" t="s">
        <v>1191</v>
      </c>
      <c r="K494" s="58">
        <v>0.28300000000000003</v>
      </c>
      <c r="L494" s="58">
        <v>0.46299999999999997</v>
      </c>
      <c r="M494" s="57" t="s">
        <v>1191</v>
      </c>
      <c r="N494" s="57" t="s">
        <v>1191</v>
      </c>
      <c r="O494" s="58">
        <v>255.2</v>
      </c>
      <c r="P494" s="58">
        <v>32.1</v>
      </c>
      <c r="Q494" s="58">
        <v>153.12</v>
      </c>
      <c r="R494" s="55">
        <v>1.2999999999999999E-5</v>
      </c>
      <c r="S494" s="55" t="s">
        <v>774</v>
      </c>
      <c r="T494" s="55">
        <v>65</v>
      </c>
      <c r="U494" s="59" t="s">
        <v>941</v>
      </c>
      <c r="V494" s="59" t="s">
        <v>942</v>
      </c>
      <c r="W494" s="59" t="s">
        <v>943</v>
      </c>
      <c r="X494" s="60" t="s">
        <v>778</v>
      </c>
      <c r="Y494" s="61" t="e">
        <f t="shared" si="49"/>
        <v>#VALUE!</v>
      </c>
      <c r="Z494" s="61">
        <f t="shared" si="50"/>
        <v>283.00000000000006</v>
      </c>
      <c r="AA494" s="61">
        <f t="shared" si="51"/>
        <v>1.8142633228840124</v>
      </c>
      <c r="AB494" s="61" t="e">
        <f t="shared" si="52"/>
        <v>#VALUE!</v>
      </c>
      <c r="AC494" s="62"/>
      <c r="AD494" s="61">
        <v>283</v>
      </c>
      <c r="AE494" s="61">
        <v>1.8142633228840124</v>
      </c>
      <c r="AF494" s="61"/>
      <c r="AG494" s="62"/>
      <c r="AH494" s="61">
        <f t="shared" si="53"/>
        <v>0</v>
      </c>
      <c r="AI494" s="61">
        <f t="shared" si="53"/>
        <v>21769230.769230772</v>
      </c>
      <c r="AJ494" s="61">
        <f t="shared" si="53"/>
        <v>139558.71714492404</v>
      </c>
      <c r="AK494" s="61">
        <f t="shared" si="54"/>
        <v>0</v>
      </c>
      <c r="AL494" s="62" t="s">
        <v>1191</v>
      </c>
      <c r="AM494" s="61">
        <v>21769230.769230776</v>
      </c>
      <c r="AN494" s="61">
        <v>139558.71714492404</v>
      </c>
      <c r="AO494" s="62" t="s">
        <v>1191</v>
      </c>
      <c r="AP494" s="11"/>
      <c r="AQ494" s="11"/>
    </row>
    <row r="495" spans="1:43">
      <c r="A495" s="55" t="s">
        <v>851</v>
      </c>
      <c r="B495" s="55" t="s">
        <v>34</v>
      </c>
      <c r="C495" s="55" t="s">
        <v>461</v>
      </c>
      <c r="D495" s="55" t="s">
        <v>68</v>
      </c>
      <c r="E495" s="56" t="s">
        <v>337</v>
      </c>
      <c r="F495" s="55" t="s">
        <v>786</v>
      </c>
      <c r="G495" s="55">
        <f t="shared" si="55"/>
        <v>3</v>
      </c>
      <c r="H495" s="55" t="s">
        <v>33</v>
      </c>
      <c r="I495" s="56">
        <v>4.4000000000000004</v>
      </c>
      <c r="J495" s="57" t="s">
        <v>1191</v>
      </c>
      <c r="K495" s="58">
        <v>0.39700000000000002</v>
      </c>
      <c r="L495" s="58">
        <v>0.84299999999999997</v>
      </c>
      <c r="M495" s="57" t="s">
        <v>1191</v>
      </c>
      <c r="N495" s="57" t="s">
        <v>1191</v>
      </c>
      <c r="O495" s="58">
        <v>1933</v>
      </c>
      <c r="P495" s="58">
        <v>75</v>
      </c>
      <c r="Q495" s="58">
        <v>1759.8</v>
      </c>
      <c r="R495" s="55">
        <v>1.2999999999999999E-5</v>
      </c>
      <c r="S495" s="55" t="s">
        <v>774</v>
      </c>
      <c r="T495" s="55">
        <v>65</v>
      </c>
      <c r="U495" s="59" t="s">
        <v>941</v>
      </c>
      <c r="V495" s="59" t="s">
        <v>942</v>
      </c>
      <c r="W495" s="59" t="s">
        <v>943</v>
      </c>
      <c r="X495" s="60" t="s">
        <v>778</v>
      </c>
      <c r="Y495" s="61" t="e">
        <f t="shared" si="49"/>
        <v>#VALUE!</v>
      </c>
      <c r="Z495" s="61">
        <f t="shared" si="50"/>
        <v>397</v>
      </c>
      <c r="AA495" s="61">
        <f t="shared" si="51"/>
        <v>0.43610967408173817</v>
      </c>
      <c r="AB495" s="61" t="e">
        <f t="shared" si="52"/>
        <v>#VALUE!</v>
      </c>
      <c r="AC495" s="62"/>
      <c r="AD495" s="61">
        <v>397</v>
      </c>
      <c r="AE495" s="61">
        <v>0.43610967408173817</v>
      </c>
      <c r="AF495" s="61"/>
      <c r="AG495" s="62"/>
      <c r="AH495" s="61">
        <f t="shared" si="53"/>
        <v>0</v>
      </c>
      <c r="AI495" s="61">
        <f t="shared" si="53"/>
        <v>30538461.53846154</v>
      </c>
      <c r="AJ495" s="61">
        <f t="shared" si="53"/>
        <v>33546.898006287556</v>
      </c>
      <c r="AK495" s="61">
        <f t="shared" si="54"/>
        <v>0</v>
      </c>
      <c r="AL495" s="62" t="s">
        <v>1191</v>
      </c>
      <c r="AM495" s="61">
        <v>30538461.53846154</v>
      </c>
      <c r="AN495" s="61">
        <v>33546.898006287556</v>
      </c>
      <c r="AO495" s="62" t="s">
        <v>1191</v>
      </c>
      <c r="AP495" s="11"/>
      <c r="AQ495" s="11"/>
    </row>
    <row r="496" spans="1:43">
      <c r="A496" s="55" t="s">
        <v>851</v>
      </c>
      <c r="B496" s="55" t="s">
        <v>34</v>
      </c>
      <c r="C496" s="55" t="s">
        <v>461</v>
      </c>
      <c r="D496" s="55" t="s">
        <v>68</v>
      </c>
      <c r="E496" s="56" t="s">
        <v>413</v>
      </c>
      <c r="F496" s="55" t="s">
        <v>780</v>
      </c>
      <c r="G496" s="55">
        <f t="shared" si="55"/>
        <v>3</v>
      </c>
      <c r="H496" s="55" t="s">
        <v>33</v>
      </c>
      <c r="I496" s="56">
        <v>4.5</v>
      </c>
      <c r="J496" s="57" t="s">
        <v>1191</v>
      </c>
      <c r="K496" s="58">
        <v>0.30299999999999999</v>
      </c>
      <c r="L496" s="58">
        <v>0.5</v>
      </c>
      <c r="M496" s="57" t="s">
        <v>1191</v>
      </c>
      <c r="N496" s="57" t="s">
        <v>1191</v>
      </c>
      <c r="O496" s="58">
        <v>49.59</v>
      </c>
      <c r="P496" s="58">
        <v>18.45</v>
      </c>
      <c r="Q496" s="58">
        <v>29.754000000000001</v>
      </c>
      <c r="R496" s="55">
        <v>1.2999999999999999E-5</v>
      </c>
      <c r="S496" s="55" t="s">
        <v>774</v>
      </c>
      <c r="T496" s="55">
        <v>65</v>
      </c>
      <c r="U496" s="59" t="s">
        <v>941</v>
      </c>
      <c r="V496" s="59" t="s">
        <v>942</v>
      </c>
      <c r="W496" s="59" t="s">
        <v>943</v>
      </c>
      <c r="X496" s="60" t="s">
        <v>778</v>
      </c>
      <c r="Y496" s="61" t="e">
        <f t="shared" si="49"/>
        <v>#VALUE!</v>
      </c>
      <c r="Z496" s="61">
        <f t="shared" si="50"/>
        <v>303</v>
      </c>
      <c r="AA496" s="61">
        <f t="shared" si="51"/>
        <v>10.082677959265981</v>
      </c>
      <c r="AB496" s="61" t="e">
        <f t="shared" si="52"/>
        <v>#VALUE!</v>
      </c>
      <c r="AC496" s="62"/>
      <c r="AD496" s="61">
        <v>303</v>
      </c>
      <c r="AE496" s="61">
        <v>10.082677959265981</v>
      </c>
      <c r="AF496" s="61"/>
      <c r="AG496" s="62"/>
      <c r="AH496" s="61">
        <f t="shared" si="53"/>
        <v>0</v>
      </c>
      <c r="AI496" s="61">
        <f t="shared" si="53"/>
        <v>23307692.307692308</v>
      </c>
      <c r="AJ496" s="61">
        <f t="shared" si="53"/>
        <v>775590.61225122935</v>
      </c>
      <c r="AK496" s="61">
        <f t="shared" si="54"/>
        <v>0</v>
      </c>
      <c r="AL496" s="62" t="s">
        <v>1191</v>
      </c>
      <c r="AM496" s="61">
        <v>23307692.307692308</v>
      </c>
      <c r="AN496" s="61">
        <v>775590.61225122935</v>
      </c>
      <c r="AO496" s="62" t="s">
        <v>1191</v>
      </c>
      <c r="AP496" s="11"/>
      <c r="AQ496" s="11"/>
    </row>
    <row r="497" spans="1:43">
      <c r="A497" s="55" t="s">
        <v>771</v>
      </c>
      <c r="B497" s="55" t="s">
        <v>463</v>
      </c>
      <c r="C497" s="55" t="s">
        <v>463</v>
      </c>
      <c r="D497" s="55" t="s">
        <v>464</v>
      </c>
      <c r="E497" s="56" t="s">
        <v>447</v>
      </c>
      <c r="F497" s="55" t="s">
        <v>780</v>
      </c>
      <c r="G497" s="55">
        <f t="shared" si="55"/>
        <v>0</v>
      </c>
      <c r="H497" s="55" t="s">
        <v>241</v>
      </c>
      <c r="I497" s="56">
        <v>2.5</v>
      </c>
      <c r="J497" s="57" t="s">
        <v>1191</v>
      </c>
      <c r="K497" s="57" t="s">
        <v>1191</v>
      </c>
      <c r="L497" s="58">
        <v>59</v>
      </c>
      <c r="M497" s="57" t="s">
        <v>1191</v>
      </c>
      <c r="N497" s="57" t="s">
        <v>1191</v>
      </c>
      <c r="O497" s="58">
        <v>640</v>
      </c>
      <c r="P497" s="58">
        <v>40</v>
      </c>
      <c r="Q497" s="58">
        <v>384</v>
      </c>
      <c r="R497" s="55">
        <v>0.11899999999999999</v>
      </c>
      <c r="S497" s="55" t="s">
        <v>793</v>
      </c>
      <c r="T497" s="55">
        <v>66</v>
      </c>
      <c r="U497" s="59" t="s">
        <v>806</v>
      </c>
      <c r="V497" s="59" t="s">
        <v>807</v>
      </c>
      <c r="W497" s="59" t="s">
        <v>808</v>
      </c>
      <c r="X497" s="60" t="s">
        <v>778</v>
      </c>
      <c r="Y497" s="61" t="e">
        <f t="shared" si="49"/>
        <v>#VALUE!</v>
      </c>
      <c r="Z497" s="61" t="e">
        <f t="shared" si="50"/>
        <v>#VALUE!</v>
      </c>
      <c r="AA497" s="61">
        <f t="shared" si="51"/>
        <v>92.1875</v>
      </c>
      <c r="AB497" s="61" t="e">
        <f t="shared" si="52"/>
        <v>#VALUE!</v>
      </c>
      <c r="AC497" s="62"/>
      <c r="AD497" s="62"/>
      <c r="AE497" s="61">
        <v>92.1875</v>
      </c>
      <c r="AF497" s="61"/>
      <c r="AG497" s="62"/>
      <c r="AH497" s="61">
        <f t="shared" si="53"/>
        <v>0</v>
      </c>
      <c r="AI497" s="61">
        <f t="shared" si="53"/>
        <v>0</v>
      </c>
      <c r="AJ497" s="61">
        <f t="shared" si="53"/>
        <v>774.68487394957981</v>
      </c>
      <c r="AK497" s="61">
        <f t="shared" si="54"/>
        <v>0</v>
      </c>
      <c r="AL497" s="62" t="s">
        <v>1191</v>
      </c>
      <c r="AM497" s="62" t="s">
        <v>1191</v>
      </c>
      <c r="AN497" s="61">
        <v>774.68487394957981</v>
      </c>
      <c r="AO497" s="62" t="s">
        <v>1191</v>
      </c>
      <c r="AP497" s="11"/>
      <c r="AQ497" s="11"/>
    </row>
    <row r="498" spans="1:43">
      <c r="A498" s="55" t="s">
        <v>771</v>
      </c>
      <c r="B498" s="55" t="s">
        <v>465</v>
      </c>
      <c r="C498" s="55" t="s">
        <v>465</v>
      </c>
      <c r="D498" s="55" t="s">
        <v>464</v>
      </c>
      <c r="E498" s="56" t="s">
        <v>466</v>
      </c>
      <c r="F498" s="55" t="s">
        <v>780</v>
      </c>
      <c r="G498" s="55">
        <f t="shared" si="55"/>
        <v>2</v>
      </c>
      <c r="H498" s="55" t="s">
        <v>60</v>
      </c>
      <c r="I498" s="55">
        <v>2.5</v>
      </c>
      <c r="J498" s="57" t="s">
        <v>1191</v>
      </c>
      <c r="K498" s="57" t="s">
        <v>1191</v>
      </c>
      <c r="L498" s="58">
        <v>26</v>
      </c>
      <c r="M498" s="57" t="s">
        <v>1191</v>
      </c>
      <c r="N498" s="57" t="s">
        <v>1191</v>
      </c>
      <c r="O498" s="58">
        <v>911</v>
      </c>
      <c r="P498" s="58">
        <v>45</v>
      </c>
      <c r="Q498" s="58">
        <v>546.6</v>
      </c>
      <c r="R498" s="55">
        <v>1.367</v>
      </c>
      <c r="S498" s="55" t="s">
        <v>793</v>
      </c>
      <c r="T498" s="55">
        <v>66</v>
      </c>
      <c r="U498" s="59" t="s">
        <v>806</v>
      </c>
      <c r="V498" s="59" t="s">
        <v>807</v>
      </c>
      <c r="W498" s="59" t="s">
        <v>808</v>
      </c>
      <c r="X498" s="60" t="s">
        <v>778</v>
      </c>
      <c r="Y498" s="61" t="e">
        <f t="shared" si="49"/>
        <v>#VALUE!</v>
      </c>
      <c r="Z498" s="61" t="e">
        <f t="shared" si="50"/>
        <v>#VALUE!</v>
      </c>
      <c r="AA498" s="61">
        <f t="shared" si="51"/>
        <v>28.540065861690451</v>
      </c>
      <c r="AB498" s="61" t="e">
        <f t="shared" si="52"/>
        <v>#VALUE!</v>
      </c>
      <c r="AC498" s="62"/>
      <c r="AD498" s="62"/>
      <c r="AE498" s="61">
        <v>28.540065861690451</v>
      </c>
      <c r="AF498" s="61"/>
      <c r="AG498" s="62"/>
      <c r="AH498" s="61">
        <f t="shared" si="53"/>
        <v>0</v>
      </c>
      <c r="AI498" s="61">
        <f t="shared" si="53"/>
        <v>0</v>
      </c>
      <c r="AJ498" s="61">
        <f t="shared" si="53"/>
        <v>20.877882854199306</v>
      </c>
      <c r="AK498" s="61">
        <f t="shared" si="54"/>
        <v>0</v>
      </c>
      <c r="AL498" s="62" t="s">
        <v>1191</v>
      </c>
      <c r="AM498" s="62" t="s">
        <v>1191</v>
      </c>
      <c r="AN498" s="61">
        <v>20.877882854199306</v>
      </c>
      <c r="AO498" s="62" t="s">
        <v>1191</v>
      </c>
      <c r="AP498" s="11"/>
      <c r="AQ498" s="11"/>
    </row>
    <row r="499" spans="1:43">
      <c r="A499" s="55" t="s">
        <v>771</v>
      </c>
      <c r="B499" s="55" t="s">
        <v>463</v>
      </c>
      <c r="C499" s="55" t="s">
        <v>463</v>
      </c>
      <c r="D499" s="55" t="s">
        <v>464</v>
      </c>
      <c r="E499" s="56" t="s">
        <v>450</v>
      </c>
      <c r="F499" s="55" t="s">
        <v>780</v>
      </c>
      <c r="G499" s="55">
        <f t="shared" si="55"/>
        <v>0</v>
      </c>
      <c r="H499" s="55" t="s">
        <v>41</v>
      </c>
      <c r="I499" s="56">
        <v>3.6</v>
      </c>
      <c r="J499" s="57" t="s">
        <v>1191</v>
      </c>
      <c r="K499" s="57" t="s">
        <v>1191</v>
      </c>
      <c r="L499" s="58">
        <v>59</v>
      </c>
      <c r="M499" s="57" t="s">
        <v>1191</v>
      </c>
      <c r="N499" s="57" t="s">
        <v>1191</v>
      </c>
      <c r="O499" s="58">
        <v>640</v>
      </c>
      <c r="P499" s="58">
        <v>40</v>
      </c>
      <c r="Q499" s="58">
        <v>384</v>
      </c>
      <c r="R499" s="55">
        <v>0.11899999999999999</v>
      </c>
      <c r="S499" s="55" t="s">
        <v>793</v>
      </c>
      <c r="T499" s="55">
        <v>66</v>
      </c>
      <c r="U499" s="59" t="s">
        <v>806</v>
      </c>
      <c r="V499" s="59" t="s">
        <v>807</v>
      </c>
      <c r="W499" s="59" t="s">
        <v>808</v>
      </c>
      <c r="X499" s="60" t="s">
        <v>778</v>
      </c>
      <c r="Y499" s="61" t="e">
        <f t="shared" si="49"/>
        <v>#VALUE!</v>
      </c>
      <c r="Z499" s="61" t="e">
        <f t="shared" si="50"/>
        <v>#VALUE!</v>
      </c>
      <c r="AA499" s="61">
        <f t="shared" si="51"/>
        <v>92.1875</v>
      </c>
      <c r="AB499" s="61" t="e">
        <f t="shared" si="52"/>
        <v>#VALUE!</v>
      </c>
      <c r="AC499" s="62"/>
      <c r="AD499" s="62"/>
      <c r="AE499" s="61">
        <v>92.1875</v>
      </c>
      <c r="AF499" s="61"/>
      <c r="AG499" s="62"/>
      <c r="AH499" s="61">
        <f t="shared" si="53"/>
        <v>0</v>
      </c>
      <c r="AI499" s="61">
        <f t="shared" si="53"/>
        <v>0</v>
      </c>
      <c r="AJ499" s="61">
        <f t="shared" si="53"/>
        <v>774.68487394957981</v>
      </c>
      <c r="AK499" s="61">
        <f t="shared" si="54"/>
        <v>0</v>
      </c>
      <c r="AL499" s="62" t="s">
        <v>1191</v>
      </c>
      <c r="AM499" s="62" t="s">
        <v>1191</v>
      </c>
      <c r="AN499" s="61">
        <v>774.68487394957981</v>
      </c>
      <c r="AO499" s="62" t="s">
        <v>1191</v>
      </c>
      <c r="AP499" s="11"/>
      <c r="AQ499" s="11"/>
    </row>
    <row r="500" spans="1:43">
      <c r="A500" s="55" t="s">
        <v>771</v>
      </c>
      <c r="B500" s="55" t="s">
        <v>465</v>
      </c>
      <c r="C500" s="55" t="s">
        <v>465</v>
      </c>
      <c r="D500" s="55" t="s">
        <v>464</v>
      </c>
      <c r="E500" s="56" t="s">
        <v>235</v>
      </c>
      <c r="F500" s="55" t="s">
        <v>773</v>
      </c>
      <c r="G500" s="55">
        <f t="shared" si="55"/>
        <v>3</v>
      </c>
      <c r="H500" s="55" t="s">
        <v>33</v>
      </c>
      <c r="I500" s="56">
        <v>3.7</v>
      </c>
      <c r="J500" s="57" t="s">
        <v>1191</v>
      </c>
      <c r="K500" s="57" t="s">
        <v>1191</v>
      </c>
      <c r="L500" s="58">
        <v>21</v>
      </c>
      <c r="M500" s="57" t="s">
        <v>1191</v>
      </c>
      <c r="N500" s="57" t="s">
        <v>1191</v>
      </c>
      <c r="O500" s="58">
        <v>49</v>
      </c>
      <c r="P500" s="58">
        <v>17</v>
      </c>
      <c r="Q500" s="58">
        <v>29.4</v>
      </c>
      <c r="R500" s="55">
        <v>1.367</v>
      </c>
      <c r="S500" s="55" t="s">
        <v>793</v>
      </c>
      <c r="T500" s="55">
        <v>66</v>
      </c>
      <c r="U500" s="59" t="s">
        <v>806</v>
      </c>
      <c r="V500" s="59" t="s">
        <v>807</v>
      </c>
      <c r="W500" s="59" t="s">
        <v>808</v>
      </c>
      <c r="X500" s="60" t="s">
        <v>778</v>
      </c>
      <c r="Y500" s="61" t="e">
        <f t="shared" si="49"/>
        <v>#VALUE!</v>
      </c>
      <c r="Z500" s="61" t="e">
        <f t="shared" si="50"/>
        <v>#VALUE!</v>
      </c>
      <c r="AA500" s="61">
        <f t="shared" si="51"/>
        <v>428.57142857142856</v>
      </c>
      <c r="AB500" s="61" t="e">
        <f t="shared" si="52"/>
        <v>#VALUE!</v>
      </c>
      <c r="AC500" s="62"/>
      <c r="AD500" s="62"/>
      <c r="AE500" s="61">
        <v>428.57142857142856</v>
      </c>
      <c r="AF500" s="61"/>
      <c r="AG500" s="62"/>
      <c r="AH500" s="61">
        <f t="shared" si="53"/>
        <v>0</v>
      </c>
      <c r="AI500" s="61">
        <f t="shared" si="53"/>
        <v>0</v>
      </c>
      <c r="AJ500" s="61">
        <f t="shared" si="53"/>
        <v>313.51238373915771</v>
      </c>
      <c r="AK500" s="61">
        <f t="shared" si="54"/>
        <v>0</v>
      </c>
      <c r="AL500" s="62" t="s">
        <v>1191</v>
      </c>
      <c r="AM500" s="62" t="s">
        <v>1191</v>
      </c>
      <c r="AN500" s="61">
        <v>313.51238373915771</v>
      </c>
      <c r="AO500" s="62" t="s">
        <v>1191</v>
      </c>
      <c r="AP500" s="11"/>
      <c r="AQ500" s="11"/>
    </row>
    <row r="501" spans="1:43">
      <c r="A501" s="55" t="s">
        <v>851</v>
      </c>
      <c r="B501" s="55" t="s">
        <v>315</v>
      </c>
      <c r="C501" s="55" t="s">
        <v>467</v>
      </c>
      <c r="D501" s="55" t="s">
        <v>468</v>
      </c>
      <c r="E501" s="56" t="s">
        <v>50</v>
      </c>
      <c r="F501" s="55" t="s">
        <v>780</v>
      </c>
      <c r="G501" s="55">
        <f t="shared" si="55"/>
        <v>3</v>
      </c>
      <c r="H501" s="55" t="s">
        <v>33</v>
      </c>
      <c r="I501" s="56">
        <v>3.2</v>
      </c>
      <c r="J501" s="57" t="s">
        <v>1191</v>
      </c>
      <c r="K501" s="57" t="s">
        <v>1191</v>
      </c>
      <c r="L501" s="58">
        <v>0.9</v>
      </c>
      <c r="M501" s="57" t="s">
        <v>1191</v>
      </c>
      <c r="N501" s="57" t="s">
        <v>1191</v>
      </c>
      <c r="O501" s="58">
        <v>270</v>
      </c>
      <c r="P501" s="58">
        <v>30</v>
      </c>
      <c r="Q501" s="58">
        <v>162</v>
      </c>
      <c r="R501" s="55">
        <v>2.4599999999999999E-3</v>
      </c>
      <c r="S501" s="55" t="s">
        <v>774</v>
      </c>
      <c r="T501" s="55">
        <v>67</v>
      </c>
      <c r="U501" s="59" t="s">
        <v>908</v>
      </c>
      <c r="V501" s="59" t="s">
        <v>909</v>
      </c>
      <c r="W501" s="72" t="s">
        <v>1191</v>
      </c>
      <c r="X501" s="60" t="s">
        <v>778</v>
      </c>
      <c r="Y501" s="61" t="e">
        <f t="shared" si="49"/>
        <v>#VALUE!</v>
      </c>
      <c r="Z501" s="61" t="e">
        <f t="shared" si="50"/>
        <v>#VALUE!</v>
      </c>
      <c r="AA501" s="61">
        <f t="shared" si="51"/>
        <v>3.3333333333333335</v>
      </c>
      <c r="AB501" s="61" t="e">
        <f t="shared" si="52"/>
        <v>#VALUE!</v>
      </c>
      <c r="AC501" s="62"/>
      <c r="AD501" s="62"/>
      <c r="AE501" s="61">
        <v>3.3333333333333335</v>
      </c>
      <c r="AF501" s="61"/>
      <c r="AG501" s="62"/>
      <c r="AH501" s="61">
        <f t="shared" si="53"/>
        <v>0</v>
      </c>
      <c r="AI501" s="61">
        <f t="shared" si="53"/>
        <v>0</v>
      </c>
      <c r="AJ501" s="61">
        <f t="shared" si="53"/>
        <v>1355.0135501355014</v>
      </c>
      <c r="AK501" s="61">
        <f t="shared" si="54"/>
        <v>0</v>
      </c>
      <c r="AL501" s="62" t="s">
        <v>1191</v>
      </c>
      <c r="AM501" s="62" t="s">
        <v>1191</v>
      </c>
      <c r="AN501" s="61">
        <v>1355.0135501355014</v>
      </c>
      <c r="AO501" s="62" t="s">
        <v>1191</v>
      </c>
      <c r="AP501" s="11"/>
      <c r="AQ501" s="11"/>
    </row>
    <row r="502" spans="1:43">
      <c r="A502" s="55" t="s">
        <v>851</v>
      </c>
      <c r="B502" s="55" t="s">
        <v>315</v>
      </c>
      <c r="C502" s="55" t="s">
        <v>469</v>
      </c>
      <c r="D502" s="55" t="s">
        <v>468</v>
      </c>
      <c r="E502" s="56" t="s">
        <v>934</v>
      </c>
      <c r="F502" s="55" t="s">
        <v>786</v>
      </c>
      <c r="G502" s="55">
        <f t="shared" si="55"/>
        <v>3</v>
      </c>
      <c r="H502" s="55" t="s">
        <v>33</v>
      </c>
      <c r="I502" s="56">
        <v>3.3</v>
      </c>
      <c r="J502" s="57" t="s">
        <v>1191</v>
      </c>
      <c r="K502" s="57" t="s">
        <v>1191</v>
      </c>
      <c r="L502" s="58">
        <v>0.1</v>
      </c>
      <c r="M502" s="57" t="s">
        <v>1191</v>
      </c>
      <c r="N502" s="57" t="s">
        <v>1191</v>
      </c>
      <c r="O502" s="58">
        <v>428.75</v>
      </c>
      <c r="P502" s="58">
        <v>35</v>
      </c>
      <c r="Q502" s="58">
        <v>257.25</v>
      </c>
      <c r="R502" s="55">
        <v>2.4599999999999999E-3</v>
      </c>
      <c r="S502" s="55" t="s">
        <v>774</v>
      </c>
      <c r="T502" s="55">
        <v>67</v>
      </c>
      <c r="U502" s="59" t="s">
        <v>908</v>
      </c>
      <c r="V502" s="59" t="s">
        <v>909</v>
      </c>
      <c r="W502" s="72" t="s">
        <v>1191</v>
      </c>
      <c r="X502" s="60" t="s">
        <v>778</v>
      </c>
      <c r="Y502" s="61" t="e">
        <f t="shared" si="49"/>
        <v>#VALUE!</v>
      </c>
      <c r="Z502" s="61" t="e">
        <f t="shared" si="50"/>
        <v>#VALUE!</v>
      </c>
      <c r="AA502" s="61">
        <f t="shared" si="51"/>
        <v>0.23323615160349856</v>
      </c>
      <c r="AB502" s="61" t="e">
        <f t="shared" si="52"/>
        <v>#VALUE!</v>
      </c>
      <c r="AC502" s="62"/>
      <c r="AD502" s="62"/>
      <c r="AE502" s="61">
        <v>0.23323615160349856</v>
      </c>
      <c r="AF502" s="61"/>
      <c r="AG502" s="62"/>
      <c r="AH502" s="61">
        <f t="shared" si="53"/>
        <v>0</v>
      </c>
      <c r="AI502" s="61">
        <f t="shared" si="53"/>
        <v>0</v>
      </c>
      <c r="AJ502" s="61">
        <f t="shared" si="53"/>
        <v>94.811443741259581</v>
      </c>
      <c r="AK502" s="61">
        <f t="shared" si="54"/>
        <v>0</v>
      </c>
      <c r="AL502" s="62" t="s">
        <v>1191</v>
      </c>
      <c r="AM502" s="62" t="s">
        <v>1191</v>
      </c>
      <c r="AN502" s="61">
        <v>94.811443741259581</v>
      </c>
      <c r="AO502" s="62" t="s">
        <v>1191</v>
      </c>
      <c r="AP502" s="11"/>
      <c r="AQ502" s="11"/>
    </row>
    <row r="503" spans="1:43">
      <c r="A503" s="55" t="s">
        <v>851</v>
      </c>
      <c r="B503" s="55" t="s">
        <v>315</v>
      </c>
      <c r="C503" s="55" t="s">
        <v>467</v>
      </c>
      <c r="D503" s="55" t="s">
        <v>468</v>
      </c>
      <c r="E503" s="56" t="s">
        <v>471</v>
      </c>
      <c r="F503" s="55" t="s">
        <v>780</v>
      </c>
      <c r="G503" s="55">
        <f t="shared" si="55"/>
        <v>3</v>
      </c>
      <c r="H503" s="55" t="s">
        <v>33</v>
      </c>
      <c r="I503" s="56">
        <v>3.3</v>
      </c>
      <c r="J503" s="57" t="s">
        <v>1191</v>
      </c>
      <c r="K503" s="57" t="s">
        <v>1191</v>
      </c>
      <c r="L503" s="58">
        <v>0.8</v>
      </c>
      <c r="M503" s="57" t="s">
        <v>1191</v>
      </c>
      <c r="N503" s="57" t="s">
        <v>1191</v>
      </c>
      <c r="O503" s="58">
        <v>219.52</v>
      </c>
      <c r="P503" s="58">
        <v>28</v>
      </c>
      <c r="Q503" s="58">
        <v>131.71199999999999</v>
      </c>
      <c r="R503" s="55">
        <v>2.4599999999999999E-3</v>
      </c>
      <c r="S503" s="55" t="s">
        <v>774</v>
      </c>
      <c r="T503" s="55">
        <v>67</v>
      </c>
      <c r="U503" s="59" t="s">
        <v>908</v>
      </c>
      <c r="V503" s="59" t="s">
        <v>909</v>
      </c>
      <c r="W503" s="72" t="s">
        <v>1191</v>
      </c>
      <c r="X503" s="60" t="s">
        <v>778</v>
      </c>
      <c r="Y503" s="61" t="e">
        <f t="shared" si="49"/>
        <v>#VALUE!</v>
      </c>
      <c r="Z503" s="61" t="e">
        <f t="shared" si="50"/>
        <v>#VALUE!</v>
      </c>
      <c r="AA503" s="61">
        <f t="shared" si="51"/>
        <v>3.6443148688046647</v>
      </c>
      <c r="AB503" s="61" t="e">
        <f t="shared" si="52"/>
        <v>#VALUE!</v>
      </c>
      <c r="AC503" s="62"/>
      <c r="AD503" s="62"/>
      <c r="AE503" s="61">
        <v>3.6443148688046647</v>
      </c>
      <c r="AF503" s="61"/>
      <c r="AG503" s="62"/>
      <c r="AH503" s="61">
        <f t="shared" si="53"/>
        <v>0</v>
      </c>
      <c r="AI503" s="61">
        <f t="shared" si="53"/>
        <v>0</v>
      </c>
      <c r="AJ503" s="61">
        <f t="shared" si="53"/>
        <v>1481.4288084571808</v>
      </c>
      <c r="AK503" s="61">
        <f t="shared" si="54"/>
        <v>0</v>
      </c>
      <c r="AL503" s="62" t="s">
        <v>1191</v>
      </c>
      <c r="AM503" s="62" t="s">
        <v>1191</v>
      </c>
      <c r="AN503" s="61">
        <v>1481.4288084571808</v>
      </c>
      <c r="AO503" s="62" t="s">
        <v>1191</v>
      </c>
      <c r="AP503" s="11"/>
      <c r="AQ503" s="11"/>
    </row>
    <row r="504" spans="1:43">
      <c r="A504" s="55" t="s">
        <v>851</v>
      </c>
      <c r="B504" s="55" t="s">
        <v>315</v>
      </c>
      <c r="C504" s="55" t="s">
        <v>467</v>
      </c>
      <c r="D504" s="55" t="s">
        <v>468</v>
      </c>
      <c r="E504" s="56" t="s">
        <v>472</v>
      </c>
      <c r="F504" s="55" t="s">
        <v>780</v>
      </c>
      <c r="G504" s="55">
        <f t="shared" si="55"/>
        <v>3</v>
      </c>
      <c r="H504" s="55" t="s">
        <v>33</v>
      </c>
      <c r="I504" s="56">
        <v>3.3</v>
      </c>
      <c r="J504" s="57" t="s">
        <v>1191</v>
      </c>
      <c r="K504" s="57" t="s">
        <v>1191</v>
      </c>
      <c r="L504" s="58">
        <v>1.3</v>
      </c>
      <c r="M504" s="57" t="s">
        <v>1191</v>
      </c>
      <c r="N504" s="57" t="s">
        <v>1191</v>
      </c>
      <c r="O504" s="58">
        <v>156.25</v>
      </c>
      <c r="P504" s="58">
        <v>25</v>
      </c>
      <c r="Q504" s="58">
        <v>93.75</v>
      </c>
      <c r="R504" s="55">
        <v>2.4599999999999999E-3</v>
      </c>
      <c r="S504" s="55" t="s">
        <v>774</v>
      </c>
      <c r="T504" s="55">
        <v>67</v>
      </c>
      <c r="U504" s="59" t="s">
        <v>908</v>
      </c>
      <c r="V504" s="59" t="s">
        <v>909</v>
      </c>
      <c r="W504" s="72" t="s">
        <v>1191</v>
      </c>
      <c r="X504" s="60" t="s">
        <v>778</v>
      </c>
      <c r="Y504" s="61" t="e">
        <f t="shared" si="49"/>
        <v>#VALUE!</v>
      </c>
      <c r="Z504" s="61" t="e">
        <f t="shared" si="50"/>
        <v>#VALUE!</v>
      </c>
      <c r="AA504" s="61">
        <f t="shared" si="51"/>
        <v>8.32</v>
      </c>
      <c r="AB504" s="61" t="e">
        <f t="shared" si="52"/>
        <v>#VALUE!</v>
      </c>
      <c r="AC504" s="62"/>
      <c r="AD504" s="62"/>
      <c r="AE504" s="61">
        <v>8.32</v>
      </c>
      <c r="AF504" s="61"/>
      <c r="AG504" s="62"/>
      <c r="AH504" s="61">
        <f t="shared" si="53"/>
        <v>0</v>
      </c>
      <c r="AI504" s="61">
        <f t="shared" si="53"/>
        <v>0</v>
      </c>
      <c r="AJ504" s="61">
        <f t="shared" si="53"/>
        <v>3382.1138211382117</v>
      </c>
      <c r="AK504" s="61">
        <f t="shared" si="54"/>
        <v>0</v>
      </c>
      <c r="AL504" s="62" t="s">
        <v>1191</v>
      </c>
      <c r="AM504" s="62" t="s">
        <v>1191</v>
      </c>
      <c r="AN504" s="61">
        <v>3382.1138211382117</v>
      </c>
      <c r="AO504" s="62" t="s">
        <v>1191</v>
      </c>
      <c r="AP504" s="11"/>
      <c r="AQ504" s="11"/>
    </row>
    <row r="505" spans="1:43">
      <c r="A505" s="55" t="s">
        <v>851</v>
      </c>
      <c r="B505" s="55" t="s">
        <v>315</v>
      </c>
      <c r="C505" s="55" t="s">
        <v>469</v>
      </c>
      <c r="D505" s="55" t="s">
        <v>468</v>
      </c>
      <c r="E505" s="56" t="s">
        <v>473</v>
      </c>
      <c r="F505" s="55" t="s">
        <v>780</v>
      </c>
      <c r="G505" s="55">
        <f t="shared" si="55"/>
        <v>3</v>
      </c>
      <c r="H505" s="55" t="s">
        <v>33</v>
      </c>
      <c r="I505" s="56">
        <v>4.3</v>
      </c>
      <c r="J505" s="57" t="s">
        <v>1191</v>
      </c>
      <c r="K505" s="57" t="s">
        <v>1191</v>
      </c>
      <c r="L505" s="58">
        <v>0.1</v>
      </c>
      <c r="M505" s="57" t="s">
        <v>1191</v>
      </c>
      <c r="N505" s="57" t="s">
        <v>1191</v>
      </c>
      <c r="O505" s="58">
        <v>640</v>
      </c>
      <c r="P505" s="58">
        <v>40</v>
      </c>
      <c r="Q505" s="58">
        <v>384</v>
      </c>
      <c r="R505" s="55">
        <v>2.4599999999999999E-3</v>
      </c>
      <c r="S505" s="55" t="s">
        <v>774</v>
      </c>
      <c r="T505" s="55">
        <v>67</v>
      </c>
      <c r="U505" s="59" t="s">
        <v>908</v>
      </c>
      <c r="V505" s="59" t="s">
        <v>909</v>
      </c>
      <c r="W505" s="72" t="s">
        <v>1191</v>
      </c>
      <c r="X505" s="60" t="s">
        <v>778</v>
      </c>
      <c r="Y505" s="61" t="e">
        <f t="shared" si="49"/>
        <v>#VALUE!</v>
      </c>
      <c r="Z505" s="61" t="e">
        <f t="shared" si="50"/>
        <v>#VALUE!</v>
      </c>
      <c r="AA505" s="61">
        <f t="shared" si="51"/>
        <v>0.15625</v>
      </c>
      <c r="AB505" s="61" t="e">
        <f t="shared" si="52"/>
        <v>#VALUE!</v>
      </c>
      <c r="AC505" s="62"/>
      <c r="AD505" s="62"/>
      <c r="AE505" s="61">
        <v>0.15625</v>
      </c>
      <c r="AF505" s="61"/>
      <c r="AG505" s="62"/>
      <c r="AH505" s="61">
        <f t="shared" si="53"/>
        <v>0</v>
      </c>
      <c r="AI505" s="61">
        <f t="shared" si="53"/>
        <v>0</v>
      </c>
      <c r="AJ505" s="61">
        <f t="shared" si="53"/>
        <v>63.516260162601625</v>
      </c>
      <c r="AK505" s="61">
        <f t="shared" si="54"/>
        <v>0</v>
      </c>
      <c r="AL505" s="62" t="s">
        <v>1191</v>
      </c>
      <c r="AM505" s="62" t="s">
        <v>1191</v>
      </c>
      <c r="AN505" s="61">
        <v>63.516260162601625</v>
      </c>
      <c r="AO505" s="62" t="s">
        <v>1191</v>
      </c>
      <c r="AP505" s="11"/>
      <c r="AQ505" s="11"/>
    </row>
    <row r="506" spans="1:43">
      <c r="A506" s="55" t="s">
        <v>851</v>
      </c>
      <c r="B506" s="55" t="s">
        <v>78</v>
      </c>
      <c r="C506" s="55" t="s">
        <v>78</v>
      </c>
      <c r="D506" s="55" t="s">
        <v>85</v>
      </c>
      <c r="E506" s="56" t="s">
        <v>110</v>
      </c>
      <c r="F506" s="55" t="s">
        <v>786</v>
      </c>
      <c r="G506" s="55">
        <f t="shared" si="55"/>
        <v>3</v>
      </c>
      <c r="H506" s="55" t="s">
        <v>33</v>
      </c>
      <c r="I506" s="56">
        <v>3.8</v>
      </c>
      <c r="J506" s="57" t="s">
        <v>1191</v>
      </c>
      <c r="K506" s="57" t="s">
        <v>1191</v>
      </c>
      <c r="L506" s="58">
        <v>0.22</v>
      </c>
      <c r="M506" s="57" t="s">
        <v>1191</v>
      </c>
      <c r="N506" s="57" t="s">
        <v>1191</v>
      </c>
      <c r="O506" s="58">
        <v>19.3</v>
      </c>
      <c r="P506" s="58">
        <v>12.4</v>
      </c>
      <c r="Q506" s="58">
        <v>11.58</v>
      </c>
      <c r="R506" s="55">
        <v>9.7000000000000003E-3</v>
      </c>
      <c r="S506" s="55" t="s">
        <v>774</v>
      </c>
      <c r="T506" s="55">
        <v>67</v>
      </c>
      <c r="U506" s="59" t="s">
        <v>1066</v>
      </c>
      <c r="V506" s="59" t="s">
        <v>1067</v>
      </c>
      <c r="W506" s="72" t="s">
        <v>1191</v>
      </c>
      <c r="X506" s="60" t="s">
        <v>778</v>
      </c>
      <c r="Y506" s="61" t="e">
        <f t="shared" si="49"/>
        <v>#VALUE!</v>
      </c>
      <c r="Z506" s="61" t="e">
        <f t="shared" si="50"/>
        <v>#VALUE!</v>
      </c>
      <c r="AA506" s="61">
        <f t="shared" si="51"/>
        <v>11.398963730569948</v>
      </c>
      <c r="AB506" s="61" t="e">
        <f t="shared" si="52"/>
        <v>#VALUE!</v>
      </c>
      <c r="AC506" s="62"/>
      <c r="AD506" s="62"/>
      <c r="AE506" s="61">
        <v>11.398963730569948</v>
      </c>
      <c r="AF506" s="61"/>
      <c r="AG506" s="62"/>
      <c r="AH506" s="61">
        <f t="shared" si="53"/>
        <v>0</v>
      </c>
      <c r="AI506" s="61">
        <f t="shared" si="53"/>
        <v>0</v>
      </c>
      <c r="AJ506" s="61">
        <f t="shared" si="53"/>
        <v>1175.1509000587575</v>
      </c>
      <c r="AK506" s="61">
        <f t="shared" si="54"/>
        <v>0</v>
      </c>
      <c r="AL506" s="62" t="s">
        <v>1191</v>
      </c>
      <c r="AM506" s="62" t="s">
        <v>1191</v>
      </c>
      <c r="AN506" s="61">
        <v>1175.1509000587575</v>
      </c>
      <c r="AO506" s="62" t="s">
        <v>1191</v>
      </c>
      <c r="AP506" s="11"/>
      <c r="AQ506" s="11"/>
    </row>
    <row r="507" spans="1:43">
      <c r="A507" s="55" t="s">
        <v>771</v>
      </c>
      <c r="B507" s="55" t="s">
        <v>474</v>
      </c>
      <c r="C507" s="55" t="s">
        <v>474</v>
      </c>
      <c r="D507" s="55" t="s">
        <v>68</v>
      </c>
      <c r="E507" s="56" t="s">
        <v>92</v>
      </c>
      <c r="F507" s="55" t="s">
        <v>773</v>
      </c>
      <c r="G507" s="55">
        <f t="shared" si="55"/>
        <v>2</v>
      </c>
      <c r="H507" s="55" t="s">
        <v>60</v>
      </c>
      <c r="I507" s="56">
        <v>2</v>
      </c>
      <c r="J507" s="58">
        <v>7.8</v>
      </c>
      <c r="K507" s="58">
        <v>0</v>
      </c>
      <c r="L507" s="58">
        <v>5.0999999999999996</v>
      </c>
      <c r="M507" s="58">
        <v>2.7</v>
      </c>
      <c r="N507" s="57" t="s">
        <v>1191</v>
      </c>
      <c r="O507" s="58">
        <v>114.27</v>
      </c>
      <c r="P507" s="58">
        <v>19.38</v>
      </c>
      <c r="Q507" s="58">
        <v>68.561999999999998</v>
      </c>
      <c r="R507" s="55">
        <v>14.7</v>
      </c>
      <c r="S507" s="55" t="s">
        <v>774</v>
      </c>
      <c r="T507" s="55">
        <v>68</v>
      </c>
      <c r="U507" s="59" t="s">
        <v>833</v>
      </c>
      <c r="V507" s="59" t="s">
        <v>834</v>
      </c>
      <c r="W507" s="72" t="s">
        <v>1191</v>
      </c>
      <c r="X507" s="60" t="s">
        <v>778</v>
      </c>
      <c r="Y507" s="61">
        <f t="shared" si="49"/>
        <v>68.25938566552901</v>
      </c>
      <c r="Z507" s="61">
        <f t="shared" si="50"/>
        <v>0</v>
      </c>
      <c r="AA507" s="61">
        <f t="shared" si="51"/>
        <v>44.631136781307433</v>
      </c>
      <c r="AB507" s="61">
        <f t="shared" si="52"/>
        <v>23.628248884221584</v>
      </c>
      <c r="AC507" s="61">
        <v>68.25938566552901</v>
      </c>
      <c r="AD507" s="61">
        <v>1E-3</v>
      </c>
      <c r="AE507" s="61">
        <v>44.631136781307433</v>
      </c>
      <c r="AF507" s="61"/>
      <c r="AG507" s="61">
        <v>23.628248884221584</v>
      </c>
      <c r="AH507" s="61">
        <f t="shared" si="53"/>
        <v>4.643495623505375</v>
      </c>
      <c r="AI507" s="61">
        <f t="shared" si="53"/>
        <v>6.802721088435374E-5</v>
      </c>
      <c r="AJ507" s="61">
        <f t="shared" si="53"/>
        <v>3.0361317538304378</v>
      </c>
      <c r="AK507" s="61">
        <f t="shared" si="54"/>
        <v>1.6073638696749377</v>
      </c>
      <c r="AL507" s="61">
        <v>4.643495623505375</v>
      </c>
      <c r="AM507" s="61">
        <v>0</v>
      </c>
      <c r="AN507" s="61">
        <v>3.0361317538304378</v>
      </c>
      <c r="AO507" s="61">
        <v>1.6073638696749377</v>
      </c>
      <c r="AP507" s="11"/>
      <c r="AQ507" s="11"/>
    </row>
    <row r="508" spans="1:43">
      <c r="A508" s="55" t="s">
        <v>771</v>
      </c>
      <c r="B508" s="55" t="s">
        <v>475</v>
      </c>
      <c r="C508" s="55" t="s">
        <v>475</v>
      </c>
      <c r="D508" s="55" t="s">
        <v>68</v>
      </c>
      <c r="E508" s="56" t="s">
        <v>92</v>
      </c>
      <c r="F508" s="55" t="s">
        <v>773</v>
      </c>
      <c r="G508" s="55">
        <f t="shared" si="55"/>
        <v>2</v>
      </c>
      <c r="H508" s="55" t="s">
        <v>60</v>
      </c>
      <c r="I508" s="56">
        <v>2</v>
      </c>
      <c r="J508" s="57" t="s">
        <v>1191</v>
      </c>
      <c r="K508" s="57" t="s">
        <v>1191</v>
      </c>
      <c r="L508" s="58">
        <v>7.2</v>
      </c>
      <c r="M508" s="58">
        <v>3.9</v>
      </c>
      <c r="N508" s="57" t="s">
        <v>1191</v>
      </c>
      <c r="O508" s="58">
        <v>114.27</v>
      </c>
      <c r="P508" s="58">
        <v>19.38</v>
      </c>
      <c r="Q508" s="58">
        <v>68.561999999999998</v>
      </c>
      <c r="R508" s="55">
        <v>20.3</v>
      </c>
      <c r="S508" s="55" t="s">
        <v>774</v>
      </c>
      <c r="T508" s="55">
        <v>68</v>
      </c>
      <c r="U508" s="59" t="s">
        <v>833</v>
      </c>
      <c r="V508" s="59" t="s">
        <v>834</v>
      </c>
      <c r="W508" s="72" t="s">
        <v>1191</v>
      </c>
      <c r="X508" s="60" t="s">
        <v>778</v>
      </c>
      <c r="Y508" s="61" t="e">
        <f t="shared" si="49"/>
        <v>#VALUE!</v>
      </c>
      <c r="Z508" s="61" t="e">
        <f t="shared" si="50"/>
        <v>#VALUE!</v>
      </c>
      <c r="AA508" s="61">
        <f t="shared" si="51"/>
        <v>63.00866369125756</v>
      </c>
      <c r="AB508" s="61">
        <f t="shared" si="52"/>
        <v>34.129692832764505</v>
      </c>
      <c r="AC508" s="62"/>
      <c r="AD508" s="62"/>
      <c r="AE508" s="61">
        <v>63.00866369125756</v>
      </c>
      <c r="AF508" s="61"/>
      <c r="AG508" s="61">
        <v>34.129692832764505</v>
      </c>
      <c r="AH508" s="61">
        <f t="shared" si="53"/>
        <v>0</v>
      </c>
      <c r="AI508" s="61">
        <f t="shared" si="53"/>
        <v>0</v>
      </c>
      <c r="AJ508" s="61">
        <f t="shared" si="53"/>
        <v>3.1038750586826382</v>
      </c>
      <c r="AK508" s="61">
        <f t="shared" si="54"/>
        <v>1.6812656567864288</v>
      </c>
      <c r="AL508" s="62" t="s">
        <v>1191</v>
      </c>
      <c r="AM508" s="62" t="s">
        <v>1191</v>
      </c>
      <c r="AN508" s="61">
        <v>3.1038750586826382</v>
      </c>
      <c r="AO508" s="61">
        <v>1.6812656567864288</v>
      </c>
      <c r="AP508" s="11"/>
      <c r="AQ508" s="11"/>
    </row>
    <row r="509" spans="1:43">
      <c r="A509" s="55" t="s">
        <v>771</v>
      </c>
      <c r="B509" s="55" t="s">
        <v>835</v>
      </c>
      <c r="C509" s="55" t="s">
        <v>835</v>
      </c>
      <c r="D509" s="55" t="s">
        <v>68</v>
      </c>
      <c r="E509" s="56" t="s">
        <v>92</v>
      </c>
      <c r="F509" s="55" t="s">
        <v>773</v>
      </c>
      <c r="G509" s="55">
        <f t="shared" si="55"/>
        <v>2</v>
      </c>
      <c r="H509" s="55" t="s">
        <v>60</v>
      </c>
      <c r="I509" s="56">
        <v>2</v>
      </c>
      <c r="J509" s="57" t="s">
        <v>1191</v>
      </c>
      <c r="K509" s="57" t="s">
        <v>1191</v>
      </c>
      <c r="L509" s="58">
        <v>7.3</v>
      </c>
      <c r="M509" s="58">
        <v>3.9</v>
      </c>
      <c r="N509" s="57" t="s">
        <v>1191</v>
      </c>
      <c r="O509" s="58">
        <v>114.27</v>
      </c>
      <c r="P509" s="58">
        <v>19.38</v>
      </c>
      <c r="Q509" s="58">
        <v>68.561999999999998</v>
      </c>
      <c r="R509" s="55">
        <v>11.7</v>
      </c>
      <c r="S509" s="55" t="s">
        <v>774</v>
      </c>
      <c r="T509" s="55">
        <v>68</v>
      </c>
      <c r="U509" s="59" t="s">
        <v>833</v>
      </c>
      <c r="V509" s="59" t="s">
        <v>834</v>
      </c>
      <c r="W509" s="72" t="s">
        <v>1191</v>
      </c>
      <c r="X509" s="60" t="s">
        <v>778</v>
      </c>
      <c r="Y509" s="61" t="e">
        <f t="shared" si="49"/>
        <v>#VALUE!</v>
      </c>
      <c r="Z509" s="61" t="e">
        <f t="shared" si="50"/>
        <v>#VALUE!</v>
      </c>
      <c r="AA509" s="61">
        <f t="shared" si="51"/>
        <v>63.883784020302784</v>
      </c>
      <c r="AB509" s="61">
        <f t="shared" si="52"/>
        <v>34.129692832764505</v>
      </c>
      <c r="AC509" s="62"/>
      <c r="AD509" s="62"/>
      <c r="AE509" s="61">
        <v>63.883784020302784</v>
      </c>
      <c r="AF509" s="61"/>
      <c r="AG509" s="61">
        <v>34.129692832764505</v>
      </c>
      <c r="AH509" s="61">
        <f t="shared" si="53"/>
        <v>0</v>
      </c>
      <c r="AI509" s="61">
        <f t="shared" si="53"/>
        <v>0</v>
      </c>
      <c r="AJ509" s="61">
        <f t="shared" si="53"/>
        <v>5.4601524803677597</v>
      </c>
      <c r="AK509" s="61">
        <f t="shared" si="54"/>
        <v>2.917067763484146</v>
      </c>
      <c r="AL509" s="62" t="s">
        <v>1191</v>
      </c>
      <c r="AM509" s="62" t="s">
        <v>1191</v>
      </c>
      <c r="AN509" s="61">
        <v>5.4601524803677597</v>
      </c>
      <c r="AO509" s="61">
        <v>2.917067763484146</v>
      </c>
      <c r="AP509" s="11"/>
      <c r="AQ509" s="11"/>
    </row>
    <row r="510" spans="1:43">
      <c r="A510" s="55" t="s">
        <v>771</v>
      </c>
      <c r="B510" s="55" t="s">
        <v>477</v>
      </c>
      <c r="C510" s="55" t="s">
        <v>477</v>
      </c>
      <c r="D510" s="55" t="s">
        <v>68</v>
      </c>
      <c r="E510" s="56" t="s">
        <v>92</v>
      </c>
      <c r="F510" s="55" t="s">
        <v>773</v>
      </c>
      <c r="G510" s="55">
        <f t="shared" si="55"/>
        <v>2</v>
      </c>
      <c r="H510" s="55" t="s">
        <v>60</v>
      </c>
      <c r="I510" s="56">
        <v>2</v>
      </c>
      <c r="J510" s="58">
        <v>13.6</v>
      </c>
      <c r="K510" s="58">
        <v>1.7399999999999999E-2</v>
      </c>
      <c r="L510" s="58">
        <v>8.1999999999999993</v>
      </c>
      <c r="M510" s="58">
        <v>4.4000000000000004</v>
      </c>
      <c r="N510" s="57" t="s">
        <v>1191</v>
      </c>
      <c r="O510" s="58">
        <v>114.27</v>
      </c>
      <c r="P510" s="58">
        <v>19.38</v>
      </c>
      <c r="Q510" s="58">
        <v>68.561999999999998</v>
      </c>
      <c r="R510" s="55">
        <v>13.3</v>
      </c>
      <c r="S510" s="55" t="s">
        <v>774</v>
      </c>
      <c r="T510" s="55">
        <v>68</v>
      </c>
      <c r="U510" s="59" t="s">
        <v>833</v>
      </c>
      <c r="V510" s="59" t="s">
        <v>834</v>
      </c>
      <c r="W510" s="72" t="s">
        <v>1191</v>
      </c>
      <c r="X510" s="60" t="s">
        <v>778</v>
      </c>
      <c r="Y510" s="61">
        <f t="shared" si="49"/>
        <v>119.01636475015314</v>
      </c>
      <c r="Z510" s="61">
        <f t="shared" si="50"/>
        <v>17.399999999999999</v>
      </c>
      <c r="AA510" s="61">
        <f t="shared" si="51"/>
        <v>71.759866981709976</v>
      </c>
      <c r="AB510" s="61">
        <f t="shared" si="52"/>
        <v>38.505294477990724</v>
      </c>
      <c r="AC510" s="61">
        <v>119.01636475015314</v>
      </c>
      <c r="AD510" s="61">
        <v>17.399999999999999</v>
      </c>
      <c r="AE510" s="61">
        <v>71.759866981709976</v>
      </c>
      <c r="AF510" s="61"/>
      <c r="AG510" s="61">
        <v>38.505294477990724</v>
      </c>
      <c r="AH510" s="61">
        <f t="shared" si="53"/>
        <v>8.948598853394973</v>
      </c>
      <c r="AI510" s="61">
        <f t="shared" si="53"/>
        <v>1.3082706766917291</v>
      </c>
      <c r="AJ510" s="61">
        <f t="shared" si="53"/>
        <v>5.3954787204293213</v>
      </c>
      <c r="AK510" s="61">
        <f t="shared" si="54"/>
        <v>2.895134923157197</v>
      </c>
      <c r="AL510" s="61">
        <v>8.948598853394973</v>
      </c>
      <c r="AM510" s="61">
        <v>1.3082706766917291</v>
      </c>
      <c r="AN510" s="61">
        <v>5.3954787204293213</v>
      </c>
      <c r="AO510" s="61">
        <v>2.895134923157197</v>
      </c>
      <c r="AP510" s="11"/>
      <c r="AQ510" s="11"/>
    </row>
    <row r="511" spans="1:43">
      <c r="A511" s="55" t="s">
        <v>771</v>
      </c>
      <c r="B511" s="55" t="s">
        <v>478</v>
      </c>
      <c r="C511" s="55" t="s">
        <v>478</v>
      </c>
      <c r="D511" s="55" t="s">
        <v>68</v>
      </c>
      <c r="E511" s="56" t="s">
        <v>92</v>
      </c>
      <c r="F511" s="55" t="s">
        <v>773</v>
      </c>
      <c r="G511" s="55">
        <f t="shared" si="55"/>
        <v>2</v>
      </c>
      <c r="H511" s="55" t="s">
        <v>60</v>
      </c>
      <c r="I511" s="56">
        <v>2</v>
      </c>
      <c r="J511" s="58">
        <v>14.8</v>
      </c>
      <c r="K511" s="58">
        <v>0</v>
      </c>
      <c r="L511" s="58">
        <v>9.6</v>
      </c>
      <c r="M511" s="58">
        <v>5.2</v>
      </c>
      <c r="N511" s="57" t="s">
        <v>1191</v>
      </c>
      <c r="O511" s="58">
        <v>114.27</v>
      </c>
      <c r="P511" s="58">
        <v>19.38</v>
      </c>
      <c r="Q511" s="58">
        <v>68.561999999999998</v>
      </c>
      <c r="R511" s="55">
        <v>24.7</v>
      </c>
      <c r="S511" s="55" t="s">
        <v>774</v>
      </c>
      <c r="T511" s="55">
        <v>68</v>
      </c>
      <c r="U511" s="59" t="s">
        <v>833</v>
      </c>
      <c r="V511" s="59" t="s">
        <v>834</v>
      </c>
      <c r="W511" s="72" t="s">
        <v>1191</v>
      </c>
      <c r="X511" s="60" t="s">
        <v>778</v>
      </c>
      <c r="Y511" s="61">
        <f t="shared" si="49"/>
        <v>129.51780869869609</v>
      </c>
      <c r="Z511" s="61">
        <f t="shared" si="50"/>
        <v>0</v>
      </c>
      <c r="AA511" s="61">
        <f t="shared" si="51"/>
        <v>84.011551588343394</v>
      </c>
      <c r="AB511" s="61">
        <f t="shared" si="52"/>
        <v>45.506257110352678</v>
      </c>
      <c r="AC511" s="61">
        <v>129.51780869869609</v>
      </c>
      <c r="AD511" s="61">
        <v>1E-3</v>
      </c>
      <c r="AE511" s="61">
        <v>84.011551588343394</v>
      </c>
      <c r="AF511" s="61"/>
      <c r="AG511" s="61">
        <v>45.506257110352678</v>
      </c>
      <c r="AH511" s="61">
        <f t="shared" si="53"/>
        <v>5.2436359797042948</v>
      </c>
      <c r="AI511" s="61">
        <f t="shared" si="53"/>
        <v>4.048582995951417E-5</v>
      </c>
      <c r="AJ511" s="61">
        <f t="shared" si="53"/>
        <v>3.4012773922406234</v>
      </c>
      <c r="AK511" s="61">
        <f t="shared" si="54"/>
        <v>1.8423585874636712</v>
      </c>
      <c r="AL511" s="61">
        <v>5.2436359797042948</v>
      </c>
      <c r="AM511" s="61">
        <v>0</v>
      </c>
      <c r="AN511" s="61">
        <v>3.4012773922406234</v>
      </c>
      <c r="AO511" s="61">
        <v>1.8423585874636712</v>
      </c>
      <c r="AP511" s="11"/>
      <c r="AQ511" s="11"/>
    </row>
    <row r="512" spans="1:43">
      <c r="A512" s="55" t="s">
        <v>771</v>
      </c>
      <c r="B512" s="55" t="s">
        <v>479</v>
      </c>
      <c r="C512" s="55" t="s">
        <v>480</v>
      </c>
      <c r="D512" s="55" t="s">
        <v>295</v>
      </c>
      <c r="E512" s="56" t="s">
        <v>69</v>
      </c>
      <c r="F512" s="55" t="s">
        <v>773</v>
      </c>
      <c r="G512" s="55">
        <f t="shared" si="55"/>
        <v>1</v>
      </c>
      <c r="H512" s="55" t="s">
        <v>30</v>
      </c>
      <c r="I512" s="56">
        <v>2.2000000000000002</v>
      </c>
      <c r="J512" s="57" t="s">
        <v>1191</v>
      </c>
      <c r="K512" s="58">
        <v>10.27</v>
      </c>
      <c r="L512" s="58">
        <v>1400</v>
      </c>
      <c r="M512" s="57" t="s">
        <v>1191</v>
      </c>
      <c r="N512" s="57" t="s">
        <v>1191</v>
      </c>
      <c r="O512" s="58">
        <v>350</v>
      </c>
      <c r="P512" s="58">
        <v>24</v>
      </c>
      <c r="Q512" s="58">
        <v>210</v>
      </c>
      <c r="R512" s="55">
        <v>192</v>
      </c>
      <c r="S512" s="55" t="s">
        <v>774</v>
      </c>
      <c r="T512" s="55">
        <v>68</v>
      </c>
      <c r="U512" s="59" t="s">
        <v>799</v>
      </c>
      <c r="V512" s="59" t="s">
        <v>800</v>
      </c>
      <c r="W512" s="72" t="s">
        <v>1191</v>
      </c>
      <c r="X512" s="60" t="s">
        <v>778</v>
      </c>
      <c r="Y512" s="61" t="e">
        <f t="shared" si="49"/>
        <v>#VALUE!</v>
      </c>
      <c r="Z512" s="61">
        <f t="shared" si="50"/>
        <v>10270</v>
      </c>
      <c r="AA512" s="61">
        <f t="shared" si="51"/>
        <v>4000</v>
      </c>
      <c r="AB512" s="61" t="e">
        <f t="shared" si="52"/>
        <v>#VALUE!</v>
      </c>
      <c r="AC512" s="62"/>
      <c r="AD512" s="61">
        <v>10270</v>
      </c>
      <c r="AE512" s="61">
        <v>4000</v>
      </c>
      <c r="AF512" s="61"/>
      <c r="AG512" s="62"/>
      <c r="AH512" s="61">
        <f t="shared" si="53"/>
        <v>0</v>
      </c>
      <c r="AI512" s="61">
        <f t="shared" si="53"/>
        <v>53.489583333333336</v>
      </c>
      <c r="AJ512" s="61">
        <f t="shared" si="53"/>
        <v>20.833333333333332</v>
      </c>
      <c r="AK512" s="61">
        <f t="shared" si="54"/>
        <v>0</v>
      </c>
      <c r="AL512" s="62" t="s">
        <v>1191</v>
      </c>
      <c r="AM512" s="61">
        <v>53.489583333333336</v>
      </c>
      <c r="AN512" s="61">
        <v>20.833333333333332</v>
      </c>
      <c r="AO512" s="62" t="s">
        <v>1191</v>
      </c>
      <c r="AP512" s="11"/>
      <c r="AQ512" s="11"/>
    </row>
    <row r="513" spans="1:43">
      <c r="A513" s="55" t="s">
        <v>771</v>
      </c>
      <c r="B513" s="55" t="s">
        <v>481</v>
      </c>
      <c r="C513" s="55" t="s">
        <v>480</v>
      </c>
      <c r="D513" s="55" t="s">
        <v>295</v>
      </c>
      <c r="E513" s="56" t="s">
        <v>69</v>
      </c>
      <c r="F513" s="55" t="s">
        <v>773</v>
      </c>
      <c r="G513" s="55">
        <f t="shared" si="55"/>
        <v>1</v>
      </c>
      <c r="H513" s="55" t="s">
        <v>30</v>
      </c>
      <c r="I513" s="56">
        <v>2.2000000000000002</v>
      </c>
      <c r="J513" s="57" t="s">
        <v>1191</v>
      </c>
      <c r="K513" s="58">
        <v>11.39</v>
      </c>
      <c r="L513" s="58">
        <v>4100</v>
      </c>
      <c r="M513" s="57" t="s">
        <v>1191</v>
      </c>
      <c r="N513" s="57" t="s">
        <v>1191</v>
      </c>
      <c r="O513" s="58">
        <v>500</v>
      </c>
      <c r="P513" s="58">
        <v>26</v>
      </c>
      <c r="Q513" s="58">
        <v>300</v>
      </c>
      <c r="R513" s="55">
        <v>48</v>
      </c>
      <c r="S513" s="55" t="s">
        <v>774</v>
      </c>
      <c r="T513" s="55">
        <v>68</v>
      </c>
      <c r="U513" s="59" t="s">
        <v>799</v>
      </c>
      <c r="V513" s="59" t="s">
        <v>800</v>
      </c>
      <c r="W513" s="72" t="s">
        <v>1191</v>
      </c>
      <c r="X513" s="60" t="s">
        <v>778</v>
      </c>
      <c r="Y513" s="61" t="e">
        <f t="shared" si="49"/>
        <v>#VALUE!</v>
      </c>
      <c r="Z513" s="61">
        <f t="shared" si="50"/>
        <v>11390</v>
      </c>
      <c r="AA513" s="61">
        <f t="shared" si="51"/>
        <v>8200</v>
      </c>
      <c r="AB513" s="61" t="e">
        <f t="shared" si="52"/>
        <v>#VALUE!</v>
      </c>
      <c r="AC513" s="62"/>
      <c r="AD513" s="61">
        <v>11390</v>
      </c>
      <c r="AE513" s="61">
        <v>8200</v>
      </c>
      <c r="AF513" s="61"/>
      <c r="AG513" s="62"/>
      <c r="AH513" s="61">
        <f t="shared" si="53"/>
        <v>0</v>
      </c>
      <c r="AI513" s="61">
        <f t="shared" si="53"/>
        <v>237.29166666666666</v>
      </c>
      <c r="AJ513" s="61">
        <f t="shared" si="53"/>
        <v>170.83333333333334</v>
      </c>
      <c r="AK513" s="61">
        <f t="shared" si="54"/>
        <v>0</v>
      </c>
      <c r="AL513" s="62" t="s">
        <v>1191</v>
      </c>
      <c r="AM513" s="61">
        <v>237.29166666666666</v>
      </c>
      <c r="AN513" s="61">
        <v>170.83333333333334</v>
      </c>
      <c r="AO513" s="62" t="s">
        <v>1191</v>
      </c>
      <c r="AP513" s="11"/>
      <c r="AQ513" s="11"/>
    </row>
    <row r="514" spans="1:43">
      <c r="A514" s="55" t="s">
        <v>771</v>
      </c>
      <c r="B514" s="55" t="s">
        <v>482</v>
      </c>
      <c r="C514" s="55" t="s">
        <v>480</v>
      </c>
      <c r="D514" s="55" t="s">
        <v>295</v>
      </c>
      <c r="E514" s="56" t="s">
        <v>69</v>
      </c>
      <c r="F514" s="55" t="s">
        <v>773</v>
      </c>
      <c r="G514" s="55">
        <f t="shared" si="55"/>
        <v>1</v>
      </c>
      <c r="H514" s="55" t="s">
        <v>30</v>
      </c>
      <c r="I514" s="56">
        <v>2.2000000000000002</v>
      </c>
      <c r="J514" s="57" t="s">
        <v>1191</v>
      </c>
      <c r="K514" s="58">
        <v>11.39</v>
      </c>
      <c r="L514" s="58">
        <v>5310</v>
      </c>
      <c r="M514" s="57" t="s">
        <v>1191</v>
      </c>
      <c r="N514" s="57" t="s">
        <v>1191</v>
      </c>
      <c r="O514" s="58">
        <v>450</v>
      </c>
      <c r="P514" s="58">
        <v>24.5</v>
      </c>
      <c r="Q514" s="58">
        <v>270</v>
      </c>
      <c r="R514" s="55">
        <v>217</v>
      </c>
      <c r="S514" s="55" t="s">
        <v>774</v>
      </c>
      <c r="T514" s="55">
        <v>68</v>
      </c>
      <c r="U514" s="59" t="s">
        <v>799</v>
      </c>
      <c r="V514" s="59" t="s">
        <v>800</v>
      </c>
      <c r="W514" s="72" t="s">
        <v>1191</v>
      </c>
      <c r="X514" s="60" t="s">
        <v>778</v>
      </c>
      <c r="Y514" s="61" t="e">
        <f t="shared" si="49"/>
        <v>#VALUE!</v>
      </c>
      <c r="Z514" s="61">
        <f t="shared" si="50"/>
        <v>11390</v>
      </c>
      <c r="AA514" s="61">
        <f t="shared" si="51"/>
        <v>11800</v>
      </c>
      <c r="AB514" s="61" t="e">
        <f t="shared" si="52"/>
        <v>#VALUE!</v>
      </c>
      <c r="AC514" s="62"/>
      <c r="AD514" s="61">
        <v>11390</v>
      </c>
      <c r="AE514" s="61">
        <v>11800</v>
      </c>
      <c r="AF514" s="61"/>
      <c r="AG514" s="62"/>
      <c r="AH514" s="61">
        <f t="shared" si="53"/>
        <v>0</v>
      </c>
      <c r="AI514" s="61">
        <f t="shared" si="53"/>
        <v>52.488479262672811</v>
      </c>
      <c r="AJ514" s="61">
        <f t="shared" si="53"/>
        <v>54.377880184331801</v>
      </c>
      <c r="AK514" s="61">
        <f t="shared" si="54"/>
        <v>0</v>
      </c>
      <c r="AL514" s="62" t="s">
        <v>1191</v>
      </c>
      <c r="AM514" s="61">
        <v>52.488479262672811</v>
      </c>
      <c r="AN514" s="61">
        <v>54.377880184331801</v>
      </c>
      <c r="AO514" s="62" t="s">
        <v>1191</v>
      </c>
      <c r="AP514" s="11"/>
      <c r="AQ514" s="11"/>
    </row>
    <row r="515" spans="1:43">
      <c r="A515" s="55" t="s">
        <v>771</v>
      </c>
      <c r="B515" s="55" t="s">
        <v>482</v>
      </c>
      <c r="C515" s="55" t="s">
        <v>483</v>
      </c>
      <c r="D515" s="55" t="s">
        <v>295</v>
      </c>
      <c r="E515" s="56" t="s">
        <v>484</v>
      </c>
      <c r="F515" s="55" t="s">
        <v>780</v>
      </c>
      <c r="G515" s="55">
        <f t="shared" si="55"/>
        <v>0</v>
      </c>
      <c r="H515" s="55" t="s">
        <v>41</v>
      </c>
      <c r="I515" s="55">
        <v>2.2999999999999998</v>
      </c>
      <c r="J515" s="57" t="s">
        <v>1191</v>
      </c>
      <c r="K515" s="58">
        <v>14.4</v>
      </c>
      <c r="L515" s="58">
        <v>11550</v>
      </c>
      <c r="M515" s="57" t="s">
        <v>1191</v>
      </c>
      <c r="N515" s="57" t="s">
        <v>1191</v>
      </c>
      <c r="O515" s="58">
        <v>550</v>
      </c>
      <c r="P515" s="58">
        <v>22.5</v>
      </c>
      <c r="Q515" s="58">
        <v>330</v>
      </c>
      <c r="R515" s="55">
        <v>217</v>
      </c>
      <c r="S515" s="55" t="s">
        <v>774</v>
      </c>
      <c r="T515" s="55">
        <v>68</v>
      </c>
      <c r="U515" s="59" t="s">
        <v>799</v>
      </c>
      <c r="V515" s="59" t="s">
        <v>800</v>
      </c>
      <c r="W515" s="72" t="s">
        <v>1191</v>
      </c>
      <c r="X515" s="60" t="s">
        <v>778</v>
      </c>
      <c r="Y515" s="61" t="e">
        <f t="shared" si="49"/>
        <v>#VALUE!</v>
      </c>
      <c r="Z515" s="61">
        <f t="shared" si="50"/>
        <v>14400</v>
      </c>
      <c r="AA515" s="61">
        <f t="shared" si="51"/>
        <v>21000</v>
      </c>
      <c r="AB515" s="61" t="e">
        <f t="shared" si="52"/>
        <v>#VALUE!</v>
      </c>
      <c r="AC515" s="62"/>
      <c r="AD515" s="61">
        <v>14400</v>
      </c>
      <c r="AE515" s="61">
        <v>21000</v>
      </c>
      <c r="AF515" s="61"/>
      <c r="AG515" s="62"/>
      <c r="AH515" s="61">
        <f t="shared" si="53"/>
        <v>0</v>
      </c>
      <c r="AI515" s="61">
        <f t="shared" si="53"/>
        <v>66.359447004608299</v>
      </c>
      <c r="AJ515" s="61">
        <f t="shared" si="53"/>
        <v>96.774193548387103</v>
      </c>
      <c r="AK515" s="61">
        <f t="shared" si="54"/>
        <v>0</v>
      </c>
      <c r="AL515" s="62" t="s">
        <v>1191</v>
      </c>
      <c r="AM515" s="61">
        <v>66.359447004608299</v>
      </c>
      <c r="AN515" s="61">
        <v>96.774193548387103</v>
      </c>
      <c r="AO515" s="62" t="s">
        <v>1191</v>
      </c>
      <c r="AP515" s="11"/>
      <c r="AQ515" s="11"/>
    </row>
    <row r="516" spans="1:43">
      <c r="A516" s="55" t="s">
        <v>771</v>
      </c>
      <c r="B516" s="55" t="s">
        <v>479</v>
      </c>
      <c r="C516" s="55" t="s">
        <v>485</v>
      </c>
      <c r="D516" s="55" t="s">
        <v>295</v>
      </c>
      <c r="E516" s="56" t="s">
        <v>486</v>
      </c>
      <c r="F516" s="55" t="s">
        <v>773</v>
      </c>
      <c r="G516" s="55">
        <f t="shared" si="55"/>
        <v>0</v>
      </c>
      <c r="H516" s="55" t="s">
        <v>41</v>
      </c>
      <c r="I516" s="56">
        <v>2.2999999999999998</v>
      </c>
      <c r="J516" s="57" t="s">
        <v>1191</v>
      </c>
      <c r="K516" s="58">
        <v>12.56</v>
      </c>
      <c r="L516" s="58">
        <v>1345.5</v>
      </c>
      <c r="M516" s="57" t="s">
        <v>1191</v>
      </c>
      <c r="N516" s="57" t="s">
        <v>1191</v>
      </c>
      <c r="O516" s="58">
        <v>195</v>
      </c>
      <c r="P516" s="58">
        <v>24</v>
      </c>
      <c r="Q516" s="58">
        <v>117</v>
      </c>
      <c r="R516" s="55">
        <v>192</v>
      </c>
      <c r="S516" s="55" t="s">
        <v>774</v>
      </c>
      <c r="T516" s="55">
        <v>68</v>
      </c>
      <c r="U516" s="59" t="s">
        <v>799</v>
      </c>
      <c r="V516" s="59" t="s">
        <v>800</v>
      </c>
      <c r="W516" s="72" t="s">
        <v>1191</v>
      </c>
      <c r="X516" s="60" t="s">
        <v>778</v>
      </c>
      <c r="Y516" s="61" t="e">
        <f t="shared" ref="Y516:Y579" si="56">(J516/O516)*1000</f>
        <v>#VALUE!</v>
      </c>
      <c r="Z516" s="61">
        <f t="shared" ref="Z516:Z579" si="57">(K516)*1000</f>
        <v>12560</v>
      </c>
      <c r="AA516" s="61">
        <f t="shared" ref="AA516:AA579" si="58">(L516/O516)*1000</f>
        <v>6900</v>
      </c>
      <c r="AB516" s="61" t="e">
        <f t="shared" ref="AB516:AB579" si="59">(M516/O516)*1000</f>
        <v>#VALUE!</v>
      </c>
      <c r="AC516" s="62"/>
      <c r="AD516" s="61">
        <v>12560</v>
      </c>
      <c r="AE516" s="61">
        <v>6900</v>
      </c>
      <c r="AF516" s="61"/>
      <c r="AG516" s="62"/>
      <c r="AH516" s="61">
        <f t="shared" ref="AH516:AJ579" si="60">AC516/$R516</f>
        <v>0</v>
      </c>
      <c r="AI516" s="61">
        <f t="shared" si="60"/>
        <v>65.416666666666671</v>
      </c>
      <c r="AJ516" s="61">
        <f t="shared" si="60"/>
        <v>35.9375</v>
      </c>
      <c r="AK516" s="61">
        <f t="shared" ref="AK516:AK579" si="61">AG516/$R516</f>
        <v>0</v>
      </c>
      <c r="AL516" s="62" t="s">
        <v>1191</v>
      </c>
      <c r="AM516" s="61">
        <v>65.416666666666671</v>
      </c>
      <c r="AN516" s="61">
        <v>35.9375</v>
      </c>
      <c r="AO516" s="62" t="s">
        <v>1191</v>
      </c>
      <c r="AP516" s="11"/>
      <c r="AQ516" s="11"/>
    </row>
    <row r="517" spans="1:43">
      <c r="A517" s="55" t="s">
        <v>771</v>
      </c>
      <c r="B517" s="55" t="s">
        <v>482</v>
      </c>
      <c r="C517" s="55" t="s">
        <v>485</v>
      </c>
      <c r="D517" s="55" t="s">
        <v>295</v>
      </c>
      <c r="E517" s="56" t="s">
        <v>486</v>
      </c>
      <c r="F517" s="55" t="s">
        <v>773</v>
      </c>
      <c r="G517" s="55">
        <f t="shared" ref="G517:G580" si="62">IF(H517="Planktivorous",1,IF(H517="herbivorous",2,IF(H517="carnivorous",3,0)))</f>
        <v>0</v>
      </c>
      <c r="H517" s="55" t="s">
        <v>41</v>
      </c>
      <c r="I517" s="56">
        <v>2.2999999999999998</v>
      </c>
      <c r="J517" s="57" t="s">
        <v>1191</v>
      </c>
      <c r="K517" s="58">
        <v>12.56</v>
      </c>
      <c r="L517" s="58">
        <v>2210</v>
      </c>
      <c r="M517" s="57" t="s">
        <v>1191</v>
      </c>
      <c r="N517" s="57" t="s">
        <v>1191</v>
      </c>
      <c r="O517" s="58">
        <v>650</v>
      </c>
      <c r="P517" s="58">
        <v>26.5</v>
      </c>
      <c r="Q517" s="58">
        <v>390</v>
      </c>
      <c r="R517" s="55">
        <v>217</v>
      </c>
      <c r="S517" s="55" t="s">
        <v>774</v>
      </c>
      <c r="T517" s="55">
        <v>68</v>
      </c>
      <c r="U517" s="59" t="s">
        <v>799</v>
      </c>
      <c r="V517" s="59" t="s">
        <v>800</v>
      </c>
      <c r="W517" s="72" t="s">
        <v>1191</v>
      </c>
      <c r="X517" s="60" t="s">
        <v>778</v>
      </c>
      <c r="Y517" s="61" t="e">
        <f t="shared" si="56"/>
        <v>#VALUE!</v>
      </c>
      <c r="Z517" s="61">
        <f t="shared" si="57"/>
        <v>12560</v>
      </c>
      <c r="AA517" s="61">
        <f t="shared" si="58"/>
        <v>3400</v>
      </c>
      <c r="AB517" s="61" t="e">
        <f t="shared" si="59"/>
        <v>#VALUE!</v>
      </c>
      <c r="AC517" s="62"/>
      <c r="AD517" s="61">
        <v>12560</v>
      </c>
      <c r="AE517" s="61">
        <v>3400</v>
      </c>
      <c r="AF517" s="61"/>
      <c r="AG517" s="62"/>
      <c r="AH517" s="61">
        <f t="shared" si="60"/>
        <v>0</v>
      </c>
      <c r="AI517" s="61">
        <f t="shared" si="60"/>
        <v>57.880184331797238</v>
      </c>
      <c r="AJ517" s="61">
        <f t="shared" si="60"/>
        <v>15.668202764976959</v>
      </c>
      <c r="AK517" s="61">
        <f t="shared" si="61"/>
        <v>0</v>
      </c>
      <c r="AL517" s="62" t="s">
        <v>1191</v>
      </c>
      <c r="AM517" s="61">
        <v>57.880184331797238</v>
      </c>
      <c r="AN517" s="61">
        <v>15.668202764976959</v>
      </c>
      <c r="AO517" s="62" t="s">
        <v>1191</v>
      </c>
      <c r="AP517" s="11"/>
      <c r="AQ517" s="11"/>
    </row>
    <row r="518" spans="1:43">
      <c r="A518" s="55" t="s">
        <v>771</v>
      </c>
      <c r="B518" s="55" t="s">
        <v>479</v>
      </c>
      <c r="C518" s="55" t="s">
        <v>487</v>
      </c>
      <c r="D518" s="55" t="s">
        <v>295</v>
      </c>
      <c r="E518" s="56" t="s">
        <v>488</v>
      </c>
      <c r="F518" s="55" t="s">
        <v>773</v>
      </c>
      <c r="G518" s="55">
        <f t="shared" si="62"/>
        <v>0</v>
      </c>
      <c r="H518" s="55" t="s">
        <v>41</v>
      </c>
      <c r="I518" s="56">
        <v>2.4</v>
      </c>
      <c r="J518" s="57" t="s">
        <v>1191</v>
      </c>
      <c r="K518" s="58">
        <v>32.200000000000003</v>
      </c>
      <c r="L518" s="58">
        <v>136.80000000000001</v>
      </c>
      <c r="M518" s="57" t="s">
        <v>1191</v>
      </c>
      <c r="N518" s="57" t="s">
        <v>1191</v>
      </c>
      <c r="O518" s="58">
        <v>18</v>
      </c>
      <c r="P518" s="58">
        <v>8.5</v>
      </c>
      <c r="Q518" s="58">
        <v>10.8</v>
      </c>
      <c r="R518" s="55">
        <v>192</v>
      </c>
      <c r="S518" s="55" t="s">
        <v>774</v>
      </c>
      <c r="T518" s="55">
        <v>68</v>
      </c>
      <c r="U518" s="59" t="s">
        <v>799</v>
      </c>
      <c r="V518" s="59" t="s">
        <v>800</v>
      </c>
      <c r="W518" s="72" t="s">
        <v>1191</v>
      </c>
      <c r="X518" s="60" t="s">
        <v>778</v>
      </c>
      <c r="Y518" s="61" t="e">
        <f t="shared" si="56"/>
        <v>#VALUE!</v>
      </c>
      <c r="Z518" s="61">
        <f t="shared" si="57"/>
        <v>32200.000000000004</v>
      </c>
      <c r="AA518" s="61">
        <f t="shared" si="58"/>
        <v>7600.0000000000009</v>
      </c>
      <c r="AB518" s="61" t="e">
        <f t="shared" si="59"/>
        <v>#VALUE!</v>
      </c>
      <c r="AC518" s="62"/>
      <c r="AD518" s="61">
        <v>32200</v>
      </c>
      <c r="AE518" s="61">
        <v>7600</v>
      </c>
      <c r="AF518" s="61"/>
      <c r="AG518" s="62"/>
      <c r="AH518" s="61">
        <f t="shared" si="60"/>
        <v>0</v>
      </c>
      <c r="AI518" s="61">
        <f t="shared" si="60"/>
        <v>167.70833333333334</v>
      </c>
      <c r="AJ518" s="61">
        <f t="shared" si="60"/>
        <v>39.583333333333336</v>
      </c>
      <c r="AK518" s="61">
        <f t="shared" si="61"/>
        <v>0</v>
      </c>
      <c r="AL518" s="62" t="s">
        <v>1191</v>
      </c>
      <c r="AM518" s="61">
        <v>167.70833333333334</v>
      </c>
      <c r="AN518" s="61">
        <v>39.583333333333336</v>
      </c>
      <c r="AO518" s="62" t="s">
        <v>1191</v>
      </c>
      <c r="AP518" s="11"/>
      <c r="AQ518" s="11"/>
    </row>
    <row r="519" spans="1:43">
      <c r="A519" s="55" t="s">
        <v>771</v>
      </c>
      <c r="B519" s="55" t="s">
        <v>482</v>
      </c>
      <c r="C519" s="55" t="s">
        <v>489</v>
      </c>
      <c r="D519" s="55" t="s">
        <v>295</v>
      </c>
      <c r="E519" s="56" t="s">
        <v>490</v>
      </c>
      <c r="F519" s="55" t="s">
        <v>773</v>
      </c>
      <c r="G519" s="55">
        <f t="shared" si="62"/>
        <v>0</v>
      </c>
      <c r="H519" s="55" t="s">
        <v>41</v>
      </c>
      <c r="I519" s="56">
        <v>2.8</v>
      </c>
      <c r="J519" s="57" t="s">
        <v>1191</v>
      </c>
      <c r="K519" s="58">
        <v>13.46</v>
      </c>
      <c r="L519" s="58">
        <v>2920</v>
      </c>
      <c r="M519" s="57" t="s">
        <v>1191</v>
      </c>
      <c r="N519" s="57" t="s">
        <v>1191</v>
      </c>
      <c r="O519" s="58">
        <v>730</v>
      </c>
      <c r="P519" s="58">
        <v>23.5</v>
      </c>
      <c r="Q519" s="58">
        <v>438</v>
      </c>
      <c r="R519" s="55">
        <v>217</v>
      </c>
      <c r="S519" s="55" t="s">
        <v>774</v>
      </c>
      <c r="T519" s="55">
        <v>68</v>
      </c>
      <c r="U519" s="59" t="s">
        <v>799</v>
      </c>
      <c r="V519" s="59" t="s">
        <v>800</v>
      </c>
      <c r="W519" s="72" t="s">
        <v>1191</v>
      </c>
      <c r="X519" s="60" t="s">
        <v>778</v>
      </c>
      <c r="Y519" s="61" t="e">
        <f t="shared" si="56"/>
        <v>#VALUE!</v>
      </c>
      <c r="Z519" s="61">
        <f t="shared" si="57"/>
        <v>13460</v>
      </c>
      <c r="AA519" s="61">
        <f t="shared" si="58"/>
        <v>4000</v>
      </c>
      <c r="AB519" s="61" t="e">
        <f t="shared" si="59"/>
        <v>#VALUE!</v>
      </c>
      <c r="AC519" s="62"/>
      <c r="AD519" s="61">
        <v>13460</v>
      </c>
      <c r="AE519" s="61">
        <v>4000</v>
      </c>
      <c r="AF519" s="61"/>
      <c r="AG519" s="62"/>
      <c r="AH519" s="61">
        <f t="shared" si="60"/>
        <v>0</v>
      </c>
      <c r="AI519" s="61">
        <f t="shared" si="60"/>
        <v>62.027649769585253</v>
      </c>
      <c r="AJ519" s="61">
        <f t="shared" si="60"/>
        <v>18.433179723502302</v>
      </c>
      <c r="AK519" s="61">
        <f t="shared" si="61"/>
        <v>0</v>
      </c>
      <c r="AL519" s="62" t="s">
        <v>1191</v>
      </c>
      <c r="AM519" s="61">
        <v>62.027649769585253</v>
      </c>
      <c r="AN519" s="61">
        <v>18.433179723502302</v>
      </c>
      <c r="AO519" s="62" t="s">
        <v>1191</v>
      </c>
      <c r="AP519" s="11"/>
      <c r="AQ519" s="11"/>
    </row>
    <row r="520" spans="1:43">
      <c r="A520" s="55" t="s">
        <v>771</v>
      </c>
      <c r="B520" s="55" t="s">
        <v>479</v>
      </c>
      <c r="C520" s="55" t="s">
        <v>489</v>
      </c>
      <c r="D520" s="55" t="s">
        <v>295</v>
      </c>
      <c r="E520" s="56" t="s">
        <v>490</v>
      </c>
      <c r="F520" s="55" t="s">
        <v>773</v>
      </c>
      <c r="G520" s="55">
        <f t="shared" si="62"/>
        <v>0</v>
      </c>
      <c r="H520" s="55" t="s">
        <v>41</v>
      </c>
      <c r="I520" s="56">
        <v>2.8</v>
      </c>
      <c r="J520" s="57" t="s">
        <v>1191</v>
      </c>
      <c r="K520" s="58">
        <v>18.170000000000002</v>
      </c>
      <c r="L520" s="58">
        <v>5194</v>
      </c>
      <c r="M520" s="57" t="s">
        <v>1191</v>
      </c>
      <c r="N520" s="57" t="s">
        <v>1191</v>
      </c>
      <c r="O520" s="58">
        <v>742</v>
      </c>
      <c r="P520" s="58">
        <v>30</v>
      </c>
      <c r="Q520" s="58">
        <v>445.2</v>
      </c>
      <c r="R520" s="55">
        <v>192</v>
      </c>
      <c r="S520" s="55" t="s">
        <v>774</v>
      </c>
      <c r="T520" s="55">
        <v>68</v>
      </c>
      <c r="U520" s="59" t="s">
        <v>799</v>
      </c>
      <c r="V520" s="59" t="s">
        <v>800</v>
      </c>
      <c r="W520" s="72" t="s">
        <v>1191</v>
      </c>
      <c r="X520" s="60" t="s">
        <v>778</v>
      </c>
      <c r="Y520" s="61" t="e">
        <f t="shared" si="56"/>
        <v>#VALUE!</v>
      </c>
      <c r="Z520" s="61">
        <f t="shared" si="57"/>
        <v>18170</v>
      </c>
      <c r="AA520" s="61">
        <f t="shared" si="58"/>
        <v>7000</v>
      </c>
      <c r="AB520" s="61" t="e">
        <f t="shared" si="59"/>
        <v>#VALUE!</v>
      </c>
      <c r="AC520" s="62"/>
      <c r="AD520" s="61">
        <v>18170</v>
      </c>
      <c r="AE520" s="61">
        <v>7000</v>
      </c>
      <c r="AF520" s="61"/>
      <c r="AG520" s="62"/>
      <c r="AH520" s="61">
        <f t="shared" si="60"/>
        <v>0</v>
      </c>
      <c r="AI520" s="61">
        <f t="shared" si="60"/>
        <v>94.635416666666671</v>
      </c>
      <c r="AJ520" s="61">
        <f t="shared" si="60"/>
        <v>36.458333333333336</v>
      </c>
      <c r="AK520" s="61">
        <f t="shared" si="61"/>
        <v>0</v>
      </c>
      <c r="AL520" s="62" t="s">
        <v>1191</v>
      </c>
      <c r="AM520" s="61">
        <v>94.635416666666671</v>
      </c>
      <c r="AN520" s="61">
        <v>36.458333333333336</v>
      </c>
      <c r="AO520" s="62" t="s">
        <v>1191</v>
      </c>
      <c r="AP520" s="11"/>
      <c r="AQ520" s="11"/>
    </row>
    <row r="521" spans="1:43">
      <c r="A521" s="55" t="s">
        <v>771</v>
      </c>
      <c r="B521" s="55" t="s">
        <v>481</v>
      </c>
      <c r="C521" s="55" t="s">
        <v>489</v>
      </c>
      <c r="D521" s="55" t="s">
        <v>295</v>
      </c>
      <c r="E521" s="56" t="s">
        <v>490</v>
      </c>
      <c r="F521" s="55" t="s">
        <v>773</v>
      </c>
      <c r="G521" s="55">
        <f t="shared" si="62"/>
        <v>0</v>
      </c>
      <c r="H521" s="55" t="s">
        <v>41</v>
      </c>
      <c r="I521" s="56">
        <v>2.8</v>
      </c>
      <c r="J521" s="57" t="s">
        <v>1191</v>
      </c>
      <c r="K521" s="58">
        <v>13.46</v>
      </c>
      <c r="L521" s="58">
        <v>6552</v>
      </c>
      <c r="M521" s="57" t="s">
        <v>1191</v>
      </c>
      <c r="N521" s="57" t="s">
        <v>1191</v>
      </c>
      <c r="O521" s="58">
        <v>910</v>
      </c>
      <c r="P521" s="58">
        <v>36</v>
      </c>
      <c r="Q521" s="58">
        <v>546</v>
      </c>
      <c r="R521" s="55">
        <v>48</v>
      </c>
      <c r="S521" s="55" t="s">
        <v>774</v>
      </c>
      <c r="T521" s="55">
        <v>68</v>
      </c>
      <c r="U521" s="59" t="s">
        <v>799</v>
      </c>
      <c r="V521" s="59" t="s">
        <v>800</v>
      </c>
      <c r="W521" s="72" t="s">
        <v>1191</v>
      </c>
      <c r="X521" s="60" t="s">
        <v>778</v>
      </c>
      <c r="Y521" s="61" t="e">
        <f t="shared" si="56"/>
        <v>#VALUE!</v>
      </c>
      <c r="Z521" s="61">
        <f t="shared" si="57"/>
        <v>13460</v>
      </c>
      <c r="AA521" s="61">
        <f t="shared" si="58"/>
        <v>7200</v>
      </c>
      <c r="AB521" s="61" t="e">
        <f t="shared" si="59"/>
        <v>#VALUE!</v>
      </c>
      <c r="AC521" s="62"/>
      <c r="AD521" s="61">
        <v>13460</v>
      </c>
      <c r="AE521" s="61">
        <v>7200</v>
      </c>
      <c r="AF521" s="61"/>
      <c r="AG521" s="62"/>
      <c r="AH521" s="61">
        <f t="shared" si="60"/>
        <v>0</v>
      </c>
      <c r="AI521" s="61">
        <f t="shared" si="60"/>
        <v>280.41666666666669</v>
      </c>
      <c r="AJ521" s="61">
        <f t="shared" si="60"/>
        <v>150</v>
      </c>
      <c r="AK521" s="61">
        <f t="shared" si="61"/>
        <v>0</v>
      </c>
      <c r="AL521" s="62" t="s">
        <v>1191</v>
      </c>
      <c r="AM521" s="61">
        <v>280.41666666666669</v>
      </c>
      <c r="AN521" s="61">
        <v>150</v>
      </c>
      <c r="AO521" s="62" t="s">
        <v>1191</v>
      </c>
      <c r="AP521" s="11"/>
      <c r="AQ521" s="11"/>
    </row>
    <row r="522" spans="1:43">
      <c r="A522" s="55" t="s">
        <v>771</v>
      </c>
      <c r="B522" s="55" t="s">
        <v>479</v>
      </c>
      <c r="C522" s="55" t="s">
        <v>491</v>
      </c>
      <c r="D522" s="55" t="s">
        <v>295</v>
      </c>
      <c r="E522" s="56" t="s">
        <v>492</v>
      </c>
      <c r="F522" s="55" t="s">
        <v>773</v>
      </c>
      <c r="G522" s="55">
        <f t="shared" si="62"/>
        <v>0</v>
      </c>
      <c r="H522" s="55" t="s">
        <v>41</v>
      </c>
      <c r="I522" s="56">
        <v>2.8</v>
      </c>
      <c r="J522" s="57" t="s">
        <v>1191</v>
      </c>
      <c r="K522" s="58">
        <v>25.6</v>
      </c>
      <c r="L522" s="58">
        <v>42.4</v>
      </c>
      <c r="M522" s="57" t="s">
        <v>1191</v>
      </c>
      <c r="N522" s="57" t="s">
        <v>1191</v>
      </c>
      <c r="O522" s="58">
        <v>8</v>
      </c>
      <c r="P522" s="58">
        <v>6.25</v>
      </c>
      <c r="Q522" s="58">
        <v>4.8</v>
      </c>
      <c r="R522" s="55">
        <v>192</v>
      </c>
      <c r="S522" s="55" t="s">
        <v>774</v>
      </c>
      <c r="T522" s="55">
        <v>68</v>
      </c>
      <c r="U522" s="59" t="s">
        <v>799</v>
      </c>
      <c r="V522" s="59" t="s">
        <v>800</v>
      </c>
      <c r="W522" s="72" t="s">
        <v>1191</v>
      </c>
      <c r="X522" s="60" t="s">
        <v>778</v>
      </c>
      <c r="Y522" s="61" t="e">
        <f t="shared" si="56"/>
        <v>#VALUE!</v>
      </c>
      <c r="Z522" s="61">
        <f t="shared" si="57"/>
        <v>25600</v>
      </c>
      <c r="AA522" s="61">
        <f t="shared" si="58"/>
        <v>5300</v>
      </c>
      <c r="AB522" s="61" t="e">
        <f t="shared" si="59"/>
        <v>#VALUE!</v>
      </c>
      <c r="AC522" s="62"/>
      <c r="AD522" s="61">
        <v>25600</v>
      </c>
      <c r="AE522" s="61">
        <v>5300</v>
      </c>
      <c r="AF522" s="61"/>
      <c r="AG522" s="62"/>
      <c r="AH522" s="61">
        <f t="shared" si="60"/>
        <v>0</v>
      </c>
      <c r="AI522" s="61">
        <f t="shared" si="60"/>
        <v>133.33333333333334</v>
      </c>
      <c r="AJ522" s="61">
        <f t="shared" si="60"/>
        <v>27.604166666666668</v>
      </c>
      <c r="AK522" s="61">
        <f t="shared" si="61"/>
        <v>0</v>
      </c>
      <c r="AL522" s="62" t="s">
        <v>1191</v>
      </c>
      <c r="AM522" s="61">
        <v>133.33333333333334</v>
      </c>
      <c r="AN522" s="61">
        <v>27.604166666666668</v>
      </c>
      <c r="AO522" s="62" t="s">
        <v>1191</v>
      </c>
      <c r="AP522" s="11"/>
      <c r="AQ522" s="11"/>
    </row>
    <row r="523" spans="1:43">
      <c r="A523" s="55" t="s">
        <v>771</v>
      </c>
      <c r="B523" s="55" t="s">
        <v>479</v>
      </c>
      <c r="C523" s="55" t="s">
        <v>493</v>
      </c>
      <c r="D523" s="55" t="s">
        <v>295</v>
      </c>
      <c r="E523" s="56" t="s">
        <v>494</v>
      </c>
      <c r="F523" s="55" t="s">
        <v>773</v>
      </c>
      <c r="G523" s="55">
        <f t="shared" si="62"/>
        <v>3</v>
      </c>
      <c r="H523" s="55" t="s">
        <v>33</v>
      </c>
      <c r="I523" s="55">
        <v>3.5</v>
      </c>
      <c r="J523" s="57" t="s">
        <v>1191</v>
      </c>
      <c r="K523" s="58">
        <v>2.84</v>
      </c>
      <c r="L523" s="58">
        <v>1369.9</v>
      </c>
      <c r="M523" s="57" t="s">
        <v>1191</v>
      </c>
      <c r="N523" s="57" t="s">
        <v>1191</v>
      </c>
      <c r="O523" s="58">
        <v>103</v>
      </c>
      <c r="P523" s="58">
        <v>18</v>
      </c>
      <c r="Q523" s="58">
        <v>61.8</v>
      </c>
      <c r="R523" s="55">
        <v>192</v>
      </c>
      <c r="S523" s="55" t="s">
        <v>774</v>
      </c>
      <c r="T523" s="55">
        <v>68</v>
      </c>
      <c r="U523" s="59" t="s">
        <v>799</v>
      </c>
      <c r="V523" s="59" t="s">
        <v>800</v>
      </c>
      <c r="W523" s="72" t="s">
        <v>1191</v>
      </c>
      <c r="X523" s="60" t="s">
        <v>778</v>
      </c>
      <c r="Y523" s="61" t="e">
        <f t="shared" si="56"/>
        <v>#VALUE!</v>
      </c>
      <c r="Z523" s="61">
        <f t="shared" si="57"/>
        <v>2840</v>
      </c>
      <c r="AA523" s="61">
        <f t="shared" si="58"/>
        <v>13300</v>
      </c>
      <c r="AB523" s="61" t="e">
        <f t="shared" si="59"/>
        <v>#VALUE!</v>
      </c>
      <c r="AC523" s="62"/>
      <c r="AD523" s="61">
        <v>2840</v>
      </c>
      <c r="AE523" s="61">
        <v>13300</v>
      </c>
      <c r="AF523" s="61"/>
      <c r="AG523" s="62"/>
      <c r="AH523" s="61">
        <f t="shared" si="60"/>
        <v>0</v>
      </c>
      <c r="AI523" s="61">
        <f t="shared" si="60"/>
        <v>14.791666666666666</v>
      </c>
      <c r="AJ523" s="61">
        <f t="shared" si="60"/>
        <v>69.270833333333329</v>
      </c>
      <c r="AK523" s="61">
        <f t="shared" si="61"/>
        <v>0</v>
      </c>
      <c r="AL523" s="62" t="s">
        <v>1191</v>
      </c>
      <c r="AM523" s="61">
        <v>14.791666666666666</v>
      </c>
      <c r="AN523" s="61">
        <v>69.270833333333329</v>
      </c>
      <c r="AO523" s="62" t="s">
        <v>1191</v>
      </c>
      <c r="AP523" s="11"/>
      <c r="AQ523" s="11"/>
    </row>
    <row r="524" spans="1:43">
      <c r="A524" s="55" t="s">
        <v>851</v>
      </c>
      <c r="B524" s="55" t="s">
        <v>26</v>
      </c>
      <c r="C524" s="55" t="s">
        <v>443</v>
      </c>
      <c r="D524" s="55" t="s">
        <v>963</v>
      </c>
      <c r="E524" s="56" t="s">
        <v>266</v>
      </c>
      <c r="F524" s="55" t="s">
        <v>780</v>
      </c>
      <c r="G524" s="55">
        <f t="shared" si="62"/>
        <v>0</v>
      </c>
      <c r="H524" s="55" t="s">
        <v>41</v>
      </c>
      <c r="I524" s="56">
        <v>2.8</v>
      </c>
      <c r="J524" s="57" t="s">
        <v>1191</v>
      </c>
      <c r="K524" s="57" t="s">
        <v>1191</v>
      </c>
      <c r="L524" s="58">
        <v>0.09</v>
      </c>
      <c r="M524" s="57" t="s">
        <v>1191</v>
      </c>
      <c r="N524" s="57" t="s">
        <v>1191</v>
      </c>
      <c r="O524" s="58">
        <v>160</v>
      </c>
      <c r="P524" s="58">
        <v>24</v>
      </c>
      <c r="Q524" s="58">
        <v>96</v>
      </c>
      <c r="R524" s="55">
        <v>1.15E-3</v>
      </c>
      <c r="S524" s="55" t="s">
        <v>774</v>
      </c>
      <c r="T524" s="55">
        <v>69</v>
      </c>
      <c r="U524" s="59" t="s">
        <v>964</v>
      </c>
      <c r="V524" s="59" t="s">
        <v>1132</v>
      </c>
      <c r="W524" s="59" t="s">
        <v>966</v>
      </c>
      <c r="X524" s="60" t="s">
        <v>778</v>
      </c>
      <c r="Y524" s="61" t="e">
        <f t="shared" si="56"/>
        <v>#VALUE!</v>
      </c>
      <c r="Z524" s="61" t="e">
        <f t="shared" si="57"/>
        <v>#VALUE!</v>
      </c>
      <c r="AA524" s="61">
        <f t="shared" si="58"/>
        <v>0.5625</v>
      </c>
      <c r="AB524" s="61" t="e">
        <f t="shared" si="59"/>
        <v>#VALUE!</v>
      </c>
      <c r="AC524" s="62"/>
      <c r="AD524" s="62"/>
      <c r="AE524" s="61">
        <v>0.5625</v>
      </c>
      <c r="AF524" s="61"/>
      <c r="AG524" s="62"/>
      <c r="AH524" s="61">
        <f t="shared" si="60"/>
        <v>0</v>
      </c>
      <c r="AI524" s="61">
        <f t="shared" si="60"/>
        <v>0</v>
      </c>
      <c r="AJ524" s="61">
        <f t="shared" si="60"/>
        <v>489.13043478260869</v>
      </c>
      <c r="AK524" s="61">
        <f t="shared" si="61"/>
        <v>0</v>
      </c>
      <c r="AL524" s="62" t="s">
        <v>1191</v>
      </c>
      <c r="AM524" s="62" t="s">
        <v>1191</v>
      </c>
      <c r="AN524" s="61">
        <v>489.13043478260869</v>
      </c>
      <c r="AO524" s="62" t="s">
        <v>1191</v>
      </c>
      <c r="AP524" s="11"/>
      <c r="AQ524" s="11"/>
    </row>
    <row r="525" spans="1:43">
      <c r="A525" s="55" t="s">
        <v>851</v>
      </c>
      <c r="B525" s="55" t="s">
        <v>26</v>
      </c>
      <c r="C525" s="55" t="s">
        <v>443</v>
      </c>
      <c r="D525" s="55" t="s">
        <v>963</v>
      </c>
      <c r="E525" s="56" t="s">
        <v>1138</v>
      </c>
      <c r="F525" s="55" t="s">
        <v>786</v>
      </c>
      <c r="G525" s="55">
        <f t="shared" si="62"/>
        <v>1</v>
      </c>
      <c r="H525" s="55" t="s">
        <v>30</v>
      </c>
      <c r="I525" s="55">
        <v>3.1</v>
      </c>
      <c r="J525" s="57" t="s">
        <v>1191</v>
      </c>
      <c r="K525" s="57" t="s">
        <v>1191</v>
      </c>
      <c r="L525" s="58">
        <v>0</v>
      </c>
      <c r="M525" s="57" t="s">
        <v>1191</v>
      </c>
      <c r="N525" s="57" t="s">
        <v>1191</v>
      </c>
      <c r="O525" s="58">
        <v>77</v>
      </c>
      <c r="P525" s="58">
        <v>18</v>
      </c>
      <c r="Q525" s="58">
        <v>46.2</v>
      </c>
      <c r="R525" s="55">
        <v>1.15E-3</v>
      </c>
      <c r="S525" s="55" t="s">
        <v>774</v>
      </c>
      <c r="T525" s="55">
        <v>69</v>
      </c>
      <c r="U525" s="59" t="s">
        <v>964</v>
      </c>
      <c r="V525" s="59" t="s">
        <v>1152</v>
      </c>
      <c r="W525" s="59" t="s">
        <v>966</v>
      </c>
      <c r="X525" s="60" t="s">
        <v>778</v>
      </c>
      <c r="Y525" s="61" t="e">
        <f t="shared" si="56"/>
        <v>#VALUE!</v>
      </c>
      <c r="Z525" s="61" t="e">
        <f t="shared" si="57"/>
        <v>#VALUE!</v>
      </c>
      <c r="AA525" s="61">
        <f t="shared" si="58"/>
        <v>0</v>
      </c>
      <c r="AB525" s="61" t="e">
        <f t="shared" si="59"/>
        <v>#VALUE!</v>
      </c>
      <c r="AC525" s="62"/>
      <c r="AD525" s="62"/>
      <c r="AE525" s="61">
        <v>1E-3</v>
      </c>
      <c r="AF525" s="61"/>
      <c r="AG525" s="62"/>
      <c r="AH525" s="61">
        <f t="shared" si="60"/>
        <v>0</v>
      </c>
      <c r="AI525" s="61">
        <f t="shared" si="60"/>
        <v>0</v>
      </c>
      <c r="AJ525" s="61">
        <f t="shared" si="60"/>
        <v>0.86956521739130443</v>
      </c>
      <c r="AK525" s="61">
        <f t="shared" si="61"/>
        <v>0</v>
      </c>
      <c r="AL525" s="62" t="s">
        <v>1191</v>
      </c>
      <c r="AM525" s="62" t="s">
        <v>1191</v>
      </c>
      <c r="AN525" s="61">
        <v>0</v>
      </c>
      <c r="AO525" s="62" t="s">
        <v>1191</v>
      </c>
      <c r="AP525" s="11"/>
      <c r="AQ525" s="11"/>
    </row>
    <row r="526" spans="1:43">
      <c r="A526" s="55" t="s">
        <v>851</v>
      </c>
      <c r="B526" s="55" t="s">
        <v>26</v>
      </c>
      <c r="C526" s="55" t="s">
        <v>443</v>
      </c>
      <c r="D526" s="55" t="s">
        <v>963</v>
      </c>
      <c r="E526" s="56" t="s">
        <v>495</v>
      </c>
      <c r="F526" s="55" t="s">
        <v>786</v>
      </c>
      <c r="G526" s="55">
        <f t="shared" si="62"/>
        <v>3</v>
      </c>
      <c r="H526" s="55" t="s">
        <v>33</v>
      </c>
      <c r="I526" s="56">
        <v>3.3</v>
      </c>
      <c r="J526" s="57" t="s">
        <v>1191</v>
      </c>
      <c r="K526" s="57" t="s">
        <v>1191</v>
      </c>
      <c r="L526" s="58">
        <v>0.03</v>
      </c>
      <c r="M526" s="57" t="s">
        <v>1191</v>
      </c>
      <c r="N526" s="57" t="s">
        <v>1191</v>
      </c>
      <c r="O526" s="58">
        <v>238</v>
      </c>
      <c r="P526" s="58">
        <v>28</v>
      </c>
      <c r="Q526" s="58">
        <v>142.80000000000001</v>
      </c>
      <c r="R526" s="55">
        <v>1.15E-3</v>
      </c>
      <c r="S526" s="55" t="s">
        <v>774</v>
      </c>
      <c r="T526" s="55">
        <v>69</v>
      </c>
      <c r="U526" s="59" t="s">
        <v>964</v>
      </c>
      <c r="V526" s="59" t="s">
        <v>965</v>
      </c>
      <c r="W526" s="59" t="s">
        <v>966</v>
      </c>
      <c r="X526" s="60" t="s">
        <v>778</v>
      </c>
      <c r="Y526" s="61" t="e">
        <f t="shared" si="56"/>
        <v>#VALUE!</v>
      </c>
      <c r="Z526" s="61" t="e">
        <f t="shared" si="57"/>
        <v>#VALUE!</v>
      </c>
      <c r="AA526" s="61">
        <f t="shared" si="58"/>
        <v>0.12605042016806722</v>
      </c>
      <c r="AB526" s="61" t="e">
        <f t="shared" si="59"/>
        <v>#VALUE!</v>
      </c>
      <c r="AC526" s="62"/>
      <c r="AD526" s="62"/>
      <c r="AE526" s="61">
        <v>0.12605042016806722</v>
      </c>
      <c r="AF526" s="61"/>
      <c r="AG526" s="62"/>
      <c r="AH526" s="61">
        <f t="shared" si="60"/>
        <v>0</v>
      </c>
      <c r="AI526" s="61">
        <f t="shared" si="60"/>
        <v>0</v>
      </c>
      <c r="AJ526" s="61">
        <f t="shared" si="60"/>
        <v>109.60906101571064</v>
      </c>
      <c r="AK526" s="61">
        <f t="shared" si="61"/>
        <v>0</v>
      </c>
      <c r="AL526" s="62" t="s">
        <v>1191</v>
      </c>
      <c r="AM526" s="62" t="s">
        <v>1191</v>
      </c>
      <c r="AN526" s="61">
        <v>109.60906101571064</v>
      </c>
      <c r="AO526" s="62" t="s">
        <v>1191</v>
      </c>
      <c r="AP526" s="11"/>
      <c r="AQ526" s="11"/>
    </row>
    <row r="527" spans="1:43">
      <c r="A527" s="55" t="s">
        <v>851</v>
      </c>
      <c r="B527" s="55" t="s">
        <v>26</v>
      </c>
      <c r="C527" s="55" t="s">
        <v>443</v>
      </c>
      <c r="D527" s="55" t="s">
        <v>963</v>
      </c>
      <c r="E527" s="56" t="s">
        <v>310</v>
      </c>
      <c r="F527" s="55" t="s">
        <v>786</v>
      </c>
      <c r="G527" s="55">
        <f t="shared" si="62"/>
        <v>3</v>
      </c>
      <c r="H527" s="55" t="s">
        <v>33</v>
      </c>
      <c r="I527" s="56">
        <v>3.4</v>
      </c>
      <c r="J527" s="57" t="s">
        <v>1191</v>
      </c>
      <c r="K527" s="57" t="s">
        <v>1191</v>
      </c>
      <c r="L527" s="58">
        <v>0.56999999999999995</v>
      </c>
      <c r="M527" s="57" t="s">
        <v>1191</v>
      </c>
      <c r="N527" s="57" t="s">
        <v>1191</v>
      </c>
      <c r="O527" s="58">
        <v>228</v>
      </c>
      <c r="P527" s="58">
        <v>28</v>
      </c>
      <c r="Q527" s="58">
        <v>136.80000000000001</v>
      </c>
      <c r="R527" s="55">
        <v>1.15E-3</v>
      </c>
      <c r="S527" s="55" t="s">
        <v>774</v>
      </c>
      <c r="T527" s="55">
        <v>69</v>
      </c>
      <c r="U527" s="59" t="s">
        <v>964</v>
      </c>
      <c r="V527" s="59" t="s">
        <v>979</v>
      </c>
      <c r="W527" s="59" t="s">
        <v>966</v>
      </c>
      <c r="X527" s="60" t="s">
        <v>778</v>
      </c>
      <c r="Y527" s="61" t="e">
        <f t="shared" si="56"/>
        <v>#VALUE!</v>
      </c>
      <c r="Z527" s="61" t="e">
        <f t="shared" si="57"/>
        <v>#VALUE!</v>
      </c>
      <c r="AA527" s="61">
        <f t="shared" si="58"/>
        <v>2.4999999999999996</v>
      </c>
      <c r="AB527" s="61" t="e">
        <f t="shared" si="59"/>
        <v>#VALUE!</v>
      </c>
      <c r="AC527" s="62"/>
      <c r="AD527" s="62"/>
      <c r="AE527" s="61">
        <v>2.5</v>
      </c>
      <c r="AF527" s="61"/>
      <c r="AG527" s="62"/>
      <c r="AH527" s="61">
        <f t="shared" si="60"/>
        <v>0</v>
      </c>
      <c r="AI527" s="61">
        <f t="shared" si="60"/>
        <v>0</v>
      </c>
      <c r="AJ527" s="61">
        <f t="shared" si="60"/>
        <v>2173.913043478261</v>
      </c>
      <c r="AK527" s="61">
        <f t="shared" si="61"/>
        <v>0</v>
      </c>
      <c r="AL527" s="62" t="s">
        <v>1191</v>
      </c>
      <c r="AM527" s="62" t="s">
        <v>1191</v>
      </c>
      <c r="AN527" s="61">
        <v>2173.9130434782605</v>
      </c>
      <c r="AO527" s="62" t="s">
        <v>1191</v>
      </c>
      <c r="AP527" s="11"/>
      <c r="AQ527" s="11"/>
    </row>
    <row r="528" spans="1:43">
      <c r="A528" s="55" t="s">
        <v>851</v>
      </c>
      <c r="B528" s="55" t="s">
        <v>26</v>
      </c>
      <c r="C528" s="55" t="s">
        <v>443</v>
      </c>
      <c r="D528" s="55" t="s">
        <v>963</v>
      </c>
      <c r="E528" s="56" t="s">
        <v>56</v>
      </c>
      <c r="F528" s="55" t="s">
        <v>780</v>
      </c>
      <c r="G528" s="55">
        <f t="shared" si="62"/>
        <v>0</v>
      </c>
      <c r="H528" s="55" t="s">
        <v>41</v>
      </c>
      <c r="I528" s="56">
        <v>3.45</v>
      </c>
      <c r="J528" s="57" t="s">
        <v>1191</v>
      </c>
      <c r="K528" s="57" t="s">
        <v>1191</v>
      </c>
      <c r="L528" s="58">
        <v>2</v>
      </c>
      <c r="M528" s="57" t="s">
        <v>1191</v>
      </c>
      <c r="N528" s="57" t="s">
        <v>1191</v>
      </c>
      <c r="O528" s="58">
        <v>244</v>
      </c>
      <c r="P528" s="58">
        <v>26</v>
      </c>
      <c r="Q528" s="58">
        <v>146.4</v>
      </c>
      <c r="R528" s="55">
        <v>1.15E-3</v>
      </c>
      <c r="S528" s="55" t="s">
        <v>774</v>
      </c>
      <c r="T528" s="55">
        <v>69</v>
      </c>
      <c r="U528" s="59" t="s">
        <v>964</v>
      </c>
      <c r="V528" s="59" t="s">
        <v>1145</v>
      </c>
      <c r="W528" s="59" t="s">
        <v>966</v>
      </c>
      <c r="X528" s="60" t="s">
        <v>778</v>
      </c>
      <c r="Y528" s="61" t="e">
        <f t="shared" si="56"/>
        <v>#VALUE!</v>
      </c>
      <c r="Z528" s="61" t="e">
        <f t="shared" si="57"/>
        <v>#VALUE!</v>
      </c>
      <c r="AA528" s="61">
        <f t="shared" si="58"/>
        <v>8.1967213114754109</v>
      </c>
      <c r="AB528" s="61" t="e">
        <f t="shared" si="59"/>
        <v>#VALUE!</v>
      </c>
      <c r="AC528" s="62"/>
      <c r="AD528" s="62"/>
      <c r="AE528" s="61">
        <v>8.1967213114754109</v>
      </c>
      <c r="AF528" s="61"/>
      <c r="AG528" s="62"/>
      <c r="AH528" s="61">
        <f t="shared" si="60"/>
        <v>0</v>
      </c>
      <c r="AI528" s="61">
        <f t="shared" si="60"/>
        <v>0</v>
      </c>
      <c r="AJ528" s="61">
        <f t="shared" si="60"/>
        <v>7127.5837491090533</v>
      </c>
      <c r="AK528" s="61">
        <f t="shared" si="61"/>
        <v>0</v>
      </c>
      <c r="AL528" s="62" t="s">
        <v>1191</v>
      </c>
      <c r="AM528" s="62" t="s">
        <v>1191</v>
      </c>
      <c r="AN528" s="61">
        <v>7127.5837491090533</v>
      </c>
      <c r="AO528" s="62" t="s">
        <v>1191</v>
      </c>
      <c r="AP528" s="11"/>
      <c r="AQ528" s="11"/>
    </row>
    <row r="529" spans="1:43">
      <c r="A529" s="55" t="s">
        <v>851</v>
      </c>
      <c r="B529" s="55" t="s">
        <v>26</v>
      </c>
      <c r="C529" s="55" t="s">
        <v>443</v>
      </c>
      <c r="D529" s="55" t="s">
        <v>963</v>
      </c>
      <c r="E529" s="56" t="s">
        <v>496</v>
      </c>
      <c r="F529" s="55" t="s">
        <v>773</v>
      </c>
      <c r="G529" s="55">
        <f t="shared" si="62"/>
        <v>3</v>
      </c>
      <c r="H529" s="55" t="s">
        <v>33</v>
      </c>
      <c r="I529" s="56">
        <v>3.5</v>
      </c>
      <c r="J529" s="57" t="s">
        <v>1191</v>
      </c>
      <c r="K529" s="57" t="s">
        <v>1191</v>
      </c>
      <c r="L529" s="58">
        <v>0</v>
      </c>
      <c r="M529" s="57" t="s">
        <v>1191</v>
      </c>
      <c r="N529" s="57" t="s">
        <v>1191</v>
      </c>
      <c r="O529" s="58">
        <v>221</v>
      </c>
      <c r="P529" s="58">
        <v>27</v>
      </c>
      <c r="Q529" s="58">
        <v>132.6</v>
      </c>
      <c r="R529" s="55">
        <v>1.15E-3</v>
      </c>
      <c r="S529" s="55" t="s">
        <v>774</v>
      </c>
      <c r="T529" s="55">
        <v>69</v>
      </c>
      <c r="U529" s="59" t="s">
        <v>964</v>
      </c>
      <c r="V529" s="59" t="s">
        <v>993</v>
      </c>
      <c r="W529" s="59" t="s">
        <v>966</v>
      </c>
      <c r="X529" s="60" t="s">
        <v>778</v>
      </c>
      <c r="Y529" s="61" t="e">
        <f t="shared" si="56"/>
        <v>#VALUE!</v>
      </c>
      <c r="Z529" s="61" t="e">
        <f t="shared" si="57"/>
        <v>#VALUE!</v>
      </c>
      <c r="AA529" s="61">
        <f t="shared" si="58"/>
        <v>0</v>
      </c>
      <c r="AB529" s="61" t="e">
        <f t="shared" si="59"/>
        <v>#VALUE!</v>
      </c>
      <c r="AC529" s="62"/>
      <c r="AD529" s="62"/>
      <c r="AE529" s="61">
        <v>1E-3</v>
      </c>
      <c r="AF529" s="61"/>
      <c r="AG529" s="62"/>
      <c r="AH529" s="61">
        <f t="shared" si="60"/>
        <v>0</v>
      </c>
      <c r="AI529" s="61">
        <f t="shared" si="60"/>
        <v>0</v>
      </c>
      <c r="AJ529" s="61">
        <f t="shared" si="60"/>
        <v>0.86956521739130443</v>
      </c>
      <c r="AK529" s="61">
        <f t="shared" si="61"/>
        <v>0</v>
      </c>
      <c r="AL529" s="62" t="s">
        <v>1191</v>
      </c>
      <c r="AM529" s="62" t="s">
        <v>1191</v>
      </c>
      <c r="AN529" s="61">
        <v>0</v>
      </c>
      <c r="AO529" s="62" t="s">
        <v>1191</v>
      </c>
      <c r="AP529" s="11"/>
      <c r="AQ529" s="11"/>
    </row>
    <row r="530" spans="1:43">
      <c r="A530" s="55" t="s">
        <v>851</v>
      </c>
      <c r="B530" s="55" t="s">
        <v>26</v>
      </c>
      <c r="C530" s="55" t="s">
        <v>443</v>
      </c>
      <c r="D530" s="55" t="s">
        <v>963</v>
      </c>
      <c r="E530" s="56" t="s">
        <v>497</v>
      </c>
      <c r="F530" s="55" t="s">
        <v>780</v>
      </c>
      <c r="G530" s="55">
        <f t="shared" si="62"/>
        <v>3</v>
      </c>
      <c r="H530" s="55" t="s">
        <v>33</v>
      </c>
      <c r="I530" s="56">
        <v>3.5</v>
      </c>
      <c r="J530" s="57" t="s">
        <v>1191</v>
      </c>
      <c r="K530" s="57" t="s">
        <v>1191</v>
      </c>
      <c r="L530" s="58">
        <v>0</v>
      </c>
      <c r="M530" s="57" t="s">
        <v>1191</v>
      </c>
      <c r="N530" s="57" t="s">
        <v>1191</v>
      </c>
      <c r="O530" s="58">
        <v>81</v>
      </c>
      <c r="P530" s="58">
        <v>17</v>
      </c>
      <c r="Q530" s="58">
        <v>48.6</v>
      </c>
      <c r="R530" s="55">
        <v>1.15E-3</v>
      </c>
      <c r="S530" s="55" t="s">
        <v>774</v>
      </c>
      <c r="T530" s="55">
        <v>69</v>
      </c>
      <c r="U530" s="59" t="s">
        <v>964</v>
      </c>
      <c r="V530" s="59" t="s">
        <v>994</v>
      </c>
      <c r="W530" s="59" t="s">
        <v>966</v>
      </c>
      <c r="X530" s="60" t="s">
        <v>778</v>
      </c>
      <c r="Y530" s="61" t="e">
        <f t="shared" si="56"/>
        <v>#VALUE!</v>
      </c>
      <c r="Z530" s="61" t="e">
        <f t="shared" si="57"/>
        <v>#VALUE!</v>
      </c>
      <c r="AA530" s="61">
        <f t="shared" si="58"/>
        <v>0</v>
      </c>
      <c r="AB530" s="61" t="e">
        <f t="shared" si="59"/>
        <v>#VALUE!</v>
      </c>
      <c r="AC530" s="62"/>
      <c r="AD530" s="62"/>
      <c r="AE530" s="61">
        <v>1E-3</v>
      </c>
      <c r="AF530" s="61"/>
      <c r="AG530" s="62"/>
      <c r="AH530" s="61">
        <f t="shared" si="60"/>
        <v>0</v>
      </c>
      <c r="AI530" s="61">
        <f t="shared" si="60"/>
        <v>0</v>
      </c>
      <c r="AJ530" s="61">
        <f t="shared" si="60"/>
        <v>0.86956521739130443</v>
      </c>
      <c r="AK530" s="61">
        <f t="shared" si="61"/>
        <v>0</v>
      </c>
      <c r="AL530" s="62" t="s">
        <v>1191</v>
      </c>
      <c r="AM530" s="62" t="s">
        <v>1191</v>
      </c>
      <c r="AN530" s="61">
        <v>0</v>
      </c>
      <c r="AO530" s="62" t="s">
        <v>1191</v>
      </c>
      <c r="AP530" s="11"/>
      <c r="AQ530" s="11"/>
    </row>
    <row r="531" spans="1:43">
      <c r="A531" s="55" t="s">
        <v>851</v>
      </c>
      <c r="B531" s="55" t="s">
        <v>26</v>
      </c>
      <c r="C531" s="55" t="s">
        <v>443</v>
      </c>
      <c r="D531" s="55" t="s">
        <v>963</v>
      </c>
      <c r="E531" s="56" t="s">
        <v>197</v>
      </c>
      <c r="F531" s="55" t="s">
        <v>780</v>
      </c>
      <c r="G531" s="55">
        <f t="shared" si="62"/>
        <v>3</v>
      </c>
      <c r="H531" s="55" t="s">
        <v>33</v>
      </c>
      <c r="I531" s="56">
        <v>3.5</v>
      </c>
      <c r="J531" s="57" t="s">
        <v>1191</v>
      </c>
      <c r="K531" s="57" t="s">
        <v>1191</v>
      </c>
      <c r="L531" s="58">
        <v>0.26</v>
      </c>
      <c r="M531" s="57" t="s">
        <v>1191</v>
      </c>
      <c r="N531" s="57" t="s">
        <v>1191</v>
      </c>
      <c r="O531" s="58">
        <v>164</v>
      </c>
      <c r="P531" s="58">
        <v>25</v>
      </c>
      <c r="Q531" s="58">
        <v>98.4</v>
      </c>
      <c r="R531" s="55">
        <v>1.15E-3</v>
      </c>
      <c r="S531" s="55" t="s">
        <v>774</v>
      </c>
      <c r="T531" s="55">
        <v>69</v>
      </c>
      <c r="U531" s="59" t="s">
        <v>964</v>
      </c>
      <c r="V531" s="59" t="s">
        <v>1015</v>
      </c>
      <c r="W531" s="59" t="s">
        <v>966</v>
      </c>
      <c r="X531" s="60" t="s">
        <v>778</v>
      </c>
      <c r="Y531" s="61" t="e">
        <f t="shared" si="56"/>
        <v>#VALUE!</v>
      </c>
      <c r="Z531" s="61" t="e">
        <f t="shared" si="57"/>
        <v>#VALUE!</v>
      </c>
      <c r="AA531" s="61">
        <f t="shared" si="58"/>
        <v>1.5853658536585367</v>
      </c>
      <c r="AB531" s="61" t="e">
        <f t="shared" si="59"/>
        <v>#VALUE!</v>
      </c>
      <c r="AC531" s="62"/>
      <c r="AD531" s="62"/>
      <c r="AE531" s="61">
        <v>1.5853658536585367</v>
      </c>
      <c r="AF531" s="61"/>
      <c r="AG531" s="62"/>
      <c r="AH531" s="61">
        <f t="shared" si="60"/>
        <v>0</v>
      </c>
      <c r="AI531" s="61">
        <f t="shared" si="60"/>
        <v>0</v>
      </c>
      <c r="AJ531" s="61">
        <f t="shared" si="60"/>
        <v>1378.5790031813362</v>
      </c>
      <c r="AK531" s="61">
        <f t="shared" si="61"/>
        <v>0</v>
      </c>
      <c r="AL531" s="62" t="s">
        <v>1191</v>
      </c>
      <c r="AM531" s="62" t="s">
        <v>1191</v>
      </c>
      <c r="AN531" s="61">
        <v>1378.5790031813362</v>
      </c>
      <c r="AO531" s="62" t="s">
        <v>1191</v>
      </c>
      <c r="AP531" s="11"/>
      <c r="AQ531" s="11"/>
    </row>
    <row r="532" spans="1:43">
      <c r="A532" s="55" t="s">
        <v>851</v>
      </c>
      <c r="B532" s="55" t="s">
        <v>26</v>
      </c>
      <c r="C532" s="55" t="s">
        <v>443</v>
      </c>
      <c r="D532" s="55" t="s">
        <v>963</v>
      </c>
      <c r="E532" s="56" t="s">
        <v>51</v>
      </c>
      <c r="F532" s="55" t="s">
        <v>786</v>
      </c>
      <c r="G532" s="55">
        <f t="shared" si="62"/>
        <v>3</v>
      </c>
      <c r="H532" s="55" t="s">
        <v>33</v>
      </c>
      <c r="I532" s="56">
        <v>3.6</v>
      </c>
      <c r="J532" s="57" t="s">
        <v>1191</v>
      </c>
      <c r="K532" s="57" t="s">
        <v>1191</v>
      </c>
      <c r="L532" s="58">
        <v>0.46</v>
      </c>
      <c r="M532" s="57" t="s">
        <v>1191</v>
      </c>
      <c r="N532" s="57" t="s">
        <v>1191</v>
      </c>
      <c r="O532" s="58">
        <v>190</v>
      </c>
      <c r="P532" s="58">
        <v>29</v>
      </c>
      <c r="Q532" s="58">
        <v>114</v>
      </c>
      <c r="R532" s="55">
        <v>1.15E-3</v>
      </c>
      <c r="S532" s="55" t="s">
        <v>774</v>
      </c>
      <c r="T532" s="55">
        <v>69</v>
      </c>
      <c r="U532" s="59" t="s">
        <v>964</v>
      </c>
      <c r="V532" s="59" t="s">
        <v>1028</v>
      </c>
      <c r="W532" s="59" t="s">
        <v>966</v>
      </c>
      <c r="X532" s="60" t="s">
        <v>778</v>
      </c>
      <c r="Y532" s="61" t="e">
        <f t="shared" si="56"/>
        <v>#VALUE!</v>
      </c>
      <c r="Z532" s="61" t="e">
        <f t="shared" si="57"/>
        <v>#VALUE!</v>
      </c>
      <c r="AA532" s="61">
        <f t="shared" si="58"/>
        <v>2.4210526315789473</v>
      </c>
      <c r="AB532" s="61" t="e">
        <f t="shared" si="59"/>
        <v>#VALUE!</v>
      </c>
      <c r="AC532" s="62"/>
      <c r="AD532" s="62"/>
      <c r="AE532" s="61">
        <v>2.4210526315789473</v>
      </c>
      <c r="AF532" s="61"/>
      <c r="AG532" s="62"/>
      <c r="AH532" s="61">
        <f t="shared" si="60"/>
        <v>0</v>
      </c>
      <c r="AI532" s="61">
        <f t="shared" si="60"/>
        <v>0</v>
      </c>
      <c r="AJ532" s="61">
        <f t="shared" si="60"/>
        <v>2105.2631578947367</v>
      </c>
      <c r="AK532" s="61">
        <f t="shared" si="61"/>
        <v>0</v>
      </c>
      <c r="AL532" s="62" t="s">
        <v>1191</v>
      </c>
      <c r="AM532" s="62" t="s">
        <v>1191</v>
      </c>
      <c r="AN532" s="61">
        <v>2105.2631578947367</v>
      </c>
      <c r="AO532" s="62" t="s">
        <v>1191</v>
      </c>
      <c r="AP532" s="11"/>
      <c r="AQ532" s="11"/>
    </row>
    <row r="533" spans="1:43">
      <c r="A533" s="55" t="s">
        <v>851</v>
      </c>
      <c r="B533" s="55" t="s">
        <v>26</v>
      </c>
      <c r="C533" s="55" t="s">
        <v>443</v>
      </c>
      <c r="D533" s="55" t="s">
        <v>963</v>
      </c>
      <c r="E533" s="56" t="s">
        <v>498</v>
      </c>
      <c r="F533" s="55" t="s">
        <v>780</v>
      </c>
      <c r="G533" s="55">
        <f t="shared" si="62"/>
        <v>3</v>
      </c>
      <c r="H533" s="55" t="s">
        <v>33</v>
      </c>
      <c r="I533" s="56">
        <v>3.7</v>
      </c>
      <c r="J533" s="57" t="s">
        <v>1191</v>
      </c>
      <c r="K533" s="57" t="s">
        <v>1191</v>
      </c>
      <c r="L533" s="58">
        <v>0</v>
      </c>
      <c r="M533" s="57" t="s">
        <v>1191</v>
      </c>
      <c r="N533" s="57" t="s">
        <v>1191</v>
      </c>
      <c r="O533" s="58">
        <v>88</v>
      </c>
      <c r="P533" s="58">
        <v>23</v>
      </c>
      <c r="Q533" s="58">
        <v>52.8</v>
      </c>
      <c r="R533" s="55">
        <v>1.15E-3</v>
      </c>
      <c r="S533" s="55" t="s">
        <v>774</v>
      </c>
      <c r="T533" s="55">
        <v>69</v>
      </c>
      <c r="U533" s="59" t="s">
        <v>964</v>
      </c>
      <c r="V533" s="59" t="s">
        <v>1051</v>
      </c>
      <c r="W533" s="59" t="s">
        <v>966</v>
      </c>
      <c r="X533" s="60" t="s">
        <v>778</v>
      </c>
      <c r="Y533" s="61" t="e">
        <f t="shared" si="56"/>
        <v>#VALUE!</v>
      </c>
      <c r="Z533" s="61" t="e">
        <f t="shared" si="57"/>
        <v>#VALUE!</v>
      </c>
      <c r="AA533" s="61">
        <f t="shared" si="58"/>
        <v>0</v>
      </c>
      <c r="AB533" s="61" t="e">
        <f t="shared" si="59"/>
        <v>#VALUE!</v>
      </c>
      <c r="AC533" s="62"/>
      <c r="AD533" s="62"/>
      <c r="AE533" s="61">
        <v>1E-3</v>
      </c>
      <c r="AF533" s="61"/>
      <c r="AG533" s="62"/>
      <c r="AH533" s="61">
        <f t="shared" si="60"/>
        <v>0</v>
      </c>
      <c r="AI533" s="61">
        <f t="shared" si="60"/>
        <v>0</v>
      </c>
      <c r="AJ533" s="61">
        <f t="shared" si="60"/>
        <v>0.86956521739130443</v>
      </c>
      <c r="AK533" s="61">
        <f t="shared" si="61"/>
        <v>0</v>
      </c>
      <c r="AL533" s="62" t="s">
        <v>1191</v>
      </c>
      <c r="AM533" s="62" t="s">
        <v>1191</v>
      </c>
      <c r="AN533" s="61">
        <v>0</v>
      </c>
      <c r="AO533" s="62" t="s">
        <v>1191</v>
      </c>
      <c r="AP533" s="11"/>
      <c r="AQ533" s="11"/>
    </row>
    <row r="534" spans="1:43">
      <c r="A534" s="55" t="s">
        <v>851</v>
      </c>
      <c r="B534" s="55" t="s">
        <v>26</v>
      </c>
      <c r="C534" s="55" t="s">
        <v>443</v>
      </c>
      <c r="D534" s="55" t="s">
        <v>963</v>
      </c>
      <c r="E534" s="56" t="s">
        <v>104</v>
      </c>
      <c r="F534" s="55" t="s">
        <v>786</v>
      </c>
      <c r="G534" s="55">
        <f t="shared" si="62"/>
        <v>3</v>
      </c>
      <c r="H534" s="55" t="s">
        <v>33</v>
      </c>
      <c r="I534" s="56">
        <v>3.7</v>
      </c>
      <c r="J534" s="57" t="s">
        <v>1191</v>
      </c>
      <c r="K534" s="57" t="s">
        <v>1191</v>
      </c>
      <c r="L534" s="58">
        <v>7.0000000000000007E-2</v>
      </c>
      <c r="M534" s="57" t="s">
        <v>1191</v>
      </c>
      <c r="N534" s="57" t="s">
        <v>1191</v>
      </c>
      <c r="O534" s="58">
        <v>153</v>
      </c>
      <c r="P534" s="58">
        <v>25</v>
      </c>
      <c r="Q534" s="58">
        <v>91.8</v>
      </c>
      <c r="R534" s="55">
        <v>1.15E-3</v>
      </c>
      <c r="S534" s="55" t="s">
        <v>774</v>
      </c>
      <c r="T534" s="55">
        <v>69</v>
      </c>
      <c r="U534" s="59" t="s">
        <v>964</v>
      </c>
      <c r="V534" s="59" t="s">
        <v>1053</v>
      </c>
      <c r="W534" s="59" t="s">
        <v>966</v>
      </c>
      <c r="X534" s="60" t="s">
        <v>778</v>
      </c>
      <c r="Y534" s="61" t="e">
        <f t="shared" si="56"/>
        <v>#VALUE!</v>
      </c>
      <c r="Z534" s="61" t="e">
        <f t="shared" si="57"/>
        <v>#VALUE!</v>
      </c>
      <c r="AA534" s="61">
        <f t="shared" si="58"/>
        <v>0.45751633986928109</v>
      </c>
      <c r="AB534" s="61" t="e">
        <f t="shared" si="59"/>
        <v>#VALUE!</v>
      </c>
      <c r="AC534" s="62"/>
      <c r="AD534" s="62"/>
      <c r="AE534" s="61">
        <v>0.45751633986928109</v>
      </c>
      <c r="AF534" s="61"/>
      <c r="AG534" s="62"/>
      <c r="AH534" s="61">
        <f t="shared" si="60"/>
        <v>0</v>
      </c>
      <c r="AI534" s="61">
        <f t="shared" si="60"/>
        <v>0</v>
      </c>
      <c r="AJ534" s="61">
        <f t="shared" si="60"/>
        <v>397.8402955385053</v>
      </c>
      <c r="AK534" s="61">
        <f t="shared" si="61"/>
        <v>0</v>
      </c>
      <c r="AL534" s="62" t="s">
        <v>1191</v>
      </c>
      <c r="AM534" s="62" t="s">
        <v>1191</v>
      </c>
      <c r="AN534" s="61">
        <v>397.8402955385053</v>
      </c>
      <c r="AO534" s="62" t="s">
        <v>1191</v>
      </c>
      <c r="AP534" s="11"/>
      <c r="AQ534" s="11"/>
    </row>
    <row r="535" spans="1:43">
      <c r="A535" s="55" t="s">
        <v>851</v>
      </c>
      <c r="B535" s="55" t="s">
        <v>26</v>
      </c>
      <c r="C535" s="55" t="s">
        <v>443</v>
      </c>
      <c r="D535" s="55" t="s">
        <v>963</v>
      </c>
      <c r="E535" s="56" t="s">
        <v>107</v>
      </c>
      <c r="F535" s="55" t="s">
        <v>780</v>
      </c>
      <c r="G535" s="55">
        <f t="shared" si="62"/>
        <v>3</v>
      </c>
      <c r="H535" s="55" t="s">
        <v>33</v>
      </c>
      <c r="I535" s="56">
        <v>3.7</v>
      </c>
      <c r="J535" s="57" t="s">
        <v>1191</v>
      </c>
      <c r="K535" s="57" t="s">
        <v>1191</v>
      </c>
      <c r="L535" s="58">
        <v>0.28999999999999998</v>
      </c>
      <c r="M535" s="57" t="s">
        <v>1191</v>
      </c>
      <c r="N535" s="57" t="s">
        <v>1191</v>
      </c>
      <c r="O535" s="58">
        <v>344</v>
      </c>
      <c r="P535" s="58">
        <v>34</v>
      </c>
      <c r="Q535" s="58">
        <v>206.4</v>
      </c>
      <c r="R535" s="55">
        <v>1.15E-3</v>
      </c>
      <c r="S535" s="55" t="s">
        <v>774</v>
      </c>
      <c r="T535" s="55">
        <v>69</v>
      </c>
      <c r="U535" s="59" t="s">
        <v>964</v>
      </c>
      <c r="V535" s="59" t="s">
        <v>1057</v>
      </c>
      <c r="W535" s="59" t="s">
        <v>966</v>
      </c>
      <c r="X535" s="60" t="s">
        <v>778</v>
      </c>
      <c r="Y535" s="61" t="e">
        <f t="shared" si="56"/>
        <v>#VALUE!</v>
      </c>
      <c r="Z535" s="61" t="e">
        <f t="shared" si="57"/>
        <v>#VALUE!</v>
      </c>
      <c r="AA535" s="61">
        <f t="shared" si="58"/>
        <v>0.84302325581395343</v>
      </c>
      <c r="AB535" s="61" t="e">
        <f t="shared" si="59"/>
        <v>#VALUE!</v>
      </c>
      <c r="AC535" s="62"/>
      <c r="AD535" s="62"/>
      <c r="AE535" s="61">
        <v>0.84302325581395343</v>
      </c>
      <c r="AF535" s="61"/>
      <c r="AG535" s="62"/>
      <c r="AH535" s="61">
        <f t="shared" si="60"/>
        <v>0</v>
      </c>
      <c r="AI535" s="61">
        <f t="shared" si="60"/>
        <v>0</v>
      </c>
      <c r="AJ535" s="61">
        <f t="shared" si="60"/>
        <v>733.06370070778564</v>
      </c>
      <c r="AK535" s="61">
        <f t="shared" si="61"/>
        <v>0</v>
      </c>
      <c r="AL535" s="62" t="s">
        <v>1191</v>
      </c>
      <c r="AM535" s="62" t="s">
        <v>1191</v>
      </c>
      <c r="AN535" s="61">
        <v>733.06370070778564</v>
      </c>
      <c r="AO535" s="62" t="s">
        <v>1191</v>
      </c>
      <c r="AP535" s="11"/>
      <c r="AQ535" s="11"/>
    </row>
    <row r="536" spans="1:43">
      <c r="A536" s="55" t="s">
        <v>851</v>
      </c>
      <c r="B536" s="55" t="s">
        <v>26</v>
      </c>
      <c r="C536" s="55" t="s">
        <v>443</v>
      </c>
      <c r="D536" s="55" t="s">
        <v>963</v>
      </c>
      <c r="E536" s="56" t="s">
        <v>499</v>
      </c>
      <c r="F536" s="55" t="s">
        <v>780</v>
      </c>
      <c r="G536" s="55">
        <f t="shared" si="62"/>
        <v>3</v>
      </c>
      <c r="H536" s="55" t="s">
        <v>33</v>
      </c>
      <c r="I536" s="56">
        <v>3.8</v>
      </c>
      <c r="J536" s="57" t="s">
        <v>1191</v>
      </c>
      <c r="K536" s="57" t="s">
        <v>1191</v>
      </c>
      <c r="L536" s="58">
        <v>0.56999999999999995</v>
      </c>
      <c r="M536" s="57" t="s">
        <v>1191</v>
      </c>
      <c r="N536" s="57" t="s">
        <v>1191</v>
      </c>
      <c r="O536" s="58">
        <v>1000</v>
      </c>
      <c r="P536" s="58">
        <v>60</v>
      </c>
      <c r="Q536" s="58">
        <v>600</v>
      </c>
      <c r="R536" s="55">
        <v>1.15E-3</v>
      </c>
      <c r="S536" s="55" t="s">
        <v>774</v>
      </c>
      <c r="T536" s="55">
        <v>69</v>
      </c>
      <c r="U536" s="59" t="s">
        <v>964</v>
      </c>
      <c r="V536" s="59" t="s">
        <v>1058</v>
      </c>
      <c r="W536" s="59" t="s">
        <v>966</v>
      </c>
      <c r="X536" s="60" t="s">
        <v>778</v>
      </c>
      <c r="Y536" s="61" t="e">
        <f t="shared" si="56"/>
        <v>#VALUE!</v>
      </c>
      <c r="Z536" s="61" t="e">
        <f t="shared" si="57"/>
        <v>#VALUE!</v>
      </c>
      <c r="AA536" s="61">
        <f t="shared" si="58"/>
        <v>0.56999999999999995</v>
      </c>
      <c r="AB536" s="61" t="e">
        <f t="shared" si="59"/>
        <v>#VALUE!</v>
      </c>
      <c r="AC536" s="62"/>
      <c r="AD536" s="62"/>
      <c r="AE536" s="61">
        <v>0.56999999999999995</v>
      </c>
      <c r="AF536" s="61"/>
      <c r="AG536" s="62"/>
      <c r="AH536" s="61">
        <f t="shared" si="60"/>
        <v>0</v>
      </c>
      <c r="AI536" s="61">
        <f t="shared" si="60"/>
        <v>0</v>
      </c>
      <c r="AJ536" s="61">
        <f t="shared" si="60"/>
        <v>495.65217391304344</v>
      </c>
      <c r="AK536" s="61">
        <f t="shared" si="61"/>
        <v>0</v>
      </c>
      <c r="AL536" s="62" t="s">
        <v>1191</v>
      </c>
      <c r="AM536" s="62" t="s">
        <v>1191</v>
      </c>
      <c r="AN536" s="61">
        <v>495.65217391304344</v>
      </c>
      <c r="AO536" s="62" t="s">
        <v>1191</v>
      </c>
      <c r="AP536" s="11"/>
      <c r="AQ536" s="11"/>
    </row>
    <row r="537" spans="1:43">
      <c r="A537" s="55" t="s">
        <v>851</v>
      </c>
      <c r="B537" s="55" t="s">
        <v>26</v>
      </c>
      <c r="C537" s="55" t="s">
        <v>443</v>
      </c>
      <c r="D537" s="55" t="s">
        <v>963</v>
      </c>
      <c r="E537" s="56" t="s">
        <v>193</v>
      </c>
      <c r="F537" s="55" t="s">
        <v>780</v>
      </c>
      <c r="G537" s="55">
        <f t="shared" si="62"/>
        <v>3</v>
      </c>
      <c r="H537" s="55" t="s">
        <v>33</v>
      </c>
      <c r="I537" s="56">
        <v>3.8</v>
      </c>
      <c r="J537" s="57" t="s">
        <v>1191</v>
      </c>
      <c r="K537" s="57" t="s">
        <v>1191</v>
      </c>
      <c r="L537" s="58">
        <v>0.12</v>
      </c>
      <c r="M537" s="57" t="s">
        <v>1191</v>
      </c>
      <c r="N537" s="57" t="s">
        <v>1191</v>
      </c>
      <c r="O537" s="58">
        <v>300</v>
      </c>
      <c r="P537" s="58">
        <v>43</v>
      </c>
      <c r="Q537" s="58">
        <v>180</v>
      </c>
      <c r="R537" s="55">
        <v>1.15E-3</v>
      </c>
      <c r="S537" s="55" t="s">
        <v>774</v>
      </c>
      <c r="T537" s="55">
        <v>69</v>
      </c>
      <c r="U537" s="59" t="s">
        <v>964</v>
      </c>
      <c r="V537" s="59" t="s">
        <v>1071</v>
      </c>
      <c r="W537" s="59" t="s">
        <v>966</v>
      </c>
      <c r="X537" s="60" t="s">
        <v>778</v>
      </c>
      <c r="Y537" s="61" t="e">
        <f t="shared" si="56"/>
        <v>#VALUE!</v>
      </c>
      <c r="Z537" s="61" t="e">
        <f t="shared" si="57"/>
        <v>#VALUE!</v>
      </c>
      <c r="AA537" s="61">
        <f t="shared" si="58"/>
        <v>0.39999999999999997</v>
      </c>
      <c r="AB537" s="61" t="e">
        <f t="shared" si="59"/>
        <v>#VALUE!</v>
      </c>
      <c r="AC537" s="62"/>
      <c r="AD537" s="62"/>
      <c r="AE537" s="61">
        <v>0.4</v>
      </c>
      <c r="AF537" s="61"/>
      <c r="AG537" s="62"/>
      <c r="AH537" s="61">
        <f t="shared" si="60"/>
        <v>0</v>
      </c>
      <c r="AI537" s="61">
        <f t="shared" si="60"/>
        <v>0</v>
      </c>
      <c r="AJ537" s="61">
        <f t="shared" si="60"/>
        <v>347.82608695652175</v>
      </c>
      <c r="AK537" s="61">
        <f t="shared" si="61"/>
        <v>0</v>
      </c>
      <c r="AL537" s="62" t="s">
        <v>1191</v>
      </c>
      <c r="AM537" s="62" t="s">
        <v>1191</v>
      </c>
      <c r="AN537" s="61">
        <v>347.82608695652169</v>
      </c>
      <c r="AO537" s="62" t="s">
        <v>1191</v>
      </c>
      <c r="AP537" s="11"/>
      <c r="AQ537" s="11"/>
    </row>
    <row r="538" spans="1:43">
      <c r="A538" s="55" t="s">
        <v>851</v>
      </c>
      <c r="B538" s="55" t="s">
        <v>26</v>
      </c>
      <c r="C538" s="55" t="s">
        <v>443</v>
      </c>
      <c r="D538" s="55" t="s">
        <v>963</v>
      </c>
      <c r="E538" s="56" t="s">
        <v>500</v>
      </c>
      <c r="F538" s="55" t="s">
        <v>773</v>
      </c>
      <c r="G538" s="55">
        <f t="shared" si="62"/>
        <v>0</v>
      </c>
      <c r="H538" s="55" t="s">
        <v>41</v>
      </c>
      <c r="I538" s="56">
        <v>3.8</v>
      </c>
      <c r="J538" s="57" t="s">
        <v>1191</v>
      </c>
      <c r="K538" s="57" t="s">
        <v>1191</v>
      </c>
      <c r="L538" s="58">
        <v>1</v>
      </c>
      <c r="M538" s="57" t="s">
        <v>1191</v>
      </c>
      <c r="N538" s="57" t="s">
        <v>1191</v>
      </c>
      <c r="O538" s="58">
        <v>202</v>
      </c>
      <c r="P538" s="58">
        <v>25</v>
      </c>
      <c r="Q538" s="58">
        <v>121.2</v>
      </c>
      <c r="R538" s="55">
        <v>1.15E-3</v>
      </c>
      <c r="S538" s="55" t="s">
        <v>774</v>
      </c>
      <c r="T538" s="55">
        <v>69</v>
      </c>
      <c r="U538" s="59" t="s">
        <v>964</v>
      </c>
      <c r="V538" s="59" t="s">
        <v>1147</v>
      </c>
      <c r="W538" s="59" t="s">
        <v>966</v>
      </c>
      <c r="X538" s="60" t="s">
        <v>778</v>
      </c>
      <c r="Y538" s="61" t="e">
        <f t="shared" si="56"/>
        <v>#VALUE!</v>
      </c>
      <c r="Z538" s="61" t="e">
        <f t="shared" si="57"/>
        <v>#VALUE!</v>
      </c>
      <c r="AA538" s="61">
        <f t="shared" si="58"/>
        <v>4.9504950495049505</v>
      </c>
      <c r="AB538" s="61" t="e">
        <f t="shared" si="59"/>
        <v>#VALUE!</v>
      </c>
      <c r="AC538" s="62"/>
      <c r="AD538" s="62"/>
      <c r="AE538" s="61">
        <v>4.9504950495049505</v>
      </c>
      <c r="AF538" s="61"/>
      <c r="AG538" s="62"/>
      <c r="AH538" s="61">
        <f t="shared" si="60"/>
        <v>0</v>
      </c>
      <c r="AI538" s="61">
        <f t="shared" si="60"/>
        <v>0</v>
      </c>
      <c r="AJ538" s="61">
        <f t="shared" si="60"/>
        <v>4304.7783039173482</v>
      </c>
      <c r="AK538" s="61">
        <f t="shared" si="61"/>
        <v>0</v>
      </c>
      <c r="AL538" s="62" t="s">
        <v>1191</v>
      </c>
      <c r="AM538" s="62" t="s">
        <v>1191</v>
      </c>
      <c r="AN538" s="61">
        <v>4304.7783039173482</v>
      </c>
      <c r="AO538" s="62" t="s">
        <v>1191</v>
      </c>
      <c r="AP538" s="11"/>
      <c r="AQ538" s="11"/>
    </row>
    <row r="539" spans="1:43">
      <c r="A539" s="55" t="s">
        <v>851</v>
      </c>
      <c r="B539" s="55" t="s">
        <v>26</v>
      </c>
      <c r="C539" s="55" t="s">
        <v>443</v>
      </c>
      <c r="D539" s="55" t="s">
        <v>963</v>
      </c>
      <c r="E539" s="56" t="s">
        <v>501</v>
      </c>
      <c r="F539" s="55" t="s">
        <v>786</v>
      </c>
      <c r="G539" s="55">
        <f t="shared" si="62"/>
        <v>3</v>
      </c>
      <c r="H539" s="55" t="s">
        <v>33</v>
      </c>
      <c r="I539" s="56">
        <v>4</v>
      </c>
      <c r="J539" s="57" t="s">
        <v>1191</v>
      </c>
      <c r="K539" s="57" t="s">
        <v>1191</v>
      </c>
      <c r="L539" s="58">
        <v>1</v>
      </c>
      <c r="M539" s="57" t="s">
        <v>1191</v>
      </c>
      <c r="N539" s="57" t="s">
        <v>1191</v>
      </c>
      <c r="O539" s="58">
        <v>564</v>
      </c>
      <c r="P539" s="58">
        <v>40</v>
      </c>
      <c r="Q539" s="58">
        <v>338.4</v>
      </c>
      <c r="R539" s="55">
        <v>1.15E-3</v>
      </c>
      <c r="S539" s="55" t="s">
        <v>774</v>
      </c>
      <c r="T539" s="55">
        <v>69</v>
      </c>
      <c r="U539" s="59" t="s">
        <v>964</v>
      </c>
      <c r="V539" s="59" t="s">
        <v>1076</v>
      </c>
      <c r="W539" s="59" t="s">
        <v>966</v>
      </c>
      <c r="X539" s="60" t="s">
        <v>778</v>
      </c>
      <c r="Y539" s="61" t="e">
        <f t="shared" si="56"/>
        <v>#VALUE!</v>
      </c>
      <c r="Z539" s="61" t="e">
        <f t="shared" si="57"/>
        <v>#VALUE!</v>
      </c>
      <c r="AA539" s="61">
        <f t="shared" si="58"/>
        <v>1.7730496453900708</v>
      </c>
      <c r="AB539" s="61" t="e">
        <f t="shared" si="59"/>
        <v>#VALUE!</v>
      </c>
      <c r="AC539" s="62"/>
      <c r="AD539" s="62"/>
      <c r="AE539" s="61">
        <v>1.7730496453900708</v>
      </c>
      <c r="AF539" s="61"/>
      <c r="AG539" s="62"/>
      <c r="AH539" s="61">
        <f t="shared" si="60"/>
        <v>0</v>
      </c>
      <c r="AI539" s="61">
        <f t="shared" si="60"/>
        <v>0</v>
      </c>
      <c r="AJ539" s="61">
        <f t="shared" si="60"/>
        <v>1541.782300339192</v>
      </c>
      <c r="AK539" s="61">
        <f t="shared" si="61"/>
        <v>0</v>
      </c>
      <c r="AL539" s="62" t="s">
        <v>1191</v>
      </c>
      <c r="AM539" s="62" t="s">
        <v>1191</v>
      </c>
      <c r="AN539" s="61">
        <v>1541.782300339192</v>
      </c>
      <c r="AO539" s="62" t="s">
        <v>1191</v>
      </c>
      <c r="AP539" s="11"/>
      <c r="AQ539" s="11"/>
    </row>
    <row r="540" spans="1:43">
      <c r="A540" s="55" t="s">
        <v>851</v>
      </c>
      <c r="B540" s="55" t="s">
        <v>26</v>
      </c>
      <c r="C540" s="55" t="s">
        <v>443</v>
      </c>
      <c r="D540" s="55" t="s">
        <v>963</v>
      </c>
      <c r="E540" s="56" t="s">
        <v>473</v>
      </c>
      <c r="F540" s="55" t="s">
        <v>780</v>
      </c>
      <c r="G540" s="55">
        <f t="shared" si="62"/>
        <v>3</v>
      </c>
      <c r="H540" s="55" t="s">
        <v>33</v>
      </c>
      <c r="I540" s="56">
        <v>4.3</v>
      </c>
      <c r="J540" s="57" t="s">
        <v>1191</v>
      </c>
      <c r="K540" s="57" t="s">
        <v>1191</v>
      </c>
      <c r="L540" s="58">
        <v>0</v>
      </c>
      <c r="M540" s="57" t="s">
        <v>1191</v>
      </c>
      <c r="N540" s="57" t="s">
        <v>1191</v>
      </c>
      <c r="O540" s="58">
        <v>70</v>
      </c>
      <c r="P540" s="58">
        <v>22</v>
      </c>
      <c r="Q540" s="58">
        <v>42</v>
      </c>
      <c r="R540" s="55">
        <v>1.15E-3</v>
      </c>
      <c r="S540" s="55" t="s">
        <v>774</v>
      </c>
      <c r="T540" s="55">
        <v>69</v>
      </c>
      <c r="U540" s="59" t="s">
        <v>964</v>
      </c>
      <c r="V540" s="59" t="s">
        <v>1108</v>
      </c>
      <c r="W540" s="59" t="s">
        <v>966</v>
      </c>
      <c r="X540" s="60" t="s">
        <v>778</v>
      </c>
      <c r="Y540" s="61" t="e">
        <f t="shared" si="56"/>
        <v>#VALUE!</v>
      </c>
      <c r="Z540" s="61" t="e">
        <f t="shared" si="57"/>
        <v>#VALUE!</v>
      </c>
      <c r="AA540" s="61">
        <f t="shared" si="58"/>
        <v>0</v>
      </c>
      <c r="AB540" s="61" t="e">
        <f t="shared" si="59"/>
        <v>#VALUE!</v>
      </c>
      <c r="AC540" s="62"/>
      <c r="AD540" s="62"/>
      <c r="AE540" s="61">
        <v>1E-3</v>
      </c>
      <c r="AF540" s="61"/>
      <c r="AG540" s="62"/>
      <c r="AH540" s="61">
        <f t="shared" si="60"/>
        <v>0</v>
      </c>
      <c r="AI540" s="61">
        <f t="shared" si="60"/>
        <v>0</v>
      </c>
      <c r="AJ540" s="61">
        <f t="shared" si="60"/>
        <v>0.86956521739130443</v>
      </c>
      <c r="AK540" s="61">
        <f t="shared" si="61"/>
        <v>0</v>
      </c>
      <c r="AL540" s="62" t="s">
        <v>1191</v>
      </c>
      <c r="AM540" s="62" t="s">
        <v>1191</v>
      </c>
      <c r="AN540" s="61">
        <v>0</v>
      </c>
      <c r="AO540" s="62" t="s">
        <v>1191</v>
      </c>
      <c r="AP540" s="11"/>
      <c r="AQ540" s="11"/>
    </row>
    <row r="541" spans="1:43">
      <c r="A541" s="55" t="s">
        <v>851</v>
      </c>
      <c r="B541" s="55" t="s">
        <v>26</v>
      </c>
      <c r="C541" s="55" t="s">
        <v>443</v>
      </c>
      <c r="D541" s="55" t="s">
        <v>963</v>
      </c>
      <c r="E541" s="56" t="s">
        <v>502</v>
      </c>
      <c r="F541" s="55" t="s">
        <v>773</v>
      </c>
      <c r="G541" s="55">
        <f t="shared" si="62"/>
        <v>3</v>
      </c>
      <c r="H541" s="55" t="s">
        <v>33</v>
      </c>
      <c r="I541" s="56">
        <v>4.5</v>
      </c>
      <c r="J541" s="57" t="s">
        <v>1191</v>
      </c>
      <c r="K541" s="57" t="s">
        <v>1191</v>
      </c>
      <c r="L541" s="58">
        <v>1</v>
      </c>
      <c r="M541" s="57" t="s">
        <v>1191</v>
      </c>
      <c r="N541" s="57" t="s">
        <v>1191</v>
      </c>
      <c r="O541" s="58">
        <v>327</v>
      </c>
      <c r="P541" s="58">
        <v>31</v>
      </c>
      <c r="Q541" s="58">
        <v>196.2</v>
      </c>
      <c r="R541" s="55">
        <v>1.15E-3</v>
      </c>
      <c r="S541" s="55" t="s">
        <v>774</v>
      </c>
      <c r="T541" s="55">
        <v>69</v>
      </c>
      <c r="U541" s="59" t="s">
        <v>964</v>
      </c>
      <c r="V541" s="59" t="s">
        <v>1120</v>
      </c>
      <c r="W541" s="59" t="s">
        <v>966</v>
      </c>
      <c r="X541" s="60" t="s">
        <v>778</v>
      </c>
      <c r="Y541" s="61" t="e">
        <f t="shared" si="56"/>
        <v>#VALUE!</v>
      </c>
      <c r="Z541" s="61" t="e">
        <f t="shared" si="57"/>
        <v>#VALUE!</v>
      </c>
      <c r="AA541" s="61">
        <f t="shared" si="58"/>
        <v>3.0581039755351682</v>
      </c>
      <c r="AB541" s="61" t="e">
        <f t="shared" si="59"/>
        <v>#VALUE!</v>
      </c>
      <c r="AC541" s="62"/>
      <c r="AD541" s="62"/>
      <c r="AE541" s="61">
        <v>3.0581039755351682</v>
      </c>
      <c r="AF541" s="61"/>
      <c r="AG541" s="62"/>
      <c r="AH541" s="61">
        <f t="shared" si="60"/>
        <v>0</v>
      </c>
      <c r="AI541" s="61">
        <f t="shared" si="60"/>
        <v>0</v>
      </c>
      <c r="AJ541" s="61">
        <f t="shared" si="60"/>
        <v>2659.2208482914507</v>
      </c>
      <c r="AK541" s="61">
        <f t="shared" si="61"/>
        <v>0</v>
      </c>
      <c r="AL541" s="62" t="s">
        <v>1191</v>
      </c>
      <c r="AM541" s="62" t="s">
        <v>1191</v>
      </c>
      <c r="AN541" s="61">
        <v>2659.2208482914507</v>
      </c>
      <c r="AO541" s="62" t="s">
        <v>1191</v>
      </c>
      <c r="AP541" s="11"/>
      <c r="AQ541" s="11"/>
    </row>
    <row r="542" spans="1:43">
      <c r="A542" s="55" t="s">
        <v>851</v>
      </c>
      <c r="B542" s="55" t="s">
        <v>855</v>
      </c>
      <c r="C542" s="55" t="s">
        <v>957</v>
      </c>
      <c r="D542" s="55" t="s">
        <v>779</v>
      </c>
      <c r="E542" s="56" t="s">
        <v>504</v>
      </c>
      <c r="F542" s="55" t="s">
        <v>780</v>
      </c>
      <c r="G542" s="55">
        <f t="shared" si="62"/>
        <v>2</v>
      </c>
      <c r="H542" s="55" t="s">
        <v>60</v>
      </c>
      <c r="I542" s="56">
        <v>2.2000000000000002</v>
      </c>
      <c r="J542" s="57" t="s">
        <v>1191</v>
      </c>
      <c r="K542" s="57" t="s">
        <v>1191</v>
      </c>
      <c r="L542" s="58">
        <v>1</v>
      </c>
      <c r="M542" s="57" t="s">
        <v>1191</v>
      </c>
      <c r="N542" s="57" t="s">
        <v>1191</v>
      </c>
      <c r="O542" s="58">
        <v>175.49</v>
      </c>
      <c r="P542" s="58">
        <v>16</v>
      </c>
      <c r="Q542" s="58">
        <v>105.294</v>
      </c>
      <c r="R542" s="55">
        <v>1.7330000000000001</v>
      </c>
      <c r="S542" s="55" t="s">
        <v>774</v>
      </c>
      <c r="T542" s="55">
        <v>70</v>
      </c>
      <c r="U542" s="59" t="s">
        <v>958</v>
      </c>
      <c r="V542" s="59" t="s">
        <v>959</v>
      </c>
      <c r="W542" s="72" t="s">
        <v>1191</v>
      </c>
      <c r="X542" s="60" t="s">
        <v>778</v>
      </c>
      <c r="Y542" s="61" t="e">
        <f t="shared" si="56"/>
        <v>#VALUE!</v>
      </c>
      <c r="Z542" s="61" t="e">
        <f t="shared" si="57"/>
        <v>#VALUE!</v>
      </c>
      <c r="AA542" s="61">
        <f t="shared" si="58"/>
        <v>5.6983303891959647</v>
      </c>
      <c r="AB542" s="61" t="e">
        <f t="shared" si="59"/>
        <v>#VALUE!</v>
      </c>
      <c r="AC542" s="62"/>
      <c r="AD542" s="62"/>
      <c r="AE542" s="61">
        <v>5.6983303891959647</v>
      </c>
      <c r="AF542" s="61"/>
      <c r="AG542" s="62"/>
      <c r="AH542" s="61">
        <f t="shared" si="60"/>
        <v>0</v>
      </c>
      <c r="AI542" s="61">
        <f t="shared" si="60"/>
        <v>0</v>
      </c>
      <c r="AJ542" s="61">
        <f t="shared" si="60"/>
        <v>3.2881306342734935</v>
      </c>
      <c r="AK542" s="61">
        <f t="shared" si="61"/>
        <v>0</v>
      </c>
      <c r="AL542" s="62" t="s">
        <v>1191</v>
      </c>
      <c r="AM542" s="62" t="s">
        <v>1191</v>
      </c>
      <c r="AN542" s="61">
        <v>3.2881306342734935</v>
      </c>
      <c r="AO542" s="62" t="s">
        <v>1191</v>
      </c>
      <c r="AP542" s="11"/>
      <c r="AQ542" s="11"/>
    </row>
    <row r="543" spans="1:43">
      <c r="A543" s="55" t="s">
        <v>851</v>
      </c>
      <c r="B543" s="55" t="s">
        <v>855</v>
      </c>
      <c r="C543" s="55" t="s">
        <v>957</v>
      </c>
      <c r="D543" s="55" t="s">
        <v>779</v>
      </c>
      <c r="E543" s="56" t="s">
        <v>1125</v>
      </c>
      <c r="F543" s="55" t="s">
        <v>780</v>
      </c>
      <c r="G543" s="55">
        <f t="shared" si="62"/>
        <v>2</v>
      </c>
      <c r="H543" s="55" t="s">
        <v>60</v>
      </c>
      <c r="I543" s="56">
        <v>2.2000000000000002</v>
      </c>
      <c r="J543" s="57" t="s">
        <v>1191</v>
      </c>
      <c r="K543" s="57" t="s">
        <v>1191</v>
      </c>
      <c r="L543" s="58">
        <v>6</v>
      </c>
      <c r="M543" s="57" t="s">
        <v>1191</v>
      </c>
      <c r="N543" s="57" t="s">
        <v>1191</v>
      </c>
      <c r="O543" s="58">
        <v>212.48</v>
      </c>
      <c r="P543" s="58">
        <v>20</v>
      </c>
      <c r="Q543" s="58">
        <v>127.48799999999999</v>
      </c>
      <c r="R543" s="55">
        <v>1.7330000000000001</v>
      </c>
      <c r="S543" s="55" t="s">
        <v>774</v>
      </c>
      <c r="T543" s="55">
        <v>70</v>
      </c>
      <c r="U543" s="59" t="s">
        <v>958</v>
      </c>
      <c r="V543" s="59" t="s">
        <v>959</v>
      </c>
      <c r="W543" s="72" t="s">
        <v>1191</v>
      </c>
      <c r="X543" s="60" t="s">
        <v>778</v>
      </c>
      <c r="Y543" s="61" t="e">
        <f t="shared" si="56"/>
        <v>#VALUE!</v>
      </c>
      <c r="Z543" s="61" t="e">
        <f t="shared" si="57"/>
        <v>#VALUE!</v>
      </c>
      <c r="AA543" s="61">
        <f t="shared" si="58"/>
        <v>28.237951807228917</v>
      </c>
      <c r="AB543" s="61" t="e">
        <f t="shared" si="59"/>
        <v>#VALUE!</v>
      </c>
      <c r="AC543" s="62"/>
      <c r="AD543" s="62"/>
      <c r="AE543" s="61">
        <v>28.237951807228917</v>
      </c>
      <c r="AF543" s="61"/>
      <c r="AG543" s="62"/>
      <c r="AH543" s="61">
        <f t="shared" si="60"/>
        <v>0</v>
      </c>
      <c r="AI543" s="61">
        <f t="shared" si="60"/>
        <v>0</v>
      </c>
      <c r="AJ543" s="61">
        <f t="shared" si="60"/>
        <v>16.294259554084775</v>
      </c>
      <c r="AK543" s="61">
        <f t="shared" si="61"/>
        <v>0</v>
      </c>
      <c r="AL543" s="62" t="s">
        <v>1191</v>
      </c>
      <c r="AM543" s="62" t="s">
        <v>1191</v>
      </c>
      <c r="AN543" s="61">
        <v>16.294259554084775</v>
      </c>
      <c r="AO543" s="62" t="s">
        <v>1191</v>
      </c>
      <c r="AP543" s="11"/>
      <c r="AQ543" s="11"/>
    </row>
    <row r="544" spans="1:43">
      <c r="A544" s="55" t="s">
        <v>851</v>
      </c>
      <c r="B544" s="55" t="s">
        <v>855</v>
      </c>
      <c r="C544" s="55" t="s">
        <v>957</v>
      </c>
      <c r="D544" s="55" t="s">
        <v>779</v>
      </c>
      <c r="E544" s="56" t="s">
        <v>506</v>
      </c>
      <c r="F544" s="55" t="s">
        <v>780</v>
      </c>
      <c r="G544" s="55">
        <f t="shared" si="62"/>
        <v>2</v>
      </c>
      <c r="H544" s="55" t="s">
        <v>60</v>
      </c>
      <c r="I544" s="56">
        <v>2.2999999999999998</v>
      </c>
      <c r="J544" s="57" t="s">
        <v>1191</v>
      </c>
      <c r="K544" s="57" t="s">
        <v>1191</v>
      </c>
      <c r="L544" s="58">
        <v>4</v>
      </c>
      <c r="M544" s="57" t="s">
        <v>1191</v>
      </c>
      <c r="N544" s="57" t="s">
        <v>1191</v>
      </c>
      <c r="O544" s="58">
        <v>56.04</v>
      </c>
      <c r="P544" s="58">
        <v>10.65</v>
      </c>
      <c r="Q544" s="58">
        <v>33.623999999999995</v>
      </c>
      <c r="R544" s="55">
        <v>1.7330000000000001</v>
      </c>
      <c r="S544" s="55" t="s">
        <v>774</v>
      </c>
      <c r="T544" s="55">
        <v>70</v>
      </c>
      <c r="U544" s="59" t="s">
        <v>958</v>
      </c>
      <c r="V544" s="59" t="s">
        <v>959</v>
      </c>
      <c r="W544" s="72" t="s">
        <v>1191</v>
      </c>
      <c r="X544" s="60" t="s">
        <v>778</v>
      </c>
      <c r="Y544" s="61" t="e">
        <f t="shared" si="56"/>
        <v>#VALUE!</v>
      </c>
      <c r="Z544" s="61" t="e">
        <f t="shared" si="57"/>
        <v>#VALUE!</v>
      </c>
      <c r="AA544" s="61">
        <f t="shared" si="58"/>
        <v>71.377587437544619</v>
      </c>
      <c r="AB544" s="61" t="e">
        <f t="shared" si="59"/>
        <v>#VALUE!</v>
      </c>
      <c r="AC544" s="62"/>
      <c r="AD544" s="62"/>
      <c r="AE544" s="61">
        <v>71.377587437544619</v>
      </c>
      <c r="AF544" s="61"/>
      <c r="AG544" s="62"/>
      <c r="AH544" s="61">
        <f t="shared" si="60"/>
        <v>0</v>
      </c>
      <c r="AI544" s="61">
        <f t="shared" si="60"/>
        <v>0</v>
      </c>
      <c r="AJ544" s="61">
        <f t="shared" si="60"/>
        <v>41.187298002045367</v>
      </c>
      <c r="AK544" s="61">
        <f t="shared" si="61"/>
        <v>0</v>
      </c>
      <c r="AL544" s="62" t="s">
        <v>1191</v>
      </c>
      <c r="AM544" s="62" t="s">
        <v>1191</v>
      </c>
      <c r="AN544" s="61">
        <v>41.187298002045367</v>
      </c>
      <c r="AO544" s="62" t="s">
        <v>1191</v>
      </c>
      <c r="AP544" s="11"/>
      <c r="AQ544" s="11"/>
    </row>
    <row r="545" spans="1:43">
      <c r="A545" s="55" t="s">
        <v>851</v>
      </c>
      <c r="B545" s="55" t="s">
        <v>855</v>
      </c>
      <c r="C545" s="55" t="s">
        <v>957</v>
      </c>
      <c r="D545" s="55" t="s">
        <v>779</v>
      </c>
      <c r="E545" s="56" t="s">
        <v>507</v>
      </c>
      <c r="F545" s="55" t="s">
        <v>780</v>
      </c>
      <c r="G545" s="55">
        <f t="shared" si="62"/>
        <v>2</v>
      </c>
      <c r="H545" s="55" t="s">
        <v>60</v>
      </c>
      <c r="I545" s="56">
        <v>2.2999999999999998</v>
      </c>
      <c r="J545" s="57" t="s">
        <v>1191</v>
      </c>
      <c r="K545" s="57" t="s">
        <v>1191</v>
      </c>
      <c r="L545" s="58">
        <v>6</v>
      </c>
      <c r="M545" s="57" t="s">
        <v>1191</v>
      </c>
      <c r="N545" s="57" t="s">
        <v>1191</v>
      </c>
      <c r="O545" s="58">
        <v>35.78</v>
      </c>
      <c r="P545" s="58">
        <v>8.5</v>
      </c>
      <c r="Q545" s="58">
        <v>21.468</v>
      </c>
      <c r="R545" s="55">
        <v>1.7330000000000001</v>
      </c>
      <c r="S545" s="55" t="s">
        <v>774</v>
      </c>
      <c r="T545" s="55">
        <v>70</v>
      </c>
      <c r="U545" s="59" t="s">
        <v>958</v>
      </c>
      <c r="V545" s="59" t="s">
        <v>959</v>
      </c>
      <c r="W545" s="72" t="s">
        <v>1191</v>
      </c>
      <c r="X545" s="60" t="s">
        <v>778</v>
      </c>
      <c r="Y545" s="61" t="e">
        <f t="shared" si="56"/>
        <v>#VALUE!</v>
      </c>
      <c r="Z545" s="61" t="e">
        <f t="shared" si="57"/>
        <v>#VALUE!</v>
      </c>
      <c r="AA545" s="61">
        <f t="shared" si="58"/>
        <v>167.69144773616546</v>
      </c>
      <c r="AB545" s="61" t="e">
        <f t="shared" si="59"/>
        <v>#VALUE!</v>
      </c>
      <c r="AC545" s="62"/>
      <c r="AD545" s="62"/>
      <c r="AE545" s="61">
        <v>167.69144773616546</v>
      </c>
      <c r="AF545" s="61"/>
      <c r="AG545" s="62"/>
      <c r="AH545" s="61">
        <f t="shared" si="60"/>
        <v>0</v>
      </c>
      <c r="AI545" s="61">
        <f t="shared" si="60"/>
        <v>0</v>
      </c>
      <c r="AJ545" s="61">
        <f t="shared" si="60"/>
        <v>96.763674400557093</v>
      </c>
      <c r="AK545" s="61">
        <f t="shared" si="61"/>
        <v>0</v>
      </c>
      <c r="AL545" s="62" t="s">
        <v>1191</v>
      </c>
      <c r="AM545" s="62" t="s">
        <v>1191</v>
      </c>
      <c r="AN545" s="61">
        <v>96.763674400557093</v>
      </c>
      <c r="AO545" s="62" t="s">
        <v>1191</v>
      </c>
      <c r="AP545" s="11"/>
      <c r="AQ545" s="11"/>
    </row>
    <row r="546" spans="1:43">
      <c r="A546" s="55" t="s">
        <v>851</v>
      </c>
      <c r="B546" s="55" t="s">
        <v>855</v>
      </c>
      <c r="C546" s="55" t="s">
        <v>957</v>
      </c>
      <c r="D546" s="55" t="s">
        <v>779</v>
      </c>
      <c r="E546" s="56" t="s">
        <v>1126</v>
      </c>
      <c r="F546" s="55" t="s">
        <v>780</v>
      </c>
      <c r="G546" s="55">
        <f t="shared" si="62"/>
        <v>2</v>
      </c>
      <c r="H546" s="55" t="s">
        <v>60</v>
      </c>
      <c r="I546" s="56">
        <v>2.4</v>
      </c>
      <c r="J546" s="58">
        <v>0</v>
      </c>
      <c r="K546" s="57" t="s">
        <v>1191</v>
      </c>
      <c r="L546" s="58">
        <v>0</v>
      </c>
      <c r="M546" s="57" t="s">
        <v>1191</v>
      </c>
      <c r="N546" s="57" t="s">
        <v>1191</v>
      </c>
      <c r="O546" s="58">
        <v>172.04</v>
      </c>
      <c r="P546" s="58">
        <v>18.399999999999999</v>
      </c>
      <c r="Q546" s="58">
        <v>103.22399999999999</v>
      </c>
      <c r="R546" s="55">
        <v>1.7330000000000001</v>
      </c>
      <c r="S546" s="55" t="s">
        <v>774</v>
      </c>
      <c r="T546" s="55">
        <v>70</v>
      </c>
      <c r="U546" s="59" t="s">
        <v>958</v>
      </c>
      <c r="V546" s="59" t="s">
        <v>959</v>
      </c>
      <c r="W546" s="72" t="s">
        <v>1191</v>
      </c>
      <c r="X546" s="60" t="s">
        <v>778</v>
      </c>
      <c r="Y546" s="61">
        <f t="shared" si="56"/>
        <v>0</v>
      </c>
      <c r="Z546" s="61" t="e">
        <f t="shared" si="57"/>
        <v>#VALUE!</v>
      </c>
      <c r="AA546" s="61">
        <f t="shared" si="58"/>
        <v>0</v>
      </c>
      <c r="AB546" s="61" t="e">
        <f t="shared" si="59"/>
        <v>#VALUE!</v>
      </c>
      <c r="AC546" s="61">
        <v>1E-3</v>
      </c>
      <c r="AD546" s="62"/>
      <c r="AE546" s="61">
        <v>1E-3</v>
      </c>
      <c r="AF546" s="61"/>
      <c r="AG546" s="62"/>
      <c r="AH546" s="61">
        <f t="shared" si="60"/>
        <v>5.7703404500865547E-4</v>
      </c>
      <c r="AI546" s="61">
        <f t="shared" si="60"/>
        <v>0</v>
      </c>
      <c r="AJ546" s="61">
        <f t="shared" si="60"/>
        <v>5.7703404500865547E-4</v>
      </c>
      <c r="AK546" s="61">
        <f t="shared" si="61"/>
        <v>0</v>
      </c>
      <c r="AL546" s="61">
        <v>0</v>
      </c>
      <c r="AM546" s="62" t="s">
        <v>1191</v>
      </c>
      <c r="AN546" s="61">
        <v>0</v>
      </c>
      <c r="AO546" s="62" t="s">
        <v>1191</v>
      </c>
      <c r="AP546" s="11"/>
      <c r="AQ546" s="11"/>
    </row>
    <row r="547" spans="1:43">
      <c r="A547" s="55" t="s">
        <v>851</v>
      </c>
      <c r="B547" s="55" t="s">
        <v>855</v>
      </c>
      <c r="C547" s="55" t="s">
        <v>957</v>
      </c>
      <c r="D547" s="55" t="s">
        <v>779</v>
      </c>
      <c r="E547" s="56" t="s">
        <v>509</v>
      </c>
      <c r="F547" s="55" t="s">
        <v>796</v>
      </c>
      <c r="G547" s="55">
        <f t="shared" si="62"/>
        <v>3</v>
      </c>
      <c r="H547" s="55" t="s">
        <v>33</v>
      </c>
      <c r="I547" s="56">
        <v>3.3</v>
      </c>
      <c r="J547" s="57" t="s">
        <v>1191</v>
      </c>
      <c r="K547" s="57" t="s">
        <v>1191</v>
      </c>
      <c r="L547" s="58">
        <v>6</v>
      </c>
      <c r="M547" s="57" t="s">
        <v>1191</v>
      </c>
      <c r="N547" s="57" t="s">
        <v>1191</v>
      </c>
      <c r="O547" s="58">
        <v>2300</v>
      </c>
      <c r="P547" s="58">
        <v>60</v>
      </c>
      <c r="Q547" s="58">
        <v>1380</v>
      </c>
      <c r="R547" s="55">
        <v>1.7330000000000001</v>
      </c>
      <c r="S547" s="55" t="s">
        <v>774</v>
      </c>
      <c r="T547" s="55">
        <v>70</v>
      </c>
      <c r="U547" s="59" t="s">
        <v>958</v>
      </c>
      <c r="V547" s="59" t="s">
        <v>959</v>
      </c>
      <c r="W547" s="72" t="s">
        <v>1191</v>
      </c>
      <c r="X547" s="60" t="s">
        <v>778</v>
      </c>
      <c r="Y547" s="61" t="e">
        <f t="shared" si="56"/>
        <v>#VALUE!</v>
      </c>
      <c r="Z547" s="61" t="e">
        <f t="shared" si="57"/>
        <v>#VALUE!</v>
      </c>
      <c r="AA547" s="61">
        <f t="shared" si="58"/>
        <v>2.6086956521739131</v>
      </c>
      <c r="AB547" s="61" t="e">
        <f t="shared" si="59"/>
        <v>#VALUE!</v>
      </c>
      <c r="AC547" s="62"/>
      <c r="AD547" s="62"/>
      <c r="AE547" s="61">
        <v>2.6086956521739131</v>
      </c>
      <c r="AF547" s="61"/>
      <c r="AG547" s="62"/>
      <c r="AH547" s="61">
        <f t="shared" si="60"/>
        <v>0</v>
      </c>
      <c r="AI547" s="61">
        <f t="shared" si="60"/>
        <v>0</v>
      </c>
      <c r="AJ547" s="61">
        <f t="shared" si="60"/>
        <v>1.5053062043704055</v>
      </c>
      <c r="AK547" s="61">
        <f t="shared" si="61"/>
        <v>0</v>
      </c>
      <c r="AL547" s="62" t="s">
        <v>1191</v>
      </c>
      <c r="AM547" s="62" t="s">
        <v>1191</v>
      </c>
      <c r="AN547" s="61">
        <v>1.5053062043704055</v>
      </c>
      <c r="AO547" s="62" t="s">
        <v>1191</v>
      </c>
      <c r="AP547" s="11"/>
      <c r="AQ547" s="11"/>
    </row>
    <row r="548" spans="1:43">
      <c r="A548" s="55" t="s">
        <v>851</v>
      </c>
      <c r="B548" s="55" t="s">
        <v>855</v>
      </c>
      <c r="C548" s="55" t="s">
        <v>957</v>
      </c>
      <c r="D548" s="55" t="s">
        <v>779</v>
      </c>
      <c r="E548" s="56" t="s">
        <v>510</v>
      </c>
      <c r="F548" s="55" t="s">
        <v>786</v>
      </c>
      <c r="G548" s="55">
        <f t="shared" si="62"/>
        <v>3</v>
      </c>
      <c r="H548" s="55" t="s">
        <v>33</v>
      </c>
      <c r="I548" s="56">
        <v>3.4</v>
      </c>
      <c r="J548" s="57" t="s">
        <v>1191</v>
      </c>
      <c r="K548" s="57" t="s">
        <v>1191</v>
      </c>
      <c r="L548" s="58">
        <v>2</v>
      </c>
      <c r="M548" s="57" t="s">
        <v>1191</v>
      </c>
      <c r="N548" s="57" t="s">
        <v>1191</v>
      </c>
      <c r="O548" s="58">
        <v>68.87</v>
      </c>
      <c r="P548" s="58">
        <v>12.85</v>
      </c>
      <c r="Q548" s="58">
        <v>41.322000000000003</v>
      </c>
      <c r="R548" s="55">
        <v>1.7330000000000001</v>
      </c>
      <c r="S548" s="55" t="s">
        <v>774</v>
      </c>
      <c r="T548" s="55">
        <v>70</v>
      </c>
      <c r="U548" s="59" t="s">
        <v>958</v>
      </c>
      <c r="V548" s="59" t="s">
        <v>959</v>
      </c>
      <c r="W548" s="72" t="s">
        <v>1191</v>
      </c>
      <c r="X548" s="60" t="s">
        <v>778</v>
      </c>
      <c r="Y548" s="61" t="e">
        <f t="shared" si="56"/>
        <v>#VALUE!</v>
      </c>
      <c r="Z548" s="61" t="e">
        <f t="shared" si="57"/>
        <v>#VALUE!</v>
      </c>
      <c r="AA548" s="61">
        <f t="shared" si="58"/>
        <v>29.040220705677363</v>
      </c>
      <c r="AB548" s="61" t="e">
        <f t="shared" si="59"/>
        <v>#VALUE!</v>
      </c>
      <c r="AC548" s="62"/>
      <c r="AD548" s="62"/>
      <c r="AE548" s="61">
        <v>29.040220705677363</v>
      </c>
      <c r="AF548" s="61"/>
      <c r="AG548" s="62"/>
      <c r="AH548" s="61">
        <f t="shared" si="60"/>
        <v>0</v>
      </c>
      <c r="AI548" s="61">
        <f t="shared" si="60"/>
        <v>0</v>
      </c>
      <c r="AJ548" s="61">
        <f t="shared" si="60"/>
        <v>16.75719602174112</v>
      </c>
      <c r="AK548" s="61">
        <f t="shared" si="61"/>
        <v>0</v>
      </c>
      <c r="AL548" s="62" t="s">
        <v>1191</v>
      </c>
      <c r="AM548" s="62" t="s">
        <v>1191</v>
      </c>
      <c r="AN548" s="61">
        <v>16.75719602174112</v>
      </c>
      <c r="AO548" s="62" t="s">
        <v>1191</v>
      </c>
      <c r="AP548" s="11"/>
      <c r="AQ548" s="11"/>
    </row>
    <row r="549" spans="1:43">
      <c r="A549" s="55" t="s">
        <v>851</v>
      </c>
      <c r="B549" s="55" t="s">
        <v>855</v>
      </c>
      <c r="C549" s="55" t="s">
        <v>957</v>
      </c>
      <c r="D549" s="55" t="s">
        <v>779</v>
      </c>
      <c r="E549" s="56" t="s">
        <v>511</v>
      </c>
      <c r="F549" s="55" t="s">
        <v>786</v>
      </c>
      <c r="G549" s="55">
        <f t="shared" si="62"/>
        <v>3</v>
      </c>
      <c r="H549" s="55" t="s">
        <v>33</v>
      </c>
      <c r="I549" s="56">
        <v>3.5</v>
      </c>
      <c r="J549" s="58">
        <v>0</v>
      </c>
      <c r="K549" s="57" t="s">
        <v>1191</v>
      </c>
      <c r="L549" s="58">
        <v>0</v>
      </c>
      <c r="M549" s="57" t="s">
        <v>1191</v>
      </c>
      <c r="N549" s="57" t="s">
        <v>1191</v>
      </c>
      <c r="O549" s="58">
        <v>187.47</v>
      </c>
      <c r="P549" s="58">
        <v>19</v>
      </c>
      <c r="Q549" s="58">
        <v>112.482</v>
      </c>
      <c r="R549" s="55">
        <v>1.7330000000000001</v>
      </c>
      <c r="S549" s="55" t="s">
        <v>774</v>
      </c>
      <c r="T549" s="55">
        <v>70</v>
      </c>
      <c r="U549" s="59" t="s">
        <v>958</v>
      </c>
      <c r="V549" s="59" t="s">
        <v>959</v>
      </c>
      <c r="W549" s="72" t="s">
        <v>1191</v>
      </c>
      <c r="X549" s="60" t="s">
        <v>778</v>
      </c>
      <c r="Y549" s="61">
        <f t="shared" si="56"/>
        <v>0</v>
      </c>
      <c r="Z549" s="61" t="e">
        <f t="shared" si="57"/>
        <v>#VALUE!</v>
      </c>
      <c r="AA549" s="61">
        <f t="shared" si="58"/>
        <v>0</v>
      </c>
      <c r="AB549" s="61" t="e">
        <f t="shared" si="59"/>
        <v>#VALUE!</v>
      </c>
      <c r="AC549" s="61">
        <v>1E-3</v>
      </c>
      <c r="AD549" s="62"/>
      <c r="AE549" s="61">
        <v>1E-3</v>
      </c>
      <c r="AF549" s="61"/>
      <c r="AG549" s="62"/>
      <c r="AH549" s="61">
        <f t="shared" si="60"/>
        <v>5.7703404500865547E-4</v>
      </c>
      <c r="AI549" s="61">
        <f t="shared" si="60"/>
        <v>0</v>
      </c>
      <c r="AJ549" s="61">
        <f t="shared" si="60"/>
        <v>5.7703404500865547E-4</v>
      </c>
      <c r="AK549" s="61">
        <f t="shared" si="61"/>
        <v>0</v>
      </c>
      <c r="AL549" s="61">
        <v>0</v>
      </c>
      <c r="AM549" s="62" t="s">
        <v>1191</v>
      </c>
      <c r="AN549" s="61">
        <v>0</v>
      </c>
      <c r="AO549" s="62" t="s">
        <v>1191</v>
      </c>
      <c r="AP549" s="11"/>
      <c r="AQ549" s="11"/>
    </row>
    <row r="550" spans="1:43">
      <c r="A550" s="55" t="s">
        <v>851</v>
      </c>
      <c r="B550" s="55" t="s">
        <v>855</v>
      </c>
      <c r="C550" s="55" t="s">
        <v>957</v>
      </c>
      <c r="D550" s="55" t="s">
        <v>779</v>
      </c>
      <c r="E550" s="56" t="s">
        <v>512</v>
      </c>
      <c r="F550" s="55" t="s">
        <v>780</v>
      </c>
      <c r="G550" s="55">
        <f t="shared" si="62"/>
        <v>3</v>
      </c>
      <c r="H550" s="55" t="s">
        <v>33</v>
      </c>
      <c r="I550" s="56">
        <v>3.5</v>
      </c>
      <c r="J550" s="57" t="s">
        <v>1191</v>
      </c>
      <c r="K550" s="57" t="s">
        <v>1191</v>
      </c>
      <c r="L550" s="58">
        <v>1</v>
      </c>
      <c r="M550" s="57" t="s">
        <v>1191</v>
      </c>
      <c r="N550" s="57" t="s">
        <v>1191</v>
      </c>
      <c r="O550" s="58">
        <v>54.96</v>
      </c>
      <c r="P550" s="58">
        <v>13</v>
      </c>
      <c r="Q550" s="58">
        <v>32.975999999999999</v>
      </c>
      <c r="R550" s="55">
        <v>1.7330000000000001</v>
      </c>
      <c r="S550" s="55" t="s">
        <v>774</v>
      </c>
      <c r="T550" s="55">
        <v>70</v>
      </c>
      <c r="U550" s="59" t="s">
        <v>958</v>
      </c>
      <c r="V550" s="59" t="s">
        <v>959</v>
      </c>
      <c r="W550" s="72" t="s">
        <v>1191</v>
      </c>
      <c r="X550" s="60" t="s">
        <v>778</v>
      </c>
      <c r="Y550" s="61" t="e">
        <f t="shared" si="56"/>
        <v>#VALUE!</v>
      </c>
      <c r="Z550" s="61" t="e">
        <f t="shared" si="57"/>
        <v>#VALUE!</v>
      </c>
      <c r="AA550" s="61">
        <f t="shared" si="58"/>
        <v>18.195050946142647</v>
      </c>
      <c r="AB550" s="61" t="e">
        <f t="shared" si="59"/>
        <v>#VALUE!</v>
      </c>
      <c r="AC550" s="62"/>
      <c r="AD550" s="62"/>
      <c r="AE550" s="61">
        <v>18.195050946142647</v>
      </c>
      <c r="AF550" s="61"/>
      <c r="AG550" s="62"/>
      <c r="AH550" s="61">
        <f t="shared" si="60"/>
        <v>0</v>
      </c>
      <c r="AI550" s="61">
        <f t="shared" si="60"/>
        <v>0</v>
      </c>
      <c r="AJ550" s="61">
        <f t="shared" si="60"/>
        <v>10.499163846591255</v>
      </c>
      <c r="AK550" s="61">
        <f t="shared" si="61"/>
        <v>0</v>
      </c>
      <c r="AL550" s="62" t="s">
        <v>1191</v>
      </c>
      <c r="AM550" s="62" t="s">
        <v>1191</v>
      </c>
      <c r="AN550" s="61">
        <v>10.499163846591255</v>
      </c>
      <c r="AO550" s="62" t="s">
        <v>1191</v>
      </c>
      <c r="AP550" s="11"/>
      <c r="AQ550" s="11"/>
    </row>
    <row r="551" spans="1:43">
      <c r="A551" s="55" t="s">
        <v>851</v>
      </c>
      <c r="B551" s="55" t="s">
        <v>855</v>
      </c>
      <c r="C551" s="55" t="s">
        <v>957</v>
      </c>
      <c r="D551" s="55" t="s">
        <v>779</v>
      </c>
      <c r="E551" s="56" t="s">
        <v>513</v>
      </c>
      <c r="F551" s="55" t="s">
        <v>780</v>
      </c>
      <c r="G551" s="55">
        <f t="shared" si="62"/>
        <v>0</v>
      </c>
      <c r="H551" s="55" t="s">
        <v>41</v>
      </c>
      <c r="I551" s="56">
        <v>3.7</v>
      </c>
      <c r="J551" s="58">
        <v>0</v>
      </c>
      <c r="K551" s="57" t="s">
        <v>1191</v>
      </c>
      <c r="L551" s="58">
        <v>0</v>
      </c>
      <c r="M551" s="57" t="s">
        <v>1191</v>
      </c>
      <c r="N551" s="57" t="s">
        <v>1191</v>
      </c>
      <c r="O551" s="58">
        <v>224.64</v>
      </c>
      <c r="P551" s="58">
        <v>7.1</v>
      </c>
      <c r="Q551" s="58">
        <v>134.78399999999999</v>
      </c>
      <c r="R551" s="55">
        <v>1.7330000000000001</v>
      </c>
      <c r="S551" s="55" t="s">
        <v>774</v>
      </c>
      <c r="T551" s="55">
        <v>70</v>
      </c>
      <c r="U551" s="59" t="s">
        <v>958</v>
      </c>
      <c r="V551" s="59" t="s">
        <v>959</v>
      </c>
      <c r="W551" s="72" t="s">
        <v>1191</v>
      </c>
      <c r="X551" s="60" t="s">
        <v>778</v>
      </c>
      <c r="Y551" s="61">
        <f t="shared" si="56"/>
        <v>0</v>
      </c>
      <c r="Z551" s="61" t="e">
        <f t="shared" si="57"/>
        <v>#VALUE!</v>
      </c>
      <c r="AA551" s="61">
        <f t="shared" si="58"/>
        <v>0</v>
      </c>
      <c r="AB551" s="61" t="e">
        <f t="shared" si="59"/>
        <v>#VALUE!</v>
      </c>
      <c r="AC551" s="61">
        <v>1E-3</v>
      </c>
      <c r="AD551" s="62"/>
      <c r="AE551" s="61">
        <v>1E-3</v>
      </c>
      <c r="AF551" s="61"/>
      <c r="AG551" s="62"/>
      <c r="AH551" s="61">
        <f t="shared" si="60"/>
        <v>5.7703404500865547E-4</v>
      </c>
      <c r="AI551" s="61">
        <f t="shared" si="60"/>
        <v>0</v>
      </c>
      <c r="AJ551" s="61">
        <f t="shared" si="60"/>
        <v>5.7703404500865547E-4</v>
      </c>
      <c r="AK551" s="61">
        <f t="shared" si="61"/>
        <v>0</v>
      </c>
      <c r="AL551" s="61">
        <v>0</v>
      </c>
      <c r="AM551" s="62" t="s">
        <v>1191</v>
      </c>
      <c r="AN551" s="61">
        <v>0</v>
      </c>
      <c r="AO551" s="62" t="s">
        <v>1191</v>
      </c>
      <c r="AP551" s="11"/>
      <c r="AQ551" s="11"/>
    </row>
    <row r="552" spans="1:43">
      <c r="A552" s="55" t="s">
        <v>851</v>
      </c>
      <c r="B552" s="55" t="s">
        <v>855</v>
      </c>
      <c r="C552" s="55" t="s">
        <v>957</v>
      </c>
      <c r="D552" s="55" t="s">
        <v>779</v>
      </c>
      <c r="E552" s="56" t="s">
        <v>514</v>
      </c>
      <c r="F552" s="55" t="s">
        <v>773</v>
      </c>
      <c r="G552" s="55">
        <f t="shared" si="62"/>
        <v>0</v>
      </c>
      <c r="H552" s="55" t="s">
        <v>41</v>
      </c>
      <c r="I552" s="56">
        <v>3.7</v>
      </c>
      <c r="J552" s="57" t="s">
        <v>1191</v>
      </c>
      <c r="K552" s="57" t="s">
        <v>1191</v>
      </c>
      <c r="L552" s="58">
        <v>14</v>
      </c>
      <c r="M552" s="57" t="s">
        <v>1191</v>
      </c>
      <c r="N552" s="57" t="s">
        <v>1191</v>
      </c>
      <c r="O552" s="58">
        <v>101.09</v>
      </c>
      <c r="P552" s="58">
        <v>13.9</v>
      </c>
      <c r="Q552" s="58">
        <v>60.653999999999996</v>
      </c>
      <c r="R552" s="55">
        <v>1.7330000000000001</v>
      </c>
      <c r="S552" s="55" t="s">
        <v>774</v>
      </c>
      <c r="T552" s="55">
        <v>70</v>
      </c>
      <c r="U552" s="59" t="s">
        <v>958</v>
      </c>
      <c r="V552" s="59" t="s">
        <v>959</v>
      </c>
      <c r="W552" s="72" t="s">
        <v>1191</v>
      </c>
      <c r="X552" s="60" t="s">
        <v>778</v>
      </c>
      <c r="Y552" s="61" t="e">
        <f t="shared" si="56"/>
        <v>#VALUE!</v>
      </c>
      <c r="Z552" s="61" t="e">
        <f t="shared" si="57"/>
        <v>#VALUE!</v>
      </c>
      <c r="AA552" s="61">
        <f t="shared" si="58"/>
        <v>138.49045405084578</v>
      </c>
      <c r="AB552" s="61" t="e">
        <f t="shared" si="59"/>
        <v>#VALUE!</v>
      </c>
      <c r="AC552" s="62"/>
      <c r="AD552" s="62"/>
      <c r="AE552" s="61">
        <v>138.49045405084578</v>
      </c>
      <c r="AF552" s="61"/>
      <c r="AG552" s="62"/>
      <c r="AH552" s="61">
        <f t="shared" si="60"/>
        <v>0</v>
      </c>
      <c r="AI552" s="61">
        <f t="shared" si="60"/>
        <v>0</v>
      </c>
      <c r="AJ552" s="61">
        <f t="shared" si="60"/>
        <v>79.913706896044886</v>
      </c>
      <c r="AK552" s="61">
        <f t="shared" si="61"/>
        <v>0</v>
      </c>
      <c r="AL552" s="62" t="s">
        <v>1191</v>
      </c>
      <c r="AM552" s="62" t="s">
        <v>1191</v>
      </c>
      <c r="AN552" s="61">
        <v>79.913706896044886</v>
      </c>
      <c r="AO552" s="62" t="s">
        <v>1191</v>
      </c>
      <c r="AP552" s="11"/>
      <c r="AQ552" s="11"/>
    </row>
    <row r="553" spans="1:43">
      <c r="A553" s="55" t="s">
        <v>851</v>
      </c>
      <c r="B553" s="55" t="s">
        <v>855</v>
      </c>
      <c r="C553" s="55" t="s">
        <v>957</v>
      </c>
      <c r="D553" s="55" t="s">
        <v>779</v>
      </c>
      <c r="E553" s="56" t="s">
        <v>515</v>
      </c>
      <c r="F553" s="55" t="s">
        <v>773</v>
      </c>
      <c r="G553" s="55">
        <f t="shared" si="62"/>
        <v>0</v>
      </c>
      <c r="H553" s="55" t="s">
        <v>41</v>
      </c>
      <c r="I553" s="56">
        <v>3.8</v>
      </c>
      <c r="J553" s="57" t="s">
        <v>1191</v>
      </c>
      <c r="K553" s="57" t="s">
        <v>1191</v>
      </c>
      <c r="L553" s="58">
        <v>10</v>
      </c>
      <c r="M553" s="57" t="s">
        <v>1191</v>
      </c>
      <c r="N553" s="57" t="s">
        <v>1191</v>
      </c>
      <c r="O553" s="58">
        <v>46.18</v>
      </c>
      <c r="P553" s="58">
        <v>10.8</v>
      </c>
      <c r="Q553" s="58">
        <v>27.707999999999998</v>
      </c>
      <c r="R553" s="55">
        <v>1.7330000000000001</v>
      </c>
      <c r="S553" s="55" t="s">
        <v>774</v>
      </c>
      <c r="T553" s="55">
        <v>70</v>
      </c>
      <c r="U553" s="59" t="s">
        <v>958</v>
      </c>
      <c r="V553" s="59" t="s">
        <v>959</v>
      </c>
      <c r="W553" s="72" t="s">
        <v>1191</v>
      </c>
      <c r="X553" s="60" t="s">
        <v>778</v>
      </c>
      <c r="Y553" s="61" t="e">
        <f t="shared" si="56"/>
        <v>#VALUE!</v>
      </c>
      <c r="Z553" s="61" t="e">
        <f t="shared" si="57"/>
        <v>#VALUE!</v>
      </c>
      <c r="AA553" s="61">
        <f t="shared" si="58"/>
        <v>216.54395842355999</v>
      </c>
      <c r="AB553" s="61" t="e">
        <f t="shared" si="59"/>
        <v>#VALUE!</v>
      </c>
      <c r="AC553" s="62"/>
      <c r="AD553" s="62"/>
      <c r="AE553" s="61">
        <v>216.54395842355999</v>
      </c>
      <c r="AF553" s="61"/>
      <c r="AG553" s="62"/>
      <c r="AH553" s="61">
        <f t="shared" si="60"/>
        <v>0</v>
      </c>
      <c r="AI553" s="61">
        <f t="shared" si="60"/>
        <v>0</v>
      </c>
      <c r="AJ553" s="61">
        <f t="shared" si="60"/>
        <v>124.95323625133294</v>
      </c>
      <c r="AK553" s="61">
        <f t="shared" si="61"/>
        <v>0</v>
      </c>
      <c r="AL553" s="62" t="s">
        <v>1191</v>
      </c>
      <c r="AM553" s="62" t="s">
        <v>1191</v>
      </c>
      <c r="AN553" s="61">
        <v>124.95323625133294</v>
      </c>
      <c r="AO553" s="62" t="s">
        <v>1191</v>
      </c>
      <c r="AP553" s="11"/>
      <c r="AQ553" s="11"/>
    </row>
    <row r="554" spans="1:43">
      <c r="A554" s="55" t="s">
        <v>851</v>
      </c>
      <c r="B554" s="55" t="s">
        <v>855</v>
      </c>
      <c r="C554" s="55" t="s">
        <v>957</v>
      </c>
      <c r="D554" s="55" t="s">
        <v>779</v>
      </c>
      <c r="E554" s="56" t="s">
        <v>516</v>
      </c>
      <c r="F554" s="55" t="s">
        <v>780</v>
      </c>
      <c r="G554" s="55">
        <f t="shared" si="62"/>
        <v>3</v>
      </c>
      <c r="H554" s="55" t="s">
        <v>33</v>
      </c>
      <c r="I554" s="56">
        <v>4</v>
      </c>
      <c r="J554" s="57" t="s">
        <v>1191</v>
      </c>
      <c r="K554" s="57" t="s">
        <v>1191</v>
      </c>
      <c r="L554" s="58">
        <v>2</v>
      </c>
      <c r="M554" s="57" t="s">
        <v>1191</v>
      </c>
      <c r="N554" s="57" t="s">
        <v>1191</v>
      </c>
      <c r="O554" s="58">
        <v>22.5</v>
      </c>
      <c r="P554" s="58">
        <v>17.2</v>
      </c>
      <c r="Q554" s="58">
        <v>13.5</v>
      </c>
      <c r="R554" s="55">
        <v>1.7330000000000001</v>
      </c>
      <c r="S554" s="55" t="s">
        <v>774</v>
      </c>
      <c r="T554" s="55">
        <v>70</v>
      </c>
      <c r="U554" s="59" t="s">
        <v>958</v>
      </c>
      <c r="V554" s="59" t="s">
        <v>959</v>
      </c>
      <c r="W554" s="72" t="s">
        <v>1191</v>
      </c>
      <c r="X554" s="60" t="s">
        <v>778</v>
      </c>
      <c r="Y554" s="61" t="e">
        <f t="shared" si="56"/>
        <v>#VALUE!</v>
      </c>
      <c r="Z554" s="61" t="e">
        <f t="shared" si="57"/>
        <v>#VALUE!</v>
      </c>
      <c r="AA554" s="61">
        <f t="shared" si="58"/>
        <v>88.888888888888886</v>
      </c>
      <c r="AB554" s="61" t="e">
        <f t="shared" si="59"/>
        <v>#VALUE!</v>
      </c>
      <c r="AC554" s="62"/>
      <c r="AD554" s="62"/>
      <c r="AE554" s="61">
        <v>88.888888888888886</v>
      </c>
      <c r="AF554" s="61"/>
      <c r="AG554" s="62"/>
      <c r="AH554" s="61">
        <f t="shared" si="60"/>
        <v>0</v>
      </c>
      <c r="AI554" s="61">
        <f t="shared" si="60"/>
        <v>0</v>
      </c>
      <c r="AJ554" s="61">
        <f t="shared" si="60"/>
        <v>51.291915111880485</v>
      </c>
      <c r="AK554" s="61">
        <f t="shared" si="61"/>
        <v>0</v>
      </c>
      <c r="AL554" s="62" t="s">
        <v>1191</v>
      </c>
      <c r="AM554" s="62" t="s">
        <v>1191</v>
      </c>
      <c r="AN554" s="61">
        <v>51.291915111880485</v>
      </c>
      <c r="AO554" s="62" t="s">
        <v>1191</v>
      </c>
      <c r="AP554" s="11"/>
      <c r="AQ554" s="11"/>
    </row>
    <row r="555" spans="1:43">
      <c r="A555" s="55" t="s">
        <v>851</v>
      </c>
      <c r="B555" s="55" t="s">
        <v>855</v>
      </c>
      <c r="C555" s="55" t="s">
        <v>957</v>
      </c>
      <c r="D555" s="55" t="s">
        <v>779</v>
      </c>
      <c r="E555" s="56" t="s">
        <v>517</v>
      </c>
      <c r="F555" s="55" t="s">
        <v>773</v>
      </c>
      <c r="G555" s="55">
        <f t="shared" si="62"/>
        <v>0</v>
      </c>
      <c r="H555" s="55" t="s">
        <v>41</v>
      </c>
      <c r="I555" s="56">
        <v>4.0999999999999996</v>
      </c>
      <c r="J555" s="57" t="s">
        <v>1191</v>
      </c>
      <c r="K555" s="57" t="s">
        <v>1191</v>
      </c>
      <c r="L555" s="58">
        <v>6</v>
      </c>
      <c r="M555" s="57" t="s">
        <v>1191</v>
      </c>
      <c r="N555" s="57" t="s">
        <v>1191</v>
      </c>
      <c r="O555" s="58">
        <v>106.95</v>
      </c>
      <c r="P555" s="58">
        <v>11.5</v>
      </c>
      <c r="Q555" s="58">
        <v>64.17</v>
      </c>
      <c r="R555" s="55">
        <v>1.7330000000000001</v>
      </c>
      <c r="S555" s="55" t="s">
        <v>774</v>
      </c>
      <c r="T555" s="55">
        <v>70</v>
      </c>
      <c r="U555" s="59" t="s">
        <v>958</v>
      </c>
      <c r="V555" s="59" t="s">
        <v>959</v>
      </c>
      <c r="W555" s="72" t="s">
        <v>1191</v>
      </c>
      <c r="X555" s="60" t="s">
        <v>778</v>
      </c>
      <c r="Y555" s="61" t="e">
        <f t="shared" si="56"/>
        <v>#VALUE!</v>
      </c>
      <c r="Z555" s="61" t="e">
        <f t="shared" si="57"/>
        <v>#VALUE!</v>
      </c>
      <c r="AA555" s="61">
        <f t="shared" si="58"/>
        <v>56.100981767180926</v>
      </c>
      <c r="AB555" s="61" t="e">
        <f t="shared" si="59"/>
        <v>#VALUE!</v>
      </c>
      <c r="AC555" s="62"/>
      <c r="AD555" s="62"/>
      <c r="AE555" s="61">
        <v>56.100981767180926</v>
      </c>
      <c r="AF555" s="61"/>
      <c r="AG555" s="62"/>
      <c r="AH555" s="61">
        <f t="shared" si="60"/>
        <v>0</v>
      </c>
      <c r="AI555" s="61">
        <f t="shared" si="60"/>
        <v>0</v>
      </c>
      <c r="AJ555" s="61">
        <f t="shared" si="60"/>
        <v>32.37217643807324</v>
      </c>
      <c r="AK555" s="61">
        <f t="shared" si="61"/>
        <v>0</v>
      </c>
      <c r="AL555" s="62" t="s">
        <v>1191</v>
      </c>
      <c r="AM555" s="62" t="s">
        <v>1191</v>
      </c>
      <c r="AN555" s="61">
        <v>32.37217643807324</v>
      </c>
      <c r="AO555" s="62" t="s">
        <v>1191</v>
      </c>
      <c r="AP555" s="11"/>
      <c r="AQ555" s="11"/>
    </row>
    <row r="556" spans="1:43">
      <c r="A556" s="55" t="s">
        <v>851</v>
      </c>
      <c r="B556" s="55" t="s">
        <v>855</v>
      </c>
      <c r="C556" s="55" t="s">
        <v>957</v>
      </c>
      <c r="D556" s="55" t="s">
        <v>779</v>
      </c>
      <c r="E556" s="56" t="s">
        <v>518</v>
      </c>
      <c r="F556" s="55" t="s">
        <v>780</v>
      </c>
      <c r="G556" s="55">
        <f t="shared" si="62"/>
        <v>3</v>
      </c>
      <c r="H556" s="55" t="s">
        <v>33</v>
      </c>
      <c r="I556" s="56">
        <v>4.3</v>
      </c>
      <c r="J556" s="57" t="s">
        <v>1191</v>
      </c>
      <c r="K556" s="57" t="s">
        <v>1191</v>
      </c>
      <c r="L556" s="58">
        <v>1</v>
      </c>
      <c r="M556" s="57" t="s">
        <v>1191</v>
      </c>
      <c r="N556" s="57" t="s">
        <v>1191</v>
      </c>
      <c r="O556" s="58">
        <v>22.71</v>
      </c>
      <c r="P556" s="58">
        <v>11.4</v>
      </c>
      <c r="Q556" s="58">
        <v>13.625999999999999</v>
      </c>
      <c r="R556" s="55">
        <v>1.7330000000000001</v>
      </c>
      <c r="S556" s="55" t="s">
        <v>774</v>
      </c>
      <c r="T556" s="55">
        <v>70</v>
      </c>
      <c r="U556" s="59" t="s">
        <v>958</v>
      </c>
      <c r="V556" s="59" t="s">
        <v>959</v>
      </c>
      <c r="W556" s="72" t="s">
        <v>1191</v>
      </c>
      <c r="X556" s="60" t="s">
        <v>778</v>
      </c>
      <c r="Y556" s="61" t="e">
        <f t="shared" si="56"/>
        <v>#VALUE!</v>
      </c>
      <c r="Z556" s="61" t="e">
        <f t="shared" si="57"/>
        <v>#VALUE!</v>
      </c>
      <c r="AA556" s="61">
        <f t="shared" si="58"/>
        <v>44.033465433729631</v>
      </c>
      <c r="AB556" s="61" t="e">
        <f t="shared" si="59"/>
        <v>#VALUE!</v>
      </c>
      <c r="AC556" s="62"/>
      <c r="AD556" s="62"/>
      <c r="AE556" s="61">
        <v>44.033465433729631</v>
      </c>
      <c r="AF556" s="61"/>
      <c r="AG556" s="62"/>
      <c r="AH556" s="61">
        <f t="shared" si="60"/>
        <v>0</v>
      </c>
      <c r="AI556" s="61">
        <f t="shared" si="60"/>
        <v>0</v>
      </c>
      <c r="AJ556" s="61">
        <f t="shared" si="60"/>
        <v>25.40880867497382</v>
      </c>
      <c r="AK556" s="61">
        <f t="shared" si="61"/>
        <v>0</v>
      </c>
      <c r="AL556" s="62" t="s">
        <v>1191</v>
      </c>
      <c r="AM556" s="62" t="s">
        <v>1191</v>
      </c>
      <c r="AN556" s="61">
        <v>25.40880867497382</v>
      </c>
      <c r="AO556" s="62" t="s">
        <v>1191</v>
      </c>
      <c r="AP556" s="11"/>
      <c r="AQ556" s="11"/>
    </row>
    <row r="557" spans="1:43">
      <c r="A557" s="55" t="s">
        <v>771</v>
      </c>
      <c r="B557" s="55" t="s">
        <v>791</v>
      </c>
      <c r="C557" s="55" t="s">
        <v>791</v>
      </c>
      <c r="D557" s="55" t="s">
        <v>68</v>
      </c>
      <c r="E557" s="56" t="s">
        <v>520</v>
      </c>
      <c r="F557" s="55" t="s">
        <v>796</v>
      </c>
      <c r="G557" s="55">
        <f t="shared" si="62"/>
        <v>0</v>
      </c>
      <c r="H557" s="55" t="s">
        <v>41</v>
      </c>
      <c r="I557" s="55">
        <v>2.5</v>
      </c>
      <c r="J557" s="75" t="s">
        <v>1191</v>
      </c>
      <c r="K557" s="75" t="s">
        <v>1191</v>
      </c>
      <c r="L557" s="58">
        <v>10</v>
      </c>
      <c r="M557" s="57" t="s">
        <v>1191</v>
      </c>
      <c r="N557" s="57" t="s">
        <v>1191</v>
      </c>
      <c r="O557" s="58">
        <v>4.2</v>
      </c>
      <c r="P557" s="58">
        <v>6</v>
      </c>
      <c r="Q557" s="58">
        <v>2.52</v>
      </c>
      <c r="R557" s="55">
        <v>0.872</v>
      </c>
      <c r="S557" s="55" t="s">
        <v>774</v>
      </c>
      <c r="T557" s="55">
        <v>71</v>
      </c>
      <c r="U557" s="59" t="s">
        <v>811</v>
      </c>
      <c r="V557" s="59" t="s">
        <v>792</v>
      </c>
      <c r="W557" s="72" t="s">
        <v>1191</v>
      </c>
      <c r="X557" s="60" t="s">
        <v>778</v>
      </c>
      <c r="Y557" s="61" t="e">
        <f t="shared" si="56"/>
        <v>#VALUE!</v>
      </c>
      <c r="Z557" s="61" t="e">
        <f t="shared" si="57"/>
        <v>#VALUE!</v>
      </c>
      <c r="AA557" s="61">
        <f t="shared" si="58"/>
        <v>2380.9523809523807</v>
      </c>
      <c r="AB557" s="61" t="e">
        <f t="shared" si="59"/>
        <v>#VALUE!</v>
      </c>
      <c r="AC557" s="62"/>
      <c r="AD557" s="62"/>
      <c r="AE557" s="61">
        <v>2380.9523809523807</v>
      </c>
      <c r="AF557" s="61"/>
      <c r="AG557" s="62"/>
      <c r="AH557" s="61">
        <f t="shared" si="60"/>
        <v>0</v>
      </c>
      <c r="AI557" s="61">
        <f t="shared" si="60"/>
        <v>0</v>
      </c>
      <c r="AJ557" s="61">
        <f t="shared" si="60"/>
        <v>2730.4499781564</v>
      </c>
      <c r="AK557" s="61">
        <f t="shared" si="61"/>
        <v>0</v>
      </c>
      <c r="AL557" s="62" t="s">
        <v>1191</v>
      </c>
      <c r="AM557" s="62" t="s">
        <v>1191</v>
      </c>
      <c r="AN557" s="61">
        <v>2730.4499781564</v>
      </c>
      <c r="AO557" s="62" t="s">
        <v>1191</v>
      </c>
      <c r="AP557" s="11"/>
      <c r="AQ557" s="11"/>
    </row>
    <row r="558" spans="1:43">
      <c r="A558" s="55" t="s">
        <v>771</v>
      </c>
      <c r="B558" s="55" t="s">
        <v>791</v>
      </c>
      <c r="C558" s="55" t="s">
        <v>791</v>
      </c>
      <c r="D558" s="55" t="s">
        <v>68</v>
      </c>
      <c r="E558" s="56" t="s">
        <v>330</v>
      </c>
      <c r="F558" s="55" t="s">
        <v>796</v>
      </c>
      <c r="G558" s="55">
        <f t="shared" si="62"/>
        <v>0</v>
      </c>
      <c r="H558" s="55" t="s">
        <v>41</v>
      </c>
      <c r="I558" s="55">
        <v>2.5</v>
      </c>
      <c r="J558" s="57" t="s">
        <v>1191</v>
      </c>
      <c r="K558" s="57" t="s">
        <v>1191</v>
      </c>
      <c r="L558" s="58">
        <v>13</v>
      </c>
      <c r="M558" s="57" t="s">
        <v>1191</v>
      </c>
      <c r="N558" s="57" t="s">
        <v>1191</v>
      </c>
      <c r="O558" s="58">
        <v>10</v>
      </c>
      <c r="P558" s="58">
        <v>9</v>
      </c>
      <c r="Q558" s="58">
        <v>6</v>
      </c>
      <c r="R558" s="55">
        <v>0.872</v>
      </c>
      <c r="S558" s="55" t="s">
        <v>774</v>
      </c>
      <c r="T558" s="55">
        <v>71</v>
      </c>
      <c r="U558" s="59" t="s">
        <v>811</v>
      </c>
      <c r="V558" s="59" t="s">
        <v>792</v>
      </c>
      <c r="W558" s="72" t="s">
        <v>1191</v>
      </c>
      <c r="X558" s="60" t="s">
        <v>778</v>
      </c>
      <c r="Y558" s="61" t="e">
        <f t="shared" si="56"/>
        <v>#VALUE!</v>
      </c>
      <c r="Z558" s="61" t="e">
        <f t="shared" si="57"/>
        <v>#VALUE!</v>
      </c>
      <c r="AA558" s="61">
        <f t="shared" si="58"/>
        <v>1300</v>
      </c>
      <c r="AB558" s="61" t="e">
        <f t="shared" si="59"/>
        <v>#VALUE!</v>
      </c>
      <c r="AC558" s="62"/>
      <c r="AD558" s="62"/>
      <c r="AE558" s="61">
        <v>1300</v>
      </c>
      <c r="AF558" s="61"/>
      <c r="AG558" s="62"/>
      <c r="AH558" s="61">
        <f t="shared" si="60"/>
        <v>0</v>
      </c>
      <c r="AI558" s="61">
        <f t="shared" si="60"/>
        <v>0</v>
      </c>
      <c r="AJ558" s="61">
        <f t="shared" si="60"/>
        <v>1490.8256880733945</v>
      </c>
      <c r="AK558" s="61">
        <f t="shared" si="61"/>
        <v>0</v>
      </c>
      <c r="AL558" s="62" t="s">
        <v>1191</v>
      </c>
      <c r="AM558" s="62" t="s">
        <v>1191</v>
      </c>
      <c r="AN558" s="61">
        <v>1490.8256880733945</v>
      </c>
      <c r="AO558" s="62" t="s">
        <v>1191</v>
      </c>
      <c r="AP558" s="11"/>
      <c r="AQ558" s="11"/>
    </row>
    <row r="559" spans="1:43">
      <c r="A559" s="55" t="s">
        <v>771</v>
      </c>
      <c r="B559" s="55" t="s">
        <v>791</v>
      </c>
      <c r="C559" s="55" t="s">
        <v>791</v>
      </c>
      <c r="D559" s="55" t="s">
        <v>68</v>
      </c>
      <c r="E559" s="56" t="s">
        <v>521</v>
      </c>
      <c r="F559" s="55" t="s">
        <v>796</v>
      </c>
      <c r="G559" s="55">
        <f t="shared" si="62"/>
        <v>3</v>
      </c>
      <c r="H559" s="55" t="s">
        <v>33</v>
      </c>
      <c r="I559" s="56">
        <v>3.9</v>
      </c>
      <c r="J559" s="57" t="s">
        <v>1191</v>
      </c>
      <c r="K559" s="57" t="s">
        <v>1191</v>
      </c>
      <c r="L559" s="58">
        <v>21</v>
      </c>
      <c r="M559" s="57" t="s">
        <v>1191</v>
      </c>
      <c r="N559" s="57" t="s">
        <v>1191</v>
      </c>
      <c r="O559" s="58">
        <v>70.5</v>
      </c>
      <c r="P559" s="58">
        <v>20.5</v>
      </c>
      <c r="Q559" s="58">
        <v>42.3</v>
      </c>
      <c r="R559" s="55">
        <v>0.872</v>
      </c>
      <c r="S559" s="55" t="s">
        <v>774</v>
      </c>
      <c r="T559" s="55">
        <v>71</v>
      </c>
      <c r="U559" s="59" t="s">
        <v>811</v>
      </c>
      <c r="V559" s="59" t="s">
        <v>792</v>
      </c>
      <c r="W559" s="72" t="s">
        <v>1191</v>
      </c>
      <c r="X559" s="60" t="s">
        <v>778</v>
      </c>
      <c r="Y559" s="61" t="e">
        <f t="shared" si="56"/>
        <v>#VALUE!</v>
      </c>
      <c r="Z559" s="61" t="e">
        <f t="shared" si="57"/>
        <v>#VALUE!</v>
      </c>
      <c r="AA559" s="61">
        <f t="shared" si="58"/>
        <v>297.87234042553189</v>
      </c>
      <c r="AB559" s="61" t="e">
        <f t="shared" si="59"/>
        <v>#VALUE!</v>
      </c>
      <c r="AC559" s="62"/>
      <c r="AD559" s="62"/>
      <c r="AE559" s="61">
        <v>297.87234042553189</v>
      </c>
      <c r="AF559" s="61"/>
      <c r="AG559" s="62"/>
      <c r="AH559" s="61">
        <f t="shared" si="60"/>
        <v>0</v>
      </c>
      <c r="AI559" s="61">
        <f t="shared" si="60"/>
        <v>0</v>
      </c>
      <c r="AJ559" s="61">
        <f t="shared" si="60"/>
        <v>341.59672067148153</v>
      </c>
      <c r="AK559" s="61">
        <f t="shared" si="61"/>
        <v>0</v>
      </c>
      <c r="AL559" s="62" t="s">
        <v>1191</v>
      </c>
      <c r="AM559" s="62" t="s">
        <v>1191</v>
      </c>
      <c r="AN559" s="61">
        <v>341.59672067148153</v>
      </c>
      <c r="AO559" s="62" t="s">
        <v>1191</v>
      </c>
      <c r="AP559" s="11"/>
      <c r="AQ559" s="11"/>
    </row>
    <row r="560" spans="1:43">
      <c r="A560" s="55" t="s">
        <v>771</v>
      </c>
      <c r="B560" s="55" t="s">
        <v>791</v>
      </c>
      <c r="C560" s="55" t="s">
        <v>791</v>
      </c>
      <c r="D560" s="55" t="s">
        <v>68</v>
      </c>
      <c r="E560" s="56" t="s">
        <v>520</v>
      </c>
      <c r="F560" s="55" t="s">
        <v>796</v>
      </c>
      <c r="G560" s="55">
        <f t="shared" si="62"/>
        <v>0</v>
      </c>
      <c r="H560" s="55" t="s">
        <v>41</v>
      </c>
      <c r="I560" s="56">
        <v>2.2999999999999998</v>
      </c>
      <c r="J560" s="57" t="s">
        <v>1191</v>
      </c>
      <c r="K560" s="58">
        <v>0.44444400000000001</v>
      </c>
      <c r="L560" s="58">
        <v>10</v>
      </c>
      <c r="M560" s="57" t="s">
        <v>1191</v>
      </c>
      <c r="N560" s="57" t="s">
        <v>1191</v>
      </c>
      <c r="O560" s="58">
        <v>7.3</v>
      </c>
      <c r="P560" s="58">
        <v>5.9</v>
      </c>
      <c r="Q560" s="58">
        <v>4.38</v>
      </c>
      <c r="R560" s="55">
        <v>0.872</v>
      </c>
      <c r="S560" s="55" t="s">
        <v>774</v>
      </c>
      <c r="T560" s="55">
        <v>71</v>
      </c>
      <c r="U560" s="59" t="s">
        <v>811</v>
      </c>
      <c r="V560" s="59" t="s">
        <v>792</v>
      </c>
      <c r="W560" s="72" t="s">
        <v>1191</v>
      </c>
      <c r="X560" s="60" t="s">
        <v>778</v>
      </c>
      <c r="Y560" s="61" t="e">
        <f t="shared" si="56"/>
        <v>#VALUE!</v>
      </c>
      <c r="Z560" s="61">
        <f t="shared" si="57"/>
        <v>444.44400000000002</v>
      </c>
      <c r="AA560" s="61">
        <f t="shared" si="58"/>
        <v>1369.8630136986301</v>
      </c>
      <c r="AB560" s="61" t="e">
        <f t="shared" si="59"/>
        <v>#VALUE!</v>
      </c>
      <c r="AC560" s="62"/>
      <c r="AD560" s="61">
        <v>444.44400000000002</v>
      </c>
      <c r="AE560" s="61">
        <v>1369.8630136986301</v>
      </c>
      <c r="AF560" s="61"/>
      <c r="AG560" s="62"/>
      <c r="AH560" s="61">
        <f t="shared" si="60"/>
        <v>0</v>
      </c>
      <c r="AI560" s="61">
        <f t="shared" si="60"/>
        <v>509.68348623853211</v>
      </c>
      <c r="AJ560" s="61">
        <f t="shared" si="60"/>
        <v>1570.9438230488877</v>
      </c>
      <c r="AK560" s="61">
        <f t="shared" si="61"/>
        <v>0</v>
      </c>
      <c r="AL560" s="62" t="s">
        <v>1191</v>
      </c>
      <c r="AM560" s="61">
        <v>509.68348623853211</v>
      </c>
      <c r="AN560" s="61">
        <v>1570.9438230488877</v>
      </c>
      <c r="AO560" s="62" t="s">
        <v>1191</v>
      </c>
      <c r="AP560" s="11"/>
      <c r="AQ560" s="11"/>
    </row>
    <row r="561" spans="1:43">
      <c r="A561" s="55" t="s">
        <v>771</v>
      </c>
      <c r="B561" s="55" t="s">
        <v>791</v>
      </c>
      <c r="C561" s="55" t="s">
        <v>791</v>
      </c>
      <c r="D561" s="55" t="s">
        <v>68</v>
      </c>
      <c r="E561" s="56" t="s">
        <v>330</v>
      </c>
      <c r="F561" s="55" t="s">
        <v>796</v>
      </c>
      <c r="G561" s="55">
        <f t="shared" si="62"/>
        <v>0</v>
      </c>
      <c r="H561" s="55" t="s">
        <v>41</v>
      </c>
      <c r="I561" s="56">
        <v>2.2999999999999998</v>
      </c>
      <c r="J561" s="57" t="s">
        <v>1191</v>
      </c>
      <c r="K561" s="58">
        <v>0.44819999999999999</v>
      </c>
      <c r="L561" s="58">
        <v>13</v>
      </c>
      <c r="M561" s="57" t="s">
        <v>1191</v>
      </c>
      <c r="N561" s="57" t="s">
        <v>1191</v>
      </c>
      <c r="O561" s="58">
        <v>17.399999999999999</v>
      </c>
      <c r="P561" s="58">
        <v>9</v>
      </c>
      <c r="Q561" s="58">
        <v>10.44</v>
      </c>
      <c r="R561" s="55">
        <v>0.872</v>
      </c>
      <c r="S561" s="55" t="s">
        <v>774</v>
      </c>
      <c r="T561" s="55">
        <v>71</v>
      </c>
      <c r="U561" s="59" t="s">
        <v>811</v>
      </c>
      <c r="V561" s="59" t="s">
        <v>792</v>
      </c>
      <c r="W561" s="72" t="s">
        <v>1191</v>
      </c>
      <c r="X561" s="60" t="s">
        <v>778</v>
      </c>
      <c r="Y561" s="61" t="e">
        <f t="shared" si="56"/>
        <v>#VALUE!</v>
      </c>
      <c r="Z561" s="61">
        <f t="shared" si="57"/>
        <v>448.2</v>
      </c>
      <c r="AA561" s="61">
        <f t="shared" si="58"/>
        <v>747.1264367816093</v>
      </c>
      <c r="AB561" s="61" t="e">
        <f t="shared" si="59"/>
        <v>#VALUE!</v>
      </c>
      <c r="AC561" s="62"/>
      <c r="AD561" s="61">
        <v>448.2</v>
      </c>
      <c r="AE561" s="61">
        <v>747.1264367816093</v>
      </c>
      <c r="AF561" s="61"/>
      <c r="AG561" s="62"/>
      <c r="AH561" s="61">
        <f t="shared" si="60"/>
        <v>0</v>
      </c>
      <c r="AI561" s="61">
        <f t="shared" si="60"/>
        <v>513.99082568807341</v>
      </c>
      <c r="AJ561" s="61">
        <f t="shared" si="60"/>
        <v>856.79637245597394</v>
      </c>
      <c r="AK561" s="61">
        <f t="shared" si="61"/>
        <v>0</v>
      </c>
      <c r="AL561" s="62" t="s">
        <v>1191</v>
      </c>
      <c r="AM561" s="61">
        <v>513.99082568807341</v>
      </c>
      <c r="AN561" s="61">
        <v>856.79637245597394</v>
      </c>
      <c r="AO561" s="62" t="s">
        <v>1191</v>
      </c>
      <c r="AP561" s="11"/>
      <c r="AQ561" s="11"/>
    </row>
    <row r="562" spans="1:43">
      <c r="A562" s="55" t="s">
        <v>771</v>
      </c>
      <c r="B562" s="55" t="s">
        <v>791</v>
      </c>
      <c r="C562" s="55" t="s">
        <v>791</v>
      </c>
      <c r="D562" s="55" t="s">
        <v>68</v>
      </c>
      <c r="E562" s="56" t="s">
        <v>521</v>
      </c>
      <c r="F562" s="55" t="s">
        <v>796</v>
      </c>
      <c r="G562" s="55">
        <f t="shared" si="62"/>
        <v>3</v>
      </c>
      <c r="H562" s="55" t="s">
        <v>33</v>
      </c>
      <c r="I562" s="56">
        <v>3.6</v>
      </c>
      <c r="J562" s="57" t="s">
        <v>1191</v>
      </c>
      <c r="K562" s="58">
        <v>0.37168000000000001</v>
      </c>
      <c r="L562" s="58">
        <v>21</v>
      </c>
      <c r="M562" s="57" t="s">
        <v>1191</v>
      </c>
      <c r="N562" s="57" t="s">
        <v>1191</v>
      </c>
      <c r="O562" s="58">
        <v>106.7</v>
      </c>
      <c r="P562" s="58">
        <v>19</v>
      </c>
      <c r="Q562" s="58">
        <v>64.02</v>
      </c>
      <c r="R562" s="55">
        <v>0.872</v>
      </c>
      <c r="S562" s="55" t="s">
        <v>774</v>
      </c>
      <c r="T562" s="55">
        <v>71</v>
      </c>
      <c r="U562" s="59" t="s">
        <v>811</v>
      </c>
      <c r="V562" s="59" t="s">
        <v>792</v>
      </c>
      <c r="W562" s="72" t="s">
        <v>1191</v>
      </c>
      <c r="X562" s="60" t="s">
        <v>778</v>
      </c>
      <c r="Y562" s="61" t="e">
        <f t="shared" si="56"/>
        <v>#VALUE!</v>
      </c>
      <c r="Z562" s="61">
        <f t="shared" si="57"/>
        <v>371.68</v>
      </c>
      <c r="AA562" s="61">
        <f t="shared" si="58"/>
        <v>196.81349578256794</v>
      </c>
      <c r="AB562" s="61" t="e">
        <f t="shared" si="59"/>
        <v>#VALUE!</v>
      </c>
      <c r="AC562" s="62"/>
      <c r="AD562" s="61">
        <v>371.68</v>
      </c>
      <c r="AE562" s="61">
        <v>196.81349578256794</v>
      </c>
      <c r="AF562" s="61"/>
      <c r="AG562" s="62"/>
      <c r="AH562" s="61">
        <f t="shared" si="60"/>
        <v>0</v>
      </c>
      <c r="AI562" s="61">
        <f t="shared" si="60"/>
        <v>426.23853211009174</v>
      </c>
      <c r="AJ562" s="61">
        <f t="shared" si="60"/>
        <v>225.70355020936691</v>
      </c>
      <c r="AK562" s="61">
        <f t="shared" si="61"/>
        <v>0</v>
      </c>
      <c r="AL562" s="62" t="s">
        <v>1191</v>
      </c>
      <c r="AM562" s="61">
        <v>426.23853211009174</v>
      </c>
      <c r="AN562" s="61">
        <v>225.70355020936691</v>
      </c>
      <c r="AO562" s="62" t="s">
        <v>1191</v>
      </c>
      <c r="AP562" s="11"/>
      <c r="AQ562" s="11"/>
    </row>
    <row r="563" spans="1:43">
      <c r="A563" s="55" t="s">
        <v>771</v>
      </c>
      <c r="B563" s="55" t="s">
        <v>791</v>
      </c>
      <c r="C563" s="55" t="s">
        <v>791</v>
      </c>
      <c r="D563" s="55" t="s">
        <v>68</v>
      </c>
      <c r="E563" s="56" t="s">
        <v>522</v>
      </c>
      <c r="F563" s="55" t="s">
        <v>796</v>
      </c>
      <c r="G563" s="55">
        <f t="shared" si="62"/>
        <v>0</v>
      </c>
      <c r="H563" s="55" t="s">
        <v>41</v>
      </c>
      <c r="I563" s="56">
        <v>3.3</v>
      </c>
      <c r="J563" s="58">
        <v>15</v>
      </c>
      <c r="K563" s="58">
        <v>0.41666666666666602</v>
      </c>
      <c r="L563" s="57" t="s">
        <v>1191</v>
      </c>
      <c r="M563" s="57" t="s">
        <v>1191</v>
      </c>
      <c r="N563" s="57" t="s">
        <v>1191</v>
      </c>
      <c r="O563" s="58">
        <v>72</v>
      </c>
      <c r="P563" s="58">
        <v>2.2999999999999998</v>
      </c>
      <c r="Q563" s="58">
        <v>43.2</v>
      </c>
      <c r="R563" s="55">
        <v>0.872</v>
      </c>
      <c r="S563" s="55" t="s">
        <v>774</v>
      </c>
      <c r="T563" s="55">
        <v>71</v>
      </c>
      <c r="U563" s="59" t="s">
        <v>811</v>
      </c>
      <c r="V563" s="59" t="s">
        <v>792</v>
      </c>
      <c r="W563" s="72" t="s">
        <v>1191</v>
      </c>
      <c r="X563" s="60" t="s">
        <v>778</v>
      </c>
      <c r="Y563" s="61">
        <f t="shared" si="56"/>
        <v>208.33333333333334</v>
      </c>
      <c r="Z563" s="61">
        <f t="shared" si="57"/>
        <v>416.666666666666</v>
      </c>
      <c r="AA563" s="61" t="e">
        <f t="shared" si="58"/>
        <v>#VALUE!</v>
      </c>
      <c r="AB563" s="61" t="e">
        <f t="shared" si="59"/>
        <v>#VALUE!</v>
      </c>
      <c r="AC563" s="61">
        <v>208.33333333333334</v>
      </c>
      <c r="AD563" s="61">
        <v>416.666666666666</v>
      </c>
      <c r="AE563" s="62"/>
      <c r="AF563" s="62"/>
      <c r="AG563" s="62"/>
      <c r="AH563" s="61">
        <f t="shared" si="60"/>
        <v>238.91437308868504</v>
      </c>
      <c r="AI563" s="61">
        <f t="shared" si="60"/>
        <v>477.82874617736928</v>
      </c>
      <c r="AJ563" s="61">
        <f t="shared" si="60"/>
        <v>0</v>
      </c>
      <c r="AK563" s="61">
        <f t="shared" si="61"/>
        <v>0</v>
      </c>
      <c r="AL563" s="61">
        <v>238.91437308868504</v>
      </c>
      <c r="AM563" s="61">
        <v>477.82874617736928</v>
      </c>
      <c r="AN563" s="62" t="s">
        <v>1191</v>
      </c>
      <c r="AO563" s="62" t="s">
        <v>1191</v>
      </c>
      <c r="AP563" s="11"/>
      <c r="AQ563" s="11"/>
    </row>
    <row r="564" spans="1:43">
      <c r="A564" s="55" t="s">
        <v>771</v>
      </c>
      <c r="B564" s="55" t="s">
        <v>791</v>
      </c>
      <c r="C564" s="55" t="s">
        <v>791</v>
      </c>
      <c r="D564" s="55" t="s">
        <v>68</v>
      </c>
      <c r="E564" s="56" t="s">
        <v>71</v>
      </c>
      <c r="F564" s="55" t="s">
        <v>780</v>
      </c>
      <c r="G564" s="55">
        <f t="shared" si="62"/>
        <v>3</v>
      </c>
      <c r="H564" s="55" t="s">
        <v>33</v>
      </c>
      <c r="I564" s="56">
        <v>3.4</v>
      </c>
      <c r="J564" s="58">
        <v>12</v>
      </c>
      <c r="K564" s="58">
        <v>0.36923076923076897</v>
      </c>
      <c r="L564" s="57" t="s">
        <v>1191</v>
      </c>
      <c r="M564" s="57" t="s">
        <v>1191</v>
      </c>
      <c r="N564" s="57" t="s">
        <v>1191</v>
      </c>
      <c r="O564" s="58">
        <v>65</v>
      </c>
      <c r="P564" s="58">
        <v>18.899999999999999</v>
      </c>
      <c r="Q564" s="58">
        <v>39</v>
      </c>
      <c r="R564" s="55">
        <v>0.872</v>
      </c>
      <c r="S564" s="55" t="s">
        <v>774</v>
      </c>
      <c r="T564" s="55">
        <v>71</v>
      </c>
      <c r="U564" s="59" t="s">
        <v>811</v>
      </c>
      <c r="V564" s="59" t="s">
        <v>792</v>
      </c>
      <c r="W564" s="72" t="s">
        <v>1191</v>
      </c>
      <c r="X564" s="60" t="s">
        <v>778</v>
      </c>
      <c r="Y564" s="61">
        <f t="shared" si="56"/>
        <v>184.61538461538461</v>
      </c>
      <c r="Z564" s="61">
        <f t="shared" si="57"/>
        <v>369.230769230769</v>
      </c>
      <c r="AA564" s="61" t="e">
        <f t="shared" si="58"/>
        <v>#VALUE!</v>
      </c>
      <c r="AB564" s="61" t="e">
        <f t="shared" si="59"/>
        <v>#VALUE!</v>
      </c>
      <c r="AC564" s="61">
        <v>184.61538461538461</v>
      </c>
      <c r="AD564" s="61">
        <v>369.230769230769</v>
      </c>
      <c r="AE564" s="62"/>
      <c r="AF564" s="62"/>
      <c r="AG564" s="62"/>
      <c r="AH564" s="61">
        <f t="shared" si="60"/>
        <v>211.71489061397318</v>
      </c>
      <c r="AI564" s="61">
        <f t="shared" si="60"/>
        <v>423.42978122794608</v>
      </c>
      <c r="AJ564" s="61">
        <f t="shared" si="60"/>
        <v>0</v>
      </c>
      <c r="AK564" s="61">
        <f t="shared" si="61"/>
        <v>0</v>
      </c>
      <c r="AL564" s="61">
        <v>211.71489061397318</v>
      </c>
      <c r="AM564" s="61">
        <v>423.42978122794608</v>
      </c>
      <c r="AN564" s="62" t="s">
        <v>1191</v>
      </c>
      <c r="AO564" s="62" t="s">
        <v>1191</v>
      </c>
      <c r="AP564" s="11"/>
      <c r="AQ564" s="11"/>
    </row>
    <row r="565" spans="1:43">
      <c r="A565" s="55" t="s">
        <v>771</v>
      </c>
      <c r="B565" s="55" t="s">
        <v>791</v>
      </c>
      <c r="C565" s="55" t="s">
        <v>791</v>
      </c>
      <c r="D565" s="55" t="s">
        <v>68</v>
      </c>
      <c r="E565" s="56" t="s">
        <v>174</v>
      </c>
      <c r="F565" s="55" t="s">
        <v>773</v>
      </c>
      <c r="G565" s="55">
        <f t="shared" si="62"/>
        <v>0</v>
      </c>
      <c r="H565" s="55" t="s">
        <v>241</v>
      </c>
      <c r="I565" s="56">
        <v>2.2999999999999998</v>
      </c>
      <c r="J565" s="58">
        <v>8</v>
      </c>
      <c r="K565" s="58">
        <v>0.28571428571428498</v>
      </c>
      <c r="L565" s="57" t="s">
        <v>1191</v>
      </c>
      <c r="M565" s="57" t="s">
        <v>1191</v>
      </c>
      <c r="N565" s="57" t="s">
        <v>1191</v>
      </c>
      <c r="O565" s="58">
        <v>56</v>
      </c>
      <c r="P565" s="58">
        <v>20.5</v>
      </c>
      <c r="Q565" s="58">
        <v>33.6</v>
      </c>
      <c r="R565" s="55">
        <v>0.872</v>
      </c>
      <c r="S565" s="55" t="s">
        <v>774</v>
      </c>
      <c r="T565" s="55">
        <v>71</v>
      </c>
      <c r="U565" s="59" t="s">
        <v>811</v>
      </c>
      <c r="V565" s="59" t="s">
        <v>792</v>
      </c>
      <c r="W565" s="72" t="s">
        <v>1191</v>
      </c>
      <c r="X565" s="60" t="s">
        <v>778</v>
      </c>
      <c r="Y565" s="61">
        <f t="shared" si="56"/>
        <v>142.85714285714286</v>
      </c>
      <c r="Z565" s="61">
        <f t="shared" si="57"/>
        <v>285.71428571428498</v>
      </c>
      <c r="AA565" s="61" t="e">
        <f t="shared" si="58"/>
        <v>#VALUE!</v>
      </c>
      <c r="AB565" s="61" t="e">
        <f t="shared" si="59"/>
        <v>#VALUE!</v>
      </c>
      <c r="AC565" s="61">
        <v>142.85714285714286</v>
      </c>
      <c r="AD565" s="61">
        <v>285.71428571428498</v>
      </c>
      <c r="AE565" s="62"/>
      <c r="AF565" s="62"/>
      <c r="AG565" s="62"/>
      <c r="AH565" s="61">
        <f t="shared" si="60"/>
        <v>163.82699868938403</v>
      </c>
      <c r="AI565" s="61">
        <f t="shared" si="60"/>
        <v>327.6539973787672</v>
      </c>
      <c r="AJ565" s="61">
        <f t="shared" si="60"/>
        <v>0</v>
      </c>
      <c r="AK565" s="61">
        <f t="shared" si="61"/>
        <v>0</v>
      </c>
      <c r="AL565" s="61">
        <v>163.82699868938403</v>
      </c>
      <c r="AM565" s="61">
        <v>327.6539973787672</v>
      </c>
      <c r="AN565" s="62" t="s">
        <v>1191</v>
      </c>
      <c r="AO565" s="62" t="s">
        <v>1191</v>
      </c>
      <c r="AP565" s="11"/>
      <c r="AQ565" s="11"/>
    </row>
    <row r="566" spans="1:43">
      <c r="A566" s="55" t="s">
        <v>851</v>
      </c>
      <c r="B566" s="55" t="s">
        <v>855</v>
      </c>
      <c r="C566" s="55" t="s">
        <v>523</v>
      </c>
      <c r="D566" s="55" t="s">
        <v>779</v>
      </c>
      <c r="E566" s="56" t="s">
        <v>524</v>
      </c>
      <c r="F566" s="55" t="s">
        <v>786</v>
      </c>
      <c r="G566" s="55">
        <f t="shared" si="62"/>
        <v>2</v>
      </c>
      <c r="H566" s="55" t="s">
        <v>60</v>
      </c>
      <c r="I566" s="56">
        <v>2.1</v>
      </c>
      <c r="J566" s="57" t="s">
        <v>1191</v>
      </c>
      <c r="K566" s="57" t="s">
        <v>1191</v>
      </c>
      <c r="L566" s="58">
        <v>8.1999999999999993</v>
      </c>
      <c r="M566" s="58">
        <v>3.1</v>
      </c>
      <c r="N566" s="57" t="s">
        <v>1191</v>
      </c>
      <c r="O566" s="58">
        <v>56.6</v>
      </c>
      <c r="P566" s="58">
        <v>12.7</v>
      </c>
      <c r="Q566" s="58">
        <v>33.96</v>
      </c>
      <c r="R566" s="55">
        <v>8.9</v>
      </c>
      <c r="S566" s="55" t="s">
        <v>774</v>
      </c>
      <c r="T566" s="55">
        <v>72</v>
      </c>
      <c r="U566" s="59" t="s">
        <v>944</v>
      </c>
      <c r="V566" s="59" t="s">
        <v>945</v>
      </c>
      <c r="W566" s="59" t="s">
        <v>1198</v>
      </c>
      <c r="X566" s="60" t="s">
        <v>778</v>
      </c>
      <c r="Y566" s="61" t="e">
        <f t="shared" si="56"/>
        <v>#VALUE!</v>
      </c>
      <c r="Z566" s="61" t="e">
        <f t="shared" si="57"/>
        <v>#VALUE!</v>
      </c>
      <c r="AA566" s="61">
        <f t="shared" si="58"/>
        <v>144.8763250883392</v>
      </c>
      <c r="AB566" s="61">
        <f t="shared" si="59"/>
        <v>54.770318021201412</v>
      </c>
      <c r="AC566" s="62"/>
      <c r="AD566" s="62"/>
      <c r="AE566" s="61">
        <v>144.8763250883392</v>
      </c>
      <c r="AF566" s="61"/>
      <c r="AG566" s="61">
        <v>54.770318021201412</v>
      </c>
      <c r="AH566" s="61">
        <f t="shared" si="60"/>
        <v>0</v>
      </c>
      <c r="AI566" s="61">
        <f t="shared" si="60"/>
        <v>0</v>
      </c>
      <c r="AJ566" s="61">
        <f t="shared" si="60"/>
        <v>16.278238773970696</v>
      </c>
      <c r="AK566" s="61">
        <f t="shared" si="61"/>
        <v>6.1539683169889221</v>
      </c>
      <c r="AL566" s="62" t="s">
        <v>1191</v>
      </c>
      <c r="AM566" s="62" t="s">
        <v>1191</v>
      </c>
      <c r="AN566" s="61">
        <v>16.278238773970696</v>
      </c>
      <c r="AO566" s="61">
        <v>6.1539683169889221</v>
      </c>
      <c r="AP566" s="11"/>
      <c r="AQ566" s="11"/>
    </row>
    <row r="567" spans="1:43">
      <c r="A567" s="55" t="s">
        <v>851</v>
      </c>
      <c r="B567" s="55" t="s">
        <v>855</v>
      </c>
      <c r="C567" s="55" t="s">
        <v>523</v>
      </c>
      <c r="D567" s="55" t="s">
        <v>779</v>
      </c>
      <c r="E567" s="56" t="s">
        <v>525</v>
      </c>
      <c r="F567" s="55" t="s">
        <v>786</v>
      </c>
      <c r="G567" s="55">
        <f t="shared" si="62"/>
        <v>1</v>
      </c>
      <c r="H567" s="55" t="s">
        <v>30</v>
      </c>
      <c r="I567" s="56">
        <v>2.8</v>
      </c>
      <c r="J567" s="57" t="s">
        <v>1191</v>
      </c>
      <c r="K567" s="57" t="s">
        <v>1191</v>
      </c>
      <c r="L567" s="58">
        <v>5.3</v>
      </c>
      <c r="M567" s="58">
        <v>3</v>
      </c>
      <c r="N567" s="57" t="s">
        <v>1191</v>
      </c>
      <c r="O567" s="58">
        <v>102.3</v>
      </c>
      <c r="P567" s="58">
        <v>17.8</v>
      </c>
      <c r="Q567" s="58">
        <v>61.38</v>
      </c>
      <c r="R567" s="55">
        <v>8.9</v>
      </c>
      <c r="S567" s="55" t="s">
        <v>774</v>
      </c>
      <c r="T567" s="55">
        <v>72</v>
      </c>
      <c r="U567" s="59" t="s">
        <v>944</v>
      </c>
      <c r="V567" s="59" t="s">
        <v>945</v>
      </c>
      <c r="W567" s="59" t="s">
        <v>1198</v>
      </c>
      <c r="X567" s="60" t="s">
        <v>778</v>
      </c>
      <c r="Y567" s="61" t="e">
        <f t="shared" si="56"/>
        <v>#VALUE!</v>
      </c>
      <c r="Z567" s="61" t="e">
        <f t="shared" si="57"/>
        <v>#VALUE!</v>
      </c>
      <c r="AA567" s="61">
        <f t="shared" si="58"/>
        <v>51.808406647116328</v>
      </c>
      <c r="AB567" s="61">
        <f t="shared" si="59"/>
        <v>29.325513196480941</v>
      </c>
      <c r="AC567" s="62"/>
      <c r="AD567" s="62"/>
      <c r="AE567" s="61">
        <v>51.808406647116328</v>
      </c>
      <c r="AF567" s="61"/>
      <c r="AG567" s="61">
        <v>29.325513196480941</v>
      </c>
      <c r="AH567" s="61">
        <f t="shared" si="60"/>
        <v>0</v>
      </c>
      <c r="AI567" s="61">
        <f t="shared" si="60"/>
        <v>0</v>
      </c>
      <c r="AJ567" s="61">
        <f t="shared" si="60"/>
        <v>5.8211692861928457</v>
      </c>
      <c r="AK567" s="61">
        <f t="shared" si="61"/>
        <v>3.2950014827506675</v>
      </c>
      <c r="AL567" s="62" t="s">
        <v>1191</v>
      </c>
      <c r="AM567" s="62" t="s">
        <v>1191</v>
      </c>
      <c r="AN567" s="61">
        <v>5.8211692861928457</v>
      </c>
      <c r="AO567" s="61">
        <v>3.2950014827506675</v>
      </c>
      <c r="AP567" s="11"/>
      <c r="AQ567" s="11"/>
    </row>
    <row r="568" spans="1:43">
      <c r="A568" s="55" t="s">
        <v>851</v>
      </c>
      <c r="B568" s="55" t="s">
        <v>855</v>
      </c>
      <c r="C568" s="55" t="s">
        <v>523</v>
      </c>
      <c r="D568" s="55" t="s">
        <v>779</v>
      </c>
      <c r="E568" s="56" t="s">
        <v>526</v>
      </c>
      <c r="F568" s="55" t="s">
        <v>786</v>
      </c>
      <c r="G568" s="55">
        <f t="shared" si="62"/>
        <v>1</v>
      </c>
      <c r="H568" s="55" t="s">
        <v>30</v>
      </c>
      <c r="I568" s="56">
        <v>2.8</v>
      </c>
      <c r="J568" s="57" t="s">
        <v>1191</v>
      </c>
      <c r="K568" s="57" t="s">
        <v>1191</v>
      </c>
      <c r="L568" s="58">
        <v>6.8</v>
      </c>
      <c r="M568" s="58">
        <v>2.7</v>
      </c>
      <c r="N568" s="57" t="s">
        <v>1191</v>
      </c>
      <c r="O568" s="58">
        <v>57.3</v>
      </c>
      <c r="P568" s="58">
        <v>13.6</v>
      </c>
      <c r="Q568" s="58">
        <v>34.380000000000003</v>
      </c>
      <c r="R568" s="55">
        <v>8.9</v>
      </c>
      <c r="S568" s="55" t="s">
        <v>774</v>
      </c>
      <c r="T568" s="55">
        <v>72</v>
      </c>
      <c r="U568" s="59" t="s">
        <v>944</v>
      </c>
      <c r="V568" s="59" t="s">
        <v>945</v>
      </c>
      <c r="W568" s="59" t="s">
        <v>1198</v>
      </c>
      <c r="X568" s="60" t="s">
        <v>778</v>
      </c>
      <c r="Y568" s="61" t="e">
        <f t="shared" si="56"/>
        <v>#VALUE!</v>
      </c>
      <c r="Z568" s="61" t="e">
        <f t="shared" si="57"/>
        <v>#VALUE!</v>
      </c>
      <c r="AA568" s="61">
        <f t="shared" si="58"/>
        <v>118.673647469459</v>
      </c>
      <c r="AB568" s="61">
        <f t="shared" si="59"/>
        <v>47.120418848167546</v>
      </c>
      <c r="AC568" s="62"/>
      <c r="AD568" s="62"/>
      <c r="AE568" s="61">
        <v>118.673647469459</v>
      </c>
      <c r="AF568" s="61"/>
      <c r="AG568" s="61">
        <v>47.120418848167546</v>
      </c>
      <c r="AH568" s="61">
        <f t="shared" si="60"/>
        <v>0</v>
      </c>
      <c r="AI568" s="61">
        <f t="shared" si="60"/>
        <v>0</v>
      </c>
      <c r="AJ568" s="61">
        <f t="shared" si="60"/>
        <v>13.334117693197641</v>
      </c>
      <c r="AK568" s="61">
        <f t="shared" si="61"/>
        <v>5.2944290840637693</v>
      </c>
      <c r="AL568" s="62" t="s">
        <v>1191</v>
      </c>
      <c r="AM568" s="62" t="s">
        <v>1191</v>
      </c>
      <c r="AN568" s="61">
        <v>13.334117693197641</v>
      </c>
      <c r="AO568" s="61">
        <v>5.2944290840637693</v>
      </c>
      <c r="AP568" s="11"/>
      <c r="AQ568" s="11"/>
    </row>
    <row r="569" spans="1:43">
      <c r="A569" s="55" t="s">
        <v>851</v>
      </c>
      <c r="B569" s="55" t="s">
        <v>855</v>
      </c>
      <c r="C569" s="55" t="s">
        <v>523</v>
      </c>
      <c r="D569" s="55" t="s">
        <v>779</v>
      </c>
      <c r="E569" s="56" t="s">
        <v>340</v>
      </c>
      <c r="F569" s="55" t="s">
        <v>780</v>
      </c>
      <c r="G569" s="55">
        <f t="shared" si="62"/>
        <v>0</v>
      </c>
      <c r="H569" s="55" t="s">
        <v>41</v>
      </c>
      <c r="I569" s="56">
        <v>3</v>
      </c>
      <c r="J569" s="57" t="s">
        <v>1191</v>
      </c>
      <c r="K569" s="57" t="s">
        <v>1191</v>
      </c>
      <c r="L569" s="58">
        <v>2.4</v>
      </c>
      <c r="M569" s="58">
        <v>2.4</v>
      </c>
      <c r="N569" s="57" t="s">
        <v>1191</v>
      </c>
      <c r="O569" s="58">
        <v>28.9</v>
      </c>
      <c r="P569" s="58">
        <v>12.4</v>
      </c>
      <c r="Q569" s="58">
        <v>17.34</v>
      </c>
      <c r="R569" s="55">
        <v>8.9</v>
      </c>
      <c r="S569" s="55" t="s">
        <v>774</v>
      </c>
      <c r="T569" s="55">
        <v>72</v>
      </c>
      <c r="U569" s="59" t="s">
        <v>944</v>
      </c>
      <c r="V569" s="59" t="s">
        <v>945</v>
      </c>
      <c r="W569" s="59" t="s">
        <v>1198</v>
      </c>
      <c r="X569" s="60" t="s">
        <v>778</v>
      </c>
      <c r="Y569" s="61" t="e">
        <f t="shared" si="56"/>
        <v>#VALUE!</v>
      </c>
      <c r="Z569" s="61" t="e">
        <f t="shared" si="57"/>
        <v>#VALUE!</v>
      </c>
      <c r="AA569" s="61">
        <f t="shared" si="58"/>
        <v>83.044982698961931</v>
      </c>
      <c r="AB569" s="61">
        <f t="shared" si="59"/>
        <v>83.044982698961931</v>
      </c>
      <c r="AC569" s="62"/>
      <c r="AD569" s="62"/>
      <c r="AE569" s="61">
        <v>83.044982698961931</v>
      </c>
      <c r="AF569" s="61"/>
      <c r="AG569" s="61">
        <v>83.044982698961931</v>
      </c>
      <c r="AH569" s="61">
        <f t="shared" si="60"/>
        <v>0</v>
      </c>
      <c r="AI569" s="61">
        <f t="shared" si="60"/>
        <v>0</v>
      </c>
      <c r="AJ569" s="61">
        <f t="shared" si="60"/>
        <v>9.330896932467633</v>
      </c>
      <c r="AK569" s="61">
        <f t="shared" si="61"/>
        <v>9.330896932467633</v>
      </c>
      <c r="AL569" s="62" t="s">
        <v>1191</v>
      </c>
      <c r="AM569" s="62" t="s">
        <v>1191</v>
      </c>
      <c r="AN569" s="61">
        <v>9.330896932467633</v>
      </c>
      <c r="AO569" s="61">
        <v>9.330896932467633</v>
      </c>
      <c r="AP569" s="11"/>
      <c r="AQ569" s="11"/>
    </row>
    <row r="570" spans="1:43">
      <c r="A570" s="55" t="s">
        <v>851</v>
      </c>
      <c r="B570" s="55" t="s">
        <v>855</v>
      </c>
      <c r="C570" s="55" t="s">
        <v>523</v>
      </c>
      <c r="D570" s="55" t="s">
        <v>779</v>
      </c>
      <c r="E570" s="56" t="s">
        <v>1137</v>
      </c>
      <c r="F570" s="55" t="s">
        <v>786</v>
      </c>
      <c r="G570" s="55">
        <f t="shared" si="62"/>
        <v>0</v>
      </c>
      <c r="H570" s="55" t="s">
        <v>41</v>
      </c>
      <c r="I570" s="56">
        <v>3</v>
      </c>
      <c r="J570" s="57" t="s">
        <v>1191</v>
      </c>
      <c r="K570" s="57" t="s">
        <v>1191</v>
      </c>
      <c r="L570" s="58">
        <v>5.3</v>
      </c>
      <c r="M570" s="58">
        <v>0.9</v>
      </c>
      <c r="N570" s="57" t="s">
        <v>1191</v>
      </c>
      <c r="O570" s="58">
        <v>21.5</v>
      </c>
      <c r="P570" s="58">
        <v>7.8</v>
      </c>
      <c r="Q570" s="58">
        <v>12.9</v>
      </c>
      <c r="R570" s="55">
        <v>8.9</v>
      </c>
      <c r="S570" s="55" t="s">
        <v>774</v>
      </c>
      <c r="T570" s="55">
        <v>72</v>
      </c>
      <c r="U570" s="59" t="s">
        <v>944</v>
      </c>
      <c r="V570" s="59" t="s">
        <v>945</v>
      </c>
      <c r="W570" s="59" t="s">
        <v>1198</v>
      </c>
      <c r="X570" s="60" t="s">
        <v>778</v>
      </c>
      <c r="Y570" s="61" t="e">
        <f t="shared" si="56"/>
        <v>#VALUE!</v>
      </c>
      <c r="Z570" s="61" t="e">
        <f t="shared" si="57"/>
        <v>#VALUE!</v>
      </c>
      <c r="AA570" s="61">
        <f t="shared" si="58"/>
        <v>246.51162790697671</v>
      </c>
      <c r="AB570" s="61">
        <f t="shared" si="59"/>
        <v>41.860465116279066</v>
      </c>
      <c r="AC570" s="62"/>
      <c r="AD570" s="62"/>
      <c r="AE570" s="61">
        <v>246.51162790697671</v>
      </c>
      <c r="AF570" s="61"/>
      <c r="AG570" s="61">
        <v>41.860465116279066</v>
      </c>
      <c r="AH570" s="61">
        <f t="shared" si="60"/>
        <v>0</v>
      </c>
      <c r="AI570" s="61">
        <f t="shared" si="60"/>
        <v>0</v>
      </c>
      <c r="AJ570" s="61">
        <f t="shared" si="60"/>
        <v>27.697935719885024</v>
      </c>
      <c r="AK570" s="61">
        <f t="shared" si="61"/>
        <v>4.7034230467729286</v>
      </c>
      <c r="AL570" s="62" t="s">
        <v>1191</v>
      </c>
      <c r="AM570" s="62" t="s">
        <v>1191</v>
      </c>
      <c r="AN570" s="61">
        <v>27.697935719885024</v>
      </c>
      <c r="AO570" s="61">
        <v>4.7034230467729286</v>
      </c>
      <c r="AP570" s="11"/>
      <c r="AQ570" s="11"/>
    </row>
    <row r="571" spans="1:43">
      <c r="A571" s="55" t="s">
        <v>851</v>
      </c>
      <c r="B571" s="55" t="s">
        <v>855</v>
      </c>
      <c r="C571" s="55" t="s">
        <v>523</v>
      </c>
      <c r="D571" s="55" t="s">
        <v>779</v>
      </c>
      <c r="E571" s="56" t="s">
        <v>528</v>
      </c>
      <c r="F571" s="55" t="s">
        <v>786</v>
      </c>
      <c r="G571" s="55">
        <f t="shared" si="62"/>
        <v>3</v>
      </c>
      <c r="H571" s="55" t="s">
        <v>33</v>
      </c>
      <c r="I571" s="56">
        <v>3.3</v>
      </c>
      <c r="J571" s="57" t="s">
        <v>1191</v>
      </c>
      <c r="K571" s="57" t="s">
        <v>1191</v>
      </c>
      <c r="L571" s="58">
        <v>1.4</v>
      </c>
      <c r="M571" s="58">
        <v>0.4</v>
      </c>
      <c r="N571" s="57" t="s">
        <v>1191</v>
      </c>
      <c r="O571" s="58">
        <v>24.3</v>
      </c>
      <c r="P571" s="58">
        <v>8.1</v>
      </c>
      <c r="Q571" s="58">
        <v>14.58</v>
      </c>
      <c r="R571" s="55">
        <v>8.9</v>
      </c>
      <c r="S571" s="55" t="s">
        <v>774</v>
      </c>
      <c r="T571" s="55">
        <v>72</v>
      </c>
      <c r="U571" s="59" t="s">
        <v>944</v>
      </c>
      <c r="V571" s="59" t="s">
        <v>945</v>
      </c>
      <c r="W571" s="59" t="s">
        <v>1198</v>
      </c>
      <c r="X571" s="60" t="s">
        <v>778</v>
      </c>
      <c r="Y571" s="61" t="e">
        <f t="shared" si="56"/>
        <v>#VALUE!</v>
      </c>
      <c r="Z571" s="61" t="e">
        <f t="shared" si="57"/>
        <v>#VALUE!</v>
      </c>
      <c r="AA571" s="61">
        <f t="shared" si="58"/>
        <v>57.613168724279831</v>
      </c>
      <c r="AB571" s="61">
        <f t="shared" si="59"/>
        <v>16.460905349794238</v>
      </c>
      <c r="AC571" s="62"/>
      <c r="AD571" s="62"/>
      <c r="AE571" s="61">
        <v>57.613168724279831</v>
      </c>
      <c r="AF571" s="61"/>
      <c r="AG571" s="61">
        <v>16.460905349794238</v>
      </c>
      <c r="AH571" s="61">
        <f t="shared" si="60"/>
        <v>0</v>
      </c>
      <c r="AI571" s="61">
        <f t="shared" si="60"/>
        <v>0</v>
      </c>
      <c r="AJ571" s="61">
        <f t="shared" si="60"/>
        <v>6.4733897443011044</v>
      </c>
      <c r="AK571" s="61">
        <f t="shared" si="61"/>
        <v>1.8495399269431727</v>
      </c>
      <c r="AL571" s="62" t="s">
        <v>1191</v>
      </c>
      <c r="AM571" s="62" t="s">
        <v>1191</v>
      </c>
      <c r="AN571" s="61">
        <v>6.4733897443011044</v>
      </c>
      <c r="AO571" s="61">
        <v>1.8495399269431727</v>
      </c>
      <c r="AP571" s="11"/>
      <c r="AQ571" s="11"/>
    </row>
    <row r="572" spans="1:43">
      <c r="A572" s="55" t="s">
        <v>851</v>
      </c>
      <c r="B572" s="55" t="s">
        <v>855</v>
      </c>
      <c r="C572" s="55" t="s">
        <v>523</v>
      </c>
      <c r="D572" s="55" t="s">
        <v>779</v>
      </c>
      <c r="E572" s="56" t="s">
        <v>71</v>
      </c>
      <c r="F572" s="55" t="s">
        <v>780</v>
      </c>
      <c r="G572" s="55">
        <f t="shared" si="62"/>
        <v>3</v>
      </c>
      <c r="H572" s="55" t="s">
        <v>33</v>
      </c>
      <c r="I572" s="56">
        <v>3.4</v>
      </c>
      <c r="J572" s="57" t="s">
        <v>1191</v>
      </c>
      <c r="K572" s="57" t="s">
        <v>1191</v>
      </c>
      <c r="L572" s="58">
        <v>2.7</v>
      </c>
      <c r="M572" s="58">
        <v>2.9</v>
      </c>
      <c r="N572" s="57" t="s">
        <v>1191</v>
      </c>
      <c r="O572" s="58">
        <v>44.5</v>
      </c>
      <c r="P572" s="58">
        <v>11.3</v>
      </c>
      <c r="Q572" s="58">
        <v>26.7</v>
      </c>
      <c r="R572" s="55">
        <v>8.9</v>
      </c>
      <c r="S572" s="55" t="s">
        <v>774</v>
      </c>
      <c r="T572" s="55">
        <v>72</v>
      </c>
      <c r="U572" s="59" t="s">
        <v>944</v>
      </c>
      <c r="V572" s="59" t="s">
        <v>945</v>
      </c>
      <c r="W572" s="59" t="s">
        <v>1198</v>
      </c>
      <c r="X572" s="60" t="s">
        <v>778</v>
      </c>
      <c r="Y572" s="61" t="e">
        <f t="shared" si="56"/>
        <v>#VALUE!</v>
      </c>
      <c r="Z572" s="61" t="e">
        <f t="shared" si="57"/>
        <v>#VALUE!</v>
      </c>
      <c r="AA572" s="61">
        <f t="shared" si="58"/>
        <v>60.674157303370791</v>
      </c>
      <c r="AB572" s="61">
        <f t="shared" si="59"/>
        <v>65.168539325842701</v>
      </c>
      <c r="AC572" s="62"/>
      <c r="AD572" s="62"/>
      <c r="AE572" s="61">
        <v>60.674157303370791</v>
      </c>
      <c r="AF572" s="61"/>
      <c r="AG572" s="61">
        <v>65.168539325842701</v>
      </c>
      <c r="AH572" s="61">
        <f t="shared" si="60"/>
        <v>0</v>
      </c>
      <c r="AI572" s="61">
        <f t="shared" si="60"/>
        <v>0</v>
      </c>
      <c r="AJ572" s="61">
        <f t="shared" si="60"/>
        <v>6.8173210453225606</v>
      </c>
      <c r="AK572" s="61">
        <f t="shared" si="61"/>
        <v>7.3223077894205275</v>
      </c>
      <c r="AL572" s="62" t="s">
        <v>1191</v>
      </c>
      <c r="AM572" s="62" t="s">
        <v>1191</v>
      </c>
      <c r="AN572" s="61">
        <v>6.8173210453225606</v>
      </c>
      <c r="AO572" s="61">
        <v>7.3223077894205275</v>
      </c>
      <c r="AP572" s="11"/>
      <c r="AQ572" s="11"/>
    </row>
    <row r="573" spans="1:43">
      <c r="A573" s="55" t="s">
        <v>851</v>
      </c>
      <c r="B573" s="55" t="s">
        <v>855</v>
      </c>
      <c r="C573" s="55" t="s">
        <v>523</v>
      </c>
      <c r="D573" s="55" t="s">
        <v>779</v>
      </c>
      <c r="E573" s="56" t="s">
        <v>43</v>
      </c>
      <c r="F573" s="55" t="s">
        <v>786</v>
      </c>
      <c r="G573" s="55">
        <f t="shared" si="62"/>
        <v>3</v>
      </c>
      <c r="H573" s="55" t="s">
        <v>33</v>
      </c>
      <c r="I573" s="71">
        <v>3.6</v>
      </c>
      <c r="J573" s="57" t="s">
        <v>1191</v>
      </c>
      <c r="K573" s="57" t="s">
        <v>1191</v>
      </c>
      <c r="L573" s="58">
        <v>6</v>
      </c>
      <c r="M573" s="58">
        <v>1.2</v>
      </c>
      <c r="N573" s="57" t="s">
        <v>1191</v>
      </c>
      <c r="O573" s="58">
        <v>31.8</v>
      </c>
      <c r="P573" s="58">
        <v>11.2</v>
      </c>
      <c r="Q573" s="58">
        <v>19.079999999999998</v>
      </c>
      <c r="R573" s="55">
        <v>8.9</v>
      </c>
      <c r="S573" s="55" t="s">
        <v>774</v>
      </c>
      <c r="T573" s="55">
        <v>72</v>
      </c>
      <c r="U573" s="59" t="s">
        <v>944</v>
      </c>
      <c r="V573" s="59" t="s">
        <v>945</v>
      </c>
      <c r="W573" s="59" t="s">
        <v>1198</v>
      </c>
      <c r="X573" s="60" t="s">
        <v>778</v>
      </c>
      <c r="Y573" s="61" t="e">
        <f t="shared" si="56"/>
        <v>#VALUE!</v>
      </c>
      <c r="Z573" s="61" t="e">
        <f t="shared" si="57"/>
        <v>#VALUE!</v>
      </c>
      <c r="AA573" s="61">
        <f t="shared" si="58"/>
        <v>188.67924528301884</v>
      </c>
      <c r="AB573" s="61">
        <f t="shared" si="59"/>
        <v>37.735849056603769</v>
      </c>
      <c r="AC573" s="62"/>
      <c r="AD573" s="62"/>
      <c r="AE573" s="61">
        <v>188.67924528301884</v>
      </c>
      <c r="AF573" s="61"/>
      <c r="AG573" s="61">
        <v>37.735849056603769</v>
      </c>
      <c r="AH573" s="61">
        <f t="shared" si="60"/>
        <v>0</v>
      </c>
      <c r="AI573" s="61">
        <f t="shared" si="60"/>
        <v>0</v>
      </c>
      <c r="AJ573" s="61">
        <f t="shared" si="60"/>
        <v>21.199915200339195</v>
      </c>
      <c r="AK573" s="61">
        <f t="shared" si="61"/>
        <v>4.2399830400678393</v>
      </c>
      <c r="AL573" s="62" t="s">
        <v>1191</v>
      </c>
      <c r="AM573" s="62" t="s">
        <v>1191</v>
      </c>
      <c r="AN573" s="61">
        <v>21.199915200339195</v>
      </c>
      <c r="AO573" s="61">
        <v>4.2399830400678393</v>
      </c>
      <c r="AP573" s="11"/>
      <c r="AQ573" s="11"/>
    </row>
    <row r="574" spans="1:43">
      <c r="A574" s="55" t="s">
        <v>851</v>
      </c>
      <c r="B574" s="55" t="s">
        <v>93</v>
      </c>
      <c r="C574" s="55" t="s">
        <v>93</v>
      </c>
      <c r="D574" s="55" t="s">
        <v>95</v>
      </c>
      <c r="E574" s="56" t="s">
        <v>99</v>
      </c>
      <c r="F574" s="55" t="s">
        <v>780</v>
      </c>
      <c r="G574" s="55">
        <f t="shared" si="62"/>
        <v>3</v>
      </c>
      <c r="H574" s="55" t="s">
        <v>33</v>
      </c>
      <c r="I574" s="56">
        <v>3.2</v>
      </c>
      <c r="J574" s="57" t="s">
        <v>1191</v>
      </c>
      <c r="K574" s="57" t="s">
        <v>1191</v>
      </c>
      <c r="L574" s="58">
        <v>1.7</v>
      </c>
      <c r="M574" s="57" t="s">
        <v>1191</v>
      </c>
      <c r="N574" s="57" t="s">
        <v>1191</v>
      </c>
      <c r="O574" s="58">
        <v>91</v>
      </c>
      <c r="P574" s="58">
        <v>20.5</v>
      </c>
      <c r="Q574" s="58">
        <v>54.6</v>
      </c>
      <c r="R574" s="55">
        <v>4.06E-4</v>
      </c>
      <c r="S574" s="55" t="s">
        <v>774</v>
      </c>
      <c r="T574" s="55">
        <v>73</v>
      </c>
      <c r="U574" s="59" t="s">
        <v>918</v>
      </c>
      <c r="V574" s="59" t="s">
        <v>919</v>
      </c>
      <c r="W574" s="59" t="s">
        <v>920</v>
      </c>
      <c r="X574" s="60" t="s">
        <v>778</v>
      </c>
      <c r="Y574" s="61" t="e">
        <f t="shared" si="56"/>
        <v>#VALUE!</v>
      </c>
      <c r="Z574" s="61" t="e">
        <f t="shared" si="57"/>
        <v>#VALUE!</v>
      </c>
      <c r="AA574" s="61">
        <f t="shared" si="58"/>
        <v>18.681318681318682</v>
      </c>
      <c r="AB574" s="61" t="e">
        <f t="shared" si="59"/>
        <v>#VALUE!</v>
      </c>
      <c r="AC574" s="62"/>
      <c r="AD574" s="62"/>
      <c r="AE574" s="61">
        <v>18.681318681318682</v>
      </c>
      <c r="AF574" s="61"/>
      <c r="AG574" s="62"/>
      <c r="AH574" s="61">
        <f t="shared" si="60"/>
        <v>0</v>
      </c>
      <c r="AI574" s="61">
        <f t="shared" si="60"/>
        <v>0</v>
      </c>
      <c r="AJ574" s="61">
        <f t="shared" si="60"/>
        <v>46013.10020029232</v>
      </c>
      <c r="AK574" s="61">
        <f t="shared" si="61"/>
        <v>0</v>
      </c>
      <c r="AL574" s="62" t="s">
        <v>1191</v>
      </c>
      <c r="AM574" s="62" t="s">
        <v>1191</v>
      </c>
      <c r="AN574" s="61">
        <v>46013.10020029232</v>
      </c>
      <c r="AO574" s="62" t="s">
        <v>1191</v>
      </c>
      <c r="AP574" s="11"/>
      <c r="AQ574" s="11"/>
    </row>
    <row r="575" spans="1:43">
      <c r="A575" s="55" t="s">
        <v>851</v>
      </c>
      <c r="B575" s="55" t="s">
        <v>855</v>
      </c>
      <c r="C575" s="55" t="s">
        <v>529</v>
      </c>
      <c r="D575" s="55" t="s">
        <v>117</v>
      </c>
      <c r="E575" s="56" t="s">
        <v>1150</v>
      </c>
      <c r="F575" s="55" t="s">
        <v>786</v>
      </c>
      <c r="G575" s="55">
        <f t="shared" si="62"/>
        <v>1</v>
      </c>
      <c r="H575" s="55" t="s">
        <v>30</v>
      </c>
      <c r="I575" s="56">
        <v>3</v>
      </c>
      <c r="J575" s="57" t="s">
        <v>1191</v>
      </c>
      <c r="K575" s="57" t="s">
        <v>1191</v>
      </c>
      <c r="L575" s="58">
        <v>0</v>
      </c>
      <c r="M575" s="57" t="s">
        <v>1191</v>
      </c>
      <c r="N575" s="57" t="s">
        <v>1191</v>
      </c>
      <c r="O575" s="58">
        <v>78.23</v>
      </c>
      <c r="P575" s="58">
        <v>16.37</v>
      </c>
      <c r="Q575" s="58">
        <v>46.938000000000002</v>
      </c>
      <c r="R575" s="55">
        <v>6.2E-4</v>
      </c>
      <c r="S575" s="55" t="s">
        <v>774</v>
      </c>
      <c r="T575" s="55">
        <v>74</v>
      </c>
      <c r="U575" s="59" t="s">
        <v>856</v>
      </c>
      <c r="V575" s="59" t="s">
        <v>857</v>
      </c>
      <c r="W575" s="59" t="s">
        <v>858</v>
      </c>
      <c r="X575" s="60" t="s">
        <v>778</v>
      </c>
      <c r="Y575" s="61" t="e">
        <f t="shared" si="56"/>
        <v>#VALUE!</v>
      </c>
      <c r="Z575" s="61" t="e">
        <f t="shared" si="57"/>
        <v>#VALUE!</v>
      </c>
      <c r="AA575" s="61">
        <f t="shared" si="58"/>
        <v>0</v>
      </c>
      <c r="AB575" s="61" t="e">
        <f t="shared" si="59"/>
        <v>#VALUE!</v>
      </c>
      <c r="AC575" s="62"/>
      <c r="AD575" s="62"/>
      <c r="AE575" s="61">
        <v>1E-3</v>
      </c>
      <c r="AF575" s="61"/>
      <c r="AG575" s="62"/>
      <c r="AH575" s="61">
        <f t="shared" si="60"/>
        <v>0</v>
      </c>
      <c r="AI575" s="61">
        <f t="shared" si="60"/>
        <v>0</v>
      </c>
      <c r="AJ575" s="61">
        <f t="shared" si="60"/>
        <v>1.6129032258064517</v>
      </c>
      <c r="AK575" s="61">
        <f t="shared" si="61"/>
        <v>0</v>
      </c>
      <c r="AL575" s="62" t="s">
        <v>1191</v>
      </c>
      <c r="AM575" s="62" t="s">
        <v>1191</v>
      </c>
      <c r="AN575" s="61">
        <v>0</v>
      </c>
      <c r="AO575" s="62" t="s">
        <v>1191</v>
      </c>
      <c r="AP575" s="11"/>
      <c r="AQ575" s="11"/>
    </row>
    <row r="576" spans="1:43">
      <c r="A576" s="55" t="s">
        <v>851</v>
      </c>
      <c r="B576" s="55" t="s">
        <v>855</v>
      </c>
      <c r="C576" s="55" t="s">
        <v>529</v>
      </c>
      <c r="D576" s="55" t="s">
        <v>117</v>
      </c>
      <c r="E576" s="56" t="s">
        <v>531</v>
      </c>
      <c r="F576" s="55" t="s">
        <v>786</v>
      </c>
      <c r="G576" s="55">
        <f t="shared" si="62"/>
        <v>1</v>
      </c>
      <c r="H576" s="55" t="s">
        <v>30</v>
      </c>
      <c r="I576" s="56">
        <v>3</v>
      </c>
      <c r="J576" s="58">
        <v>0.11</v>
      </c>
      <c r="K576" s="57" t="s">
        <v>1191</v>
      </c>
      <c r="L576" s="58">
        <v>7.4869602389999998E-2</v>
      </c>
      <c r="M576" s="57" t="s">
        <v>1191</v>
      </c>
      <c r="N576" s="57" t="s">
        <v>1191</v>
      </c>
      <c r="O576" s="58">
        <v>19.89</v>
      </c>
      <c r="P576" s="58">
        <v>12.89</v>
      </c>
      <c r="Q576" s="58">
        <v>11.933999999999999</v>
      </c>
      <c r="R576" s="55">
        <v>6.2E-4</v>
      </c>
      <c r="S576" s="55" t="s">
        <v>774</v>
      </c>
      <c r="T576" s="55">
        <v>74</v>
      </c>
      <c r="U576" s="59" t="s">
        <v>856</v>
      </c>
      <c r="V576" s="59" t="s">
        <v>857</v>
      </c>
      <c r="W576" s="59" t="s">
        <v>858</v>
      </c>
      <c r="X576" s="60" t="s">
        <v>778</v>
      </c>
      <c r="Y576" s="61">
        <f t="shared" si="56"/>
        <v>5.5304172951231774</v>
      </c>
      <c r="Z576" s="61" t="e">
        <f t="shared" si="57"/>
        <v>#VALUE!</v>
      </c>
      <c r="AA576" s="61">
        <f t="shared" si="58"/>
        <v>3.7641831266968322</v>
      </c>
      <c r="AB576" s="61" t="e">
        <f t="shared" si="59"/>
        <v>#VALUE!</v>
      </c>
      <c r="AC576" s="61">
        <v>5.5304172951231774</v>
      </c>
      <c r="AD576" s="62"/>
      <c r="AE576" s="61">
        <v>3.7641831266968322</v>
      </c>
      <c r="AF576" s="61"/>
      <c r="AG576" s="62"/>
      <c r="AH576" s="61">
        <f t="shared" si="60"/>
        <v>8920.0278953599627</v>
      </c>
      <c r="AI576" s="61">
        <f t="shared" si="60"/>
        <v>0</v>
      </c>
      <c r="AJ576" s="61">
        <f t="shared" si="60"/>
        <v>6071.2631075755362</v>
      </c>
      <c r="AK576" s="61">
        <f t="shared" si="61"/>
        <v>0</v>
      </c>
      <c r="AL576" s="61">
        <v>8920.0278953599627</v>
      </c>
      <c r="AM576" s="62" t="s">
        <v>1191</v>
      </c>
      <c r="AN576" s="61">
        <v>6071.2631075755362</v>
      </c>
      <c r="AO576" s="62" t="s">
        <v>1191</v>
      </c>
      <c r="AP576" s="11"/>
      <c r="AQ576" s="11"/>
    </row>
    <row r="577" spans="1:43">
      <c r="A577" s="55" t="s">
        <v>851</v>
      </c>
      <c r="B577" s="55" t="s">
        <v>855</v>
      </c>
      <c r="C577" s="55" t="s">
        <v>529</v>
      </c>
      <c r="D577" s="55" t="s">
        <v>117</v>
      </c>
      <c r="E577" s="56" t="s">
        <v>532</v>
      </c>
      <c r="F577" s="55" t="s">
        <v>786</v>
      </c>
      <c r="G577" s="55">
        <f t="shared" si="62"/>
        <v>3</v>
      </c>
      <c r="H577" s="55" t="s">
        <v>33</v>
      </c>
      <c r="I577" s="56">
        <v>3.1</v>
      </c>
      <c r="J577" s="58">
        <v>0.2</v>
      </c>
      <c r="K577" s="57" t="s">
        <v>1191</v>
      </c>
      <c r="L577" s="58">
        <v>0.1361265498</v>
      </c>
      <c r="M577" s="57" t="s">
        <v>1191</v>
      </c>
      <c r="N577" s="57" t="s">
        <v>1191</v>
      </c>
      <c r="O577" s="58">
        <v>64.8</v>
      </c>
      <c r="P577" s="58">
        <v>15.1</v>
      </c>
      <c r="Q577" s="58">
        <v>38.880000000000003</v>
      </c>
      <c r="R577" s="55">
        <v>6.2E-4</v>
      </c>
      <c r="S577" s="55" t="s">
        <v>774</v>
      </c>
      <c r="T577" s="55">
        <v>74</v>
      </c>
      <c r="U577" s="59" t="s">
        <v>856</v>
      </c>
      <c r="V577" s="59" t="s">
        <v>857</v>
      </c>
      <c r="W577" s="59" t="s">
        <v>858</v>
      </c>
      <c r="X577" s="60" t="s">
        <v>778</v>
      </c>
      <c r="Y577" s="61">
        <f t="shared" si="56"/>
        <v>3.0864197530864201</v>
      </c>
      <c r="Z577" s="61" t="e">
        <f t="shared" si="57"/>
        <v>#VALUE!</v>
      </c>
      <c r="AA577" s="61">
        <f t="shared" si="58"/>
        <v>2.1007183611111113</v>
      </c>
      <c r="AB577" s="61" t="e">
        <f t="shared" si="59"/>
        <v>#VALUE!</v>
      </c>
      <c r="AC577" s="61">
        <v>3.0864197530864201</v>
      </c>
      <c r="AD577" s="62"/>
      <c r="AE577" s="61">
        <v>2.1007183611111113</v>
      </c>
      <c r="AF577" s="61"/>
      <c r="AG577" s="62"/>
      <c r="AH577" s="61">
        <f t="shared" si="60"/>
        <v>4978.0963759458391</v>
      </c>
      <c r="AI577" s="61">
        <f t="shared" si="60"/>
        <v>0</v>
      </c>
      <c r="AJ577" s="61">
        <f t="shared" si="60"/>
        <v>3388.2554211469537</v>
      </c>
      <c r="AK577" s="61">
        <f t="shared" si="61"/>
        <v>0</v>
      </c>
      <c r="AL577" s="61">
        <v>4978.0963759458391</v>
      </c>
      <c r="AM577" s="62" t="s">
        <v>1191</v>
      </c>
      <c r="AN577" s="61">
        <v>3388.2554211469537</v>
      </c>
      <c r="AO577" s="62" t="s">
        <v>1191</v>
      </c>
      <c r="AP577" s="11"/>
      <c r="AQ577" s="11"/>
    </row>
    <row r="578" spans="1:43">
      <c r="A578" s="55" t="s">
        <v>851</v>
      </c>
      <c r="B578" s="55" t="s">
        <v>855</v>
      </c>
      <c r="C578" s="55" t="s">
        <v>529</v>
      </c>
      <c r="D578" s="55" t="s">
        <v>117</v>
      </c>
      <c r="E578" s="56" t="s">
        <v>351</v>
      </c>
      <c r="F578" s="55" t="s">
        <v>786</v>
      </c>
      <c r="G578" s="55">
        <f t="shared" si="62"/>
        <v>3</v>
      </c>
      <c r="H578" s="55" t="s">
        <v>33</v>
      </c>
      <c r="I578" s="56">
        <v>3.3</v>
      </c>
      <c r="J578" s="57" t="s">
        <v>1191</v>
      </c>
      <c r="K578" s="57" t="s">
        <v>1191</v>
      </c>
      <c r="L578" s="58">
        <v>0.20418982469999999</v>
      </c>
      <c r="M578" s="57" t="s">
        <v>1191</v>
      </c>
      <c r="N578" s="57" t="s">
        <v>1191</v>
      </c>
      <c r="O578" s="58">
        <v>87.76</v>
      </c>
      <c r="P578" s="58">
        <v>16.600000000000001</v>
      </c>
      <c r="Q578" s="58">
        <v>52.655999999999999</v>
      </c>
      <c r="R578" s="55">
        <v>6.2E-4</v>
      </c>
      <c r="S578" s="55" t="s">
        <v>774</v>
      </c>
      <c r="T578" s="55">
        <v>74</v>
      </c>
      <c r="U578" s="59" t="s">
        <v>856</v>
      </c>
      <c r="V578" s="59" t="s">
        <v>857</v>
      </c>
      <c r="W578" s="59" t="s">
        <v>858</v>
      </c>
      <c r="X578" s="60" t="s">
        <v>778</v>
      </c>
      <c r="Y578" s="61" t="e">
        <f t="shared" si="56"/>
        <v>#VALUE!</v>
      </c>
      <c r="Z578" s="61" t="e">
        <f t="shared" si="57"/>
        <v>#VALUE!</v>
      </c>
      <c r="AA578" s="61">
        <f t="shared" si="58"/>
        <v>2.3266844200091157</v>
      </c>
      <c r="AB578" s="61" t="e">
        <f t="shared" si="59"/>
        <v>#VALUE!</v>
      </c>
      <c r="AC578" s="62"/>
      <c r="AD578" s="62"/>
      <c r="AE578" s="61">
        <v>2.3266844200091157</v>
      </c>
      <c r="AF578" s="61"/>
      <c r="AG578" s="62"/>
      <c r="AH578" s="61">
        <f t="shared" si="60"/>
        <v>0</v>
      </c>
      <c r="AI578" s="61">
        <f t="shared" si="60"/>
        <v>0</v>
      </c>
      <c r="AJ578" s="61">
        <f t="shared" si="60"/>
        <v>3752.7168064663156</v>
      </c>
      <c r="AK578" s="61">
        <f t="shared" si="61"/>
        <v>0</v>
      </c>
      <c r="AL578" s="62" t="s">
        <v>1191</v>
      </c>
      <c r="AM578" s="62" t="s">
        <v>1191</v>
      </c>
      <c r="AN578" s="61">
        <v>3752.7168064663156</v>
      </c>
      <c r="AO578" s="62" t="s">
        <v>1191</v>
      </c>
      <c r="AP578" s="11"/>
      <c r="AQ578" s="11"/>
    </row>
    <row r="579" spans="1:43" ht="20.399999999999999">
      <c r="A579" s="71" t="s">
        <v>851</v>
      </c>
      <c r="B579" s="55" t="s">
        <v>855</v>
      </c>
      <c r="C579" s="71" t="s">
        <v>529</v>
      </c>
      <c r="D579" s="55" t="s">
        <v>117</v>
      </c>
      <c r="E579" s="56" t="s">
        <v>249</v>
      </c>
      <c r="F579" s="71" t="s">
        <v>786</v>
      </c>
      <c r="G579" s="55">
        <f t="shared" si="62"/>
        <v>1</v>
      </c>
      <c r="H579" s="71" t="s">
        <v>30</v>
      </c>
      <c r="I579" s="71">
        <v>3.3</v>
      </c>
      <c r="J579" s="58">
        <v>0.2</v>
      </c>
      <c r="K579" s="75" t="s">
        <v>1191</v>
      </c>
      <c r="L579" s="76">
        <v>0.1361265498</v>
      </c>
      <c r="M579" s="75" t="s">
        <v>1191</v>
      </c>
      <c r="N579" s="57" t="s">
        <v>1191</v>
      </c>
      <c r="O579" s="58">
        <v>19.399999999999999</v>
      </c>
      <c r="P579" s="58">
        <v>13.25</v>
      </c>
      <c r="Q579" s="58">
        <v>11.64</v>
      </c>
      <c r="R579" s="55">
        <v>6.2E-4</v>
      </c>
      <c r="S579" s="55" t="s">
        <v>774</v>
      </c>
      <c r="T579" s="55">
        <v>74</v>
      </c>
      <c r="U579" s="59" t="s">
        <v>856</v>
      </c>
      <c r="V579" s="59" t="s">
        <v>857</v>
      </c>
      <c r="W579" s="59" t="s">
        <v>858</v>
      </c>
      <c r="X579" s="60" t="s">
        <v>778</v>
      </c>
      <c r="Y579" s="61">
        <f t="shared" si="56"/>
        <v>10.309278350515465</v>
      </c>
      <c r="Z579" s="61" t="e">
        <f t="shared" si="57"/>
        <v>#VALUE!</v>
      </c>
      <c r="AA579" s="61">
        <f t="shared" si="58"/>
        <v>7.0168324639175257</v>
      </c>
      <c r="AB579" s="61" t="e">
        <f t="shared" si="59"/>
        <v>#VALUE!</v>
      </c>
      <c r="AC579" s="61">
        <v>10.309278350515465</v>
      </c>
      <c r="AD579" s="62"/>
      <c r="AE579" s="61">
        <v>7.0168324639175257</v>
      </c>
      <c r="AF579" s="61"/>
      <c r="AG579" s="62"/>
      <c r="AH579" s="61">
        <f t="shared" si="60"/>
        <v>16627.868307283006</v>
      </c>
      <c r="AI579" s="61">
        <f t="shared" si="60"/>
        <v>0</v>
      </c>
      <c r="AJ579" s="61">
        <f t="shared" si="60"/>
        <v>11317.471715996009</v>
      </c>
      <c r="AK579" s="61">
        <f t="shared" si="61"/>
        <v>0</v>
      </c>
      <c r="AL579" s="61">
        <v>16627.868307283006</v>
      </c>
      <c r="AM579" s="62" t="s">
        <v>1191</v>
      </c>
      <c r="AN579" s="61">
        <v>11317.471715996009</v>
      </c>
      <c r="AO579" s="62" t="s">
        <v>1191</v>
      </c>
      <c r="AP579" s="11"/>
      <c r="AQ579" s="11"/>
    </row>
    <row r="580" spans="1:43">
      <c r="A580" s="55" t="s">
        <v>851</v>
      </c>
      <c r="B580" s="55" t="s">
        <v>855</v>
      </c>
      <c r="C580" s="55" t="s">
        <v>529</v>
      </c>
      <c r="D580" s="55" t="s">
        <v>117</v>
      </c>
      <c r="E580" s="56" t="s">
        <v>533</v>
      </c>
      <c r="F580" s="55" t="s">
        <v>780</v>
      </c>
      <c r="G580" s="55">
        <f t="shared" si="62"/>
        <v>3</v>
      </c>
      <c r="H580" s="55" t="s">
        <v>33</v>
      </c>
      <c r="I580" s="56">
        <v>3.4</v>
      </c>
      <c r="J580" s="58">
        <v>0.2</v>
      </c>
      <c r="K580" s="57" t="s">
        <v>1191</v>
      </c>
      <c r="L580" s="58">
        <v>0.1361265498</v>
      </c>
      <c r="M580" s="57" t="s">
        <v>1191</v>
      </c>
      <c r="N580" s="57" t="s">
        <v>1191</v>
      </c>
      <c r="O580" s="58">
        <v>49.24</v>
      </c>
      <c r="P580" s="58">
        <v>15.74</v>
      </c>
      <c r="Q580" s="58">
        <v>29.544</v>
      </c>
      <c r="R580" s="55">
        <v>6.2E-4</v>
      </c>
      <c r="S580" s="55" t="s">
        <v>774</v>
      </c>
      <c r="T580" s="55">
        <v>74</v>
      </c>
      <c r="U580" s="59" t="s">
        <v>856</v>
      </c>
      <c r="V580" s="59" t="s">
        <v>857</v>
      </c>
      <c r="W580" s="59" t="s">
        <v>858</v>
      </c>
      <c r="X580" s="60" t="s">
        <v>778</v>
      </c>
      <c r="Y580" s="61">
        <f t="shared" ref="Y580:Y643" si="63">(J580/O580)*1000</f>
        <v>4.0617384240454921</v>
      </c>
      <c r="Z580" s="61" t="e">
        <f t="shared" ref="Z580:Z643" si="64">(K580)*1000</f>
        <v>#VALUE!</v>
      </c>
      <c r="AA580" s="61">
        <f t="shared" ref="AA580:AA643" si="65">(L580/O580)*1000</f>
        <v>2.7645521892770102</v>
      </c>
      <c r="AB580" s="61" t="e">
        <f t="shared" ref="AB580:AB643" si="66">(M580/O580)*1000</f>
        <v>#VALUE!</v>
      </c>
      <c r="AC580" s="61">
        <v>4.0617384240454921</v>
      </c>
      <c r="AD580" s="62"/>
      <c r="AE580" s="61">
        <v>2.7645521892770102</v>
      </c>
      <c r="AF580" s="61"/>
      <c r="AG580" s="62"/>
      <c r="AH580" s="61">
        <f t="shared" ref="AH580:AJ643" si="67">AC580/$R580</f>
        <v>6551.1910065249876</v>
      </c>
      <c r="AI580" s="61">
        <f t="shared" si="67"/>
        <v>0</v>
      </c>
      <c r="AJ580" s="61">
        <f t="shared" si="67"/>
        <v>4458.9551439951774</v>
      </c>
      <c r="AK580" s="61">
        <f t="shared" ref="AK580:AK643" si="68">AG580/$R580</f>
        <v>0</v>
      </c>
      <c r="AL580" s="61">
        <v>6551.1910065249876</v>
      </c>
      <c r="AM580" s="62" t="s">
        <v>1191</v>
      </c>
      <c r="AN580" s="61">
        <v>4458.9551439951774</v>
      </c>
      <c r="AO580" s="62" t="s">
        <v>1191</v>
      </c>
      <c r="AP580" s="11"/>
      <c r="AQ580" s="11"/>
    </row>
    <row r="581" spans="1:43" ht="20.399999999999999">
      <c r="A581" s="71" t="s">
        <v>851</v>
      </c>
      <c r="B581" s="55" t="s">
        <v>855</v>
      </c>
      <c r="C581" s="71" t="s">
        <v>529</v>
      </c>
      <c r="D581" s="71" t="s">
        <v>117</v>
      </c>
      <c r="E581" s="77" t="s">
        <v>956</v>
      </c>
      <c r="F581" s="71" t="s">
        <v>786</v>
      </c>
      <c r="G581" s="55">
        <f t="shared" ref="G581:G644" si="69">IF(H581="Planktivorous",1,IF(H581="herbivorous",2,IF(H581="carnivorous",3,0)))</f>
        <v>1</v>
      </c>
      <c r="H581" s="71" t="s">
        <v>30</v>
      </c>
      <c r="I581" s="71">
        <v>3.4</v>
      </c>
      <c r="J581" s="58">
        <v>0.13</v>
      </c>
      <c r="K581" s="75" t="s">
        <v>1191</v>
      </c>
      <c r="L581" s="76">
        <v>8.8482257369999998E-2</v>
      </c>
      <c r="M581" s="57" t="s">
        <v>1191</v>
      </c>
      <c r="N581" s="57" t="s">
        <v>1191</v>
      </c>
      <c r="O581" s="58">
        <v>50.34</v>
      </c>
      <c r="P581" s="58">
        <v>15.2</v>
      </c>
      <c r="Q581" s="58">
        <v>30.204000000000001</v>
      </c>
      <c r="R581" s="55">
        <v>6.2E-4</v>
      </c>
      <c r="S581" s="55" t="s">
        <v>774</v>
      </c>
      <c r="T581" s="55">
        <v>74</v>
      </c>
      <c r="U581" s="59" t="s">
        <v>856</v>
      </c>
      <c r="V581" s="59" t="s">
        <v>857</v>
      </c>
      <c r="W581" s="59" t="s">
        <v>858</v>
      </c>
      <c r="X581" s="60" t="s">
        <v>778</v>
      </c>
      <c r="Y581" s="61">
        <f t="shared" si="63"/>
        <v>2.5824394119984109</v>
      </c>
      <c r="Z581" s="61" t="e">
        <f t="shared" si="64"/>
        <v>#VALUE!</v>
      </c>
      <c r="AA581" s="61">
        <f t="shared" si="65"/>
        <v>1.7576928361144217</v>
      </c>
      <c r="AB581" s="61" t="e">
        <f t="shared" si="66"/>
        <v>#VALUE!</v>
      </c>
      <c r="AC581" s="61">
        <v>2.5824394119984109</v>
      </c>
      <c r="AD581" s="62"/>
      <c r="AE581" s="61">
        <v>1.7576928361144217</v>
      </c>
      <c r="AF581" s="61"/>
      <c r="AG581" s="62"/>
      <c r="AH581" s="61">
        <f t="shared" si="67"/>
        <v>4165.2248580619535</v>
      </c>
      <c r="AI581" s="61">
        <f t="shared" si="67"/>
        <v>0</v>
      </c>
      <c r="AJ581" s="61">
        <f t="shared" si="67"/>
        <v>2834.9884453458417</v>
      </c>
      <c r="AK581" s="61">
        <f t="shared" si="68"/>
        <v>0</v>
      </c>
      <c r="AL581" s="61">
        <v>4165.2248580619535</v>
      </c>
      <c r="AM581" s="62" t="s">
        <v>1191</v>
      </c>
      <c r="AN581" s="61">
        <v>2834.9884453458417</v>
      </c>
      <c r="AO581" s="62" t="s">
        <v>1191</v>
      </c>
      <c r="AP581" s="11"/>
      <c r="AQ581" s="11"/>
    </row>
    <row r="582" spans="1:43">
      <c r="A582" s="55" t="s">
        <v>851</v>
      </c>
      <c r="B582" s="55" t="s">
        <v>855</v>
      </c>
      <c r="C582" s="55" t="s">
        <v>529</v>
      </c>
      <c r="D582" s="55" t="s">
        <v>117</v>
      </c>
      <c r="E582" s="56" t="s">
        <v>411</v>
      </c>
      <c r="F582" s="55" t="s">
        <v>780</v>
      </c>
      <c r="G582" s="55">
        <f t="shared" si="69"/>
        <v>3</v>
      </c>
      <c r="H582" s="55" t="s">
        <v>33</v>
      </c>
      <c r="I582" s="56">
        <v>3.5</v>
      </c>
      <c r="J582" s="57" t="s">
        <v>1191</v>
      </c>
      <c r="K582" s="57" t="s">
        <v>1191</v>
      </c>
      <c r="L582" s="58">
        <v>0</v>
      </c>
      <c r="M582" s="57" t="s">
        <v>1191</v>
      </c>
      <c r="N582" s="57" t="s">
        <v>1191</v>
      </c>
      <c r="O582" s="58">
        <v>75.709999999999994</v>
      </c>
      <c r="P582" s="58">
        <v>18.38</v>
      </c>
      <c r="Q582" s="58">
        <v>45.425999999999995</v>
      </c>
      <c r="R582" s="55">
        <v>6.2E-4</v>
      </c>
      <c r="S582" s="55" t="s">
        <v>774</v>
      </c>
      <c r="T582" s="55">
        <v>74</v>
      </c>
      <c r="U582" s="59" t="s">
        <v>856</v>
      </c>
      <c r="V582" s="59" t="s">
        <v>857</v>
      </c>
      <c r="W582" s="59" t="s">
        <v>858</v>
      </c>
      <c r="X582" s="60" t="s">
        <v>778</v>
      </c>
      <c r="Y582" s="61" t="e">
        <f t="shared" si="63"/>
        <v>#VALUE!</v>
      </c>
      <c r="Z582" s="61" t="e">
        <f t="shared" si="64"/>
        <v>#VALUE!</v>
      </c>
      <c r="AA582" s="61">
        <f t="shared" si="65"/>
        <v>0</v>
      </c>
      <c r="AB582" s="61" t="e">
        <f t="shared" si="66"/>
        <v>#VALUE!</v>
      </c>
      <c r="AC582" s="62"/>
      <c r="AD582" s="62"/>
      <c r="AE582" s="61">
        <v>1E-3</v>
      </c>
      <c r="AF582" s="61"/>
      <c r="AG582" s="62"/>
      <c r="AH582" s="61">
        <f t="shared" si="67"/>
        <v>0</v>
      </c>
      <c r="AI582" s="61">
        <f t="shared" si="67"/>
        <v>0</v>
      </c>
      <c r="AJ582" s="61">
        <f t="shared" si="67"/>
        <v>1.6129032258064517</v>
      </c>
      <c r="AK582" s="61">
        <f t="shared" si="68"/>
        <v>0</v>
      </c>
      <c r="AL582" s="62" t="s">
        <v>1191</v>
      </c>
      <c r="AM582" s="62" t="s">
        <v>1191</v>
      </c>
      <c r="AN582" s="61">
        <v>0</v>
      </c>
      <c r="AO582" s="62" t="s">
        <v>1191</v>
      </c>
      <c r="AP582" s="11"/>
      <c r="AQ582" s="11"/>
    </row>
    <row r="583" spans="1:43">
      <c r="A583" s="55" t="s">
        <v>851</v>
      </c>
      <c r="B583" s="55" t="s">
        <v>855</v>
      </c>
      <c r="C583" s="55" t="s">
        <v>529</v>
      </c>
      <c r="D583" s="55" t="s">
        <v>117</v>
      </c>
      <c r="E583" s="56" t="s">
        <v>425</v>
      </c>
      <c r="F583" s="55" t="s">
        <v>780</v>
      </c>
      <c r="G583" s="55">
        <f t="shared" si="69"/>
        <v>3</v>
      </c>
      <c r="H583" s="55" t="s">
        <v>33</v>
      </c>
      <c r="I583" s="56">
        <v>3.5</v>
      </c>
      <c r="J583" s="57" t="s">
        <v>1191</v>
      </c>
      <c r="K583" s="57" t="s">
        <v>1191</v>
      </c>
      <c r="L583" s="58">
        <v>0</v>
      </c>
      <c r="M583" s="57" t="s">
        <v>1191</v>
      </c>
      <c r="N583" s="57" t="s">
        <v>1191</v>
      </c>
      <c r="O583" s="58">
        <v>30.83</v>
      </c>
      <c r="P583" s="58">
        <v>12.65</v>
      </c>
      <c r="Q583" s="58">
        <v>18.497999999999998</v>
      </c>
      <c r="R583" s="55">
        <v>6.2E-4</v>
      </c>
      <c r="S583" s="55" t="s">
        <v>774</v>
      </c>
      <c r="T583" s="55">
        <v>74</v>
      </c>
      <c r="U583" s="59" t="s">
        <v>856</v>
      </c>
      <c r="V583" s="59" t="s">
        <v>857</v>
      </c>
      <c r="W583" s="59" t="s">
        <v>858</v>
      </c>
      <c r="X583" s="60" t="s">
        <v>778</v>
      </c>
      <c r="Y583" s="61" t="e">
        <f t="shared" si="63"/>
        <v>#VALUE!</v>
      </c>
      <c r="Z583" s="61" t="e">
        <f t="shared" si="64"/>
        <v>#VALUE!</v>
      </c>
      <c r="AA583" s="61">
        <f t="shared" si="65"/>
        <v>0</v>
      </c>
      <c r="AB583" s="61" t="e">
        <f t="shared" si="66"/>
        <v>#VALUE!</v>
      </c>
      <c r="AC583" s="62"/>
      <c r="AD583" s="62"/>
      <c r="AE583" s="61">
        <v>1E-3</v>
      </c>
      <c r="AF583" s="61"/>
      <c r="AG583" s="62"/>
      <c r="AH583" s="61">
        <f t="shared" si="67"/>
        <v>0</v>
      </c>
      <c r="AI583" s="61">
        <f t="shared" si="67"/>
        <v>0</v>
      </c>
      <c r="AJ583" s="61">
        <f t="shared" si="67"/>
        <v>1.6129032258064517</v>
      </c>
      <c r="AK583" s="61">
        <f t="shared" si="68"/>
        <v>0</v>
      </c>
      <c r="AL583" s="62" t="s">
        <v>1191</v>
      </c>
      <c r="AM583" s="62" t="s">
        <v>1191</v>
      </c>
      <c r="AN583" s="61">
        <v>0</v>
      </c>
      <c r="AO583" s="62" t="s">
        <v>1191</v>
      </c>
      <c r="AP583" s="11"/>
      <c r="AQ583" s="11"/>
    </row>
    <row r="584" spans="1:43">
      <c r="A584" s="55" t="s">
        <v>851</v>
      </c>
      <c r="B584" s="55" t="s">
        <v>855</v>
      </c>
      <c r="C584" s="55" t="s">
        <v>529</v>
      </c>
      <c r="D584" s="55" t="s">
        <v>117</v>
      </c>
      <c r="E584" s="56" t="s">
        <v>407</v>
      </c>
      <c r="F584" s="55" t="s">
        <v>780</v>
      </c>
      <c r="G584" s="55">
        <f t="shared" si="69"/>
        <v>3</v>
      </c>
      <c r="H584" s="55" t="s">
        <v>33</v>
      </c>
      <c r="I584" s="56">
        <v>3.6</v>
      </c>
      <c r="J584" s="58">
        <v>0.1</v>
      </c>
      <c r="K584" s="57" t="s">
        <v>1191</v>
      </c>
      <c r="L584" s="58">
        <v>6.8063274899999998E-2</v>
      </c>
      <c r="M584" s="57" t="s">
        <v>1191</v>
      </c>
      <c r="N584" s="57" t="s">
        <v>1191</v>
      </c>
      <c r="O584" s="58">
        <v>21.3</v>
      </c>
      <c r="P584" s="58">
        <v>16.75</v>
      </c>
      <c r="Q584" s="58">
        <v>12.78</v>
      </c>
      <c r="R584" s="55">
        <v>6.2E-4</v>
      </c>
      <c r="S584" s="55" t="s">
        <v>774</v>
      </c>
      <c r="T584" s="55">
        <v>74</v>
      </c>
      <c r="U584" s="59" t="s">
        <v>856</v>
      </c>
      <c r="V584" s="59" t="s">
        <v>857</v>
      </c>
      <c r="W584" s="59" t="s">
        <v>858</v>
      </c>
      <c r="X584" s="60" t="s">
        <v>778</v>
      </c>
      <c r="Y584" s="61">
        <f t="shared" si="63"/>
        <v>4.694835680751174</v>
      </c>
      <c r="Z584" s="61" t="e">
        <f t="shared" si="64"/>
        <v>#VALUE!</v>
      </c>
      <c r="AA584" s="61">
        <f t="shared" si="65"/>
        <v>3.1954589154929574</v>
      </c>
      <c r="AB584" s="61" t="e">
        <f t="shared" si="66"/>
        <v>#VALUE!</v>
      </c>
      <c r="AC584" s="61">
        <v>4.694835680751174</v>
      </c>
      <c r="AD584" s="62"/>
      <c r="AE584" s="61">
        <v>3.1954589154929574</v>
      </c>
      <c r="AF584" s="61"/>
      <c r="AG584" s="62"/>
      <c r="AH584" s="61">
        <f t="shared" si="67"/>
        <v>7572.3156141147965</v>
      </c>
      <c r="AI584" s="61">
        <f t="shared" si="67"/>
        <v>0</v>
      </c>
      <c r="AJ584" s="61">
        <f t="shared" si="67"/>
        <v>5153.9659927305765</v>
      </c>
      <c r="AK584" s="61">
        <f t="shared" si="68"/>
        <v>0</v>
      </c>
      <c r="AL584" s="61">
        <v>7572.3156141147965</v>
      </c>
      <c r="AM584" s="62" t="s">
        <v>1191</v>
      </c>
      <c r="AN584" s="61">
        <v>5153.9659927305765</v>
      </c>
      <c r="AO584" s="62" t="s">
        <v>1191</v>
      </c>
      <c r="AP584" s="11"/>
      <c r="AQ584" s="11"/>
    </row>
    <row r="585" spans="1:43">
      <c r="A585" s="55" t="s">
        <v>851</v>
      </c>
      <c r="B585" s="55" t="s">
        <v>855</v>
      </c>
      <c r="C585" s="55" t="s">
        <v>529</v>
      </c>
      <c r="D585" s="55" t="s">
        <v>117</v>
      </c>
      <c r="E585" s="56" t="s">
        <v>283</v>
      </c>
      <c r="F585" s="55" t="s">
        <v>786</v>
      </c>
      <c r="G585" s="55">
        <f t="shared" si="69"/>
        <v>3</v>
      </c>
      <c r="H585" s="55" t="s">
        <v>33</v>
      </c>
      <c r="I585" s="56">
        <v>3.6</v>
      </c>
      <c r="J585" s="58">
        <v>0.22</v>
      </c>
      <c r="K585" s="57" t="s">
        <v>1191</v>
      </c>
      <c r="L585" s="58">
        <v>0.1497392048</v>
      </c>
      <c r="M585" s="57" t="s">
        <v>1191</v>
      </c>
      <c r="N585" s="57" t="s">
        <v>1191</v>
      </c>
      <c r="O585" s="58">
        <v>32.15</v>
      </c>
      <c r="P585" s="58">
        <v>12.39</v>
      </c>
      <c r="Q585" s="58">
        <v>19.29</v>
      </c>
      <c r="R585" s="55">
        <v>6.2E-4</v>
      </c>
      <c r="S585" s="55" t="s">
        <v>774</v>
      </c>
      <c r="T585" s="55">
        <v>74</v>
      </c>
      <c r="U585" s="59" t="s">
        <v>856</v>
      </c>
      <c r="V585" s="59" t="s">
        <v>857</v>
      </c>
      <c r="W585" s="59" t="s">
        <v>858</v>
      </c>
      <c r="X585" s="60" t="s">
        <v>778</v>
      </c>
      <c r="Y585" s="61">
        <f t="shared" si="63"/>
        <v>6.8429237947122861</v>
      </c>
      <c r="Z585" s="61" t="e">
        <f t="shared" si="64"/>
        <v>#VALUE!</v>
      </c>
      <c r="AA585" s="61">
        <f t="shared" si="65"/>
        <v>4.6575180342146192</v>
      </c>
      <c r="AB585" s="61" t="e">
        <f t="shared" si="66"/>
        <v>#VALUE!</v>
      </c>
      <c r="AC585" s="61">
        <v>6.8429237947122861</v>
      </c>
      <c r="AD585" s="62"/>
      <c r="AE585" s="61">
        <v>4.6575180342146192</v>
      </c>
      <c r="AF585" s="61"/>
      <c r="AG585" s="62"/>
      <c r="AH585" s="61">
        <f t="shared" si="67"/>
        <v>11036.97386243917</v>
      </c>
      <c r="AI585" s="61">
        <f t="shared" si="67"/>
        <v>0</v>
      </c>
      <c r="AJ585" s="61">
        <f t="shared" si="67"/>
        <v>7512.1258616364821</v>
      </c>
      <c r="AK585" s="61">
        <f t="shared" si="68"/>
        <v>0</v>
      </c>
      <c r="AL585" s="61">
        <v>11036.97386243917</v>
      </c>
      <c r="AM585" s="62" t="s">
        <v>1191</v>
      </c>
      <c r="AN585" s="61">
        <v>7512.1258616364821</v>
      </c>
      <c r="AO585" s="62" t="s">
        <v>1191</v>
      </c>
      <c r="AP585" s="11"/>
      <c r="AQ585" s="11"/>
    </row>
    <row r="586" spans="1:43">
      <c r="A586" s="55" t="s">
        <v>851</v>
      </c>
      <c r="B586" s="55" t="s">
        <v>855</v>
      </c>
      <c r="C586" s="55" t="s">
        <v>529</v>
      </c>
      <c r="D586" s="55" t="s">
        <v>117</v>
      </c>
      <c r="E586" s="56" t="s">
        <v>534</v>
      </c>
      <c r="F586" s="55" t="s">
        <v>780</v>
      </c>
      <c r="G586" s="55">
        <f t="shared" si="69"/>
        <v>3</v>
      </c>
      <c r="H586" s="55" t="s">
        <v>33</v>
      </c>
      <c r="I586" s="56">
        <v>3.8</v>
      </c>
      <c r="J586" s="58">
        <v>0.11</v>
      </c>
      <c r="K586" s="57" t="s">
        <v>1191</v>
      </c>
      <c r="L586" s="58">
        <v>7.4869602389999998E-2</v>
      </c>
      <c r="M586" s="57" t="s">
        <v>1191</v>
      </c>
      <c r="N586" s="57" t="s">
        <v>1191</v>
      </c>
      <c r="O586" s="58">
        <v>53.42</v>
      </c>
      <c r="P586" s="58">
        <v>14.47</v>
      </c>
      <c r="Q586" s="58">
        <v>32.052</v>
      </c>
      <c r="R586" s="55">
        <v>6.2E-4</v>
      </c>
      <c r="S586" s="55" t="s">
        <v>774</v>
      </c>
      <c r="T586" s="55">
        <v>74</v>
      </c>
      <c r="U586" s="59" t="s">
        <v>856</v>
      </c>
      <c r="V586" s="59" t="s">
        <v>857</v>
      </c>
      <c r="W586" s="59" t="s">
        <v>858</v>
      </c>
      <c r="X586" s="60" t="s">
        <v>778</v>
      </c>
      <c r="Y586" s="61">
        <f t="shared" si="63"/>
        <v>2.0591538749532008</v>
      </c>
      <c r="Z586" s="61" t="e">
        <f t="shared" si="64"/>
        <v>#VALUE!</v>
      </c>
      <c r="AA586" s="61">
        <f t="shared" si="65"/>
        <v>1.4015275625233994</v>
      </c>
      <c r="AB586" s="61" t="e">
        <f t="shared" si="66"/>
        <v>#VALUE!</v>
      </c>
      <c r="AC586" s="61">
        <v>2.0591538749532008</v>
      </c>
      <c r="AD586" s="62"/>
      <c r="AE586" s="61">
        <v>1.4015275625233994</v>
      </c>
      <c r="AF586" s="61"/>
      <c r="AG586" s="62"/>
      <c r="AH586" s="61">
        <f t="shared" si="67"/>
        <v>3321.2159273438724</v>
      </c>
      <c r="AI586" s="61">
        <f t="shared" si="67"/>
        <v>0</v>
      </c>
      <c r="AJ586" s="61">
        <f t="shared" si="67"/>
        <v>2260.528326650644</v>
      </c>
      <c r="AK586" s="61">
        <f t="shared" si="68"/>
        <v>0</v>
      </c>
      <c r="AL586" s="61">
        <v>3321.2159273438724</v>
      </c>
      <c r="AM586" s="62" t="s">
        <v>1191</v>
      </c>
      <c r="AN586" s="61">
        <v>2260.528326650644</v>
      </c>
      <c r="AO586" s="62" t="s">
        <v>1191</v>
      </c>
      <c r="AP586" s="11"/>
      <c r="AQ586" s="11"/>
    </row>
    <row r="587" spans="1:43">
      <c r="A587" s="55" t="s">
        <v>851</v>
      </c>
      <c r="B587" s="55" t="s">
        <v>855</v>
      </c>
      <c r="C587" s="55" t="s">
        <v>529</v>
      </c>
      <c r="D587" s="55" t="s">
        <v>117</v>
      </c>
      <c r="E587" s="56" t="s">
        <v>38</v>
      </c>
      <c r="F587" s="55" t="s">
        <v>780</v>
      </c>
      <c r="G587" s="55">
        <f t="shared" si="69"/>
        <v>3</v>
      </c>
      <c r="H587" s="55" t="s">
        <v>33</v>
      </c>
      <c r="I587" s="56">
        <v>3.8</v>
      </c>
      <c r="J587" s="58">
        <v>0.2</v>
      </c>
      <c r="K587" s="57" t="s">
        <v>1191</v>
      </c>
      <c r="L587" s="58">
        <v>0.1361265498</v>
      </c>
      <c r="M587" s="57" t="s">
        <v>1191</v>
      </c>
      <c r="N587" s="57" t="s">
        <v>1191</v>
      </c>
      <c r="O587" s="58">
        <v>24</v>
      </c>
      <c r="P587" s="58">
        <v>15.16</v>
      </c>
      <c r="Q587" s="58">
        <v>14.4</v>
      </c>
      <c r="R587" s="55">
        <v>6.2E-4</v>
      </c>
      <c r="S587" s="55" t="s">
        <v>774</v>
      </c>
      <c r="T587" s="55">
        <v>74</v>
      </c>
      <c r="U587" s="59" t="s">
        <v>856</v>
      </c>
      <c r="V587" s="59" t="s">
        <v>857</v>
      </c>
      <c r="W587" s="59" t="s">
        <v>858</v>
      </c>
      <c r="X587" s="60" t="s">
        <v>778</v>
      </c>
      <c r="Y587" s="61">
        <f t="shared" si="63"/>
        <v>8.3333333333333339</v>
      </c>
      <c r="Z587" s="61" t="e">
        <f t="shared" si="64"/>
        <v>#VALUE!</v>
      </c>
      <c r="AA587" s="61">
        <f t="shared" si="65"/>
        <v>5.6719395749999997</v>
      </c>
      <c r="AB587" s="61" t="e">
        <f t="shared" si="66"/>
        <v>#VALUE!</v>
      </c>
      <c r="AC587" s="61">
        <v>8.3333333333333339</v>
      </c>
      <c r="AD587" s="62"/>
      <c r="AE587" s="61">
        <v>5.6719395749999997</v>
      </c>
      <c r="AF587" s="61"/>
      <c r="AG587" s="62"/>
      <c r="AH587" s="61">
        <f t="shared" si="67"/>
        <v>13440.860215053764</v>
      </c>
      <c r="AI587" s="61">
        <f t="shared" si="67"/>
        <v>0</v>
      </c>
      <c r="AJ587" s="61">
        <f t="shared" si="67"/>
        <v>9148.2896370967737</v>
      </c>
      <c r="AK587" s="61">
        <f t="shared" si="68"/>
        <v>0</v>
      </c>
      <c r="AL587" s="61">
        <v>13440.860215053764</v>
      </c>
      <c r="AM587" s="62" t="s">
        <v>1191</v>
      </c>
      <c r="AN587" s="61">
        <v>9148.2896370967737</v>
      </c>
      <c r="AO587" s="62" t="s">
        <v>1191</v>
      </c>
      <c r="AP587" s="11"/>
      <c r="AQ587" s="11"/>
    </row>
    <row r="588" spans="1:43">
      <c r="A588" s="55" t="s">
        <v>851</v>
      </c>
      <c r="B588" s="55" t="s">
        <v>855</v>
      </c>
      <c r="C588" s="55" t="s">
        <v>529</v>
      </c>
      <c r="D588" s="55" t="s">
        <v>117</v>
      </c>
      <c r="E588" s="56" t="s">
        <v>410</v>
      </c>
      <c r="F588" s="55" t="s">
        <v>780</v>
      </c>
      <c r="G588" s="55">
        <f t="shared" si="69"/>
        <v>3</v>
      </c>
      <c r="H588" s="55" t="s">
        <v>33</v>
      </c>
      <c r="I588" s="56">
        <v>3.9</v>
      </c>
      <c r="J588" s="58">
        <v>0.11</v>
      </c>
      <c r="K588" s="57" t="s">
        <v>1191</v>
      </c>
      <c r="L588" s="58">
        <v>7.4869602389999998E-2</v>
      </c>
      <c r="M588" s="57" t="s">
        <v>1191</v>
      </c>
      <c r="N588" s="57" t="s">
        <v>1191</v>
      </c>
      <c r="O588" s="58">
        <v>58.01</v>
      </c>
      <c r="P588" s="58">
        <v>15.87</v>
      </c>
      <c r="Q588" s="58">
        <v>34.805999999999997</v>
      </c>
      <c r="R588" s="55">
        <v>6.2E-4</v>
      </c>
      <c r="S588" s="55" t="s">
        <v>774</v>
      </c>
      <c r="T588" s="55">
        <v>74</v>
      </c>
      <c r="U588" s="59" t="s">
        <v>856</v>
      </c>
      <c r="V588" s="59" t="s">
        <v>857</v>
      </c>
      <c r="W588" s="59" t="s">
        <v>858</v>
      </c>
      <c r="X588" s="60" t="s">
        <v>778</v>
      </c>
      <c r="Y588" s="61">
        <f t="shared" si="63"/>
        <v>1.8962247888295123</v>
      </c>
      <c r="Z588" s="61" t="e">
        <f t="shared" si="64"/>
        <v>#VALUE!</v>
      </c>
      <c r="AA588" s="61">
        <f t="shared" si="65"/>
        <v>1.2906326907429753</v>
      </c>
      <c r="AB588" s="61" t="e">
        <f t="shared" si="66"/>
        <v>#VALUE!</v>
      </c>
      <c r="AC588" s="61">
        <v>1.8962247888295123</v>
      </c>
      <c r="AD588" s="62"/>
      <c r="AE588" s="61">
        <v>1.2906326907429753</v>
      </c>
      <c r="AF588" s="61"/>
      <c r="AG588" s="62"/>
      <c r="AH588" s="61">
        <f t="shared" si="67"/>
        <v>3058.4270787572777</v>
      </c>
      <c r="AI588" s="61">
        <f t="shared" si="67"/>
        <v>0</v>
      </c>
      <c r="AJ588" s="61">
        <f t="shared" si="67"/>
        <v>2081.6656302306051</v>
      </c>
      <c r="AK588" s="61">
        <f t="shared" si="68"/>
        <v>0</v>
      </c>
      <c r="AL588" s="61">
        <v>3058.4270787572777</v>
      </c>
      <c r="AM588" s="62" t="s">
        <v>1191</v>
      </c>
      <c r="AN588" s="61">
        <v>2081.6656302306051</v>
      </c>
      <c r="AO588" s="62" t="s">
        <v>1191</v>
      </c>
      <c r="AP588" s="11"/>
      <c r="AQ588" s="11"/>
    </row>
    <row r="589" spans="1:43">
      <c r="A589" s="55" t="s">
        <v>851</v>
      </c>
      <c r="B589" s="55" t="s">
        <v>855</v>
      </c>
      <c r="C589" s="55" t="s">
        <v>529</v>
      </c>
      <c r="D589" s="55" t="s">
        <v>117</v>
      </c>
      <c r="E589" s="56" t="s">
        <v>462</v>
      </c>
      <c r="F589" s="55" t="s">
        <v>780</v>
      </c>
      <c r="G589" s="55">
        <f t="shared" si="69"/>
        <v>3</v>
      </c>
      <c r="H589" s="55" t="s">
        <v>33</v>
      </c>
      <c r="I589" s="56">
        <v>4</v>
      </c>
      <c r="J589" s="57" t="s">
        <v>1191</v>
      </c>
      <c r="K589" s="57" t="s">
        <v>1191</v>
      </c>
      <c r="L589" s="58">
        <v>0</v>
      </c>
      <c r="M589" s="57" t="s">
        <v>1191</v>
      </c>
      <c r="N589" s="57" t="s">
        <v>1191</v>
      </c>
      <c r="O589" s="58">
        <v>20.92</v>
      </c>
      <c r="P589" s="58">
        <v>10.33</v>
      </c>
      <c r="Q589" s="58">
        <v>12.552000000000001</v>
      </c>
      <c r="R589" s="55">
        <v>6.2E-4</v>
      </c>
      <c r="S589" s="55" t="s">
        <v>774</v>
      </c>
      <c r="T589" s="55">
        <v>74</v>
      </c>
      <c r="U589" s="59" t="s">
        <v>856</v>
      </c>
      <c r="V589" s="59" t="s">
        <v>857</v>
      </c>
      <c r="W589" s="59" t="s">
        <v>858</v>
      </c>
      <c r="X589" s="60" t="s">
        <v>778</v>
      </c>
      <c r="Y589" s="61" t="e">
        <f t="shared" si="63"/>
        <v>#VALUE!</v>
      </c>
      <c r="Z589" s="61" t="e">
        <f t="shared" si="64"/>
        <v>#VALUE!</v>
      </c>
      <c r="AA589" s="61">
        <f t="shared" si="65"/>
        <v>0</v>
      </c>
      <c r="AB589" s="61" t="e">
        <f t="shared" si="66"/>
        <v>#VALUE!</v>
      </c>
      <c r="AC589" s="62"/>
      <c r="AD589" s="62"/>
      <c r="AE589" s="61">
        <v>1E-3</v>
      </c>
      <c r="AF589" s="61"/>
      <c r="AG589" s="62"/>
      <c r="AH589" s="61">
        <f t="shared" si="67"/>
        <v>0</v>
      </c>
      <c r="AI589" s="61">
        <f t="shared" si="67"/>
        <v>0</v>
      </c>
      <c r="AJ589" s="61">
        <f t="shared" si="67"/>
        <v>1.6129032258064517</v>
      </c>
      <c r="AK589" s="61">
        <f t="shared" si="68"/>
        <v>0</v>
      </c>
      <c r="AL589" s="62" t="s">
        <v>1191</v>
      </c>
      <c r="AM589" s="62" t="s">
        <v>1191</v>
      </c>
      <c r="AN589" s="61">
        <v>0</v>
      </c>
      <c r="AO589" s="62" t="s">
        <v>1191</v>
      </c>
      <c r="AP589" s="11"/>
      <c r="AQ589" s="11"/>
    </row>
    <row r="590" spans="1:43">
      <c r="A590" s="55" t="s">
        <v>851</v>
      </c>
      <c r="B590" s="55" t="s">
        <v>855</v>
      </c>
      <c r="C590" s="55" t="s">
        <v>529</v>
      </c>
      <c r="D590" s="55" t="s">
        <v>117</v>
      </c>
      <c r="E590" s="56" t="s">
        <v>535</v>
      </c>
      <c r="F590" s="55" t="s">
        <v>786</v>
      </c>
      <c r="G590" s="55">
        <f t="shared" si="69"/>
        <v>3</v>
      </c>
      <c r="H590" s="55" t="s">
        <v>33</v>
      </c>
      <c r="I590" s="56">
        <v>4.0999999999999996</v>
      </c>
      <c r="J590" s="58">
        <v>0.2</v>
      </c>
      <c r="K590" s="57" t="s">
        <v>1191</v>
      </c>
      <c r="L590" s="58">
        <v>0.1361265498</v>
      </c>
      <c r="M590" s="57" t="s">
        <v>1191</v>
      </c>
      <c r="N590" s="57" t="s">
        <v>1191</v>
      </c>
      <c r="O590" s="58">
        <v>47.6</v>
      </c>
      <c r="P590" s="58">
        <v>14.4</v>
      </c>
      <c r="Q590" s="58">
        <v>28.56</v>
      </c>
      <c r="R590" s="55">
        <v>6.2E-4</v>
      </c>
      <c r="S590" s="55" t="s">
        <v>774</v>
      </c>
      <c r="T590" s="55">
        <v>74</v>
      </c>
      <c r="U590" s="59" t="s">
        <v>856</v>
      </c>
      <c r="V590" s="59" t="s">
        <v>857</v>
      </c>
      <c r="W590" s="59" t="s">
        <v>858</v>
      </c>
      <c r="X590" s="60" t="s">
        <v>778</v>
      </c>
      <c r="Y590" s="61">
        <f t="shared" si="63"/>
        <v>4.2016806722689077</v>
      </c>
      <c r="Z590" s="61" t="e">
        <f t="shared" si="64"/>
        <v>#VALUE!</v>
      </c>
      <c r="AA590" s="61">
        <f t="shared" si="65"/>
        <v>2.8598014663865543</v>
      </c>
      <c r="AB590" s="61" t="e">
        <f t="shared" si="66"/>
        <v>#VALUE!</v>
      </c>
      <c r="AC590" s="61">
        <v>4.2016806722689077</v>
      </c>
      <c r="AD590" s="62"/>
      <c r="AE590" s="61">
        <v>2.8598014663865543</v>
      </c>
      <c r="AF590" s="61"/>
      <c r="AG590" s="62"/>
      <c r="AH590" s="61">
        <f t="shared" si="67"/>
        <v>6776.9043101111411</v>
      </c>
      <c r="AI590" s="61">
        <f t="shared" si="67"/>
        <v>0</v>
      </c>
      <c r="AJ590" s="61">
        <f t="shared" si="67"/>
        <v>4612.5830103008939</v>
      </c>
      <c r="AK590" s="61">
        <f t="shared" si="68"/>
        <v>0</v>
      </c>
      <c r="AL590" s="61">
        <v>6776.9043101111411</v>
      </c>
      <c r="AM590" s="62" t="s">
        <v>1191</v>
      </c>
      <c r="AN590" s="61">
        <v>4612.5830103008939</v>
      </c>
      <c r="AO590" s="62" t="s">
        <v>1191</v>
      </c>
      <c r="AP590" s="11"/>
      <c r="AQ590" s="11"/>
    </row>
    <row r="591" spans="1:43">
      <c r="A591" s="55" t="s">
        <v>851</v>
      </c>
      <c r="B591" s="55" t="s">
        <v>855</v>
      </c>
      <c r="C591" s="55" t="s">
        <v>529</v>
      </c>
      <c r="D591" s="55" t="s">
        <v>117</v>
      </c>
      <c r="E591" s="56" t="s">
        <v>413</v>
      </c>
      <c r="F591" s="55" t="s">
        <v>780</v>
      </c>
      <c r="G591" s="55">
        <f t="shared" si="69"/>
        <v>3</v>
      </c>
      <c r="H591" s="55" t="s">
        <v>33</v>
      </c>
      <c r="I591" s="56">
        <v>4.5</v>
      </c>
      <c r="J591" s="58">
        <v>0.06</v>
      </c>
      <c r="K591" s="57" t="s">
        <v>1191</v>
      </c>
      <c r="L591" s="58">
        <v>4.0837964939999999E-2</v>
      </c>
      <c r="M591" s="57" t="s">
        <v>1191</v>
      </c>
      <c r="N591" s="57" t="s">
        <v>1191</v>
      </c>
      <c r="O591" s="58">
        <v>49.59</v>
      </c>
      <c r="P591" s="58">
        <v>18.45</v>
      </c>
      <c r="Q591" s="58">
        <v>29.754000000000001</v>
      </c>
      <c r="R591" s="55">
        <v>6.2E-4</v>
      </c>
      <c r="S591" s="55" t="s">
        <v>774</v>
      </c>
      <c r="T591" s="55">
        <v>74</v>
      </c>
      <c r="U591" s="59" t="s">
        <v>856</v>
      </c>
      <c r="V591" s="59" t="s">
        <v>857</v>
      </c>
      <c r="W591" s="59" t="s">
        <v>858</v>
      </c>
      <c r="X591" s="60" t="s">
        <v>778</v>
      </c>
      <c r="Y591" s="61">
        <f t="shared" si="63"/>
        <v>1.2099213551119177</v>
      </c>
      <c r="Z591" s="61" t="e">
        <f t="shared" si="64"/>
        <v>#VALUE!</v>
      </c>
      <c r="AA591" s="61">
        <f t="shared" si="65"/>
        <v>0.82351209800362968</v>
      </c>
      <c r="AB591" s="61" t="e">
        <f t="shared" si="66"/>
        <v>#VALUE!</v>
      </c>
      <c r="AC591" s="61">
        <v>1.2099213551119177</v>
      </c>
      <c r="AD591" s="62"/>
      <c r="AE591" s="61">
        <v>0.82351209800362968</v>
      </c>
      <c r="AF591" s="61"/>
      <c r="AG591" s="62"/>
      <c r="AH591" s="61">
        <f t="shared" si="67"/>
        <v>1951.4860566321254</v>
      </c>
      <c r="AI591" s="61">
        <f t="shared" si="67"/>
        <v>0</v>
      </c>
      <c r="AJ591" s="61">
        <f t="shared" si="67"/>
        <v>1328.245319360693</v>
      </c>
      <c r="AK591" s="61">
        <f t="shared" si="68"/>
        <v>0</v>
      </c>
      <c r="AL591" s="61">
        <v>1951.4860566321254</v>
      </c>
      <c r="AM591" s="62" t="s">
        <v>1191</v>
      </c>
      <c r="AN591" s="61">
        <v>1328.245319360693</v>
      </c>
      <c r="AO591" s="62" t="s">
        <v>1191</v>
      </c>
      <c r="AP591" s="11"/>
      <c r="AQ591" s="11"/>
    </row>
    <row r="592" spans="1:43">
      <c r="A592" s="55" t="s">
        <v>851</v>
      </c>
      <c r="B592" s="55" t="s">
        <v>855</v>
      </c>
      <c r="C592" s="55" t="s">
        <v>529</v>
      </c>
      <c r="D592" s="55" t="s">
        <v>117</v>
      </c>
      <c r="E592" s="56" t="s">
        <v>1100</v>
      </c>
      <c r="F592" s="55" t="s">
        <v>786</v>
      </c>
      <c r="G592" s="55">
        <f t="shared" si="69"/>
        <v>3</v>
      </c>
      <c r="H592" s="55" t="s">
        <v>33</v>
      </c>
      <c r="I592" s="56">
        <v>4.5</v>
      </c>
      <c r="J592" s="58">
        <v>0.17</v>
      </c>
      <c r="K592" s="57" t="s">
        <v>1191</v>
      </c>
      <c r="L592" s="58">
        <v>0.11570756729999999</v>
      </c>
      <c r="M592" s="57" t="s">
        <v>1191</v>
      </c>
      <c r="N592" s="57" t="s">
        <v>1191</v>
      </c>
      <c r="O592" s="58">
        <v>56.82</v>
      </c>
      <c r="P592" s="58">
        <v>21.32</v>
      </c>
      <c r="Q592" s="58">
        <v>34.091999999999999</v>
      </c>
      <c r="R592" s="55">
        <v>6.2E-4</v>
      </c>
      <c r="S592" s="55" t="s">
        <v>774</v>
      </c>
      <c r="T592" s="55">
        <v>74</v>
      </c>
      <c r="U592" s="59" t="s">
        <v>856</v>
      </c>
      <c r="V592" s="59" t="s">
        <v>857</v>
      </c>
      <c r="W592" s="59" t="s">
        <v>858</v>
      </c>
      <c r="X592" s="60" t="s">
        <v>778</v>
      </c>
      <c r="Y592" s="61">
        <f t="shared" si="63"/>
        <v>2.9919042590637104</v>
      </c>
      <c r="Z592" s="61" t="e">
        <f t="shared" si="64"/>
        <v>#VALUE!</v>
      </c>
      <c r="AA592" s="61">
        <f t="shared" si="65"/>
        <v>2.0363880200633577</v>
      </c>
      <c r="AB592" s="61" t="e">
        <f t="shared" si="66"/>
        <v>#VALUE!</v>
      </c>
      <c r="AC592" s="61">
        <v>2.9919042590637104</v>
      </c>
      <c r="AD592" s="62"/>
      <c r="AE592" s="61">
        <v>2.0363880200633577</v>
      </c>
      <c r="AF592" s="61"/>
      <c r="AG592" s="62"/>
      <c r="AH592" s="61">
        <f t="shared" si="67"/>
        <v>4825.6520307479195</v>
      </c>
      <c r="AI592" s="61">
        <f t="shared" si="67"/>
        <v>0</v>
      </c>
      <c r="AJ592" s="61">
        <f t="shared" si="67"/>
        <v>3284.4968065538028</v>
      </c>
      <c r="AK592" s="61">
        <f t="shared" si="68"/>
        <v>0</v>
      </c>
      <c r="AL592" s="61">
        <v>4825.6520307479195</v>
      </c>
      <c r="AM592" s="62" t="s">
        <v>1191</v>
      </c>
      <c r="AN592" s="61">
        <v>3284.4968065538028</v>
      </c>
      <c r="AO592" s="62" t="s">
        <v>1191</v>
      </c>
      <c r="AP592" s="11"/>
      <c r="AQ592" s="11"/>
    </row>
    <row r="593" spans="1:43">
      <c r="A593" s="55" t="s">
        <v>851</v>
      </c>
      <c r="B593" s="55" t="s">
        <v>855</v>
      </c>
      <c r="C593" s="55" t="s">
        <v>529</v>
      </c>
      <c r="D593" s="55" t="s">
        <v>117</v>
      </c>
      <c r="E593" s="56" t="s">
        <v>536</v>
      </c>
      <c r="F593" s="55" t="s">
        <v>780</v>
      </c>
      <c r="G593" s="55">
        <f t="shared" si="69"/>
        <v>3</v>
      </c>
      <c r="H593" s="55" t="s">
        <v>33</v>
      </c>
      <c r="I593" s="56">
        <v>4.5</v>
      </c>
      <c r="J593" s="58">
        <v>0.43</v>
      </c>
      <c r="K593" s="57" t="s">
        <v>1191</v>
      </c>
      <c r="L593" s="58">
        <v>0.29267208210000001</v>
      </c>
      <c r="M593" s="57" t="s">
        <v>1191</v>
      </c>
      <c r="N593" s="57" t="s">
        <v>1191</v>
      </c>
      <c r="O593" s="58">
        <v>65.34</v>
      </c>
      <c r="P593" s="58">
        <v>19.91</v>
      </c>
      <c r="Q593" s="58">
        <v>39.204000000000001</v>
      </c>
      <c r="R593" s="55">
        <v>6.2E-4</v>
      </c>
      <c r="S593" s="55" t="s">
        <v>774</v>
      </c>
      <c r="T593" s="55">
        <v>74</v>
      </c>
      <c r="U593" s="59" t="s">
        <v>856</v>
      </c>
      <c r="V593" s="59" t="s">
        <v>857</v>
      </c>
      <c r="W593" s="59" t="s">
        <v>858</v>
      </c>
      <c r="X593" s="60" t="s">
        <v>778</v>
      </c>
      <c r="Y593" s="61">
        <f t="shared" si="63"/>
        <v>6.5809611264156711</v>
      </c>
      <c r="Z593" s="61" t="e">
        <f t="shared" si="64"/>
        <v>#VALUE!</v>
      </c>
      <c r="AA593" s="61">
        <f t="shared" si="65"/>
        <v>4.4792176629935723</v>
      </c>
      <c r="AB593" s="61" t="e">
        <f t="shared" si="66"/>
        <v>#VALUE!</v>
      </c>
      <c r="AC593" s="61">
        <v>6.5809611264156711</v>
      </c>
      <c r="AD593" s="62"/>
      <c r="AE593" s="61">
        <v>4.4792176629935723</v>
      </c>
      <c r="AF593" s="61"/>
      <c r="AG593" s="62"/>
      <c r="AH593" s="61">
        <f t="shared" si="67"/>
        <v>10614.453429702695</v>
      </c>
      <c r="AI593" s="61">
        <f t="shared" si="67"/>
        <v>0</v>
      </c>
      <c r="AJ593" s="61">
        <f t="shared" si="67"/>
        <v>7224.544617731568</v>
      </c>
      <c r="AK593" s="61">
        <f t="shared" si="68"/>
        <v>0</v>
      </c>
      <c r="AL593" s="61">
        <v>10614.453429702695</v>
      </c>
      <c r="AM593" s="62" t="s">
        <v>1191</v>
      </c>
      <c r="AN593" s="61">
        <v>7224.544617731568</v>
      </c>
      <c r="AO593" s="62" t="s">
        <v>1191</v>
      </c>
      <c r="AP593" s="11"/>
      <c r="AQ593" s="11"/>
    </row>
    <row r="594" spans="1:43" ht="20.399999999999999">
      <c r="A594" s="71" t="s">
        <v>851</v>
      </c>
      <c r="B594" s="55" t="s">
        <v>439</v>
      </c>
      <c r="C594" s="55" t="s">
        <v>537</v>
      </c>
      <c r="D594" s="71" t="s">
        <v>538</v>
      </c>
      <c r="E594" s="56" t="s">
        <v>441</v>
      </c>
      <c r="F594" s="71" t="s">
        <v>786</v>
      </c>
      <c r="G594" s="55">
        <f t="shared" si="69"/>
        <v>1</v>
      </c>
      <c r="H594" s="71" t="s">
        <v>30</v>
      </c>
      <c r="I594" s="71">
        <v>3.1</v>
      </c>
      <c r="J594" s="58">
        <v>2.7777777774999999</v>
      </c>
      <c r="K594" s="76">
        <v>0.48148148149999997</v>
      </c>
      <c r="L594" s="76">
        <v>1.111111111</v>
      </c>
      <c r="M594" s="76">
        <v>1.1851851849999999</v>
      </c>
      <c r="N594" s="57" t="s">
        <v>1191</v>
      </c>
      <c r="O594" s="58">
        <v>150</v>
      </c>
      <c r="P594" s="58">
        <v>26.5</v>
      </c>
      <c r="Q594" s="58">
        <v>90</v>
      </c>
      <c r="R594" s="55">
        <v>4.0000000000000001E-3</v>
      </c>
      <c r="S594" s="55" t="s">
        <v>774</v>
      </c>
      <c r="T594" s="55">
        <v>75</v>
      </c>
      <c r="U594" s="59" t="s">
        <v>949</v>
      </c>
      <c r="V594" s="59" t="s">
        <v>950</v>
      </c>
      <c r="W594" s="59" t="s">
        <v>951</v>
      </c>
      <c r="X594" s="60" t="s">
        <v>778</v>
      </c>
      <c r="Y594" s="61">
        <f t="shared" si="63"/>
        <v>18.518518516666667</v>
      </c>
      <c r="Z594" s="61">
        <f t="shared" si="64"/>
        <v>481.48148149999997</v>
      </c>
      <c r="AA594" s="61">
        <f t="shared" si="65"/>
        <v>7.4074074066666666</v>
      </c>
      <c r="AB594" s="61">
        <f t="shared" si="66"/>
        <v>7.901234566666667</v>
      </c>
      <c r="AC594" s="61">
        <v>18.518518516666667</v>
      </c>
      <c r="AD594" s="61">
        <v>481.48148149999997</v>
      </c>
      <c r="AE594" s="61">
        <v>7.4074074066666666</v>
      </c>
      <c r="AF594" s="61"/>
      <c r="AG594" s="61">
        <v>7.901234566666667</v>
      </c>
      <c r="AH594" s="61">
        <f t="shared" si="67"/>
        <v>4629.6296291666667</v>
      </c>
      <c r="AI594" s="61">
        <f t="shared" si="67"/>
        <v>120370.37037499998</v>
      </c>
      <c r="AJ594" s="61">
        <f t="shared" si="67"/>
        <v>1851.8518516666666</v>
      </c>
      <c r="AK594" s="61">
        <f t="shared" si="68"/>
        <v>1975.3086416666667</v>
      </c>
      <c r="AL594" s="61">
        <v>4629.6296291666667</v>
      </c>
      <c r="AM594" s="61">
        <v>120370.37037499998</v>
      </c>
      <c r="AN594" s="61">
        <v>1851.8518516666666</v>
      </c>
      <c r="AO594" s="61">
        <v>1975.3086416666667</v>
      </c>
      <c r="AP594" s="11"/>
      <c r="AQ594" s="11"/>
    </row>
    <row r="595" spans="1:43">
      <c r="A595" s="55" t="s">
        <v>851</v>
      </c>
      <c r="B595" s="55" t="s">
        <v>439</v>
      </c>
      <c r="C595" s="55" t="s">
        <v>537</v>
      </c>
      <c r="D595" s="55" t="s">
        <v>538</v>
      </c>
      <c r="E595" s="56" t="s">
        <v>471</v>
      </c>
      <c r="F595" s="55" t="s">
        <v>780</v>
      </c>
      <c r="G595" s="55">
        <f t="shared" si="69"/>
        <v>3</v>
      </c>
      <c r="H595" s="55" t="s">
        <v>33</v>
      </c>
      <c r="I595" s="56">
        <v>3.3</v>
      </c>
      <c r="J595" s="58">
        <v>4.9444444443000002</v>
      </c>
      <c r="K595" s="58">
        <v>0.83333333330000003</v>
      </c>
      <c r="L595" s="58">
        <v>2.3333333330000001</v>
      </c>
      <c r="M595" s="58">
        <v>1.7777777779999999</v>
      </c>
      <c r="N595" s="57" t="s">
        <v>1191</v>
      </c>
      <c r="O595" s="58">
        <v>132</v>
      </c>
      <c r="P595" s="58">
        <v>27.8</v>
      </c>
      <c r="Q595" s="58">
        <v>79.2</v>
      </c>
      <c r="R595" s="55">
        <v>4.0000000000000001E-3</v>
      </c>
      <c r="S595" s="55" t="s">
        <v>774</v>
      </c>
      <c r="T595" s="55">
        <v>75</v>
      </c>
      <c r="U595" s="59" t="s">
        <v>949</v>
      </c>
      <c r="V595" s="59" t="s">
        <v>950</v>
      </c>
      <c r="W595" s="59" t="s">
        <v>951</v>
      </c>
      <c r="X595" s="60" t="s">
        <v>778</v>
      </c>
      <c r="Y595" s="61">
        <f t="shared" si="63"/>
        <v>37.457912456818185</v>
      </c>
      <c r="Z595" s="61">
        <f t="shared" si="64"/>
        <v>833.33333330000005</v>
      </c>
      <c r="AA595" s="61">
        <f t="shared" si="65"/>
        <v>17.676767674242424</v>
      </c>
      <c r="AB595" s="61">
        <f t="shared" si="66"/>
        <v>13.46801346969697</v>
      </c>
      <c r="AC595" s="61">
        <v>37.457912456818185</v>
      </c>
      <c r="AD595" s="61">
        <v>833.33333330000005</v>
      </c>
      <c r="AE595" s="61">
        <v>17.676767674242424</v>
      </c>
      <c r="AF595" s="61"/>
      <c r="AG595" s="61">
        <v>13.46801346969697</v>
      </c>
      <c r="AH595" s="61">
        <f t="shared" si="67"/>
        <v>9364.4781142045467</v>
      </c>
      <c r="AI595" s="61">
        <f t="shared" si="67"/>
        <v>208333.33332500001</v>
      </c>
      <c r="AJ595" s="61">
        <f t="shared" si="67"/>
        <v>4419.1919185606057</v>
      </c>
      <c r="AK595" s="61">
        <f t="shared" si="68"/>
        <v>3367.0033674242427</v>
      </c>
      <c r="AL595" s="61">
        <v>9364.4781142045467</v>
      </c>
      <c r="AM595" s="61">
        <v>208333.33332500001</v>
      </c>
      <c r="AN595" s="61">
        <v>4419.1919185606057</v>
      </c>
      <c r="AO595" s="61">
        <v>3367.0033674242427</v>
      </c>
      <c r="AP595" s="11"/>
      <c r="AQ595" s="11"/>
    </row>
    <row r="596" spans="1:43">
      <c r="A596" s="55" t="s">
        <v>851</v>
      </c>
      <c r="B596" s="55" t="s">
        <v>439</v>
      </c>
      <c r="C596" s="55" t="s">
        <v>539</v>
      </c>
      <c r="D596" s="55" t="s">
        <v>538</v>
      </c>
      <c r="E596" s="56" t="s">
        <v>471</v>
      </c>
      <c r="F596" s="55" t="s">
        <v>780</v>
      </c>
      <c r="G596" s="55">
        <f t="shared" si="69"/>
        <v>3</v>
      </c>
      <c r="H596" s="55" t="s">
        <v>33</v>
      </c>
      <c r="I596" s="56">
        <v>3.3</v>
      </c>
      <c r="J596" s="57" t="s">
        <v>1191</v>
      </c>
      <c r="K596" s="57" t="s">
        <v>1191</v>
      </c>
      <c r="L596" s="58">
        <v>7.3</v>
      </c>
      <c r="M596" s="57" t="s">
        <v>1191</v>
      </c>
      <c r="N596" s="57" t="s">
        <v>1191</v>
      </c>
      <c r="O596" s="58">
        <v>250</v>
      </c>
      <c r="P596" s="58">
        <v>28.5</v>
      </c>
      <c r="Q596" s="58">
        <v>150</v>
      </c>
      <c r="R596" s="55">
        <v>4.0000000000000001E-3</v>
      </c>
      <c r="S596" s="55" t="s">
        <v>774</v>
      </c>
      <c r="T596" s="55">
        <v>75</v>
      </c>
      <c r="U596" s="59" t="s">
        <v>949</v>
      </c>
      <c r="V596" s="59" t="s">
        <v>950</v>
      </c>
      <c r="W596" s="59" t="s">
        <v>951</v>
      </c>
      <c r="X596" s="60" t="s">
        <v>778</v>
      </c>
      <c r="Y596" s="61" t="e">
        <f t="shared" si="63"/>
        <v>#VALUE!</v>
      </c>
      <c r="Z596" s="61" t="e">
        <f t="shared" si="64"/>
        <v>#VALUE!</v>
      </c>
      <c r="AA596" s="61">
        <f t="shared" si="65"/>
        <v>29.2</v>
      </c>
      <c r="AB596" s="61" t="e">
        <f t="shared" si="66"/>
        <v>#VALUE!</v>
      </c>
      <c r="AC596" s="62"/>
      <c r="AD596" s="62"/>
      <c r="AE596" s="61">
        <v>29.2</v>
      </c>
      <c r="AF596" s="61"/>
      <c r="AG596" s="62"/>
      <c r="AH596" s="61">
        <f t="shared" si="67"/>
        <v>0</v>
      </c>
      <c r="AI596" s="61">
        <f t="shared" si="67"/>
        <v>0</v>
      </c>
      <c r="AJ596" s="61">
        <f t="shared" si="67"/>
        <v>7300</v>
      </c>
      <c r="AK596" s="61">
        <f t="shared" si="68"/>
        <v>0</v>
      </c>
      <c r="AL596" s="62" t="s">
        <v>1191</v>
      </c>
      <c r="AM596" s="62" t="s">
        <v>1191</v>
      </c>
      <c r="AN596" s="61">
        <v>7300</v>
      </c>
      <c r="AO596" s="62" t="s">
        <v>1191</v>
      </c>
      <c r="AP596" s="11"/>
      <c r="AQ596" s="11"/>
    </row>
    <row r="597" spans="1:43">
      <c r="A597" s="55" t="s">
        <v>851</v>
      </c>
      <c r="B597" s="55" t="s">
        <v>439</v>
      </c>
      <c r="C597" s="55" t="s">
        <v>537</v>
      </c>
      <c r="D597" s="55" t="s">
        <v>538</v>
      </c>
      <c r="E597" s="56" t="s">
        <v>540</v>
      </c>
      <c r="F597" s="55" t="s">
        <v>780</v>
      </c>
      <c r="G597" s="55">
        <f t="shared" si="69"/>
        <v>3</v>
      </c>
      <c r="H597" s="55" t="s">
        <v>33</v>
      </c>
      <c r="I597" s="56">
        <v>3.6</v>
      </c>
      <c r="J597" s="57" t="s">
        <v>1191</v>
      </c>
      <c r="K597" s="58">
        <v>0.16666666669999999</v>
      </c>
      <c r="L597" s="58">
        <v>0.5</v>
      </c>
      <c r="M597" s="58">
        <v>0.66666666669999997</v>
      </c>
      <c r="N597" s="57" t="s">
        <v>1191</v>
      </c>
      <c r="O597" s="58">
        <v>55</v>
      </c>
      <c r="P597" s="58">
        <v>19.600000000000001</v>
      </c>
      <c r="Q597" s="58">
        <v>33</v>
      </c>
      <c r="R597" s="55">
        <v>4.0000000000000001E-3</v>
      </c>
      <c r="S597" s="55" t="s">
        <v>774</v>
      </c>
      <c r="T597" s="55">
        <v>75</v>
      </c>
      <c r="U597" s="59" t="s">
        <v>949</v>
      </c>
      <c r="V597" s="59" t="s">
        <v>950</v>
      </c>
      <c r="W597" s="59" t="s">
        <v>951</v>
      </c>
      <c r="X597" s="60" t="s">
        <v>778</v>
      </c>
      <c r="Y597" s="61" t="e">
        <f t="shared" si="63"/>
        <v>#VALUE!</v>
      </c>
      <c r="Z597" s="61">
        <f t="shared" si="64"/>
        <v>166.66666670000001</v>
      </c>
      <c r="AA597" s="61">
        <f t="shared" si="65"/>
        <v>9.0909090909090899</v>
      </c>
      <c r="AB597" s="61">
        <f t="shared" si="66"/>
        <v>12.121212121818182</v>
      </c>
      <c r="AC597" s="62"/>
      <c r="AD597" s="61">
        <v>166.66666670000001</v>
      </c>
      <c r="AE597" s="61">
        <v>9.0909090909090899</v>
      </c>
      <c r="AF597" s="61"/>
      <c r="AG597" s="61">
        <v>12.121212121818182</v>
      </c>
      <c r="AH597" s="61">
        <f t="shared" si="67"/>
        <v>0</v>
      </c>
      <c r="AI597" s="61">
        <f t="shared" si="67"/>
        <v>41666.666675</v>
      </c>
      <c r="AJ597" s="61">
        <f t="shared" si="67"/>
        <v>2272.7272727272725</v>
      </c>
      <c r="AK597" s="61">
        <f t="shared" si="68"/>
        <v>3030.3030304545455</v>
      </c>
      <c r="AL597" s="62" t="s">
        <v>1191</v>
      </c>
      <c r="AM597" s="61">
        <v>41666.666675</v>
      </c>
      <c r="AN597" s="61">
        <v>2272.7272727272725</v>
      </c>
      <c r="AO597" s="61">
        <v>3030.3030304545455</v>
      </c>
      <c r="AP597" s="11"/>
      <c r="AQ597" s="11"/>
    </row>
    <row r="598" spans="1:43">
      <c r="A598" s="55" t="s">
        <v>851</v>
      </c>
      <c r="B598" s="55" t="s">
        <v>439</v>
      </c>
      <c r="C598" s="55" t="s">
        <v>537</v>
      </c>
      <c r="D598" s="55" t="s">
        <v>538</v>
      </c>
      <c r="E598" s="56" t="s">
        <v>541</v>
      </c>
      <c r="F598" s="55" t="s">
        <v>780</v>
      </c>
      <c r="G598" s="55">
        <f t="shared" si="69"/>
        <v>3</v>
      </c>
      <c r="H598" s="55" t="s">
        <v>33</v>
      </c>
      <c r="I598" s="56">
        <v>3.6</v>
      </c>
      <c r="J598" s="58">
        <v>3.5294117650999999</v>
      </c>
      <c r="K598" s="58">
        <v>0.52941176469999995</v>
      </c>
      <c r="L598" s="58">
        <v>0.76470588240000004</v>
      </c>
      <c r="M598" s="58">
        <v>2.2352941180000001</v>
      </c>
      <c r="N598" s="57" t="s">
        <v>1191</v>
      </c>
      <c r="O598" s="58">
        <v>260</v>
      </c>
      <c r="P598" s="58">
        <v>31.1</v>
      </c>
      <c r="Q598" s="58">
        <v>156</v>
      </c>
      <c r="R598" s="55">
        <v>4.0000000000000001E-3</v>
      </c>
      <c r="S598" s="55" t="s">
        <v>774</v>
      </c>
      <c r="T598" s="55">
        <v>75</v>
      </c>
      <c r="U598" s="59" t="s">
        <v>949</v>
      </c>
      <c r="V598" s="59" t="s">
        <v>950</v>
      </c>
      <c r="W598" s="59" t="s">
        <v>951</v>
      </c>
      <c r="X598" s="60" t="s">
        <v>778</v>
      </c>
      <c r="Y598" s="61">
        <f t="shared" si="63"/>
        <v>13.574660634999999</v>
      </c>
      <c r="Z598" s="61">
        <f t="shared" si="64"/>
        <v>529.41176469999994</v>
      </c>
      <c r="AA598" s="61">
        <f t="shared" si="65"/>
        <v>2.9411764707692312</v>
      </c>
      <c r="AB598" s="61">
        <f t="shared" si="66"/>
        <v>8.5972850692307698</v>
      </c>
      <c r="AC598" s="61">
        <v>13.574660634999999</v>
      </c>
      <c r="AD598" s="61">
        <v>529.41176469999994</v>
      </c>
      <c r="AE598" s="61">
        <v>2.9411764707692312</v>
      </c>
      <c r="AF598" s="61"/>
      <c r="AG598" s="61">
        <v>8.5972850692307698</v>
      </c>
      <c r="AH598" s="61">
        <f t="shared" si="67"/>
        <v>3393.6651587499996</v>
      </c>
      <c r="AI598" s="61">
        <f t="shared" si="67"/>
        <v>132352.94117499999</v>
      </c>
      <c r="AJ598" s="61">
        <f t="shared" si="67"/>
        <v>735.29411769230774</v>
      </c>
      <c r="AK598" s="61">
        <f t="shared" si="68"/>
        <v>2149.3212673076923</v>
      </c>
      <c r="AL598" s="61">
        <v>3393.6651587499996</v>
      </c>
      <c r="AM598" s="61">
        <v>132352.94117499999</v>
      </c>
      <c r="AN598" s="61">
        <v>735.29411769230774</v>
      </c>
      <c r="AO598" s="61">
        <v>2149.3212673076923</v>
      </c>
      <c r="AP598" s="11"/>
      <c r="AQ598" s="11"/>
    </row>
    <row r="599" spans="1:43">
      <c r="A599" s="55" t="s">
        <v>851</v>
      </c>
      <c r="B599" s="55" t="s">
        <v>439</v>
      </c>
      <c r="C599" s="55" t="s">
        <v>537</v>
      </c>
      <c r="D599" s="55" t="s">
        <v>538</v>
      </c>
      <c r="E599" s="56" t="s">
        <v>318</v>
      </c>
      <c r="F599" s="55" t="s">
        <v>780</v>
      </c>
      <c r="G599" s="55">
        <f t="shared" si="69"/>
        <v>3</v>
      </c>
      <c r="H599" s="55" t="s">
        <v>33</v>
      </c>
      <c r="I599" s="56">
        <v>4.0999999999999996</v>
      </c>
      <c r="J599" s="58">
        <v>1.7894736842000001</v>
      </c>
      <c r="K599" s="58">
        <v>0.31578947369999999</v>
      </c>
      <c r="L599" s="58">
        <v>0.57894736840000005</v>
      </c>
      <c r="M599" s="58">
        <v>0.89473684210000004</v>
      </c>
      <c r="N599" s="57" t="s">
        <v>1191</v>
      </c>
      <c r="O599" s="58">
        <v>180</v>
      </c>
      <c r="P599" s="58">
        <v>29.4</v>
      </c>
      <c r="Q599" s="58">
        <v>108</v>
      </c>
      <c r="R599" s="55">
        <v>4.0000000000000001E-3</v>
      </c>
      <c r="S599" s="55" t="s">
        <v>774</v>
      </c>
      <c r="T599" s="55">
        <v>75</v>
      </c>
      <c r="U599" s="59" t="s">
        <v>949</v>
      </c>
      <c r="V599" s="59" t="s">
        <v>950</v>
      </c>
      <c r="W599" s="59" t="s">
        <v>951</v>
      </c>
      <c r="X599" s="60" t="s">
        <v>778</v>
      </c>
      <c r="Y599" s="61">
        <f t="shared" si="63"/>
        <v>9.9415204677777798</v>
      </c>
      <c r="Z599" s="61">
        <f t="shared" si="64"/>
        <v>315.78947369999997</v>
      </c>
      <c r="AA599" s="61">
        <f t="shared" si="65"/>
        <v>3.216374268888889</v>
      </c>
      <c r="AB599" s="61">
        <f t="shared" si="66"/>
        <v>4.9707602338888899</v>
      </c>
      <c r="AC599" s="61">
        <v>9.9415204677777798</v>
      </c>
      <c r="AD599" s="61">
        <v>315.78947369999997</v>
      </c>
      <c r="AE599" s="61">
        <v>3.216374268888889</v>
      </c>
      <c r="AF599" s="61"/>
      <c r="AG599" s="61">
        <v>4.9707602338888899</v>
      </c>
      <c r="AH599" s="61">
        <f t="shared" si="67"/>
        <v>2485.380116944445</v>
      </c>
      <c r="AI599" s="61">
        <f t="shared" si="67"/>
        <v>78947.368424999993</v>
      </c>
      <c r="AJ599" s="61">
        <f t="shared" si="67"/>
        <v>804.09356722222219</v>
      </c>
      <c r="AK599" s="61">
        <f t="shared" si="68"/>
        <v>1242.6900584722225</v>
      </c>
      <c r="AL599" s="61">
        <v>2485.380116944445</v>
      </c>
      <c r="AM599" s="61">
        <v>78947.368424999993</v>
      </c>
      <c r="AN599" s="61">
        <v>804.09356722222219</v>
      </c>
      <c r="AO599" s="61">
        <v>1242.6900584722225</v>
      </c>
      <c r="AP599" s="11"/>
      <c r="AQ599" s="11"/>
    </row>
    <row r="600" spans="1:43">
      <c r="A600" s="55" t="s">
        <v>851</v>
      </c>
      <c r="B600" s="55" t="s">
        <v>439</v>
      </c>
      <c r="C600" s="55" t="s">
        <v>539</v>
      </c>
      <c r="D600" s="55" t="s">
        <v>538</v>
      </c>
      <c r="E600" s="56" t="s">
        <v>542</v>
      </c>
      <c r="F600" s="55" t="s">
        <v>780</v>
      </c>
      <c r="G600" s="55">
        <f t="shared" si="69"/>
        <v>3</v>
      </c>
      <c r="H600" s="55" t="s">
        <v>33</v>
      </c>
      <c r="I600" s="56">
        <v>4.4000000000000004</v>
      </c>
      <c r="J600" s="57" t="s">
        <v>1191</v>
      </c>
      <c r="K600" s="57" t="s">
        <v>1191</v>
      </c>
      <c r="L600" s="58">
        <v>4.0999999999999996</v>
      </c>
      <c r="M600" s="57" t="s">
        <v>1191</v>
      </c>
      <c r="N600" s="57" t="s">
        <v>1191</v>
      </c>
      <c r="O600" s="58">
        <v>350</v>
      </c>
      <c r="P600" s="58">
        <v>32.799999999999997</v>
      </c>
      <c r="Q600" s="58">
        <v>210</v>
      </c>
      <c r="R600" s="55">
        <v>4.0000000000000001E-3</v>
      </c>
      <c r="S600" s="55" t="s">
        <v>774</v>
      </c>
      <c r="T600" s="55">
        <v>75</v>
      </c>
      <c r="U600" s="59" t="s">
        <v>949</v>
      </c>
      <c r="V600" s="59" t="s">
        <v>950</v>
      </c>
      <c r="W600" s="59" t="s">
        <v>951</v>
      </c>
      <c r="X600" s="60" t="s">
        <v>778</v>
      </c>
      <c r="Y600" s="61" t="e">
        <f t="shared" si="63"/>
        <v>#VALUE!</v>
      </c>
      <c r="Z600" s="61" t="e">
        <f t="shared" si="64"/>
        <v>#VALUE!</v>
      </c>
      <c r="AA600" s="61">
        <f t="shared" si="65"/>
        <v>11.714285714285714</v>
      </c>
      <c r="AB600" s="61" t="e">
        <f t="shared" si="66"/>
        <v>#VALUE!</v>
      </c>
      <c r="AC600" s="62"/>
      <c r="AD600" s="62"/>
      <c r="AE600" s="61">
        <v>11.714285714285714</v>
      </c>
      <c r="AF600" s="61"/>
      <c r="AG600" s="62"/>
      <c r="AH600" s="61">
        <f t="shared" si="67"/>
        <v>0</v>
      </c>
      <c r="AI600" s="61">
        <f t="shared" si="67"/>
        <v>0</v>
      </c>
      <c r="AJ600" s="61">
        <f t="shared" si="67"/>
        <v>2928.5714285714284</v>
      </c>
      <c r="AK600" s="61">
        <f t="shared" si="68"/>
        <v>0</v>
      </c>
      <c r="AL600" s="62" t="s">
        <v>1191</v>
      </c>
      <c r="AM600" s="62" t="s">
        <v>1191</v>
      </c>
      <c r="AN600" s="61">
        <v>2928.5714285714284</v>
      </c>
      <c r="AO600" s="62" t="s">
        <v>1191</v>
      </c>
      <c r="AP600" s="11"/>
      <c r="AQ600" s="11"/>
    </row>
    <row r="601" spans="1:43">
      <c r="A601" s="55" t="s">
        <v>851</v>
      </c>
      <c r="B601" s="55" t="s">
        <v>439</v>
      </c>
      <c r="C601" s="55" t="s">
        <v>539</v>
      </c>
      <c r="D601" s="55" t="s">
        <v>538</v>
      </c>
      <c r="E601" s="56" t="s">
        <v>111</v>
      </c>
      <c r="F601" s="55" t="s">
        <v>780</v>
      </c>
      <c r="G601" s="55">
        <f t="shared" si="69"/>
        <v>3</v>
      </c>
      <c r="H601" s="55" t="s">
        <v>33</v>
      </c>
      <c r="I601" s="56">
        <v>4.4000000000000004</v>
      </c>
      <c r="J601" s="57" t="s">
        <v>1191</v>
      </c>
      <c r="K601" s="57" t="s">
        <v>1191</v>
      </c>
      <c r="L601" s="58">
        <v>6.2</v>
      </c>
      <c r="M601" s="57" t="s">
        <v>1191</v>
      </c>
      <c r="N601" s="57" t="s">
        <v>1191</v>
      </c>
      <c r="O601" s="58">
        <v>180</v>
      </c>
      <c r="P601" s="58">
        <v>24.7</v>
      </c>
      <c r="Q601" s="58">
        <v>108</v>
      </c>
      <c r="R601" s="55">
        <v>4.0000000000000001E-3</v>
      </c>
      <c r="S601" s="55" t="s">
        <v>774</v>
      </c>
      <c r="T601" s="55">
        <v>75</v>
      </c>
      <c r="U601" s="59" t="s">
        <v>949</v>
      </c>
      <c r="V601" s="59" t="s">
        <v>950</v>
      </c>
      <c r="W601" s="59" t="s">
        <v>951</v>
      </c>
      <c r="X601" s="60" t="s">
        <v>778</v>
      </c>
      <c r="Y601" s="61" t="e">
        <f t="shared" si="63"/>
        <v>#VALUE!</v>
      </c>
      <c r="Z601" s="61" t="e">
        <f t="shared" si="64"/>
        <v>#VALUE!</v>
      </c>
      <c r="AA601" s="61">
        <f t="shared" si="65"/>
        <v>34.444444444444443</v>
      </c>
      <c r="AB601" s="61" t="e">
        <f t="shared" si="66"/>
        <v>#VALUE!</v>
      </c>
      <c r="AC601" s="62"/>
      <c r="AD601" s="62"/>
      <c r="AE601" s="61">
        <v>34.444444444444443</v>
      </c>
      <c r="AF601" s="61"/>
      <c r="AG601" s="62"/>
      <c r="AH601" s="61">
        <f t="shared" si="67"/>
        <v>0</v>
      </c>
      <c r="AI601" s="61">
        <f t="shared" si="67"/>
        <v>0</v>
      </c>
      <c r="AJ601" s="61">
        <f t="shared" si="67"/>
        <v>8611.1111111111113</v>
      </c>
      <c r="AK601" s="61">
        <f t="shared" si="68"/>
        <v>0</v>
      </c>
      <c r="AL601" s="62" t="s">
        <v>1191</v>
      </c>
      <c r="AM601" s="62" t="s">
        <v>1191</v>
      </c>
      <c r="AN601" s="61">
        <v>8611.1111111111113</v>
      </c>
      <c r="AO601" s="62" t="s">
        <v>1191</v>
      </c>
      <c r="AP601" s="11"/>
      <c r="AQ601" s="11"/>
    </row>
    <row r="602" spans="1:43">
      <c r="A602" s="55" t="s">
        <v>771</v>
      </c>
      <c r="B602" s="55" t="s">
        <v>543</v>
      </c>
      <c r="C602" s="55" t="s">
        <v>543</v>
      </c>
      <c r="D602" s="55" t="s">
        <v>95</v>
      </c>
      <c r="E602" s="56" t="s">
        <v>544</v>
      </c>
      <c r="F602" s="55" t="s">
        <v>773</v>
      </c>
      <c r="G602" s="55">
        <f t="shared" si="69"/>
        <v>0</v>
      </c>
      <c r="H602" s="55" t="s">
        <v>41</v>
      </c>
      <c r="I602" s="55">
        <v>2.5</v>
      </c>
      <c r="J602" s="57" t="s">
        <v>1191</v>
      </c>
      <c r="K602" s="57" t="s">
        <v>1191</v>
      </c>
      <c r="L602" s="58">
        <v>1</v>
      </c>
      <c r="M602" s="57" t="s">
        <v>1191</v>
      </c>
      <c r="N602" s="57" t="s">
        <v>1191</v>
      </c>
      <c r="O602" s="58">
        <v>570</v>
      </c>
      <c r="P602" s="58">
        <v>32</v>
      </c>
      <c r="Q602" s="58">
        <v>342</v>
      </c>
      <c r="R602" s="55">
        <v>2.5100000000000001E-2</v>
      </c>
      <c r="S602" s="55" t="s">
        <v>774</v>
      </c>
      <c r="T602" s="55">
        <v>76</v>
      </c>
      <c r="U602" s="59" t="s">
        <v>797</v>
      </c>
      <c r="V602" s="59" t="s">
        <v>798</v>
      </c>
      <c r="W602" s="72" t="s">
        <v>1191</v>
      </c>
      <c r="X602" s="60" t="s">
        <v>778</v>
      </c>
      <c r="Y602" s="61" t="e">
        <f t="shared" si="63"/>
        <v>#VALUE!</v>
      </c>
      <c r="Z602" s="61" t="e">
        <f t="shared" si="64"/>
        <v>#VALUE!</v>
      </c>
      <c r="AA602" s="61">
        <f t="shared" si="65"/>
        <v>1.7543859649122808</v>
      </c>
      <c r="AB602" s="61" t="e">
        <f t="shared" si="66"/>
        <v>#VALUE!</v>
      </c>
      <c r="AC602" s="62"/>
      <c r="AD602" s="62"/>
      <c r="AE602" s="61">
        <v>1.7543859649122808</v>
      </c>
      <c r="AF602" s="61"/>
      <c r="AG602" s="62"/>
      <c r="AH602" s="61">
        <f t="shared" si="67"/>
        <v>0</v>
      </c>
      <c r="AI602" s="61">
        <f t="shared" si="67"/>
        <v>0</v>
      </c>
      <c r="AJ602" s="61">
        <f t="shared" si="67"/>
        <v>69.895855175788085</v>
      </c>
      <c r="AK602" s="61">
        <f t="shared" si="68"/>
        <v>0</v>
      </c>
      <c r="AL602" s="62" t="s">
        <v>1191</v>
      </c>
      <c r="AM602" s="62" t="s">
        <v>1191</v>
      </c>
      <c r="AN602" s="61">
        <v>69.895855175788085</v>
      </c>
      <c r="AO602" s="62" t="s">
        <v>1191</v>
      </c>
      <c r="AP602" s="11"/>
      <c r="AQ602" s="11"/>
    </row>
    <row r="603" spans="1:43">
      <c r="A603" s="55" t="s">
        <v>771</v>
      </c>
      <c r="B603" s="55" t="s">
        <v>545</v>
      </c>
      <c r="C603" s="55" t="s">
        <v>545</v>
      </c>
      <c r="D603" s="55" t="s">
        <v>95</v>
      </c>
      <c r="E603" s="56" t="s">
        <v>366</v>
      </c>
      <c r="F603" s="55" t="s">
        <v>773</v>
      </c>
      <c r="G603" s="55">
        <f t="shared" si="69"/>
        <v>0</v>
      </c>
      <c r="H603" s="55" t="s">
        <v>41</v>
      </c>
      <c r="I603" s="56">
        <v>2.5</v>
      </c>
      <c r="J603" s="57" t="s">
        <v>1191</v>
      </c>
      <c r="K603" s="57" t="s">
        <v>1191</v>
      </c>
      <c r="L603" s="58">
        <v>1.6</v>
      </c>
      <c r="M603" s="57" t="s">
        <v>1191</v>
      </c>
      <c r="N603" s="57" t="s">
        <v>1191</v>
      </c>
      <c r="O603" s="58">
        <v>408</v>
      </c>
      <c r="P603" s="58">
        <v>28</v>
      </c>
      <c r="Q603" s="58">
        <v>244.8</v>
      </c>
      <c r="R603" s="55">
        <v>2.5100000000000001E-2</v>
      </c>
      <c r="S603" s="55" t="s">
        <v>774</v>
      </c>
      <c r="T603" s="55">
        <v>76</v>
      </c>
      <c r="U603" s="59" t="s">
        <v>797</v>
      </c>
      <c r="V603" s="59" t="s">
        <v>798</v>
      </c>
      <c r="W603" s="72" t="s">
        <v>1191</v>
      </c>
      <c r="X603" s="60" t="s">
        <v>778</v>
      </c>
      <c r="Y603" s="61" t="e">
        <f t="shared" si="63"/>
        <v>#VALUE!</v>
      </c>
      <c r="Z603" s="61" t="e">
        <f t="shared" si="64"/>
        <v>#VALUE!</v>
      </c>
      <c r="AA603" s="61">
        <f t="shared" si="65"/>
        <v>3.9215686274509802</v>
      </c>
      <c r="AB603" s="61" t="e">
        <f t="shared" si="66"/>
        <v>#VALUE!</v>
      </c>
      <c r="AC603" s="62"/>
      <c r="AD603" s="62"/>
      <c r="AE603" s="61">
        <v>3.9215686274509802</v>
      </c>
      <c r="AF603" s="61"/>
      <c r="AG603" s="62"/>
      <c r="AH603" s="61">
        <f t="shared" si="67"/>
        <v>0</v>
      </c>
      <c r="AI603" s="61">
        <f t="shared" si="67"/>
        <v>0</v>
      </c>
      <c r="AJ603" s="61">
        <f t="shared" si="67"/>
        <v>156.23779392234979</v>
      </c>
      <c r="AK603" s="61">
        <f t="shared" si="68"/>
        <v>0</v>
      </c>
      <c r="AL603" s="62" t="s">
        <v>1191</v>
      </c>
      <c r="AM603" s="62" t="s">
        <v>1191</v>
      </c>
      <c r="AN603" s="61">
        <v>156.23779392234979</v>
      </c>
      <c r="AO603" s="62" t="s">
        <v>1191</v>
      </c>
      <c r="AP603" s="11"/>
      <c r="AQ603" s="11"/>
    </row>
    <row r="604" spans="1:43">
      <c r="A604" s="55" t="s">
        <v>771</v>
      </c>
      <c r="B604" s="55" t="s">
        <v>545</v>
      </c>
      <c r="C604" s="55" t="s">
        <v>545</v>
      </c>
      <c r="D604" s="55" t="s">
        <v>95</v>
      </c>
      <c r="E604" s="56" t="s">
        <v>546</v>
      </c>
      <c r="F604" s="55" t="s">
        <v>796</v>
      </c>
      <c r="G604" s="55">
        <f t="shared" si="69"/>
        <v>3</v>
      </c>
      <c r="H604" s="55" t="s">
        <v>33</v>
      </c>
      <c r="I604" s="56">
        <v>3.5</v>
      </c>
      <c r="J604" s="57" t="s">
        <v>1191</v>
      </c>
      <c r="K604" s="57" t="s">
        <v>1191</v>
      </c>
      <c r="L604" s="58">
        <v>1.9</v>
      </c>
      <c r="M604" s="57" t="s">
        <v>1191</v>
      </c>
      <c r="N604" s="57" t="s">
        <v>1191</v>
      </c>
      <c r="O604" s="58">
        <v>154</v>
      </c>
      <c r="P604" s="58">
        <v>41</v>
      </c>
      <c r="Q604" s="58">
        <v>92.4</v>
      </c>
      <c r="R604" s="55">
        <v>2.5100000000000001E-2</v>
      </c>
      <c r="S604" s="55" t="s">
        <v>774</v>
      </c>
      <c r="T604" s="55">
        <v>76</v>
      </c>
      <c r="U604" s="59" t="s">
        <v>797</v>
      </c>
      <c r="V604" s="59" t="s">
        <v>798</v>
      </c>
      <c r="W604" s="72" t="s">
        <v>1191</v>
      </c>
      <c r="X604" s="60" t="s">
        <v>778</v>
      </c>
      <c r="Y604" s="61" t="e">
        <f t="shared" si="63"/>
        <v>#VALUE!</v>
      </c>
      <c r="Z604" s="61" t="e">
        <f t="shared" si="64"/>
        <v>#VALUE!</v>
      </c>
      <c r="AA604" s="61">
        <f t="shared" si="65"/>
        <v>12.337662337662337</v>
      </c>
      <c r="AB604" s="61" t="e">
        <f t="shared" si="66"/>
        <v>#VALUE!</v>
      </c>
      <c r="AC604" s="62"/>
      <c r="AD604" s="62"/>
      <c r="AE604" s="61">
        <v>12.337662337662337</v>
      </c>
      <c r="AF604" s="61"/>
      <c r="AG604" s="62"/>
      <c r="AH604" s="61">
        <f t="shared" si="67"/>
        <v>0</v>
      </c>
      <c r="AI604" s="61">
        <f t="shared" si="67"/>
        <v>0</v>
      </c>
      <c r="AJ604" s="61">
        <f t="shared" si="67"/>
        <v>491.54033217778232</v>
      </c>
      <c r="AK604" s="61">
        <f t="shared" si="68"/>
        <v>0</v>
      </c>
      <c r="AL604" s="62" t="s">
        <v>1191</v>
      </c>
      <c r="AM604" s="62" t="s">
        <v>1191</v>
      </c>
      <c r="AN604" s="61">
        <v>491.54033217778232</v>
      </c>
      <c r="AO604" s="62" t="s">
        <v>1191</v>
      </c>
      <c r="AP604" s="11"/>
      <c r="AQ604" s="11"/>
    </row>
    <row r="605" spans="1:43">
      <c r="A605" s="55" t="s">
        <v>771</v>
      </c>
      <c r="B605" s="55" t="s">
        <v>545</v>
      </c>
      <c r="C605" s="55" t="s">
        <v>545</v>
      </c>
      <c r="D605" s="55" t="s">
        <v>95</v>
      </c>
      <c r="E605" s="56" t="s">
        <v>66</v>
      </c>
      <c r="F605" s="55" t="s">
        <v>780</v>
      </c>
      <c r="G605" s="55">
        <f t="shared" si="69"/>
        <v>3</v>
      </c>
      <c r="H605" s="55" t="s">
        <v>33</v>
      </c>
      <c r="I605" s="56">
        <v>3.8</v>
      </c>
      <c r="J605" s="57" t="s">
        <v>1191</v>
      </c>
      <c r="K605" s="57" t="s">
        <v>1191</v>
      </c>
      <c r="L605" s="58">
        <v>0.9</v>
      </c>
      <c r="M605" s="57" t="s">
        <v>1191</v>
      </c>
      <c r="N605" s="57" t="s">
        <v>1191</v>
      </c>
      <c r="O605" s="58">
        <v>70</v>
      </c>
      <c r="P605" s="58">
        <v>16</v>
      </c>
      <c r="Q605" s="58">
        <v>42</v>
      </c>
      <c r="R605" s="55">
        <v>2.5100000000000001E-2</v>
      </c>
      <c r="S605" s="55" t="s">
        <v>774</v>
      </c>
      <c r="T605" s="55">
        <v>76</v>
      </c>
      <c r="U605" s="59" t="s">
        <v>797</v>
      </c>
      <c r="V605" s="59" t="s">
        <v>798</v>
      </c>
      <c r="W605" s="72" t="s">
        <v>1191</v>
      </c>
      <c r="X605" s="60" t="s">
        <v>778</v>
      </c>
      <c r="Y605" s="61" t="e">
        <f t="shared" si="63"/>
        <v>#VALUE!</v>
      </c>
      <c r="Z605" s="61" t="e">
        <f t="shared" si="64"/>
        <v>#VALUE!</v>
      </c>
      <c r="AA605" s="61">
        <f t="shared" si="65"/>
        <v>12.857142857142858</v>
      </c>
      <c r="AB605" s="61" t="e">
        <f t="shared" si="66"/>
        <v>#VALUE!</v>
      </c>
      <c r="AC605" s="62"/>
      <c r="AD605" s="62"/>
      <c r="AE605" s="61">
        <v>12.857142857142858</v>
      </c>
      <c r="AF605" s="61"/>
      <c r="AG605" s="62"/>
      <c r="AH605" s="61">
        <f t="shared" si="67"/>
        <v>0</v>
      </c>
      <c r="AI605" s="61">
        <f t="shared" si="67"/>
        <v>0</v>
      </c>
      <c r="AJ605" s="61">
        <f t="shared" si="67"/>
        <v>512.23676721684694</v>
      </c>
      <c r="AK605" s="61">
        <f t="shared" si="68"/>
        <v>0</v>
      </c>
      <c r="AL605" s="62" t="s">
        <v>1191</v>
      </c>
      <c r="AM605" s="62" t="s">
        <v>1191</v>
      </c>
      <c r="AN605" s="61">
        <v>512.23676721684694</v>
      </c>
      <c r="AO605" s="62" t="s">
        <v>1191</v>
      </c>
      <c r="AP605" s="11"/>
      <c r="AQ605" s="11"/>
    </row>
    <row r="606" spans="1:43">
      <c r="A606" s="55" t="s">
        <v>771</v>
      </c>
      <c r="B606" s="55" t="s">
        <v>543</v>
      </c>
      <c r="C606" s="55" t="s">
        <v>543</v>
      </c>
      <c r="D606" s="55" t="s">
        <v>95</v>
      </c>
      <c r="E606" s="56" t="s">
        <v>66</v>
      </c>
      <c r="F606" s="55" t="s">
        <v>780</v>
      </c>
      <c r="G606" s="55">
        <f t="shared" si="69"/>
        <v>3</v>
      </c>
      <c r="H606" s="55" t="s">
        <v>33</v>
      </c>
      <c r="I606" s="56">
        <v>3.8</v>
      </c>
      <c r="J606" s="57" t="s">
        <v>1191</v>
      </c>
      <c r="K606" s="57" t="s">
        <v>1191</v>
      </c>
      <c r="L606" s="58">
        <v>2.4</v>
      </c>
      <c r="M606" s="57" t="s">
        <v>1191</v>
      </c>
      <c r="N606" s="57" t="s">
        <v>1191</v>
      </c>
      <c r="O606" s="58">
        <v>89</v>
      </c>
      <c r="P606" s="58">
        <v>18.8</v>
      </c>
      <c r="Q606" s="58">
        <v>53.4</v>
      </c>
      <c r="R606" s="55">
        <v>2.5100000000000001E-2</v>
      </c>
      <c r="S606" s="55" t="s">
        <v>774</v>
      </c>
      <c r="T606" s="55">
        <v>76</v>
      </c>
      <c r="U606" s="59" t="s">
        <v>797</v>
      </c>
      <c r="V606" s="59" t="s">
        <v>798</v>
      </c>
      <c r="W606" s="72" t="s">
        <v>1191</v>
      </c>
      <c r="X606" s="60" t="s">
        <v>778</v>
      </c>
      <c r="Y606" s="61" t="e">
        <f t="shared" si="63"/>
        <v>#VALUE!</v>
      </c>
      <c r="Z606" s="61" t="e">
        <f t="shared" si="64"/>
        <v>#VALUE!</v>
      </c>
      <c r="AA606" s="61">
        <f t="shared" si="65"/>
        <v>26.966292134831463</v>
      </c>
      <c r="AB606" s="61" t="e">
        <f t="shared" si="66"/>
        <v>#VALUE!</v>
      </c>
      <c r="AC606" s="62"/>
      <c r="AD606" s="62"/>
      <c r="AE606" s="61">
        <v>26.966292134831463</v>
      </c>
      <c r="AF606" s="61"/>
      <c r="AG606" s="62"/>
      <c r="AH606" s="61">
        <f t="shared" si="67"/>
        <v>0</v>
      </c>
      <c r="AI606" s="61">
        <f t="shared" si="67"/>
        <v>0</v>
      </c>
      <c r="AJ606" s="61">
        <f t="shared" si="67"/>
        <v>1074.3542683199785</v>
      </c>
      <c r="AK606" s="61">
        <f t="shared" si="68"/>
        <v>0</v>
      </c>
      <c r="AL606" s="62" t="s">
        <v>1191</v>
      </c>
      <c r="AM606" s="62" t="s">
        <v>1191</v>
      </c>
      <c r="AN606" s="61">
        <v>1074.3542683199785</v>
      </c>
      <c r="AO606" s="62" t="s">
        <v>1191</v>
      </c>
      <c r="AP606" s="11"/>
      <c r="AQ606" s="11"/>
    </row>
    <row r="607" spans="1:43">
      <c r="A607" s="55" t="s">
        <v>851</v>
      </c>
      <c r="B607" s="55" t="s">
        <v>547</v>
      </c>
      <c r="C607" s="55" t="s">
        <v>547</v>
      </c>
      <c r="D607" s="55" t="s">
        <v>36</v>
      </c>
      <c r="E607" s="56" t="s">
        <v>548</v>
      </c>
      <c r="F607" s="55" t="s">
        <v>796</v>
      </c>
      <c r="G607" s="55">
        <f t="shared" si="69"/>
        <v>0</v>
      </c>
      <c r="H607" s="55" t="s">
        <v>41</v>
      </c>
      <c r="I607" s="56">
        <v>2.7</v>
      </c>
      <c r="J607" s="57" t="s">
        <v>1191</v>
      </c>
      <c r="K607" s="57" t="s">
        <v>1191</v>
      </c>
      <c r="L607" s="58">
        <v>0.9</v>
      </c>
      <c r="M607" s="58">
        <v>0.88</v>
      </c>
      <c r="N607" s="57" t="s">
        <v>1191</v>
      </c>
      <c r="O607" s="58">
        <v>614.70000000000005</v>
      </c>
      <c r="P607" s="58">
        <v>39.200000000000003</v>
      </c>
      <c r="Q607" s="58">
        <v>368.82</v>
      </c>
      <c r="R607" s="55">
        <v>2.4600000000000002E-4</v>
      </c>
      <c r="S607" s="55" t="s">
        <v>774</v>
      </c>
      <c r="T607" s="55">
        <v>77</v>
      </c>
      <c r="U607" s="59" t="s">
        <v>1005</v>
      </c>
      <c r="V607" s="59" t="s">
        <v>1006</v>
      </c>
      <c r="W607" s="59" t="s">
        <v>1007</v>
      </c>
      <c r="X607" s="60" t="s">
        <v>778</v>
      </c>
      <c r="Y607" s="61" t="e">
        <f t="shared" si="63"/>
        <v>#VALUE!</v>
      </c>
      <c r="Z607" s="61" t="e">
        <f t="shared" si="64"/>
        <v>#VALUE!</v>
      </c>
      <c r="AA607" s="61">
        <f t="shared" si="65"/>
        <v>1.4641288433382136</v>
      </c>
      <c r="AB607" s="61">
        <f t="shared" si="66"/>
        <v>1.4315926468195865</v>
      </c>
      <c r="AC607" s="62"/>
      <c r="AD607" s="62"/>
      <c r="AE607" s="61">
        <v>1.4641288433382136</v>
      </c>
      <c r="AF607" s="61"/>
      <c r="AG607" s="61">
        <v>1.4315926468195865</v>
      </c>
      <c r="AH607" s="61">
        <f t="shared" si="67"/>
        <v>0</v>
      </c>
      <c r="AI607" s="61">
        <f t="shared" si="67"/>
        <v>0</v>
      </c>
      <c r="AJ607" s="61">
        <f t="shared" si="67"/>
        <v>5951.7432656024939</v>
      </c>
      <c r="AK607" s="61">
        <f t="shared" si="68"/>
        <v>5819.4823041446607</v>
      </c>
      <c r="AL607" s="62" t="s">
        <v>1191</v>
      </c>
      <c r="AM607" s="62" t="s">
        <v>1191</v>
      </c>
      <c r="AN607" s="61">
        <v>5951.7432656024939</v>
      </c>
      <c r="AO607" s="61">
        <v>5819.4823041446607</v>
      </c>
      <c r="AP607" s="11"/>
      <c r="AQ607" s="11"/>
    </row>
    <row r="608" spans="1:43">
      <c r="A608" s="55" t="s">
        <v>851</v>
      </c>
      <c r="B608" s="55" t="s">
        <v>547</v>
      </c>
      <c r="C608" s="55" t="s">
        <v>547</v>
      </c>
      <c r="D608" s="55" t="s">
        <v>36</v>
      </c>
      <c r="E608" s="56" t="s">
        <v>549</v>
      </c>
      <c r="F608" s="55" t="s">
        <v>796</v>
      </c>
      <c r="G608" s="55">
        <f t="shared" si="69"/>
        <v>0</v>
      </c>
      <c r="H608" s="55" t="s">
        <v>41</v>
      </c>
      <c r="I608" s="56">
        <v>2.8</v>
      </c>
      <c r="J608" s="57" t="s">
        <v>1191</v>
      </c>
      <c r="K608" s="57" t="s">
        <v>1191</v>
      </c>
      <c r="L608" s="58">
        <v>1.87</v>
      </c>
      <c r="M608" s="58">
        <v>1.08</v>
      </c>
      <c r="N608" s="57" t="s">
        <v>1191</v>
      </c>
      <c r="O608" s="58">
        <v>422</v>
      </c>
      <c r="P608" s="58">
        <v>43.9</v>
      </c>
      <c r="Q608" s="58">
        <v>253.2</v>
      </c>
      <c r="R608" s="55">
        <v>2.4600000000000002E-4</v>
      </c>
      <c r="S608" s="55" t="s">
        <v>774</v>
      </c>
      <c r="T608" s="55">
        <v>77</v>
      </c>
      <c r="U608" s="59" t="s">
        <v>1005</v>
      </c>
      <c r="V608" s="59" t="s">
        <v>1006</v>
      </c>
      <c r="W608" s="59" t="s">
        <v>1007</v>
      </c>
      <c r="X608" s="60" t="s">
        <v>778</v>
      </c>
      <c r="Y608" s="61" t="e">
        <f t="shared" si="63"/>
        <v>#VALUE!</v>
      </c>
      <c r="Z608" s="61" t="e">
        <f t="shared" si="64"/>
        <v>#VALUE!</v>
      </c>
      <c r="AA608" s="61">
        <f t="shared" si="65"/>
        <v>4.4312796208530809</v>
      </c>
      <c r="AB608" s="61">
        <f t="shared" si="66"/>
        <v>2.5592417061611377</v>
      </c>
      <c r="AC608" s="62"/>
      <c r="AD608" s="62"/>
      <c r="AE608" s="61">
        <v>4.4312796208530809</v>
      </c>
      <c r="AF608" s="61"/>
      <c r="AG608" s="61">
        <v>2.5592417061611377</v>
      </c>
      <c r="AH608" s="61">
        <f t="shared" si="67"/>
        <v>0</v>
      </c>
      <c r="AI608" s="61">
        <f t="shared" si="67"/>
        <v>0</v>
      </c>
      <c r="AJ608" s="61">
        <f t="shared" si="67"/>
        <v>18013.331792085693</v>
      </c>
      <c r="AK608" s="61">
        <f t="shared" si="68"/>
        <v>10403.421569760721</v>
      </c>
      <c r="AL608" s="62" t="s">
        <v>1191</v>
      </c>
      <c r="AM608" s="62" t="s">
        <v>1191</v>
      </c>
      <c r="AN608" s="61">
        <v>18013.331792085693</v>
      </c>
      <c r="AO608" s="61">
        <v>10403.421569760721</v>
      </c>
      <c r="AP608" s="11"/>
      <c r="AQ608" s="11"/>
    </row>
    <row r="609" spans="1:43">
      <c r="A609" s="55" t="s">
        <v>851</v>
      </c>
      <c r="B609" s="55" t="s">
        <v>547</v>
      </c>
      <c r="C609" s="55" t="s">
        <v>547</v>
      </c>
      <c r="D609" s="55" t="s">
        <v>36</v>
      </c>
      <c r="E609" s="56" t="s">
        <v>182</v>
      </c>
      <c r="F609" s="55" t="s">
        <v>796</v>
      </c>
      <c r="G609" s="55">
        <f t="shared" si="69"/>
        <v>0</v>
      </c>
      <c r="H609" s="55" t="s">
        <v>41</v>
      </c>
      <c r="I609" s="56">
        <v>3</v>
      </c>
      <c r="J609" s="57" t="s">
        <v>1191</v>
      </c>
      <c r="K609" s="57" t="s">
        <v>1191</v>
      </c>
      <c r="L609" s="58">
        <v>0.56000000000000005</v>
      </c>
      <c r="M609" s="58">
        <v>0.46</v>
      </c>
      <c r="N609" s="57" t="s">
        <v>1191</v>
      </c>
      <c r="O609" s="58">
        <v>168</v>
      </c>
      <c r="P609" s="58">
        <v>24</v>
      </c>
      <c r="Q609" s="58">
        <v>100.8</v>
      </c>
      <c r="R609" s="55">
        <v>2.4600000000000002E-4</v>
      </c>
      <c r="S609" s="55" t="s">
        <v>774</v>
      </c>
      <c r="T609" s="55">
        <v>77</v>
      </c>
      <c r="U609" s="59" t="s">
        <v>1005</v>
      </c>
      <c r="V609" s="59" t="s">
        <v>1006</v>
      </c>
      <c r="W609" s="59" t="s">
        <v>1007</v>
      </c>
      <c r="X609" s="60" t="s">
        <v>778</v>
      </c>
      <c r="Y609" s="61" t="e">
        <f t="shared" si="63"/>
        <v>#VALUE!</v>
      </c>
      <c r="Z609" s="61" t="e">
        <f t="shared" si="64"/>
        <v>#VALUE!</v>
      </c>
      <c r="AA609" s="61">
        <f t="shared" si="65"/>
        <v>3.3333333333333335</v>
      </c>
      <c r="AB609" s="61">
        <f t="shared" si="66"/>
        <v>2.7380952380952381</v>
      </c>
      <c r="AC609" s="62"/>
      <c r="AD609" s="62"/>
      <c r="AE609" s="61">
        <v>3.3333333333333335</v>
      </c>
      <c r="AF609" s="61"/>
      <c r="AG609" s="61">
        <v>2.7380952380952381</v>
      </c>
      <c r="AH609" s="61">
        <f t="shared" si="67"/>
        <v>0</v>
      </c>
      <c r="AI609" s="61">
        <f t="shared" si="67"/>
        <v>0</v>
      </c>
      <c r="AJ609" s="61">
        <f t="shared" si="67"/>
        <v>13550.135501355013</v>
      </c>
      <c r="AK609" s="61">
        <f t="shared" si="68"/>
        <v>11130.468447541618</v>
      </c>
      <c r="AL609" s="62" t="s">
        <v>1191</v>
      </c>
      <c r="AM609" s="62" t="s">
        <v>1191</v>
      </c>
      <c r="AN609" s="61">
        <v>13550.135501355013</v>
      </c>
      <c r="AO609" s="61">
        <v>11130.468447541618</v>
      </c>
      <c r="AP609" s="11"/>
      <c r="AQ609" s="11"/>
    </row>
    <row r="610" spans="1:43">
      <c r="A610" s="55" t="s">
        <v>851</v>
      </c>
      <c r="B610" s="55" t="s">
        <v>547</v>
      </c>
      <c r="C610" s="55" t="s">
        <v>547</v>
      </c>
      <c r="D610" s="55" t="s">
        <v>36</v>
      </c>
      <c r="E610" s="56" t="s">
        <v>550</v>
      </c>
      <c r="F610" s="55" t="s">
        <v>796</v>
      </c>
      <c r="G610" s="55">
        <f t="shared" si="69"/>
        <v>3</v>
      </c>
      <c r="H610" s="55" t="s">
        <v>33</v>
      </c>
      <c r="I610" s="55">
        <v>3.5</v>
      </c>
      <c r="J610" s="57" t="s">
        <v>1191</v>
      </c>
      <c r="K610" s="57" t="s">
        <v>1191</v>
      </c>
      <c r="L610" s="58">
        <v>3</v>
      </c>
      <c r="M610" s="58">
        <v>2.2000000000000002</v>
      </c>
      <c r="N610" s="57" t="s">
        <v>1191</v>
      </c>
      <c r="O610" s="58">
        <v>14750</v>
      </c>
      <c r="P610" s="58">
        <v>151.69999999999999</v>
      </c>
      <c r="Q610" s="58">
        <v>8850</v>
      </c>
      <c r="R610" s="55">
        <v>2.4600000000000002E-4</v>
      </c>
      <c r="S610" s="55" t="s">
        <v>774</v>
      </c>
      <c r="T610" s="55">
        <v>77</v>
      </c>
      <c r="U610" s="59" t="s">
        <v>1005</v>
      </c>
      <c r="V610" s="59" t="s">
        <v>1006</v>
      </c>
      <c r="W610" s="59" t="s">
        <v>1007</v>
      </c>
      <c r="X610" s="60" t="s">
        <v>778</v>
      </c>
      <c r="Y610" s="61" t="e">
        <f t="shared" si="63"/>
        <v>#VALUE!</v>
      </c>
      <c r="Z610" s="61" t="e">
        <f t="shared" si="64"/>
        <v>#VALUE!</v>
      </c>
      <c r="AA610" s="61">
        <f t="shared" si="65"/>
        <v>0.20338983050847456</v>
      </c>
      <c r="AB610" s="61">
        <f t="shared" si="66"/>
        <v>0.14915254237288136</v>
      </c>
      <c r="AC610" s="62"/>
      <c r="AD610" s="62"/>
      <c r="AE610" s="61">
        <v>0.20338983050847456</v>
      </c>
      <c r="AF610" s="61"/>
      <c r="AG610" s="61">
        <v>0.14915254237288136</v>
      </c>
      <c r="AH610" s="61">
        <f t="shared" si="67"/>
        <v>0</v>
      </c>
      <c r="AI610" s="61">
        <f t="shared" si="67"/>
        <v>0</v>
      </c>
      <c r="AJ610" s="61">
        <f t="shared" si="67"/>
        <v>826.78792889623799</v>
      </c>
      <c r="AK610" s="61">
        <f t="shared" si="68"/>
        <v>606.31114785724128</v>
      </c>
      <c r="AL610" s="62" t="s">
        <v>1191</v>
      </c>
      <c r="AM610" s="62" t="s">
        <v>1191</v>
      </c>
      <c r="AN610" s="61">
        <v>826.78792889623799</v>
      </c>
      <c r="AO610" s="61">
        <v>606.31114785724128</v>
      </c>
      <c r="AP610" s="11"/>
      <c r="AQ610" s="11"/>
    </row>
    <row r="611" spans="1:43">
      <c r="A611" s="55" t="s">
        <v>851</v>
      </c>
      <c r="B611" s="55" t="s">
        <v>54</v>
      </c>
      <c r="C611" s="55" t="s">
        <v>551</v>
      </c>
      <c r="D611" s="55" t="s">
        <v>188</v>
      </c>
      <c r="E611" s="56" t="s">
        <v>1138</v>
      </c>
      <c r="F611" s="55" t="s">
        <v>786</v>
      </c>
      <c r="G611" s="55">
        <f t="shared" si="69"/>
        <v>1</v>
      </c>
      <c r="H611" s="55" t="s">
        <v>30</v>
      </c>
      <c r="I611" s="55">
        <v>3.1</v>
      </c>
      <c r="J611" s="57" t="s">
        <v>1191</v>
      </c>
      <c r="K611" s="57" t="s">
        <v>1191</v>
      </c>
      <c r="L611" s="58">
        <v>0.44</v>
      </c>
      <c r="M611" s="57" t="s">
        <v>1191</v>
      </c>
      <c r="N611" s="57" t="s">
        <v>1191</v>
      </c>
      <c r="O611" s="58">
        <v>26.63401631</v>
      </c>
      <c r="P611" s="58">
        <v>14.561</v>
      </c>
      <c r="Q611" s="58">
        <v>15.980409785999999</v>
      </c>
      <c r="R611" s="55">
        <v>8.7500000000000002E-4</v>
      </c>
      <c r="S611" s="55" t="s">
        <v>774</v>
      </c>
      <c r="T611" s="55">
        <v>78</v>
      </c>
      <c r="U611" s="59" t="s">
        <v>1024</v>
      </c>
      <c r="V611" s="59" t="s">
        <v>1025</v>
      </c>
      <c r="W611" s="59" t="s">
        <v>1160</v>
      </c>
      <c r="X611" s="60" t="s">
        <v>778</v>
      </c>
      <c r="Y611" s="61" t="e">
        <f t="shared" si="63"/>
        <v>#VALUE!</v>
      </c>
      <c r="Z611" s="61" t="e">
        <f t="shared" si="64"/>
        <v>#VALUE!</v>
      </c>
      <c r="AA611" s="61">
        <f t="shared" si="65"/>
        <v>16.520227174104335</v>
      </c>
      <c r="AB611" s="61" t="e">
        <f t="shared" si="66"/>
        <v>#VALUE!</v>
      </c>
      <c r="AC611" s="62"/>
      <c r="AD611" s="62"/>
      <c r="AE611" s="61">
        <v>16.520227174104335</v>
      </c>
      <c r="AF611" s="61"/>
      <c r="AG611" s="62"/>
      <c r="AH611" s="61">
        <f t="shared" si="67"/>
        <v>0</v>
      </c>
      <c r="AI611" s="61">
        <f t="shared" si="67"/>
        <v>0</v>
      </c>
      <c r="AJ611" s="61">
        <f t="shared" si="67"/>
        <v>18880.25962754781</v>
      </c>
      <c r="AK611" s="61">
        <f t="shared" si="68"/>
        <v>0</v>
      </c>
      <c r="AL611" s="62" t="s">
        <v>1191</v>
      </c>
      <c r="AM611" s="62" t="s">
        <v>1191</v>
      </c>
      <c r="AN611" s="61">
        <v>18880.25962754781</v>
      </c>
      <c r="AO611" s="62" t="s">
        <v>1191</v>
      </c>
      <c r="AP611" s="11"/>
      <c r="AQ611" s="11"/>
    </row>
    <row r="612" spans="1:43">
      <c r="A612" s="55" t="s">
        <v>851</v>
      </c>
      <c r="B612" s="55" t="s">
        <v>54</v>
      </c>
      <c r="C612" s="55" t="s">
        <v>551</v>
      </c>
      <c r="D612" s="55" t="s">
        <v>188</v>
      </c>
      <c r="E612" s="56" t="s">
        <v>1138</v>
      </c>
      <c r="F612" s="55" t="s">
        <v>786</v>
      </c>
      <c r="G612" s="55">
        <f t="shared" si="69"/>
        <v>1</v>
      </c>
      <c r="H612" s="55" t="s">
        <v>30</v>
      </c>
      <c r="I612" s="55">
        <v>3.1</v>
      </c>
      <c r="J612" s="57" t="s">
        <v>1191</v>
      </c>
      <c r="K612" s="57" t="s">
        <v>1191</v>
      </c>
      <c r="L612" s="58">
        <v>0.14000000000000001</v>
      </c>
      <c r="M612" s="57" t="s">
        <v>1191</v>
      </c>
      <c r="N612" s="57" t="s">
        <v>1191</v>
      </c>
      <c r="O612" s="58">
        <v>29.896485049999999</v>
      </c>
      <c r="P612" s="58">
        <v>15.114000000000001</v>
      </c>
      <c r="Q612" s="58">
        <v>17.937891029999999</v>
      </c>
      <c r="R612" s="55">
        <v>8.7500000000000002E-4</v>
      </c>
      <c r="S612" s="55" t="s">
        <v>774</v>
      </c>
      <c r="T612" s="55">
        <v>78</v>
      </c>
      <c r="U612" s="59" t="s">
        <v>1024</v>
      </c>
      <c r="V612" s="59" t="s">
        <v>1025</v>
      </c>
      <c r="W612" s="59" t="s">
        <v>1159</v>
      </c>
      <c r="X612" s="60" t="s">
        <v>778</v>
      </c>
      <c r="Y612" s="61" t="e">
        <f t="shared" si="63"/>
        <v>#VALUE!</v>
      </c>
      <c r="Z612" s="61" t="e">
        <f t="shared" si="64"/>
        <v>#VALUE!</v>
      </c>
      <c r="AA612" s="61">
        <f t="shared" si="65"/>
        <v>4.6828247456468137</v>
      </c>
      <c r="AB612" s="61" t="e">
        <f t="shared" si="66"/>
        <v>#VALUE!</v>
      </c>
      <c r="AC612" s="62"/>
      <c r="AD612" s="62"/>
      <c r="AE612" s="61">
        <v>4.6828247456468137</v>
      </c>
      <c r="AF612" s="61"/>
      <c r="AG612" s="62"/>
      <c r="AH612" s="61">
        <f t="shared" si="67"/>
        <v>0</v>
      </c>
      <c r="AI612" s="61">
        <f t="shared" si="67"/>
        <v>0</v>
      </c>
      <c r="AJ612" s="61">
        <f t="shared" si="67"/>
        <v>5351.7997093106442</v>
      </c>
      <c r="AK612" s="61">
        <f t="shared" si="68"/>
        <v>0</v>
      </c>
      <c r="AL612" s="62" t="s">
        <v>1191</v>
      </c>
      <c r="AM612" s="62" t="s">
        <v>1191</v>
      </c>
      <c r="AN612" s="61">
        <v>5351.7997093106442</v>
      </c>
      <c r="AO612" s="62" t="s">
        <v>1191</v>
      </c>
      <c r="AP612" s="11"/>
      <c r="AQ612" s="11"/>
    </row>
    <row r="613" spans="1:43">
      <c r="A613" s="55" t="s">
        <v>851</v>
      </c>
      <c r="B613" s="55" t="s">
        <v>54</v>
      </c>
      <c r="C613" s="55" t="s">
        <v>551</v>
      </c>
      <c r="D613" s="55" t="s">
        <v>188</v>
      </c>
      <c r="E613" s="56" t="s">
        <v>108</v>
      </c>
      <c r="F613" s="55" t="s">
        <v>786</v>
      </c>
      <c r="G613" s="55">
        <f t="shared" si="69"/>
        <v>1</v>
      </c>
      <c r="H613" s="55" t="s">
        <v>30</v>
      </c>
      <c r="I613" s="55">
        <v>3.1</v>
      </c>
      <c r="J613" s="57" t="s">
        <v>1191</v>
      </c>
      <c r="K613" s="57" t="s">
        <v>1191</v>
      </c>
      <c r="L613" s="58">
        <v>7.0000000000000007E-2</v>
      </c>
      <c r="M613" s="57" t="s">
        <v>1191</v>
      </c>
      <c r="N613" s="57" t="s">
        <v>1191</v>
      </c>
      <c r="O613" s="58">
        <v>7.7385817509999999</v>
      </c>
      <c r="P613" s="58">
        <v>11.1</v>
      </c>
      <c r="Q613" s="58">
        <v>4.6431490505999999</v>
      </c>
      <c r="R613" s="55">
        <v>8.7500000000000002E-4</v>
      </c>
      <c r="S613" s="55" t="s">
        <v>774</v>
      </c>
      <c r="T613" s="55">
        <v>78</v>
      </c>
      <c r="U613" s="59" t="s">
        <v>1024</v>
      </c>
      <c r="V613" s="59" t="s">
        <v>1025</v>
      </c>
      <c r="W613" s="59" t="s">
        <v>1158</v>
      </c>
      <c r="X613" s="60" t="s">
        <v>778</v>
      </c>
      <c r="Y613" s="61" t="e">
        <f t="shared" si="63"/>
        <v>#VALUE!</v>
      </c>
      <c r="Z613" s="61" t="e">
        <f t="shared" si="64"/>
        <v>#VALUE!</v>
      </c>
      <c r="AA613" s="61">
        <f t="shared" si="65"/>
        <v>9.0455851281734443</v>
      </c>
      <c r="AB613" s="61" t="e">
        <f t="shared" si="66"/>
        <v>#VALUE!</v>
      </c>
      <c r="AC613" s="62"/>
      <c r="AD613" s="62"/>
      <c r="AE613" s="61">
        <v>9.0455851281734443</v>
      </c>
      <c r="AF613" s="61"/>
      <c r="AG613" s="62"/>
      <c r="AH613" s="61">
        <f t="shared" si="67"/>
        <v>0</v>
      </c>
      <c r="AI613" s="61">
        <f t="shared" si="67"/>
        <v>0</v>
      </c>
      <c r="AJ613" s="61">
        <f t="shared" si="67"/>
        <v>10337.811575055364</v>
      </c>
      <c r="AK613" s="61">
        <f t="shared" si="68"/>
        <v>0</v>
      </c>
      <c r="AL613" s="62" t="s">
        <v>1191</v>
      </c>
      <c r="AM613" s="62" t="s">
        <v>1191</v>
      </c>
      <c r="AN613" s="61">
        <v>10337.811575055364</v>
      </c>
      <c r="AO613" s="62" t="s">
        <v>1191</v>
      </c>
      <c r="AP613" s="11"/>
      <c r="AQ613" s="11"/>
    </row>
    <row r="614" spans="1:43" ht="51">
      <c r="A614" s="55" t="s">
        <v>851</v>
      </c>
      <c r="B614" s="55" t="s">
        <v>54</v>
      </c>
      <c r="C614" s="71" t="s">
        <v>551</v>
      </c>
      <c r="D614" s="71" t="s">
        <v>188</v>
      </c>
      <c r="E614" s="56" t="s">
        <v>108</v>
      </c>
      <c r="F614" s="55" t="s">
        <v>786</v>
      </c>
      <c r="G614" s="55">
        <f t="shared" si="69"/>
        <v>1</v>
      </c>
      <c r="H614" s="55" t="s">
        <v>30</v>
      </c>
      <c r="I614" s="55">
        <v>3.1</v>
      </c>
      <c r="J614" s="57" t="s">
        <v>1191</v>
      </c>
      <c r="K614" s="57" t="s">
        <v>1191</v>
      </c>
      <c r="L614" s="58">
        <v>0</v>
      </c>
      <c r="M614" s="57" t="s">
        <v>1191</v>
      </c>
      <c r="N614" s="57" t="s">
        <v>1191</v>
      </c>
      <c r="O614" s="58">
        <v>11.38463827</v>
      </c>
      <c r="P614" s="58">
        <v>12.5</v>
      </c>
      <c r="Q614" s="58">
        <v>6.8307829619999998</v>
      </c>
      <c r="R614" s="55">
        <v>8.7500000000000002E-4</v>
      </c>
      <c r="S614" s="55" t="s">
        <v>774</v>
      </c>
      <c r="T614" s="55">
        <v>78</v>
      </c>
      <c r="U614" s="59" t="s">
        <v>1024</v>
      </c>
      <c r="V614" s="59" t="s">
        <v>1025</v>
      </c>
      <c r="W614" s="59" t="s">
        <v>1157</v>
      </c>
      <c r="X614" s="60" t="s">
        <v>778</v>
      </c>
      <c r="Y614" s="61" t="e">
        <f t="shared" si="63"/>
        <v>#VALUE!</v>
      </c>
      <c r="Z614" s="61" t="e">
        <f t="shared" si="64"/>
        <v>#VALUE!</v>
      </c>
      <c r="AA614" s="61">
        <f t="shared" si="65"/>
        <v>0</v>
      </c>
      <c r="AB614" s="61" t="e">
        <f t="shared" si="66"/>
        <v>#VALUE!</v>
      </c>
      <c r="AC614" s="62"/>
      <c r="AD614" s="62"/>
      <c r="AE614" s="61">
        <v>1E-3</v>
      </c>
      <c r="AF614" s="61"/>
      <c r="AG614" s="62"/>
      <c r="AH614" s="61">
        <f t="shared" si="67"/>
        <v>0</v>
      </c>
      <c r="AI614" s="61">
        <f t="shared" si="67"/>
        <v>0</v>
      </c>
      <c r="AJ614" s="61">
        <f t="shared" si="67"/>
        <v>1.1428571428571428</v>
      </c>
      <c r="AK614" s="61">
        <f t="shared" si="68"/>
        <v>0</v>
      </c>
      <c r="AL614" s="62" t="s">
        <v>1191</v>
      </c>
      <c r="AM614" s="62" t="s">
        <v>1191</v>
      </c>
      <c r="AN614" s="61">
        <v>0</v>
      </c>
      <c r="AO614" s="62" t="s">
        <v>1191</v>
      </c>
      <c r="AP614" s="11"/>
      <c r="AQ614" s="11"/>
    </row>
    <row r="615" spans="1:43">
      <c r="A615" s="55" t="s">
        <v>851</v>
      </c>
      <c r="B615" s="55" t="s">
        <v>54</v>
      </c>
      <c r="C615" s="55" t="s">
        <v>551</v>
      </c>
      <c r="D615" s="55" t="s">
        <v>188</v>
      </c>
      <c r="E615" s="56" t="s">
        <v>266</v>
      </c>
      <c r="F615" s="55" t="s">
        <v>773</v>
      </c>
      <c r="G615" s="55">
        <f t="shared" si="69"/>
        <v>0</v>
      </c>
      <c r="H615" s="55" t="s">
        <v>41</v>
      </c>
      <c r="I615" s="56">
        <v>3.2</v>
      </c>
      <c r="J615" s="57" t="s">
        <v>1191</v>
      </c>
      <c r="K615" s="57" t="s">
        <v>1191</v>
      </c>
      <c r="L615" s="58">
        <v>0.57999999999999996</v>
      </c>
      <c r="M615" s="57" t="s">
        <v>1191</v>
      </c>
      <c r="N615" s="57" t="s">
        <v>1191</v>
      </c>
      <c r="O615" s="58">
        <v>87.707205540000004</v>
      </c>
      <c r="P615" s="58">
        <v>20.486999999999998</v>
      </c>
      <c r="Q615" s="58">
        <v>52.624323324000002</v>
      </c>
      <c r="R615" s="55">
        <v>8.7500000000000002E-4</v>
      </c>
      <c r="S615" s="55" t="s">
        <v>774</v>
      </c>
      <c r="T615" s="55">
        <v>78</v>
      </c>
      <c r="U615" s="59" t="s">
        <v>1024</v>
      </c>
      <c r="V615" s="59" t="s">
        <v>1025</v>
      </c>
      <c r="W615" s="59" t="s">
        <v>1142</v>
      </c>
      <c r="X615" s="60" t="s">
        <v>778</v>
      </c>
      <c r="Y615" s="61" t="e">
        <f t="shared" si="63"/>
        <v>#VALUE!</v>
      </c>
      <c r="Z615" s="61" t="e">
        <f t="shared" si="64"/>
        <v>#VALUE!</v>
      </c>
      <c r="AA615" s="61">
        <f t="shared" si="65"/>
        <v>6.6129116351276691</v>
      </c>
      <c r="AB615" s="61" t="e">
        <f t="shared" si="66"/>
        <v>#VALUE!</v>
      </c>
      <c r="AC615" s="62"/>
      <c r="AD615" s="62"/>
      <c r="AE615" s="61">
        <v>6.6129116351276691</v>
      </c>
      <c r="AF615" s="61"/>
      <c r="AG615" s="62"/>
      <c r="AH615" s="61">
        <f t="shared" si="67"/>
        <v>0</v>
      </c>
      <c r="AI615" s="61">
        <f t="shared" si="67"/>
        <v>0</v>
      </c>
      <c r="AJ615" s="61">
        <f t="shared" si="67"/>
        <v>7557.6132972887644</v>
      </c>
      <c r="AK615" s="61">
        <f t="shared" si="68"/>
        <v>0</v>
      </c>
      <c r="AL615" s="62" t="s">
        <v>1191</v>
      </c>
      <c r="AM615" s="62" t="s">
        <v>1191</v>
      </c>
      <c r="AN615" s="61">
        <v>7557.6132972887644</v>
      </c>
      <c r="AO615" s="62" t="s">
        <v>1191</v>
      </c>
      <c r="AP615" s="11"/>
      <c r="AQ615" s="11"/>
    </row>
    <row r="616" spans="1:43">
      <c r="A616" s="55" t="s">
        <v>851</v>
      </c>
      <c r="B616" s="55" t="s">
        <v>54</v>
      </c>
      <c r="C616" s="55" t="s">
        <v>551</v>
      </c>
      <c r="D616" s="55" t="s">
        <v>188</v>
      </c>
      <c r="E616" s="56" t="s">
        <v>266</v>
      </c>
      <c r="F616" s="55" t="s">
        <v>773</v>
      </c>
      <c r="G616" s="55">
        <f t="shared" si="69"/>
        <v>0</v>
      </c>
      <c r="H616" s="55" t="s">
        <v>41</v>
      </c>
      <c r="I616" s="56">
        <v>3.2</v>
      </c>
      <c r="J616" s="57" t="s">
        <v>1191</v>
      </c>
      <c r="K616" s="57" t="s">
        <v>1191</v>
      </c>
      <c r="L616" s="58">
        <v>0.33</v>
      </c>
      <c r="M616" s="57" t="s">
        <v>1191</v>
      </c>
      <c r="N616" s="57" t="s">
        <v>1191</v>
      </c>
      <c r="O616" s="58">
        <v>35.700388959999998</v>
      </c>
      <c r="P616" s="58">
        <v>15.183</v>
      </c>
      <c r="Q616" s="58">
        <v>21.420233375999999</v>
      </c>
      <c r="R616" s="55">
        <v>8.7500000000000002E-4</v>
      </c>
      <c r="S616" s="55" t="s">
        <v>774</v>
      </c>
      <c r="T616" s="55">
        <v>78</v>
      </c>
      <c r="U616" s="59" t="s">
        <v>1024</v>
      </c>
      <c r="V616" s="59" t="s">
        <v>1025</v>
      </c>
      <c r="W616" s="59" t="s">
        <v>1141</v>
      </c>
      <c r="X616" s="60" t="s">
        <v>778</v>
      </c>
      <c r="Y616" s="61" t="e">
        <f t="shared" si="63"/>
        <v>#VALUE!</v>
      </c>
      <c r="Z616" s="61" t="e">
        <f t="shared" si="64"/>
        <v>#VALUE!</v>
      </c>
      <c r="AA616" s="61">
        <f t="shared" si="65"/>
        <v>9.2435967678039557</v>
      </c>
      <c r="AB616" s="61" t="e">
        <f t="shared" si="66"/>
        <v>#VALUE!</v>
      </c>
      <c r="AC616" s="62"/>
      <c r="AD616" s="62"/>
      <c r="AE616" s="61">
        <v>9.2435967678039557</v>
      </c>
      <c r="AF616" s="61"/>
      <c r="AG616" s="62"/>
      <c r="AH616" s="61">
        <f t="shared" si="67"/>
        <v>0</v>
      </c>
      <c r="AI616" s="61">
        <f t="shared" si="67"/>
        <v>0</v>
      </c>
      <c r="AJ616" s="61">
        <f t="shared" si="67"/>
        <v>10564.110591775949</v>
      </c>
      <c r="AK616" s="61">
        <f t="shared" si="68"/>
        <v>0</v>
      </c>
      <c r="AL616" s="62" t="s">
        <v>1191</v>
      </c>
      <c r="AM616" s="62" t="s">
        <v>1191</v>
      </c>
      <c r="AN616" s="61">
        <v>10564.110591775949</v>
      </c>
      <c r="AO616" s="62" t="s">
        <v>1191</v>
      </c>
      <c r="AP616" s="11"/>
      <c r="AQ616" s="11"/>
    </row>
    <row r="617" spans="1:43">
      <c r="A617" s="55" t="s">
        <v>851</v>
      </c>
      <c r="B617" s="55" t="s">
        <v>54</v>
      </c>
      <c r="C617" s="55" t="s">
        <v>551</v>
      </c>
      <c r="D617" s="55" t="s">
        <v>188</v>
      </c>
      <c r="E617" s="56" t="s">
        <v>110</v>
      </c>
      <c r="F617" s="55" t="s">
        <v>780</v>
      </c>
      <c r="G617" s="55">
        <f t="shared" si="69"/>
        <v>3</v>
      </c>
      <c r="H617" s="55" t="s">
        <v>33</v>
      </c>
      <c r="I617" s="56">
        <v>3.6</v>
      </c>
      <c r="J617" s="57" t="s">
        <v>1191</v>
      </c>
      <c r="K617" s="57" t="s">
        <v>1191</v>
      </c>
      <c r="L617" s="58">
        <v>0.4</v>
      </c>
      <c r="M617" s="57" t="s">
        <v>1191</v>
      </c>
      <c r="N617" s="57" t="s">
        <v>1191</v>
      </c>
      <c r="O617" s="58">
        <v>34.718014369999999</v>
      </c>
      <c r="P617" s="58">
        <v>16.52</v>
      </c>
      <c r="Q617" s="58">
        <v>20.830808621999999</v>
      </c>
      <c r="R617" s="55">
        <v>8.7500000000000002E-4</v>
      </c>
      <c r="S617" s="55" t="s">
        <v>774</v>
      </c>
      <c r="T617" s="55">
        <v>78</v>
      </c>
      <c r="U617" s="59" t="s">
        <v>1024</v>
      </c>
      <c r="V617" s="59" t="s">
        <v>1025</v>
      </c>
      <c r="W617" s="59" t="s">
        <v>1026</v>
      </c>
      <c r="X617" s="60" t="s">
        <v>778</v>
      </c>
      <c r="Y617" s="61" t="e">
        <f t="shared" si="63"/>
        <v>#VALUE!</v>
      </c>
      <c r="Z617" s="61" t="e">
        <f t="shared" si="64"/>
        <v>#VALUE!</v>
      </c>
      <c r="AA617" s="61">
        <f t="shared" si="65"/>
        <v>11.521396233583046</v>
      </c>
      <c r="AB617" s="61" t="e">
        <f t="shared" si="66"/>
        <v>#VALUE!</v>
      </c>
      <c r="AC617" s="62"/>
      <c r="AD617" s="62"/>
      <c r="AE617" s="61">
        <v>11.521396233583046</v>
      </c>
      <c r="AF617" s="61"/>
      <c r="AG617" s="62"/>
      <c r="AH617" s="61">
        <f t="shared" si="67"/>
        <v>0</v>
      </c>
      <c r="AI617" s="61">
        <f t="shared" si="67"/>
        <v>0</v>
      </c>
      <c r="AJ617" s="61">
        <f t="shared" si="67"/>
        <v>13167.309981237766</v>
      </c>
      <c r="AK617" s="61">
        <f t="shared" si="68"/>
        <v>0</v>
      </c>
      <c r="AL617" s="62" t="s">
        <v>1191</v>
      </c>
      <c r="AM617" s="62" t="s">
        <v>1191</v>
      </c>
      <c r="AN617" s="61">
        <v>13167.309981237766</v>
      </c>
      <c r="AO617" s="62" t="s">
        <v>1191</v>
      </c>
      <c r="AP617" s="11"/>
      <c r="AQ617" s="11"/>
    </row>
    <row r="618" spans="1:43">
      <c r="A618" s="55" t="s">
        <v>851</v>
      </c>
      <c r="B618" s="55" t="s">
        <v>54</v>
      </c>
      <c r="C618" s="55" t="s">
        <v>551</v>
      </c>
      <c r="D618" s="55" t="s">
        <v>188</v>
      </c>
      <c r="E618" s="56" t="s">
        <v>110</v>
      </c>
      <c r="F618" s="55" t="s">
        <v>786</v>
      </c>
      <c r="G618" s="55">
        <f t="shared" si="69"/>
        <v>3</v>
      </c>
      <c r="H618" s="55" t="s">
        <v>33</v>
      </c>
      <c r="I618" s="56">
        <v>3.8</v>
      </c>
      <c r="J618" s="57" t="s">
        <v>1191</v>
      </c>
      <c r="K618" s="57" t="s">
        <v>1191</v>
      </c>
      <c r="L618" s="58">
        <v>1.22</v>
      </c>
      <c r="M618" s="57" t="s">
        <v>1191</v>
      </c>
      <c r="N618" s="57" t="s">
        <v>1191</v>
      </c>
      <c r="O618" s="58">
        <v>152.72646639999999</v>
      </c>
      <c r="P618" s="58">
        <v>26.478999999999999</v>
      </c>
      <c r="Q618" s="58">
        <v>91.635879839999987</v>
      </c>
      <c r="R618" s="55">
        <v>8.7500000000000002E-4</v>
      </c>
      <c r="S618" s="55" t="s">
        <v>774</v>
      </c>
      <c r="T618" s="55">
        <v>78</v>
      </c>
      <c r="U618" s="59" t="s">
        <v>1024</v>
      </c>
      <c r="V618" s="59" t="s">
        <v>1025</v>
      </c>
      <c r="W618" s="59" t="s">
        <v>1068</v>
      </c>
      <c r="X618" s="60" t="s">
        <v>778</v>
      </c>
      <c r="Y618" s="61" t="e">
        <f t="shared" si="63"/>
        <v>#VALUE!</v>
      </c>
      <c r="Z618" s="61" t="e">
        <f t="shared" si="64"/>
        <v>#VALUE!</v>
      </c>
      <c r="AA618" s="61">
        <f t="shared" si="65"/>
        <v>7.9881374116568971</v>
      </c>
      <c r="AB618" s="61" t="e">
        <f t="shared" si="66"/>
        <v>#VALUE!</v>
      </c>
      <c r="AC618" s="62"/>
      <c r="AD618" s="62"/>
      <c r="AE618" s="61">
        <v>7.9881374116568971</v>
      </c>
      <c r="AF618" s="61"/>
      <c r="AG618" s="62"/>
      <c r="AH618" s="61">
        <f t="shared" si="67"/>
        <v>0</v>
      </c>
      <c r="AI618" s="61">
        <f t="shared" si="67"/>
        <v>0</v>
      </c>
      <c r="AJ618" s="61">
        <f t="shared" si="67"/>
        <v>9129.299899036454</v>
      </c>
      <c r="AK618" s="61">
        <f t="shared" si="68"/>
        <v>0</v>
      </c>
      <c r="AL618" s="62" t="s">
        <v>1191</v>
      </c>
      <c r="AM618" s="62" t="s">
        <v>1191</v>
      </c>
      <c r="AN618" s="61">
        <v>9129.299899036454</v>
      </c>
      <c r="AO618" s="62" t="s">
        <v>1191</v>
      </c>
      <c r="AP618" s="11"/>
      <c r="AQ618" s="11"/>
    </row>
    <row r="619" spans="1:43">
      <c r="A619" s="55" t="s">
        <v>851</v>
      </c>
      <c r="B619" s="55" t="s">
        <v>34</v>
      </c>
      <c r="C619" s="55" t="s">
        <v>552</v>
      </c>
      <c r="D619" s="55" t="s">
        <v>68</v>
      </c>
      <c r="E619" s="56" t="s">
        <v>212</v>
      </c>
      <c r="F619" s="55" t="s">
        <v>773</v>
      </c>
      <c r="G619" s="55">
        <f t="shared" si="69"/>
        <v>2</v>
      </c>
      <c r="H619" s="55" t="s">
        <v>60</v>
      </c>
      <c r="I619" s="56">
        <v>2</v>
      </c>
      <c r="J619" s="57" t="s">
        <v>1191</v>
      </c>
      <c r="K619" s="57" t="s">
        <v>1191</v>
      </c>
      <c r="L619" s="58">
        <v>1.2</v>
      </c>
      <c r="M619" s="57" t="s">
        <v>1191</v>
      </c>
      <c r="N619" s="57" t="s">
        <v>1191</v>
      </c>
      <c r="O619" s="58">
        <v>35.4</v>
      </c>
      <c r="P619" s="58">
        <v>14.8</v>
      </c>
      <c r="Q619" s="58">
        <v>21.24</v>
      </c>
      <c r="R619" s="55">
        <v>7.5000000000000002E-4</v>
      </c>
      <c r="S619" s="55" t="s">
        <v>774</v>
      </c>
      <c r="T619" s="55">
        <v>79</v>
      </c>
      <c r="U619" s="59" t="s">
        <v>870</v>
      </c>
      <c r="V619" s="59" t="s">
        <v>871</v>
      </c>
      <c r="W619" s="72" t="s">
        <v>1191</v>
      </c>
      <c r="X619" s="60" t="s">
        <v>778</v>
      </c>
      <c r="Y619" s="61" t="e">
        <f t="shared" si="63"/>
        <v>#VALUE!</v>
      </c>
      <c r="Z619" s="61" t="e">
        <f t="shared" si="64"/>
        <v>#VALUE!</v>
      </c>
      <c r="AA619" s="61">
        <f t="shared" si="65"/>
        <v>33.898305084745765</v>
      </c>
      <c r="AB619" s="61" t="e">
        <f t="shared" si="66"/>
        <v>#VALUE!</v>
      </c>
      <c r="AC619" s="62"/>
      <c r="AD619" s="62"/>
      <c r="AE619" s="61">
        <v>33.898305084745765</v>
      </c>
      <c r="AF619" s="61"/>
      <c r="AG619" s="62"/>
      <c r="AH619" s="61">
        <f t="shared" si="67"/>
        <v>0</v>
      </c>
      <c r="AI619" s="61">
        <f t="shared" si="67"/>
        <v>0</v>
      </c>
      <c r="AJ619" s="61">
        <f t="shared" si="67"/>
        <v>45197.740112994354</v>
      </c>
      <c r="AK619" s="61">
        <f t="shared" si="68"/>
        <v>0</v>
      </c>
      <c r="AL619" s="62" t="s">
        <v>1191</v>
      </c>
      <c r="AM619" s="62" t="s">
        <v>1191</v>
      </c>
      <c r="AN619" s="61">
        <v>45197.740112994354</v>
      </c>
      <c r="AO619" s="62" t="s">
        <v>1191</v>
      </c>
      <c r="AP619" s="11"/>
      <c r="AQ619" s="11"/>
    </row>
    <row r="620" spans="1:43">
      <c r="A620" s="55" t="s">
        <v>851</v>
      </c>
      <c r="B620" s="55" t="s">
        <v>34</v>
      </c>
      <c r="C620" s="55" t="s">
        <v>552</v>
      </c>
      <c r="D620" s="55" t="s">
        <v>68</v>
      </c>
      <c r="E620" s="56" t="s">
        <v>553</v>
      </c>
      <c r="F620" s="55" t="s">
        <v>780</v>
      </c>
      <c r="G620" s="55">
        <f t="shared" si="69"/>
        <v>2</v>
      </c>
      <c r="H620" s="55" t="s">
        <v>60</v>
      </c>
      <c r="I620" s="56">
        <v>2</v>
      </c>
      <c r="J620" s="57" t="s">
        <v>1191</v>
      </c>
      <c r="K620" s="57" t="s">
        <v>1191</v>
      </c>
      <c r="L620" s="58">
        <v>0.5</v>
      </c>
      <c r="M620" s="57" t="s">
        <v>1191</v>
      </c>
      <c r="N620" s="57" t="s">
        <v>1191</v>
      </c>
      <c r="O620" s="58">
        <v>91.3</v>
      </c>
      <c r="P620" s="58">
        <v>21.7</v>
      </c>
      <c r="Q620" s="58">
        <v>54.78</v>
      </c>
      <c r="R620" s="55">
        <v>2.5000000000000001E-4</v>
      </c>
      <c r="S620" s="55" t="s">
        <v>774</v>
      </c>
      <c r="T620" s="55">
        <v>79</v>
      </c>
      <c r="U620" s="59" t="s">
        <v>870</v>
      </c>
      <c r="V620" s="59" t="s">
        <v>871</v>
      </c>
      <c r="W620" s="72" t="s">
        <v>1191</v>
      </c>
      <c r="X620" s="60" t="s">
        <v>778</v>
      </c>
      <c r="Y620" s="61" t="e">
        <f t="shared" si="63"/>
        <v>#VALUE!</v>
      </c>
      <c r="Z620" s="61" t="e">
        <f t="shared" si="64"/>
        <v>#VALUE!</v>
      </c>
      <c r="AA620" s="61">
        <f t="shared" si="65"/>
        <v>5.47645125958379</v>
      </c>
      <c r="AB620" s="61" t="e">
        <f t="shared" si="66"/>
        <v>#VALUE!</v>
      </c>
      <c r="AC620" s="62"/>
      <c r="AD620" s="62"/>
      <c r="AE620" s="61">
        <v>5.47645125958379</v>
      </c>
      <c r="AF620" s="61"/>
      <c r="AG620" s="62"/>
      <c r="AH620" s="61">
        <f t="shared" si="67"/>
        <v>0</v>
      </c>
      <c r="AI620" s="61">
        <f t="shared" si="67"/>
        <v>0</v>
      </c>
      <c r="AJ620" s="61">
        <f t="shared" si="67"/>
        <v>21905.805038335158</v>
      </c>
      <c r="AK620" s="61">
        <f t="shared" si="68"/>
        <v>0</v>
      </c>
      <c r="AL620" s="62" t="s">
        <v>1191</v>
      </c>
      <c r="AM620" s="62" t="s">
        <v>1191</v>
      </c>
      <c r="AN620" s="61">
        <v>21905.805038335158</v>
      </c>
      <c r="AO620" s="62" t="s">
        <v>1191</v>
      </c>
      <c r="AP620" s="11"/>
      <c r="AQ620" s="11"/>
    </row>
    <row r="621" spans="1:43">
      <c r="A621" s="55" t="s">
        <v>851</v>
      </c>
      <c r="B621" s="55" t="s">
        <v>34</v>
      </c>
      <c r="C621" s="55" t="s">
        <v>552</v>
      </c>
      <c r="D621" s="55" t="s">
        <v>68</v>
      </c>
      <c r="E621" s="56" t="s">
        <v>554</v>
      </c>
      <c r="F621" s="55" t="s">
        <v>786</v>
      </c>
      <c r="G621" s="55">
        <f t="shared" si="69"/>
        <v>1</v>
      </c>
      <c r="H621" s="55" t="s">
        <v>30</v>
      </c>
      <c r="I621" s="56">
        <v>2.5</v>
      </c>
      <c r="J621" s="57" t="s">
        <v>1191</v>
      </c>
      <c r="K621" s="57" t="s">
        <v>1191</v>
      </c>
      <c r="L621" s="58">
        <v>0</v>
      </c>
      <c r="M621" s="57" t="s">
        <v>1191</v>
      </c>
      <c r="N621" s="57" t="s">
        <v>1191</v>
      </c>
      <c r="O621" s="58">
        <v>18.8</v>
      </c>
      <c r="P621" s="58">
        <v>18.600000000000001</v>
      </c>
      <c r="Q621" s="58">
        <v>11.28</v>
      </c>
      <c r="R621" s="55">
        <v>7.5000000000000002E-4</v>
      </c>
      <c r="S621" s="55" t="s">
        <v>774</v>
      </c>
      <c r="T621" s="55">
        <v>79</v>
      </c>
      <c r="U621" s="59" t="s">
        <v>870</v>
      </c>
      <c r="V621" s="59" t="s">
        <v>871</v>
      </c>
      <c r="W621" s="72" t="s">
        <v>1191</v>
      </c>
      <c r="X621" s="60" t="s">
        <v>778</v>
      </c>
      <c r="Y621" s="61" t="e">
        <f t="shared" si="63"/>
        <v>#VALUE!</v>
      </c>
      <c r="Z621" s="61" t="e">
        <f t="shared" si="64"/>
        <v>#VALUE!</v>
      </c>
      <c r="AA621" s="61">
        <f t="shared" si="65"/>
        <v>0</v>
      </c>
      <c r="AB621" s="61" t="e">
        <f t="shared" si="66"/>
        <v>#VALUE!</v>
      </c>
      <c r="AC621" s="62"/>
      <c r="AD621" s="62"/>
      <c r="AE621" s="61">
        <v>1E-3</v>
      </c>
      <c r="AF621" s="61"/>
      <c r="AG621" s="62"/>
      <c r="AH621" s="61">
        <f t="shared" si="67"/>
        <v>0</v>
      </c>
      <c r="AI621" s="61">
        <f t="shared" si="67"/>
        <v>0</v>
      </c>
      <c r="AJ621" s="61">
        <f t="shared" si="67"/>
        <v>1.3333333333333333</v>
      </c>
      <c r="AK621" s="61">
        <f t="shared" si="68"/>
        <v>0</v>
      </c>
      <c r="AL621" s="62" t="s">
        <v>1191</v>
      </c>
      <c r="AM621" s="62" t="s">
        <v>1191</v>
      </c>
      <c r="AN621" s="61">
        <v>0</v>
      </c>
      <c r="AO621" s="62" t="s">
        <v>1191</v>
      </c>
      <c r="AP621" s="11"/>
      <c r="AQ621" s="11"/>
    </row>
    <row r="622" spans="1:43">
      <c r="A622" s="55" t="s">
        <v>851</v>
      </c>
      <c r="B622" s="55" t="s">
        <v>34</v>
      </c>
      <c r="C622" s="55" t="s">
        <v>552</v>
      </c>
      <c r="D622" s="55" t="s">
        <v>68</v>
      </c>
      <c r="E622" s="56" t="s">
        <v>248</v>
      </c>
      <c r="F622" s="55" t="s">
        <v>786</v>
      </c>
      <c r="G622" s="55">
        <f t="shared" si="69"/>
        <v>0</v>
      </c>
      <c r="H622" s="55" t="s">
        <v>41</v>
      </c>
      <c r="I622" s="56">
        <v>2.9</v>
      </c>
      <c r="J622" s="57" t="s">
        <v>1191</v>
      </c>
      <c r="K622" s="57" t="s">
        <v>1191</v>
      </c>
      <c r="L622" s="58">
        <v>0</v>
      </c>
      <c r="M622" s="57" t="s">
        <v>1191</v>
      </c>
      <c r="N622" s="57" t="s">
        <v>1191</v>
      </c>
      <c r="O622" s="58">
        <v>30.9</v>
      </c>
      <c r="P622" s="58">
        <v>17</v>
      </c>
      <c r="Q622" s="58">
        <v>18.54</v>
      </c>
      <c r="R622" s="55">
        <v>1.75E-3</v>
      </c>
      <c r="S622" s="55" t="s">
        <v>774</v>
      </c>
      <c r="T622" s="55">
        <v>79</v>
      </c>
      <c r="U622" s="59" t="s">
        <v>870</v>
      </c>
      <c r="V622" s="59" t="s">
        <v>871</v>
      </c>
      <c r="W622" s="72" t="s">
        <v>1191</v>
      </c>
      <c r="X622" s="60" t="s">
        <v>778</v>
      </c>
      <c r="Y622" s="61" t="e">
        <f t="shared" si="63"/>
        <v>#VALUE!</v>
      </c>
      <c r="Z622" s="61" t="e">
        <f t="shared" si="64"/>
        <v>#VALUE!</v>
      </c>
      <c r="AA622" s="61">
        <f t="shared" si="65"/>
        <v>0</v>
      </c>
      <c r="AB622" s="61" t="e">
        <f t="shared" si="66"/>
        <v>#VALUE!</v>
      </c>
      <c r="AC622" s="62"/>
      <c r="AD622" s="62"/>
      <c r="AE622" s="61">
        <v>1E-3</v>
      </c>
      <c r="AF622" s="61"/>
      <c r="AG622" s="62"/>
      <c r="AH622" s="61">
        <f t="shared" si="67"/>
        <v>0</v>
      </c>
      <c r="AI622" s="61">
        <f t="shared" si="67"/>
        <v>0</v>
      </c>
      <c r="AJ622" s="61">
        <f t="shared" si="67"/>
        <v>0.5714285714285714</v>
      </c>
      <c r="AK622" s="61">
        <f t="shared" si="68"/>
        <v>0</v>
      </c>
      <c r="AL622" s="62" t="s">
        <v>1191</v>
      </c>
      <c r="AM622" s="62" t="s">
        <v>1191</v>
      </c>
      <c r="AN622" s="61">
        <v>0</v>
      </c>
      <c r="AO622" s="62" t="s">
        <v>1191</v>
      </c>
      <c r="AP622" s="11"/>
      <c r="AQ622" s="11"/>
    </row>
    <row r="623" spans="1:43">
      <c r="A623" s="55" t="s">
        <v>851</v>
      </c>
      <c r="B623" s="55" t="s">
        <v>34</v>
      </c>
      <c r="C623" s="55" t="s">
        <v>552</v>
      </c>
      <c r="D623" s="55" t="s">
        <v>68</v>
      </c>
      <c r="E623" s="56" t="s">
        <v>1135</v>
      </c>
      <c r="F623" s="55" t="s">
        <v>786</v>
      </c>
      <c r="G623" s="55">
        <f t="shared" si="69"/>
        <v>0</v>
      </c>
      <c r="H623" s="55" t="s">
        <v>41</v>
      </c>
      <c r="I623" s="56">
        <v>2.9</v>
      </c>
      <c r="J623" s="57" t="s">
        <v>1191</v>
      </c>
      <c r="K623" s="57" t="s">
        <v>1191</v>
      </c>
      <c r="L623" s="58">
        <v>0</v>
      </c>
      <c r="M623" s="57" t="s">
        <v>1191</v>
      </c>
      <c r="N623" s="57" t="s">
        <v>1191</v>
      </c>
      <c r="O623" s="58">
        <v>49.4</v>
      </c>
      <c r="P623" s="58">
        <v>16.7</v>
      </c>
      <c r="Q623" s="58">
        <v>29.64</v>
      </c>
      <c r="R623" s="55">
        <v>7.5000000000000002E-4</v>
      </c>
      <c r="S623" s="55" t="s">
        <v>774</v>
      </c>
      <c r="T623" s="55">
        <v>79</v>
      </c>
      <c r="U623" s="59" t="s">
        <v>870</v>
      </c>
      <c r="V623" s="59" t="s">
        <v>871</v>
      </c>
      <c r="W623" s="72" t="s">
        <v>1191</v>
      </c>
      <c r="X623" s="60" t="s">
        <v>778</v>
      </c>
      <c r="Y623" s="61" t="e">
        <f t="shared" si="63"/>
        <v>#VALUE!</v>
      </c>
      <c r="Z623" s="61" t="e">
        <f t="shared" si="64"/>
        <v>#VALUE!</v>
      </c>
      <c r="AA623" s="61">
        <f t="shared" si="65"/>
        <v>0</v>
      </c>
      <c r="AB623" s="61" t="e">
        <f t="shared" si="66"/>
        <v>#VALUE!</v>
      </c>
      <c r="AC623" s="62"/>
      <c r="AD623" s="62"/>
      <c r="AE623" s="61">
        <v>1E-3</v>
      </c>
      <c r="AF623" s="61"/>
      <c r="AG623" s="62"/>
      <c r="AH623" s="61">
        <f t="shared" si="67"/>
        <v>0</v>
      </c>
      <c r="AI623" s="61">
        <f t="shared" si="67"/>
        <v>0</v>
      </c>
      <c r="AJ623" s="61">
        <f t="shared" si="67"/>
        <v>1.3333333333333333</v>
      </c>
      <c r="AK623" s="61">
        <f t="shared" si="68"/>
        <v>0</v>
      </c>
      <c r="AL623" s="62" t="s">
        <v>1191</v>
      </c>
      <c r="AM623" s="62" t="s">
        <v>1191</v>
      </c>
      <c r="AN623" s="61">
        <v>0</v>
      </c>
      <c r="AO623" s="62" t="s">
        <v>1191</v>
      </c>
      <c r="AP623" s="11"/>
      <c r="AQ623" s="11"/>
    </row>
    <row r="624" spans="1:43">
      <c r="A624" s="55" t="s">
        <v>851</v>
      </c>
      <c r="B624" s="55" t="s">
        <v>34</v>
      </c>
      <c r="C624" s="55" t="s">
        <v>552</v>
      </c>
      <c r="D624" s="55" t="s">
        <v>68</v>
      </c>
      <c r="E624" s="56" t="s">
        <v>121</v>
      </c>
      <c r="F624" s="55" t="s">
        <v>786</v>
      </c>
      <c r="G624" s="55">
        <f t="shared" si="69"/>
        <v>0</v>
      </c>
      <c r="H624" s="55" t="s">
        <v>41</v>
      </c>
      <c r="I624" s="56">
        <v>2.9</v>
      </c>
      <c r="J624" s="57" t="s">
        <v>1191</v>
      </c>
      <c r="K624" s="57" t="s">
        <v>1191</v>
      </c>
      <c r="L624" s="58">
        <v>0</v>
      </c>
      <c r="M624" s="57" t="s">
        <v>1191</v>
      </c>
      <c r="N624" s="57" t="s">
        <v>1191</v>
      </c>
      <c r="O624" s="58">
        <v>52.8</v>
      </c>
      <c r="P624" s="58">
        <v>15.7</v>
      </c>
      <c r="Q624" s="58">
        <v>31.68</v>
      </c>
      <c r="R624" s="55">
        <v>7.5000000000000002E-4</v>
      </c>
      <c r="S624" s="55" t="s">
        <v>774</v>
      </c>
      <c r="T624" s="55">
        <v>79</v>
      </c>
      <c r="U624" s="59" t="s">
        <v>870</v>
      </c>
      <c r="V624" s="59" t="s">
        <v>871</v>
      </c>
      <c r="W624" s="72" t="s">
        <v>1191</v>
      </c>
      <c r="X624" s="60" t="s">
        <v>778</v>
      </c>
      <c r="Y624" s="61" t="e">
        <f t="shared" si="63"/>
        <v>#VALUE!</v>
      </c>
      <c r="Z624" s="61" t="e">
        <f t="shared" si="64"/>
        <v>#VALUE!</v>
      </c>
      <c r="AA624" s="61">
        <f t="shared" si="65"/>
        <v>0</v>
      </c>
      <c r="AB624" s="61" t="e">
        <f t="shared" si="66"/>
        <v>#VALUE!</v>
      </c>
      <c r="AC624" s="62"/>
      <c r="AD624" s="62"/>
      <c r="AE624" s="61">
        <v>1E-3</v>
      </c>
      <c r="AF624" s="61"/>
      <c r="AG624" s="62"/>
      <c r="AH624" s="61">
        <f t="shared" si="67"/>
        <v>0</v>
      </c>
      <c r="AI624" s="61">
        <f t="shared" si="67"/>
        <v>0</v>
      </c>
      <c r="AJ624" s="61">
        <f t="shared" si="67"/>
        <v>1.3333333333333333</v>
      </c>
      <c r="AK624" s="61">
        <f t="shared" si="68"/>
        <v>0</v>
      </c>
      <c r="AL624" s="62" t="s">
        <v>1191</v>
      </c>
      <c r="AM624" s="62" t="s">
        <v>1191</v>
      </c>
      <c r="AN624" s="61">
        <v>0</v>
      </c>
      <c r="AO624" s="62" t="s">
        <v>1191</v>
      </c>
      <c r="AP624" s="11"/>
      <c r="AQ624" s="11"/>
    </row>
    <row r="625" spans="1:43">
      <c r="A625" s="55" t="s">
        <v>851</v>
      </c>
      <c r="B625" s="55" t="s">
        <v>34</v>
      </c>
      <c r="C625" s="55" t="s">
        <v>552</v>
      </c>
      <c r="D625" s="55" t="s">
        <v>68</v>
      </c>
      <c r="E625" s="56" t="s">
        <v>340</v>
      </c>
      <c r="F625" s="55" t="s">
        <v>780</v>
      </c>
      <c r="G625" s="55">
        <f t="shared" si="69"/>
        <v>0</v>
      </c>
      <c r="H625" s="55" t="s">
        <v>41</v>
      </c>
      <c r="I625" s="56">
        <v>3</v>
      </c>
      <c r="J625" s="57" t="s">
        <v>1191</v>
      </c>
      <c r="K625" s="57" t="s">
        <v>1191</v>
      </c>
      <c r="L625" s="58">
        <v>0.22</v>
      </c>
      <c r="M625" s="57" t="s">
        <v>1191</v>
      </c>
      <c r="N625" s="57" t="s">
        <v>1191</v>
      </c>
      <c r="O625" s="58">
        <v>51.1</v>
      </c>
      <c r="P625" s="58">
        <v>19</v>
      </c>
      <c r="Q625" s="58">
        <v>30.66</v>
      </c>
      <c r="R625" s="55">
        <v>1.75E-3</v>
      </c>
      <c r="S625" s="55" t="s">
        <v>774</v>
      </c>
      <c r="T625" s="55">
        <v>79</v>
      </c>
      <c r="U625" s="59" t="s">
        <v>870</v>
      </c>
      <c r="V625" s="59" t="s">
        <v>871</v>
      </c>
      <c r="W625" s="72" t="s">
        <v>1191</v>
      </c>
      <c r="X625" s="60" t="s">
        <v>778</v>
      </c>
      <c r="Y625" s="61" t="e">
        <f t="shared" si="63"/>
        <v>#VALUE!</v>
      </c>
      <c r="Z625" s="61" t="e">
        <f t="shared" si="64"/>
        <v>#VALUE!</v>
      </c>
      <c r="AA625" s="61">
        <f t="shared" si="65"/>
        <v>4.3052837573385521</v>
      </c>
      <c r="AB625" s="61" t="e">
        <f t="shared" si="66"/>
        <v>#VALUE!</v>
      </c>
      <c r="AC625" s="62"/>
      <c r="AD625" s="62"/>
      <c r="AE625" s="61">
        <v>4.3052837573385521</v>
      </c>
      <c r="AF625" s="61"/>
      <c r="AG625" s="62"/>
      <c r="AH625" s="61">
        <f t="shared" si="67"/>
        <v>0</v>
      </c>
      <c r="AI625" s="61">
        <f t="shared" si="67"/>
        <v>0</v>
      </c>
      <c r="AJ625" s="61">
        <f t="shared" si="67"/>
        <v>2460.1621470506011</v>
      </c>
      <c r="AK625" s="61">
        <f t="shared" si="68"/>
        <v>0</v>
      </c>
      <c r="AL625" s="62" t="s">
        <v>1191</v>
      </c>
      <c r="AM625" s="62" t="s">
        <v>1191</v>
      </c>
      <c r="AN625" s="61">
        <v>2460.1621470506011</v>
      </c>
      <c r="AO625" s="62" t="s">
        <v>1191</v>
      </c>
      <c r="AP625" s="11"/>
      <c r="AQ625" s="11"/>
    </row>
    <row r="626" spans="1:43">
      <c r="A626" s="55" t="s">
        <v>851</v>
      </c>
      <c r="B626" s="55" t="s">
        <v>34</v>
      </c>
      <c r="C626" s="55" t="s">
        <v>552</v>
      </c>
      <c r="D626" s="55" t="s">
        <v>68</v>
      </c>
      <c r="E626" s="56" t="s">
        <v>556</v>
      </c>
      <c r="F626" s="55" t="s">
        <v>786</v>
      </c>
      <c r="G626" s="55">
        <f t="shared" si="69"/>
        <v>1</v>
      </c>
      <c r="H626" s="55" t="s">
        <v>30</v>
      </c>
      <c r="I626" s="56">
        <v>3</v>
      </c>
      <c r="J626" s="57" t="s">
        <v>1191</v>
      </c>
      <c r="K626" s="57" t="s">
        <v>1191</v>
      </c>
      <c r="L626" s="58">
        <v>0</v>
      </c>
      <c r="M626" s="57" t="s">
        <v>1191</v>
      </c>
      <c r="N626" s="57" t="s">
        <v>1191</v>
      </c>
      <c r="O626" s="58">
        <v>35</v>
      </c>
      <c r="P626" s="58">
        <v>17.5</v>
      </c>
      <c r="Q626" s="58">
        <v>21</v>
      </c>
      <c r="R626" s="55">
        <v>7.5000000000000002E-4</v>
      </c>
      <c r="S626" s="55" t="s">
        <v>774</v>
      </c>
      <c r="T626" s="55">
        <v>79</v>
      </c>
      <c r="U626" s="59" t="s">
        <v>870</v>
      </c>
      <c r="V626" s="59" t="s">
        <v>871</v>
      </c>
      <c r="W626" s="72" t="s">
        <v>1191</v>
      </c>
      <c r="X626" s="60" t="s">
        <v>778</v>
      </c>
      <c r="Y626" s="61" t="e">
        <f t="shared" si="63"/>
        <v>#VALUE!</v>
      </c>
      <c r="Z626" s="61" t="e">
        <f t="shared" si="64"/>
        <v>#VALUE!</v>
      </c>
      <c r="AA626" s="61">
        <f t="shared" si="65"/>
        <v>0</v>
      </c>
      <c r="AB626" s="61" t="e">
        <f t="shared" si="66"/>
        <v>#VALUE!</v>
      </c>
      <c r="AC626" s="62"/>
      <c r="AD626" s="62"/>
      <c r="AE626" s="61">
        <v>1E-3</v>
      </c>
      <c r="AF626" s="61"/>
      <c r="AG626" s="62"/>
      <c r="AH626" s="61">
        <f t="shared" si="67"/>
        <v>0</v>
      </c>
      <c r="AI626" s="61">
        <f t="shared" si="67"/>
        <v>0</v>
      </c>
      <c r="AJ626" s="61">
        <f t="shared" si="67"/>
        <v>1.3333333333333333</v>
      </c>
      <c r="AK626" s="61">
        <f t="shared" si="68"/>
        <v>0</v>
      </c>
      <c r="AL626" s="62" t="s">
        <v>1191</v>
      </c>
      <c r="AM626" s="62" t="s">
        <v>1191</v>
      </c>
      <c r="AN626" s="61">
        <v>0</v>
      </c>
      <c r="AO626" s="62" t="s">
        <v>1191</v>
      </c>
      <c r="AP626" s="11"/>
      <c r="AQ626" s="11"/>
    </row>
    <row r="627" spans="1:43">
      <c r="A627" s="55" t="s">
        <v>851</v>
      </c>
      <c r="B627" s="55" t="s">
        <v>34</v>
      </c>
      <c r="C627" s="55" t="s">
        <v>552</v>
      </c>
      <c r="D627" s="55" t="s">
        <v>68</v>
      </c>
      <c r="E627" s="56" t="s">
        <v>557</v>
      </c>
      <c r="F627" s="55" t="s">
        <v>786</v>
      </c>
      <c r="G627" s="55">
        <f t="shared" si="69"/>
        <v>3</v>
      </c>
      <c r="H627" s="55" t="s">
        <v>33</v>
      </c>
      <c r="I627" s="56">
        <v>3.1</v>
      </c>
      <c r="J627" s="57" t="s">
        <v>1191</v>
      </c>
      <c r="K627" s="57" t="s">
        <v>1191</v>
      </c>
      <c r="L627" s="58">
        <v>1</v>
      </c>
      <c r="M627" s="57" t="s">
        <v>1191</v>
      </c>
      <c r="N627" s="57" t="s">
        <v>1191</v>
      </c>
      <c r="O627" s="58">
        <v>31.3</v>
      </c>
      <c r="P627" s="58">
        <v>19.899999999999999</v>
      </c>
      <c r="Q627" s="58">
        <v>18.78</v>
      </c>
      <c r="R627" s="55">
        <v>1.75E-3</v>
      </c>
      <c r="S627" s="55" t="s">
        <v>774</v>
      </c>
      <c r="T627" s="55">
        <v>79</v>
      </c>
      <c r="U627" s="59" t="s">
        <v>870</v>
      </c>
      <c r="V627" s="59" t="s">
        <v>871</v>
      </c>
      <c r="W627" s="72" t="s">
        <v>1191</v>
      </c>
      <c r="X627" s="60" t="s">
        <v>778</v>
      </c>
      <c r="Y627" s="61" t="e">
        <f t="shared" si="63"/>
        <v>#VALUE!</v>
      </c>
      <c r="Z627" s="61" t="e">
        <f t="shared" si="64"/>
        <v>#VALUE!</v>
      </c>
      <c r="AA627" s="61">
        <f t="shared" si="65"/>
        <v>31.948881789137378</v>
      </c>
      <c r="AB627" s="61" t="e">
        <f t="shared" si="66"/>
        <v>#VALUE!</v>
      </c>
      <c r="AC627" s="62"/>
      <c r="AD627" s="62"/>
      <c r="AE627" s="61">
        <v>31.948881789137378</v>
      </c>
      <c r="AF627" s="61"/>
      <c r="AG627" s="62"/>
      <c r="AH627" s="61">
        <f t="shared" si="67"/>
        <v>0</v>
      </c>
      <c r="AI627" s="61">
        <f t="shared" si="67"/>
        <v>0</v>
      </c>
      <c r="AJ627" s="61">
        <f t="shared" si="67"/>
        <v>18256.503879507072</v>
      </c>
      <c r="AK627" s="61">
        <f t="shared" si="68"/>
        <v>0</v>
      </c>
      <c r="AL627" s="62" t="s">
        <v>1191</v>
      </c>
      <c r="AM627" s="62" t="s">
        <v>1191</v>
      </c>
      <c r="AN627" s="61">
        <v>18256.503879507072</v>
      </c>
      <c r="AO627" s="62" t="s">
        <v>1191</v>
      </c>
      <c r="AP627" s="11"/>
      <c r="AQ627" s="11"/>
    </row>
    <row r="628" spans="1:43">
      <c r="A628" s="55" t="s">
        <v>851</v>
      </c>
      <c r="B628" s="55" t="s">
        <v>34</v>
      </c>
      <c r="C628" s="55" t="s">
        <v>552</v>
      </c>
      <c r="D628" s="55" t="s">
        <v>68</v>
      </c>
      <c r="E628" s="56" t="s">
        <v>558</v>
      </c>
      <c r="F628" s="55" t="s">
        <v>780</v>
      </c>
      <c r="G628" s="55">
        <f t="shared" si="69"/>
        <v>3</v>
      </c>
      <c r="H628" s="55" t="s">
        <v>33</v>
      </c>
      <c r="I628" s="56">
        <v>3.3</v>
      </c>
      <c r="J628" s="57" t="s">
        <v>1191</v>
      </c>
      <c r="K628" s="57" t="s">
        <v>1191</v>
      </c>
      <c r="L628" s="58">
        <v>0</v>
      </c>
      <c r="M628" s="57" t="s">
        <v>1191</v>
      </c>
      <c r="N628" s="57" t="s">
        <v>1191</v>
      </c>
      <c r="O628" s="58">
        <v>57.3</v>
      </c>
      <c r="P628" s="58">
        <v>15.5</v>
      </c>
      <c r="Q628" s="58">
        <v>34.380000000000003</v>
      </c>
      <c r="R628" s="55">
        <v>7.5000000000000002E-4</v>
      </c>
      <c r="S628" s="55" t="s">
        <v>774</v>
      </c>
      <c r="T628" s="55">
        <v>79</v>
      </c>
      <c r="U628" s="59" t="s">
        <v>870</v>
      </c>
      <c r="V628" s="59" t="s">
        <v>871</v>
      </c>
      <c r="W628" s="72" t="s">
        <v>1191</v>
      </c>
      <c r="X628" s="60" t="s">
        <v>778</v>
      </c>
      <c r="Y628" s="61" t="e">
        <f t="shared" si="63"/>
        <v>#VALUE!</v>
      </c>
      <c r="Z628" s="61" t="e">
        <f t="shared" si="64"/>
        <v>#VALUE!</v>
      </c>
      <c r="AA628" s="61">
        <f t="shared" si="65"/>
        <v>0</v>
      </c>
      <c r="AB628" s="61" t="e">
        <f t="shared" si="66"/>
        <v>#VALUE!</v>
      </c>
      <c r="AC628" s="62"/>
      <c r="AD628" s="62"/>
      <c r="AE628" s="61">
        <v>1E-3</v>
      </c>
      <c r="AF628" s="61"/>
      <c r="AG628" s="62"/>
      <c r="AH628" s="61">
        <f t="shared" si="67"/>
        <v>0</v>
      </c>
      <c r="AI628" s="61">
        <f t="shared" si="67"/>
        <v>0</v>
      </c>
      <c r="AJ628" s="61">
        <f t="shared" si="67"/>
        <v>1.3333333333333333</v>
      </c>
      <c r="AK628" s="61">
        <f t="shared" si="68"/>
        <v>0</v>
      </c>
      <c r="AL628" s="62" t="s">
        <v>1191</v>
      </c>
      <c r="AM628" s="62" t="s">
        <v>1191</v>
      </c>
      <c r="AN628" s="61">
        <v>0</v>
      </c>
      <c r="AO628" s="62" t="s">
        <v>1191</v>
      </c>
      <c r="AP628" s="11"/>
      <c r="AQ628" s="11"/>
    </row>
    <row r="629" spans="1:43" ht="20.399999999999999">
      <c r="A629" s="71" t="s">
        <v>851</v>
      </c>
      <c r="B629" s="55" t="s">
        <v>34</v>
      </c>
      <c r="C629" s="71" t="s">
        <v>552</v>
      </c>
      <c r="D629" s="71" t="s">
        <v>68</v>
      </c>
      <c r="E629" s="77" t="s">
        <v>956</v>
      </c>
      <c r="F629" s="71" t="s">
        <v>786</v>
      </c>
      <c r="G629" s="55">
        <f t="shared" si="69"/>
        <v>1</v>
      </c>
      <c r="H629" s="71" t="s">
        <v>30</v>
      </c>
      <c r="I629" s="71">
        <v>3.4</v>
      </c>
      <c r="J629" s="57" t="s">
        <v>1191</v>
      </c>
      <c r="K629" s="75" t="s">
        <v>1191</v>
      </c>
      <c r="L629" s="76">
        <v>0</v>
      </c>
      <c r="M629" s="57" t="s">
        <v>1191</v>
      </c>
      <c r="N629" s="57" t="s">
        <v>1191</v>
      </c>
      <c r="O629" s="58">
        <v>92.7</v>
      </c>
      <c r="P629" s="58">
        <v>21.2</v>
      </c>
      <c r="Q629" s="58">
        <v>55.62</v>
      </c>
      <c r="R629" s="55">
        <v>1.25E-3</v>
      </c>
      <c r="S629" s="55" t="s">
        <v>774</v>
      </c>
      <c r="T629" s="55">
        <v>79</v>
      </c>
      <c r="U629" s="59" t="s">
        <v>870</v>
      </c>
      <c r="V629" s="59" t="s">
        <v>871</v>
      </c>
      <c r="W629" s="72" t="s">
        <v>1191</v>
      </c>
      <c r="X629" s="60" t="s">
        <v>778</v>
      </c>
      <c r="Y629" s="61" t="e">
        <f t="shared" si="63"/>
        <v>#VALUE!</v>
      </c>
      <c r="Z629" s="61" t="e">
        <f t="shared" si="64"/>
        <v>#VALUE!</v>
      </c>
      <c r="AA629" s="61">
        <f t="shared" si="65"/>
        <v>0</v>
      </c>
      <c r="AB629" s="61" t="e">
        <f t="shared" si="66"/>
        <v>#VALUE!</v>
      </c>
      <c r="AC629" s="62"/>
      <c r="AD629" s="62"/>
      <c r="AE629" s="61">
        <v>1E-3</v>
      </c>
      <c r="AF629" s="61"/>
      <c r="AG629" s="62"/>
      <c r="AH629" s="61">
        <f t="shared" si="67"/>
        <v>0</v>
      </c>
      <c r="AI629" s="61">
        <f t="shared" si="67"/>
        <v>0</v>
      </c>
      <c r="AJ629" s="61">
        <f t="shared" si="67"/>
        <v>0.8</v>
      </c>
      <c r="AK629" s="61">
        <f t="shared" si="68"/>
        <v>0</v>
      </c>
      <c r="AL629" s="62" t="s">
        <v>1191</v>
      </c>
      <c r="AM629" s="62" t="s">
        <v>1191</v>
      </c>
      <c r="AN629" s="61">
        <v>0</v>
      </c>
      <c r="AO629" s="62" t="s">
        <v>1191</v>
      </c>
      <c r="AP629" s="11"/>
      <c r="AQ629" s="11"/>
    </row>
    <row r="630" spans="1:43">
      <c r="A630" s="55" t="s">
        <v>851</v>
      </c>
      <c r="B630" s="55" t="s">
        <v>34</v>
      </c>
      <c r="C630" s="55" t="s">
        <v>552</v>
      </c>
      <c r="D630" s="55" t="s">
        <v>68</v>
      </c>
      <c r="E630" s="56" t="s">
        <v>559</v>
      </c>
      <c r="F630" s="55" t="s">
        <v>780</v>
      </c>
      <c r="G630" s="55">
        <f t="shared" si="69"/>
        <v>3</v>
      </c>
      <c r="H630" s="55" t="s">
        <v>33</v>
      </c>
      <c r="I630" s="56">
        <v>3.5</v>
      </c>
      <c r="J630" s="57" t="s">
        <v>1191</v>
      </c>
      <c r="K630" s="57" t="s">
        <v>1191</v>
      </c>
      <c r="L630" s="58">
        <v>1</v>
      </c>
      <c r="M630" s="57" t="s">
        <v>1191</v>
      </c>
      <c r="N630" s="57" t="s">
        <v>1191</v>
      </c>
      <c r="O630" s="58">
        <v>55.6</v>
      </c>
      <c r="P630" s="58">
        <v>18.100000000000001</v>
      </c>
      <c r="Q630" s="58">
        <v>33.36</v>
      </c>
      <c r="R630" s="55">
        <v>1.75E-3</v>
      </c>
      <c r="S630" s="55" t="s">
        <v>774</v>
      </c>
      <c r="T630" s="55">
        <v>79</v>
      </c>
      <c r="U630" s="59" t="s">
        <v>870</v>
      </c>
      <c r="V630" s="59" t="s">
        <v>871</v>
      </c>
      <c r="W630" s="72" t="s">
        <v>1191</v>
      </c>
      <c r="X630" s="60" t="s">
        <v>778</v>
      </c>
      <c r="Y630" s="61" t="e">
        <f t="shared" si="63"/>
        <v>#VALUE!</v>
      </c>
      <c r="Z630" s="61" t="e">
        <f t="shared" si="64"/>
        <v>#VALUE!</v>
      </c>
      <c r="AA630" s="61">
        <f t="shared" si="65"/>
        <v>17.985611510791365</v>
      </c>
      <c r="AB630" s="61" t="e">
        <f t="shared" si="66"/>
        <v>#VALUE!</v>
      </c>
      <c r="AC630" s="62"/>
      <c r="AD630" s="62"/>
      <c r="AE630" s="61">
        <v>17.985611510791365</v>
      </c>
      <c r="AF630" s="61"/>
      <c r="AG630" s="62"/>
      <c r="AH630" s="61">
        <f t="shared" si="67"/>
        <v>0</v>
      </c>
      <c r="AI630" s="61">
        <f t="shared" si="67"/>
        <v>0</v>
      </c>
      <c r="AJ630" s="61">
        <f t="shared" si="67"/>
        <v>10277.492291880781</v>
      </c>
      <c r="AK630" s="61">
        <f t="shared" si="68"/>
        <v>0</v>
      </c>
      <c r="AL630" s="62" t="s">
        <v>1191</v>
      </c>
      <c r="AM630" s="62" t="s">
        <v>1191</v>
      </c>
      <c r="AN630" s="61">
        <v>10277.492291880781</v>
      </c>
      <c r="AO630" s="62" t="s">
        <v>1191</v>
      </c>
      <c r="AP630" s="11"/>
      <c r="AQ630" s="11"/>
    </row>
    <row r="631" spans="1:43">
      <c r="A631" s="55" t="s">
        <v>851</v>
      </c>
      <c r="B631" s="55" t="s">
        <v>34</v>
      </c>
      <c r="C631" s="55" t="s">
        <v>552</v>
      </c>
      <c r="D631" s="55" t="s">
        <v>68</v>
      </c>
      <c r="E631" s="56" t="s">
        <v>335</v>
      </c>
      <c r="F631" s="55" t="s">
        <v>780</v>
      </c>
      <c r="G631" s="55">
        <f t="shared" si="69"/>
        <v>3</v>
      </c>
      <c r="H631" s="55" t="s">
        <v>33</v>
      </c>
      <c r="I631" s="56">
        <v>3.6</v>
      </c>
      <c r="J631" s="57" t="s">
        <v>1191</v>
      </c>
      <c r="K631" s="57" t="s">
        <v>1191</v>
      </c>
      <c r="L631" s="58">
        <v>0.33</v>
      </c>
      <c r="M631" s="57" t="s">
        <v>1191</v>
      </c>
      <c r="N631" s="57" t="s">
        <v>1191</v>
      </c>
      <c r="O631" s="58">
        <v>52.1</v>
      </c>
      <c r="P631" s="58">
        <v>17.3</v>
      </c>
      <c r="Q631" s="58">
        <v>31.26</v>
      </c>
      <c r="R631" s="55">
        <v>1.75E-3</v>
      </c>
      <c r="S631" s="55" t="s">
        <v>774</v>
      </c>
      <c r="T631" s="55">
        <v>79</v>
      </c>
      <c r="U631" s="59" t="s">
        <v>870</v>
      </c>
      <c r="V631" s="59" t="s">
        <v>871</v>
      </c>
      <c r="W631" s="72" t="s">
        <v>1191</v>
      </c>
      <c r="X631" s="60" t="s">
        <v>778</v>
      </c>
      <c r="Y631" s="61" t="e">
        <f t="shared" si="63"/>
        <v>#VALUE!</v>
      </c>
      <c r="Z631" s="61" t="e">
        <f t="shared" si="64"/>
        <v>#VALUE!</v>
      </c>
      <c r="AA631" s="61">
        <f t="shared" si="65"/>
        <v>6.3339731285988483</v>
      </c>
      <c r="AB631" s="61" t="e">
        <f t="shared" si="66"/>
        <v>#VALUE!</v>
      </c>
      <c r="AC631" s="62"/>
      <c r="AD631" s="62"/>
      <c r="AE631" s="61">
        <v>6.3339731285988483</v>
      </c>
      <c r="AF631" s="61"/>
      <c r="AG631" s="62"/>
      <c r="AH631" s="61">
        <f t="shared" si="67"/>
        <v>0</v>
      </c>
      <c r="AI631" s="61">
        <f t="shared" si="67"/>
        <v>0</v>
      </c>
      <c r="AJ631" s="61">
        <f t="shared" si="67"/>
        <v>3619.4132163421991</v>
      </c>
      <c r="AK631" s="61">
        <f t="shared" si="68"/>
        <v>0</v>
      </c>
      <c r="AL631" s="62" t="s">
        <v>1191</v>
      </c>
      <c r="AM631" s="62" t="s">
        <v>1191</v>
      </c>
      <c r="AN631" s="61">
        <v>3619.4132163421991</v>
      </c>
      <c r="AO631" s="62" t="s">
        <v>1191</v>
      </c>
      <c r="AP631" s="11"/>
      <c r="AQ631" s="11"/>
    </row>
    <row r="632" spans="1:43">
      <c r="A632" s="55" t="s">
        <v>851</v>
      </c>
      <c r="B632" s="55" t="s">
        <v>34</v>
      </c>
      <c r="C632" s="55" t="s">
        <v>552</v>
      </c>
      <c r="D632" s="55" t="s">
        <v>68</v>
      </c>
      <c r="E632" s="56" t="s">
        <v>43</v>
      </c>
      <c r="F632" s="55" t="s">
        <v>786</v>
      </c>
      <c r="G632" s="55">
        <f t="shared" si="69"/>
        <v>3</v>
      </c>
      <c r="H632" s="55" t="s">
        <v>33</v>
      </c>
      <c r="I632" s="56">
        <v>3.6</v>
      </c>
      <c r="J632" s="57" t="s">
        <v>1191</v>
      </c>
      <c r="K632" s="57" t="s">
        <v>1191</v>
      </c>
      <c r="L632" s="58">
        <v>0.38</v>
      </c>
      <c r="M632" s="57" t="s">
        <v>1191</v>
      </c>
      <c r="N632" s="57" t="s">
        <v>1191</v>
      </c>
      <c r="O632" s="58">
        <v>53.2</v>
      </c>
      <c r="P632" s="58">
        <v>17.3</v>
      </c>
      <c r="Q632" s="58">
        <v>31.92</v>
      </c>
      <c r="R632" s="55">
        <v>7.5000000000000002E-4</v>
      </c>
      <c r="S632" s="55" t="s">
        <v>774</v>
      </c>
      <c r="T632" s="55">
        <v>79</v>
      </c>
      <c r="U632" s="59" t="s">
        <v>870</v>
      </c>
      <c r="V632" s="59" t="s">
        <v>871</v>
      </c>
      <c r="W632" s="72" t="s">
        <v>1191</v>
      </c>
      <c r="X632" s="60" t="s">
        <v>778</v>
      </c>
      <c r="Y632" s="61" t="e">
        <f t="shared" si="63"/>
        <v>#VALUE!</v>
      </c>
      <c r="Z632" s="61" t="e">
        <f t="shared" si="64"/>
        <v>#VALUE!</v>
      </c>
      <c r="AA632" s="61">
        <f t="shared" si="65"/>
        <v>7.1428571428571423</v>
      </c>
      <c r="AB632" s="61" t="e">
        <f t="shared" si="66"/>
        <v>#VALUE!</v>
      </c>
      <c r="AC632" s="62"/>
      <c r="AD632" s="62"/>
      <c r="AE632" s="61">
        <v>7.1428571428571423</v>
      </c>
      <c r="AF632" s="61"/>
      <c r="AG632" s="62"/>
      <c r="AH632" s="61">
        <f t="shared" si="67"/>
        <v>0</v>
      </c>
      <c r="AI632" s="61">
        <f t="shared" si="67"/>
        <v>0</v>
      </c>
      <c r="AJ632" s="61">
        <f t="shared" si="67"/>
        <v>9523.8095238095229</v>
      </c>
      <c r="AK632" s="61">
        <f t="shared" si="68"/>
        <v>0</v>
      </c>
      <c r="AL632" s="62" t="s">
        <v>1191</v>
      </c>
      <c r="AM632" s="62" t="s">
        <v>1191</v>
      </c>
      <c r="AN632" s="61">
        <v>9523.8095238095229</v>
      </c>
      <c r="AO632" s="62" t="s">
        <v>1191</v>
      </c>
      <c r="AP632" s="11"/>
      <c r="AQ632" s="11"/>
    </row>
    <row r="633" spans="1:43">
      <c r="A633" s="55" t="s">
        <v>851</v>
      </c>
      <c r="B633" s="55" t="s">
        <v>34</v>
      </c>
      <c r="C633" s="55" t="s">
        <v>552</v>
      </c>
      <c r="D633" s="55" t="s">
        <v>68</v>
      </c>
      <c r="E633" s="56" t="s">
        <v>1027</v>
      </c>
      <c r="F633" s="55" t="s">
        <v>780</v>
      </c>
      <c r="G633" s="55">
        <f t="shared" si="69"/>
        <v>3</v>
      </c>
      <c r="H633" s="55" t="s">
        <v>33</v>
      </c>
      <c r="I633" s="56">
        <v>3.6</v>
      </c>
      <c r="J633" s="57" t="s">
        <v>1191</v>
      </c>
      <c r="K633" s="57" t="s">
        <v>1191</v>
      </c>
      <c r="L633" s="58">
        <v>0.45</v>
      </c>
      <c r="M633" s="57" t="s">
        <v>1191</v>
      </c>
      <c r="N633" s="57" t="s">
        <v>1191</v>
      </c>
      <c r="O633" s="58">
        <v>61.9</v>
      </c>
      <c r="P633" s="58">
        <v>17.100000000000001</v>
      </c>
      <c r="Q633" s="58">
        <v>37.14</v>
      </c>
      <c r="R633" s="55">
        <v>2.5000000000000001E-4</v>
      </c>
      <c r="S633" s="55" t="s">
        <v>774</v>
      </c>
      <c r="T633" s="55">
        <v>79</v>
      </c>
      <c r="U633" s="59" t="s">
        <v>870</v>
      </c>
      <c r="V633" s="59" t="s">
        <v>871</v>
      </c>
      <c r="W633" s="72" t="s">
        <v>1191</v>
      </c>
      <c r="X633" s="60" t="s">
        <v>778</v>
      </c>
      <c r="Y633" s="61" t="e">
        <f t="shared" si="63"/>
        <v>#VALUE!</v>
      </c>
      <c r="Z633" s="61" t="e">
        <f t="shared" si="64"/>
        <v>#VALUE!</v>
      </c>
      <c r="AA633" s="61">
        <f t="shared" si="65"/>
        <v>7.2697899838449116</v>
      </c>
      <c r="AB633" s="61" t="e">
        <f t="shared" si="66"/>
        <v>#VALUE!</v>
      </c>
      <c r="AC633" s="62"/>
      <c r="AD633" s="62"/>
      <c r="AE633" s="61">
        <v>7.2697899838449116</v>
      </c>
      <c r="AF633" s="61"/>
      <c r="AG633" s="62"/>
      <c r="AH633" s="61">
        <f t="shared" si="67"/>
        <v>0</v>
      </c>
      <c r="AI633" s="61">
        <f t="shared" si="67"/>
        <v>0</v>
      </c>
      <c r="AJ633" s="61">
        <f t="shared" si="67"/>
        <v>29079.159935379645</v>
      </c>
      <c r="AK633" s="61">
        <f t="shared" si="68"/>
        <v>0</v>
      </c>
      <c r="AL633" s="62" t="s">
        <v>1191</v>
      </c>
      <c r="AM633" s="62" t="s">
        <v>1191</v>
      </c>
      <c r="AN633" s="61">
        <v>29079.159935379645</v>
      </c>
      <c r="AO633" s="62" t="s">
        <v>1191</v>
      </c>
      <c r="AP633" s="11"/>
      <c r="AQ633" s="11"/>
    </row>
    <row r="634" spans="1:43">
      <c r="A634" s="55" t="s">
        <v>851</v>
      </c>
      <c r="B634" s="55" t="s">
        <v>34</v>
      </c>
      <c r="C634" s="55" t="s">
        <v>552</v>
      </c>
      <c r="D634" s="55" t="s">
        <v>68</v>
      </c>
      <c r="E634" s="56" t="s">
        <v>561</v>
      </c>
      <c r="F634" s="55" t="s">
        <v>780</v>
      </c>
      <c r="G634" s="55">
        <f t="shared" si="69"/>
        <v>3</v>
      </c>
      <c r="H634" s="55" t="s">
        <v>33</v>
      </c>
      <c r="I634" s="56">
        <v>4</v>
      </c>
      <c r="J634" s="57" t="s">
        <v>1191</v>
      </c>
      <c r="K634" s="57" t="s">
        <v>1191</v>
      </c>
      <c r="L634" s="58">
        <v>0</v>
      </c>
      <c r="M634" s="57" t="s">
        <v>1191</v>
      </c>
      <c r="N634" s="57" t="s">
        <v>1191</v>
      </c>
      <c r="O634" s="58">
        <v>91.3</v>
      </c>
      <c r="P634" s="58">
        <v>17.2</v>
      </c>
      <c r="Q634" s="58">
        <v>54.78</v>
      </c>
      <c r="R634" s="55">
        <v>1.75E-3</v>
      </c>
      <c r="S634" s="55" t="s">
        <v>774</v>
      </c>
      <c r="T634" s="55">
        <v>79</v>
      </c>
      <c r="U634" s="59" t="s">
        <v>870</v>
      </c>
      <c r="V634" s="59" t="s">
        <v>871</v>
      </c>
      <c r="W634" s="72" t="s">
        <v>1191</v>
      </c>
      <c r="X634" s="60" t="s">
        <v>778</v>
      </c>
      <c r="Y634" s="61" t="e">
        <f t="shared" si="63"/>
        <v>#VALUE!</v>
      </c>
      <c r="Z634" s="61" t="e">
        <f t="shared" si="64"/>
        <v>#VALUE!</v>
      </c>
      <c r="AA634" s="61">
        <f t="shared" si="65"/>
        <v>0</v>
      </c>
      <c r="AB634" s="61" t="e">
        <f t="shared" si="66"/>
        <v>#VALUE!</v>
      </c>
      <c r="AC634" s="62"/>
      <c r="AD634" s="62"/>
      <c r="AE634" s="61">
        <v>1E-3</v>
      </c>
      <c r="AF634" s="61"/>
      <c r="AG634" s="62"/>
      <c r="AH634" s="61">
        <f t="shared" si="67"/>
        <v>0</v>
      </c>
      <c r="AI634" s="61">
        <f t="shared" si="67"/>
        <v>0</v>
      </c>
      <c r="AJ634" s="61">
        <f t="shared" si="67"/>
        <v>0.5714285714285714</v>
      </c>
      <c r="AK634" s="61">
        <f t="shared" si="68"/>
        <v>0</v>
      </c>
      <c r="AL634" s="62" t="s">
        <v>1191</v>
      </c>
      <c r="AM634" s="62" t="s">
        <v>1191</v>
      </c>
      <c r="AN634" s="61">
        <v>0</v>
      </c>
      <c r="AO634" s="62" t="s">
        <v>1191</v>
      </c>
      <c r="AP634" s="11"/>
      <c r="AQ634" s="11"/>
    </row>
    <row r="635" spans="1:43">
      <c r="A635" s="55" t="s">
        <v>851</v>
      </c>
      <c r="B635" s="55" t="s">
        <v>34</v>
      </c>
      <c r="C635" s="55" t="s">
        <v>552</v>
      </c>
      <c r="D635" s="55" t="s">
        <v>68</v>
      </c>
      <c r="E635" s="56" t="s">
        <v>462</v>
      </c>
      <c r="F635" s="55" t="s">
        <v>780</v>
      </c>
      <c r="G635" s="55">
        <f t="shared" si="69"/>
        <v>3</v>
      </c>
      <c r="H635" s="55" t="s">
        <v>33</v>
      </c>
      <c r="I635" s="56">
        <v>4</v>
      </c>
      <c r="J635" s="57" t="s">
        <v>1191</v>
      </c>
      <c r="K635" s="57" t="s">
        <v>1191</v>
      </c>
      <c r="L635" s="58">
        <v>0</v>
      </c>
      <c r="M635" s="57" t="s">
        <v>1191</v>
      </c>
      <c r="N635" s="57" t="s">
        <v>1191</v>
      </c>
      <c r="O635" s="58">
        <v>65.3</v>
      </c>
      <c r="P635" s="58">
        <v>17.2</v>
      </c>
      <c r="Q635" s="58">
        <v>39.18</v>
      </c>
      <c r="R635" s="55">
        <v>1.75E-3</v>
      </c>
      <c r="S635" s="55" t="s">
        <v>774</v>
      </c>
      <c r="T635" s="55">
        <v>79</v>
      </c>
      <c r="U635" s="59" t="s">
        <v>870</v>
      </c>
      <c r="V635" s="59" t="s">
        <v>871</v>
      </c>
      <c r="W635" s="72" t="s">
        <v>1191</v>
      </c>
      <c r="X635" s="60" t="s">
        <v>778</v>
      </c>
      <c r="Y635" s="61" t="e">
        <f t="shared" si="63"/>
        <v>#VALUE!</v>
      </c>
      <c r="Z635" s="61" t="e">
        <f t="shared" si="64"/>
        <v>#VALUE!</v>
      </c>
      <c r="AA635" s="61">
        <f t="shared" si="65"/>
        <v>0</v>
      </c>
      <c r="AB635" s="61" t="e">
        <f t="shared" si="66"/>
        <v>#VALUE!</v>
      </c>
      <c r="AC635" s="62"/>
      <c r="AD635" s="62"/>
      <c r="AE635" s="61">
        <v>1E-3</v>
      </c>
      <c r="AF635" s="61"/>
      <c r="AG635" s="62"/>
      <c r="AH635" s="61">
        <f t="shared" si="67"/>
        <v>0</v>
      </c>
      <c r="AI635" s="61">
        <f t="shared" si="67"/>
        <v>0</v>
      </c>
      <c r="AJ635" s="61">
        <f t="shared" si="67"/>
        <v>0.5714285714285714</v>
      </c>
      <c r="AK635" s="61">
        <f t="shared" si="68"/>
        <v>0</v>
      </c>
      <c r="AL635" s="62" t="s">
        <v>1191</v>
      </c>
      <c r="AM635" s="62" t="s">
        <v>1191</v>
      </c>
      <c r="AN635" s="61">
        <v>0</v>
      </c>
      <c r="AO635" s="62" t="s">
        <v>1191</v>
      </c>
      <c r="AP635" s="11"/>
      <c r="AQ635" s="11"/>
    </row>
    <row r="636" spans="1:43">
      <c r="A636" s="55" t="s">
        <v>851</v>
      </c>
      <c r="B636" s="55" t="s">
        <v>34</v>
      </c>
      <c r="C636" s="55" t="s">
        <v>552</v>
      </c>
      <c r="D636" s="55" t="s">
        <v>68</v>
      </c>
      <c r="E636" s="56" t="s">
        <v>562</v>
      </c>
      <c r="F636" s="55" t="s">
        <v>780</v>
      </c>
      <c r="G636" s="55">
        <f t="shared" si="69"/>
        <v>3</v>
      </c>
      <c r="H636" s="55" t="s">
        <v>33</v>
      </c>
      <c r="I636" s="56">
        <v>4</v>
      </c>
      <c r="J636" s="57" t="s">
        <v>1191</v>
      </c>
      <c r="K636" s="57" t="s">
        <v>1191</v>
      </c>
      <c r="L636" s="58">
        <v>0</v>
      </c>
      <c r="M636" s="57" t="s">
        <v>1191</v>
      </c>
      <c r="N636" s="57" t="s">
        <v>1191</v>
      </c>
      <c r="O636" s="58">
        <v>108</v>
      </c>
      <c r="P636" s="58">
        <v>18.899999999999999</v>
      </c>
      <c r="Q636" s="58">
        <v>64.8</v>
      </c>
      <c r="R636" s="55">
        <v>1.75E-3</v>
      </c>
      <c r="S636" s="55" t="s">
        <v>774</v>
      </c>
      <c r="T636" s="55">
        <v>79</v>
      </c>
      <c r="U636" s="59" t="s">
        <v>870</v>
      </c>
      <c r="V636" s="59" t="s">
        <v>871</v>
      </c>
      <c r="W636" s="72" t="s">
        <v>1191</v>
      </c>
      <c r="X636" s="60" t="s">
        <v>778</v>
      </c>
      <c r="Y636" s="61" t="e">
        <f t="shared" si="63"/>
        <v>#VALUE!</v>
      </c>
      <c r="Z636" s="61" t="e">
        <f t="shared" si="64"/>
        <v>#VALUE!</v>
      </c>
      <c r="AA636" s="61">
        <f t="shared" si="65"/>
        <v>0</v>
      </c>
      <c r="AB636" s="61" t="e">
        <f t="shared" si="66"/>
        <v>#VALUE!</v>
      </c>
      <c r="AC636" s="62"/>
      <c r="AD636" s="62"/>
      <c r="AE636" s="61">
        <v>1E-3</v>
      </c>
      <c r="AF636" s="61"/>
      <c r="AG636" s="62"/>
      <c r="AH636" s="61">
        <f t="shared" si="67"/>
        <v>0</v>
      </c>
      <c r="AI636" s="61">
        <f t="shared" si="67"/>
        <v>0</v>
      </c>
      <c r="AJ636" s="61">
        <f t="shared" si="67"/>
        <v>0.5714285714285714</v>
      </c>
      <c r="AK636" s="61">
        <f t="shared" si="68"/>
        <v>0</v>
      </c>
      <c r="AL636" s="62" t="s">
        <v>1191</v>
      </c>
      <c r="AM636" s="62" t="s">
        <v>1191</v>
      </c>
      <c r="AN636" s="61">
        <v>0</v>
      </c>
      <c r="AO636" s="62" t="s">
        <v>1191</v>
      </c>
      <c r="AP636" s="11"/>
      <c r="AQ636" s="11"/>
    </row>
    <row r="637" spans="1:43">
      <c r="A637" s="55" t="s">
        <v>851</v>
      </c>
      <c r="B637" s="55" t="s">
        <v>34</v>
      </c>
      <c r="C637" s="55" t="s">
        <v>552</v>
      </c>
      <c r="D637" s="55" t="s">
        <v>68</v>
      </c>
      <c r="E637" s="56" t="s">
        <v>563</v>
      </c>
      <c r="F637" s="55" t="s">
        <v>786</v>
      </c>
      <c r="G637" s="55">
        <f t="shared" si="69"/>
        <v>3</v>
      </c>
      <c r="H637" s="55" t="s">
        <v>33</v>
      </c>
      <c r="I637" s="56">
        <v>4</v>
      </c>
      <c r="J637" s="57" t="s">
        <v>1191</v>
      </c>
      <c r="K637" s="57" t="s">
        <v>1191</v>
      </c>
      <c r="L637" s="58">
        <v>0</v>
      </c>
      <c r="M637" s="57" t="s">
        <v>1191</v>
      </c>
      <c r="N637" s="57" t="s">
        <v>1191</v>
      </c>
      <c r="O637" s="58">
        <v>30.9</v>
      </c>
      <c r="P637" s="58">
        <v>13.9</v>
      </c>
      <c r="Q637" s="58">
        <v>18.54</v>
      </c>
      <c r="R637" s="55">
        <v>1.75E-3</v>
      </c>
      <c r="S637" s="55" t="s">
        <v>774</v>
      </c>
      <c r="T637" s="55">
        <v>79</v>
      </c>
      <c r="U637" s="59" t="s">
        <v>870</v>
      </c>
      <c r="V637" s="59" t="s">
        <v>871</v>
      </c>
      <c r="W637" s="72" t="s">
        <v>1191</v>
      </c>
      <c r="X637" s="60" t="s">
        <v>778</v>
      </c>
      <c r="Y637" s="61" t="e">
        <f t="shared" si="63"/>
        <v>#VALUE!</v>
      </c>
      <c r="Z637" s="61" t="e">
        <f t="shared" si="64"/>
        <v>#VALUE!</v>
      </c>
      <c r="AA637" s="61">
        <f t="shared" si="65"/>
        <v>0</v>
      </c>
      <c r="AB637" s="61" t="e">
        <f t="shared" si="66"/>
        <v>#VALUE!</v>
      </c>
      <c r="AC637" s="62"/>
      <c r="AD637" s="62"/>
      <c r="AE637" s="61">
        <v>1E-3</v>
      </c>
      <c r="AF637" s="61"/>
      <c r="AG637" s="62"/>
      <c r="AH637" s="61">
        <f t="shared" si="67"/>
        <v>0</v>
      </c>
      <c r="AI637" s="61">
        <f t="shared" si="67"/>
        <v>0</v>
      </c>
      <c r="AJ637" s="61">
        <f t="shared" si="67"/>
        <v>0.5714285714285714</v>
      </c>
      <c r="AK637" s="61">
        <f t="shared" si="68"/>
        <v>0</v>
      </c>
      <c r="AL637" s="62" t="s">
        <v>1191</v>
      </c>
      <c r="AM637" s="62" t="s">
        <v>1191</v>
      </c>
      <c r="AN637" s="61">
        <v>0</v>
      </c>
      <c r="AO637" s="62" t="s">
        <v>1191</v>
      </c>
      <c r="AP637" s="11"/>
      <c r="AQ637" s="11"/>
    </row>
    <row r="638" spans="1:43">
      <c r="A638" s="55" t="s">
        <v>851</v>
      </c>
      <c r="B638" s="55" t="s">
        <v>34</v>
      </c>
      <c r="C638" s="55" t="s">
        <v>552</v>
      </c>
      <c r="D638" s="55" t="s">
        <v>68</v>
      </c>
      <c r="E638" s="56" t="s">
        <v>178</v>
      </c>
      <c r="F638" s="55" t="s">
        <v>773</v>
      </c>
      <c r="G638" s="55">
        <f t="shared" si="69"/>
        <v>3</v>
      </c>
      <c r="H638" s="55" t="s">
        <v>33</v>
      </c>
      <c r="I638" s="56">
        <v>4</v>
      </c>
      <c r="J638" s="57" t="s">
        <v>1191</v>
      </c>
      <c r="K638" s="57" t="s">
        <v>1191</v>
      </c>
      <c r="L638" s="58">
        <v>0.25</v>
      </c>
      <c r="M638" s="57" t="s">
        <v>1191</v>
      </c>
      <c r="N638" s="57" t="s">
        <v>1191</v>
      </c>
      <c r="O638" s="58">
        <v>32.700000000000003</v>
      </c>
      <c r="P638" s="58">
        <v>13.7</v>
      </c>
      <c r="Q638" s="58">
        <v>19.62</v>
      </c>
      <c r="R638" s="55">
        <v>2.5000000000000001E-4</v>
      </c>
      <c r="S638" s="55" t="s">
        <v>774</v>
      </c>
      <c r="T638" s="55">
        <v>79</v>
      </c>
      <c r="U638" s="59" t="s">
        <v>870</v>
      </c>
      <c r="V638" s="59" t="s">
        <v>871</v>
      </c>
      <c r="W638" s="72" t="s">
        <v>1191</v>
      </c>
      <c r="X638" s="60" t="s">
        <v>778</v>
      </c>
      <c r="Y638" s="61" t="e">
        <f t="shared" si="63"/>
        <v>#VALUE!</v>
      </c>
      <c r="Z638" s="61" t="e">
        <f t="shared" si="64"/>
        <v>#VALUE!</v>
      </c>
      <c r="AA638" s="61">
        <f t="shared" si="65"/>
        <v>7.6452599388379197</v>
      </c>
      <c r="AB638" s="61" t="e">
        <f t="shared" si="66"/>
        <v>#VALUE!</v>
      </c>
      <c r="AC638" s="62"/>
      <c r="AD638" s="62"/>
      <c r="AE638" s="61">
        <v>7.6452599388379197</v>
      </c>
      <c r="AF638" s="61"/>
      <c r="AG638" s="62"/>
      <c r="AH638" s="61">
        <f t="shared" si="67"/>
        <v>0</v>
      </c>
      <c r="AI638" s="61">
        <f t="shared" si="67"/>
        <v>0</v>
      </c>
      <c r="AJ638" s="61">
        <f t="shared" si="67"/>
        <v>30581.039755351678</v>
      </c>
      <c r="AK638" s="61">
        <f t="shared" si="68"/>
        <v>0</v>
      </c>
      <c r="AL638" s="62" t="s">
        <v>1191</v>
      </c>
      <c r="AM638" s="62" t="s">
        <v>1191</v>
      </c>
      <c r="AN638" s="61">
        <v>30581.039755351678</v>
      </c>
      <c r="AO638" s="62" t="s">
        <v>1191</v>
      </c>
      <c r="AP638" s="11"/>
      <c r="AQ638" s="11"/>
    </row>
    <row r="639" spans="1:43">
      <c r="A639" s="55" t="s">
        <v>851</v>
      </c>
      <c r="B639" s="55" t="s">
        <v>34</v>
      </c>
      <c r="C639" s="55" t="s">
        <v>552</v>
      </c>
      <c r="D639" s="55" t="s">
        <v>68</v>
      </c>
      <c r="E639" s="56" t="s">
        <v>564</v>
      </c>
      <c r="F639" s="55" t="s">
        <v>780</v>
      </c>
      <c r="G639" s="55">
        <f t="shared" si="69"/>
        <v>3</v>
      </c>
      <c r="H639" s="55" t="s">
        <v>33</v>
      </c>
      <c r="I639" s="56">
        <v>4.0999999999999996</v>
      </c>
      <c r="J639" s="57" t="s">
        <v>1191</v>
      </c>
      <c r="K639" s="57" t="s">
        <v>1191</v>
      </c>
      <c r="L639" s="58">
        <v>0.5</v>
      </c>
      <c r="M639" s="57" t="s">
        <v>1191</v>
      </c>
      <c r="N639" s="57" t="s">
        <v>1191</v>
      </c>
      <c r="O639" s="58">
        <v>147.5</v>
      </c>
      <c r="P639" s="58">
        <v>21.4</v>
      </c>
      <c r="Q639" s="58">
        <v>88.5</v>
      </c>
      <c r="R639" s="55">
        <v>3.0000000000000001E-3</v>
      </c>
      <c r="S639" s="55" t="s">
        <v>774</v>
      </c>
      <c r="T639" s="55">
        <v>79</v>
      </c>
      <c r="U639" s="59" t="s">
        <v>870</v>
      </c>
      <c r="V639" s="59" t="s">
        <v>871</v>
      </c>
      <c r="W639" s="72" t="s">
        <v>1191</v>
      </c>
      <c r="X639" s="60" t="s">
        <v>778</v>
      </c>
      <c r="Y639" s="61" t="e">
        <f t="shared" si="63"/>
        <v>#VALUE!</v>
      </c>
      <c r="Z639" s="61" t="e">
        <f t="shared" si="64"/>
        <v>#VALUE!</v>
      </c>
      <c r="AA639" s="61">
        <f t="shared" si="65"/>
        <v>3.3898305084745761</v>
      </c>
      <c r="AB639" s="61" t="e">
        <f t="shared" si="66"/>
        <v>#VALUE!</v>
      </c>
      <c r="AC639" s="62"/>
      <c r="AD639" s="62"/>
      <c r="AE639" s="61">
        <v>3.3898305084745761</v>
      </c>
      <c r="AF639" s="61"/>
      <c r="AG639" s="62"/>
      <c r="AH639" s="61">
        <f t="shared" si="67"/>
        <v>0</v>
      </c>
      <c r="AI639" s="61">
        <f t="shared" si="67"/>
        <v>0</v>
      </c>
      <c r="AJ639" s="61">
        <f t="shared" si="67"/>
        <v>1129.9435028248588</v>
      </c>
      <c r="AK639" s="61">
        <f t="shared" si="68"/>
        <v>0</v>
      </c>
      <c r="AL639" s="62" t="s">
        <v>1191</v>
      </c>
      <c r="AM639" s="62" t="s">
        <v>1191</v>
      </c>
      <c r="AN639" s="61">
        <v>1129.9435028248588</v>
      </c>
      <c r="AO639" s="62" t="s">
        <v>1191</v>
      </c>
      <c r="AP639" s="11"/>
      <c r="AQ639" s="11"/>
    </row>
    <row r="640" spans="1:43">
      <c r="A640" s="55" t="s">
        <v>851</v>
      </c>
      <c r="B640" s="55" t="s">
        <v>34</v>
      </c>
      <c r="C640" s="55" t="s">
        <v>552</v>
      </c>
      <c r="D640" s="55" t="s">
        <v>68</v>
      </c>
      <c r="E640" s="56" t="s">
        <v>73</v>
      </c>
      <c r="F640" s="55" t="s">
        <v>780</v>
      </c>
      <c r="G640" s="55">
        <f t="shared" si="69"/>
        <v>3</v>
      </c>
      <c r="H640" s="55" t="s">
        <v>33</v>
      </c>
      <c r="I640" s="56">
        <v>4.2</v>
      </c>
      <c r="J640" s="57" t="s">
        <v>1191</v>
      </c>
      <c r="K640" s="57" t="s">
        <v>1191</v>
      </c>
      <c r="L640" s="58">
        <v>0</v>
      </c>
      <c r="M640" s="57" t="s">
        <v>1191</v>
      </c>
      <c r="N640" s="57" t="s">
        <v>1191</v>
      </c>
      <c r="O640" s="58">
        <v>81.7</v>
      </c>
      <c r="P640" s="58">
        <v>20</v>
      </c>
      <c r="Q640" s="58">
        <v>49.02</v>
      </c>
      <c r="R640" s="55">
        <v>7.5000000000000002E-4</v>
      </c>
      <c r="S640" s="55" t="s">
        <v>774</v>
      </c>
      <c r="T640" s="55">
        <v>79</v>
      </c>
      <c r="U640" s="59" t="s">
        <v>870</v>
      </c>
      <c r="V640" s="59" t="s">
        <v>871</v>
      </c>
      <c r="W640" s="72" t="s">
        <v>1191</v>
      </c>
      <c r="X640" s="60" t="s">
        <v>778</v>
      </c>
      <c r="Y640" s="61" t="e">
        <f t="shared" si="63"/>
        <v>#VALUE!</v>
      </c>
      <c r="Z640" s="61" t="e">
        <f t="shared" si="64"/>
        <v>#VALUE!</v>
      </c>
      <c r="AA640" s="61">
        <f t="shared" si="65"/>
        <v>0</v>
      </c>
      <c r="AB640" s="61" t="e">
        <f t="shared" si="66"/>
        <v>#VALUE!</v>
      </c>
      <c r="AC640" s="62"/>
      <c r="AD640" s="62"/>
      <c r="AE640" s="61">
        <v>1E-3</v>
      </c>
      <c r="AF640" s="61"/>
      <c r="AG640" s="62"/>
      <c r="AH640" s="61">
        <f t="shared" si="67"/>
        <v>0</v>
      </c>
      <c r="AI640" s="61">
        <f t="shared" si="67"/>
        <v>0</v>
      </c>
      <c r="AJ640" s="61">
        <f t="shared" si="67"/>
        <v>1.3333333333333333</v>
      </c>
      <c r="AK640" s="61">
        <f t="shared" si="68"/>
        <v>0</v>
      </c>
      <c r="AL640" s="62" t="s">
        <v>1191</v>
      </c>
      <c r="AM640" s="62" t="s">
        <v>1191</v>
      </c>
      <c r="AN640" s="61">
        <v>0</v>
      </c>
      <c r="AO640" s="62" t="s">
        <v>1191</v>
      </c>
      <c r="AP640" s="11"/>
      <c r="AQ640" s="11"/>
    </row>
    <row r="641" spans="1:43">
      <c r="A641" s="55" t="s">
        <v>851</v>
      </c>
      <c r="B641" s="55" t="s">
        <v>54</v>
      </c>
      <c r="C641" s="55" t="s">
        <v>1109</v>
      </c>
      <c r="D641" s="55" t="s">
        <v>566</v>
      </c>
      <c r="E641" s="56" t="s">
        <v>567</v>
      </c>
      <c r="F641" s="55" t="s">
        <v>786</v>
      </c>
      <c r="G641" s="55">
        <f t="shared" si="69"/>
        <v>3</v>
      </c>
      <c r="H641" s="55" t="s">
        <v>33</v>
      </c>
      <c r="I641" s="56">
        <v>4.3</v>
      </c>
      <c r="J641" s="57" t="s">
        <v>1191</v>
      </c>
      <c r="K641" s="57" t="s">
        <v>1191</v>
      </c>
      <c r="L641" s="58">
        <v>0.12903225809999999</v>
      </c>
      <c r="M641" s="57" t="s">
        <v>1191</v>
      </c>
      <c r="N641" s="57" t="s">
        <v>1191</v>
      </c>
      <c r="O641" s="58">
        <v>8400</v>
      </c>
      <c r="P641" s="58">
        <v>85</v>
      </c>
      <c r="Q641" s="58">
        <v>5040</v>
      </c>
      <c r="R641" s="55">
        <v>1.91E-3</v>
      </c>
      <c r="S641" s="55" t="s">
        <v>774</v>
      </c>
      <c r="T641" s="55">
        <v>80</v>
      </c>
      <c r="U641" s="59" t="s">
        <v>1110</v>
      </c>
      <c r="V641" s="59" t="s">
        <v>1111</v>
      </c>
      <c r="W641" s="72" t="s">
        <v>1191</v>
      </c>
      <c r="X641" s="60" t="s">
        <v>778</v>
      </c>
      <c r="Y641" s="61" t="e">
        <f t="shared" si="63"/>
        <v>#VALUE!</v>
      </c>
      <c r="Z641" s="61" t="e">
        <f t="shared" si="64"/>
        <v>#VALUE!</v>
      </c>
      <c r="AA641" s="61">
        <f t="shared" si="65"/>
        <v>1.5360983107142855E-2</v>
      </c>
      <c r="AB641" s="61" t="e">
        <f t="shared" si="66"/>
        <v>#VALUE!</v>
      </c>
      <c r="AC641" s="62"/>
      <c r="AD641" s="62"/>
      <c r="AE641" s="61">
        <v>1.5360983107142855E-2</v>
      </c>
      <c r="AF641" s="61"/>
      <c r="AG641" s="62"/>
      <c r="AH641" s="61">
        <f t="shared" si="67"/>
        <v>0</v>
      </c>
      <c r="AI641" s="61">
        <f t="shared" si="67"/>
        <v>0</v>
      </c>
      <c r="AJ641" s="61">
        <f t="shared" si="67"/>
        <v>8.0423995325355264</v>
      </c>
      <c r="AK641" s="61">
        <f t="shared" si="68"/>
        <v>0</v>
      </c>
      <c r="AL641" s="62" t="s">
        <v>1191</v>
      </c>
      <c r="AM641" s="62" t="s">
        <v>1191</v>
      </c>
      <c r="AN641" s="61">
        <v>8.0423995325355264</v>
      </c>
      <c r="AO641" s="62" t="s">
        <v>1191</v>
      </c>
      <c r="AP641" s="11"/>
      <c r="AQ641" s="11"/>
    </row>
    <row r="642" spans="1:43">
      <c r="A642" s="55" t="s">
        <v>851</v>
      </c>
      <c r="B642" s="55" t="s">
        <v>54</v>
      </c>
      <c r="C642" s="55" t="s">
        <v>54</v>
      </c>
      <c r="D642" s="55" t="s">
        <v>95</v>
      </c>
      <c r="E642" s="56" t="s">
        <v>567</v>
      </c>
      <c r="F642" s="55" t="s">
        <v>786</v>
      </c>
      <c r="G642" s="55">
        <f t="shared" si="69"/>
        <v>3</v>
      </c>
      <c r="H642" s="55" t="s">
        <v>33</v>
      </c>
      <c r="I642" s="56">
        <v>4.3</v>
      </c>
      <c r="J642" s="57" t="s">
        <v>1191</v>
      </c>
      <c r="K642" s="57" t="s">
        <v>1191</v>
      </c>
      <c r="L642" s="58">
        <v>0.13</v>
      </c>
      <c r="M642" s="57" t="s">
        <v>1191</v>
      </c>
      <c r="N642" s="57" t="s">
        <v>1191</v>
      </c>
      <c r="O642" s="58">
        <v>2.8</v>
      </c>
      <c r="P642" s="58">
        <v>79</v>
      </c>
      <c r="Q642" s="58">
        <v>1.68</v>
      </c>
      <c r="R642" s="55">
        <v>1.9099999999999999E-2</v>
      </c>
      <c r="S642" s="55" t="s">
        <v>774</v>
      </c>
      <c r="T642" s="55">
        <v>80</v>
      </c>
      <c r="U642" s="59" t="s">
        <v>1110</v>
      </c>
      <c r="V642" s="59" t="s">
        <v>1112</v>
      </c>
      <c r="W642" s="72" t="s">
        <v>1191</v>
      </c>
      <c r="X642" s="60" t="s">
        <v>778</v>
      </c>
      <c r="Y642" s="61" t="e">
        <f t="shared" si="63"/>
        <v>#VALUE!</v>
      </c>
      <c r="Z642" s="61" t="e">
        <f t="shared" si="64"/>
        <v>#VALUE!</v>
      </c>
      <c r="AA642" s="61">
        <f t="shared" si="65"/>
        <v>46.428571428571431</v>
      </c>
      <c r="AB642" s="61" t="e">
        <f t="shared" si="66"/>
        <v>#VALUE!</v>
      </c>
      <c r="AC642" s="62"/>
      <c r="AD642" s="62"/>
      <c r="AE642" s="61">
        <v>46.428571428571431</v>
      </c>
      <c r="AF642" s="61"/>
      <c r="AG642" s="62"/>
      <c r="AH642" s="61">
        <f t="shared" si="67"/>
        <v>0</v>
      </c>
      <c r="AI642" s="61">
        <f t="shared" si="67"/>
        <v>0</v>
      </c>
      <c r="AJ642" s="61">
        <f t="shared" si="67"/>
        <v>2430.8152580403894</v>
      </c>
      <c r="AK642" s="61">
        <f t="shared" si="68"/>
        <v>0</v>
      </c>
      <c r="AL642" s="62" t="s">
        <v>1191</v>
      </c>
      <c r="AM642" s="62" t="s">
        <v>1191</v>
      </c>
      <c r="AN642" s="61">
        <v>2430.8152580403894</v>
      </c>
      <c r="AO642" s="62" t="s">
        <v>1191</v>
      </c>
      <c r="AP642" s="11"/>
      <c r="AQ642" s="11"/>
    </row>
    <row r="643" spans="1:43">
      <c r="A643" s="55" t="s">
        <v>851</v>
      </c>
      <c r="B643" s="55" t="s">
        <v>54</v>
      </c>
      <c r="C643" s="55" t="s">
        <v>1109</v>
      </c>
      <c r="D643" s="55" t="s">
        <v>566</v>
      </c>
      <c r="E643" s="56" t="s">
        <v>262</v>
      </c>
      <c r="F643" s="55" t="s">
        <v>786</v>
      </c>
      <c r="G643" s="55">
        <f t="shared" si="69"/>
        <v>3</v>
      </c>
      <c r="H643" s="55" t="s">
        <v>33</v>
      </c>
      <c r="I643" s="56">
        <v>4.5</v>
      </c>
      <c r="J643" s="57" t="s">
        <v>1191</v>
      </c>
      <c r="K643" s="57" t="s">
        <v>1191</v>
      </c>
      <c r="L643" s="58">
        <v>0.16071428569999999</v>
      </c>
      <c r="M643" s="57" t="s">
        <v>1191</v>
      </c>
      <c r="N643" s="57" t="s">
        <v>1191</v>
      </c>
      <c r="O643" s="58">
        <v>41200</v>
      </c>
      <c r="P643" s="58">
        <v>130</v>
      </c>
      <c r="Q643" s="58">
        <v>24720</v>
      </c>
      <c r="R643" s="55">
        <v>1.91E-3</v>
      </c>
      <c r="S643" s="55" t="s">
        <v>774</v>
      </c>
      <c r="T643" s="55">
        <v>80</v>
      </c>
      <c r="U643" s="59" t="s">
        <v>1110</v>
      </c>
      <c r="V643" s="59" t="s">
        <v>1111</v>
      </c>
      <c r="W643" s="72" t="s">
        <v>1191</v>
      </c>
      <c r="X643" s="60" t="s">
        <v>778</v>
      </c>
      <c r="Y643" s="61" t="e">
        <f t="shared" si="63"/>
        <v>#VALUE!</v>
      </c>
      <c r="Z643" s="61" t="e">
        <f t="shared" si="64"/>
        <v>#VALUE!</v>
      </c>
      <c r="AA643" s="61">
        <f t="shared" si="65"/>
        <v>3.9008321771844654E-3</v>
      </c>
      <c r="AB643" s="61" t="e">
        <f t="shared" si="66"/>
        <v>#VALUE!</v>
      </c>
      <c r="AC643" s="62"/>
      <c r="AD643" s="62"/>
      <c r="AE643" s="61">
        <v>1E-3</v>
      </c>
      <c r="AF643" s="61"/>
      <c r="AG643" s="62"/>
      <c r="AH643" s="61">
        <f t="shared" si="67"/>
        <v>0</v>
      </c>
      <c r="AI643" s="61">
        <f t="shared" si="67"/>
        <v>0</v>
      </c>
      <c r="AJ643" s="61">
        <f t="shared" si="67"/>
        <v>0.52356020942408377</v>
      </c>
      <c r="AK643" s="61">
        <f t="shared" si="68"/>
        <v>0</v>
      </c>
      <c r="AL643" s="62" t="s">
        <v>1191</v>
      </c>
      <c r="AM643" s="62" t="s">
        <v>1191</v>
      </c>
      <c r="AN643" s="61">
        <v>2.0423205116149035</v>
      </c>
      <c r="AO643" s="62" t="s">
        <v>1191</v>
      </c>
      <c r="AP643" s="11"/>
      <c r="AQ643" s="11"/>
    </row>
    <row r="644" spans="1:43">
      <c r="A644" s="55" t="s">
        <v>851</v>
      </c>
      <c r="B644" s="55" t="s">
        <v>54</v>
      </c>
      <c r="C644" s="55" t="s">
        <v>54</v>
      </c>
      <c r="D644" s="55" t="s">
        <v>95</v>
      </c>
      <c r="E644" s="56" t="s">
        <v>262</v>
      </c>
      <c r="F644" s="55" t="s">
        <v>786</v>
      </c>
      <c r="G644" s="55">
        <f t="shared" si="69"/>
        <v>3</v>
      </c>
      <c r="H644" s="55" t="s">
        <v>33</v>
      </c>
      <c r="I644" s="56">
        <v>4.5</v>
      </c>
      <c r="J644" s="57" t="s">
        <v>1191</v>
      </c>
      <c r="K644" s="57" t="s">
        <v>1191</v>
      </c>
      <c r="L644" s="58">
        <v>0.16</v>
      </c>
      <c r="M644" s="57" t="s">
        <v>1191</v>
      </c>
      <c r="N644" s="57" t="s">
        <v>1191</v>
      </c>
      <c r="O644" s="58">
        <v>41.2</v>
      </c>
      <c r="P644" s="58">
        <v>145.4</v>
      </c>
      <c r="Q644" s="58">
        <v>24.72</v>
      </c>
      <c r="R644" s="55">
        <v>1.9099999999999999E-2</v>
      </c>
      <c r="S644" s="55" t="s">
        <v>774</v>
      </c>
      <c r="T644" s="55">
        <v>80</v>
      </c>
      <c r="U644" s="59" t="s">
        <v>1110</v>
      </c>
      <c r="V644" s="59" t="s">
        <v>1112</v>
      </c>
      <c r="W644" s="72" t="s">
        <v>1191</v>
      </c>
      <c r="X644" s="60" t="s">
        <v>778</v>
      </c>
      <c r="Y644" s="61" t="e">
        <f t="shared" ref="Y644:Y707" si="70">(J644/O644)*1000</f>
        <v>#VALUE!</v>
      </c>
      <c r="Z644" s="61" t="e">
        <f t="shared" ref="Z644:Z707" si="71">(K644)*1000</f>
        <v>#VALUE!</v>
      </c>
      <c r="AA644" s="61">
        <f t="shared" ref="AA644:AA707" si="72">(L644/O644)*1000</f>
        <v>3.883495145631068</v>
      </c>
      <c r="AB644" s="61" t="e">
        <f t="shared" ref="AB644:AB707" si="73">(M644/O644)*1000</f>
        <v>#VALUE!</v>
      </c>
      <c r="AC644" s="62"/>
      <c r="AD644" s="62"/>
      <c r="AE644" s="61">
        <v>3.883495145631068</v>
      </c>
      <c r="AF644" s="61"/>
      <c r="AG644" s="62"/>
      <c r="AH644" s="61">
        <f t="shared" ref="AH644:AJ707" si="74">AC644/$R644</f>
        <v>0</v>
      </c>
      <c r="AI644" s="61">
        <f t="shared" si="74"/>
        <v>0</v>
      </c>
      <c r="AJ644" s="61">
        <f t="shared" si="74"/>
        <v>203.32435317440147</v>
      </c>
      <c r="AK644" s="61">
        <f t="shared" ref="AK644:AK707" si="75">AG644/$R644</f>
        <v>0</v>
      </c>
      <c r="AL644" s="62" t="s">
        <v>1191</v>
      </c>
      <c r="AM644" s="62" t="s">
        <v>1191</v>
      </c>
      <c r="AN644" s="61">
        <v>203.32435317440147</v>
      </c>
      <c r="AO644" s="62" t="s">
        <v>1191</v>
      </c>
      <c r="AP644" s="11"/>
      <c r="AQ644" s="11"/>
    </row>
    <row r="645" spans="1:43">
      <c r="A645" s="55" t="s">
        <v>851</v>
      </c>
      <c r="B645" s="55" t="s">
        <v>54</v>
      </c>
      <c r="C645" s="55" t="s">
        <v>54</v>
      </c>
      <c r="D645" s="55" t="s">
        <v>95</v>
      </c>
      <c r="E645" s="56" t="s">
        <v>260</v>
      </c>
      <c r="F645" s="55" t="s">
        <v>786</v>
      </c>
      <c r="G645" s="55">
        <f t="shared" ref="G645:G708" si="76">IF(H645="Planktivorous",1,IF(H645="herbivorous",2,IF(H645="carnivorous",3,0)))</f>
        <v>3</v>
      </c>
      <c r="H645" s="55" t="s">
        <v>33</v>
      </c>
      <c r="I645" s="56">
        <v>4.5</v>
      </c>
      <c r="J645" s="57" t="s">
        <v>1191</v>
      </c>
      <c r="K645" s="57" t="s">
        <v>1191</v>
      </c>
      <c r="L645" s="58">
        <v>0.47</v>
      </c>
      <c r="M645" s="57" t="s">
        <v>1191</v>
      </c>
      <c r="N645" s="57" t="s">
        <v>1191</v>
      </c>
      <c r="O645" s="58">
        <v>58.7</v>
      </c>
      <c r="P645" s="58">
        <v>156.4</v>
      </c>
      <c r="Q645" s="58">
        <v>35.22</v>
      </c>
      <c r="R645" s="55">
        <v>1.9099999999999999E-2</v>
      </c>
      <c r="S645" s="55" t="s">
        <v>774</v>
      </c>
      <c r="T645" s="55">
        <v>80</v>
      </c>
      <c r="U645" s="59" t="s">
        <v>1110</v>
      </c>
      <c r="V645" s="59" t="s">
        <v>1112</v>
      </c>
      <c r="W645" s="72" t="s">
        <v>1191</v>
      </c>
      <c r="X645" s="60" t="s">
        <v>778</v>
      </c>
      <c r="Y645" s="61" t="e">
        <f t="shared" si="70"/>
        <v>#VALUE!</v>
      </c>
      <c r="Z645" s="61" t="e">
        <f t="shared" si="71"/>
        <v>#VALUE!</v>
      </c>
      <c r="AA645" s="61">
        <f t="shared" si="72"/>
        <v>8.0068143100511069</v>
      </c>
      <c r="AB645" s="61" t="e">
        <f t="shared" si="73"/>
        <v>#VALUE!</v>
      </c>
      <c r="AC645" s="62"/>
      <c r="AD645" s="62"/>
      <c r="AE645" s="61">
        <v>8.0068143100511069</v>
      </c>
      <c r="AF645" s="61"/>
      <c r="AG645" s="62"/>
      <c r="AH645" s="61">
        <f t="shared" si="74"/>
        <v>0</v>
      </c>
      <c r="AI645" s="61">
        <f t="shared" si="74"/>
        <v>0</v>
      </c>
      <c r="AJ645" s="61">
        <f t="shared" si="74"/>
        <v>419.20493769901083</v>
      </c>
      <c r="AK645" s="61">
        <f t="shared" si="75"/>
        <v>0</v>
      </c>
      <c r="AL645" s="62" t="s">
        <v>1191</v>
      </c>
      <c r="AM645" s="62" t="s">
        <v>1191</v>
      </c>
      <c r="AN645" s="61">
        <v>419.20493769901083</v>
      </c>
      <c r="AO645" s="62" t="s">
        <v>1191</v>
      </c>
      <c r="AP645" s="11"/>
      <c r="AQ645" s="11"/>
    </row>
    <row r="646" spans="1:43">
      <c r="A646" s="55" t="s">
        <v>851</v>
      </c>
      <c r="B646" s="55" t="s">
        <v>54</v>
      </c>
      <c r="C646" s="55" t="s">
        <v>1109</v>
      </c>
      <c r="D646" s="55" t="s">
        <v>566</v>
      </c>
      <c r="E646" s="56" t="s">
        <v>568</v>
      </c>
      <c r="F646" s="55" t="s">
        <v>786</v>
      </c>
      <c r="G646" s="55">
        <f t="shared" si="76"/>
        <v>3</v>
      </c>
      <c r="H646" s="55" t="s">
        <v>33</v>
      </c>
      <c r="I646" s="56">
        <v>4.5999999999999996</v>
      </c>
      <c r="J646" s="57" t="s">
        <v>1191</v>
      </c>
      <c r="K646" s="57" t="s">
        <v>1191</v>
      </c>
      <c r="L646" s="58">
        <v>0.47058823529999999</v>
      </c>
      <c r="M646" s="57" t="s">
        <v>1191</v>
      </c>
      <c r="N646" s="57" t="s">
        <v>1191</v>
      </c>
      <c r="O646" s="58">
        <v>58700</v>
      </c>
      <c r="P646" s="58">
        <v>165</v>
      </c>
      <c r="Q646" s="58">
        <v>35220</v>
      </c>
      <c r="R646" s="55">
        <v>1.91E-3</v>
      </c>
      <c r="S646" s="55" t="s">
        <v>774</v>
      </c>
      <c r="T646" s="55">
        <v>80</v>
      </c>
      <c r="U646" s="59" t="s">
        <v>1110</v>
      </c>
      <c r="V646" s="59" t="s">
        <v>1111</v>
      </c>
      <c r="W646" s="72" t="s">
        <v>1191</v>
      </c>
      <c r="X646" s="60" t="s">
        <v>778</v>
      </c>
      <c r="Y646" s="61" t="e">
        <f t="shared" si="70"/>
        <v>#VALUE!</v>
      </c>
      <c r="Z646" s="61" t="e">
        <f t="shared" si="71"/>
        <v>#VALUE!</v>
      </c>
      <c r="AA646" s="61">
        <f t="shared" si="72"/>
        <v>8.0168353543441234E-3</v>
      </c>
      <c r="AB646" s="61" t="e">
        <f t="shared" si="73"/>
        <v>#VALUE!</v>
      </c>
      <c r="AC646" s="62"/>
      <c r="AD646" s="62"/>
      <c r="AE646" s="61">
        <v>8.0168353543441234E-3</v>
      </c>
      <c r="AF646" s="61"/>
      <c r="AG646" s="62"/>
      <c r="AH646" s="61">
        <f t="shared" si="74"/>
        <v>0</v>
      </c>
      <c r="AI646" s="61">
        <f t="shared" si="74"/>
        <v>0</v>
      </c>
      <c r="AJ646" s="61">
        <f t="shared" si="74"/>
        <v>4.1972959970388084</v>
      </c>
      <c r="AK646" s="61">
        <f t="shared" si="75"/>
        <v>0</v>
      </c>
      <c r="AL646" s="62" t="s">
        <v>1191</v>
      </c>
      <c r="AM646" s="62" t="s">
        <v>1191</v>
      </c>
      <c r="AN646" s="61">
        <v>4.1972959970388084</v>
      </c>
      <c r="AO646" s="62" t="s">
        <v>1191</v>
      </c>
      <c r="AP646" s="11"/>
      <c r="AQ646" s="11"/>
    </row>
    <row r="647" spans="1:43">
      <c r="A647" s="55" t="s">
        <v>851</v>
      </c>
      <c r="B647" s="55" t="s">
        <v>439</v>
      </c>
      <c r="C647" s="55" t="s">
        <v>439</v>
      </c>
      <c r="D647" s="55" t="s">
        <v>439</v>
      </c>
      <c r="E647" s="56" t="s">
        <v>472</v>
      </c>
      <c r="F647" s="55" t="s">
        <v>780</v>
      </c>
      <c r="G647" s="55">
        <f t="shared" si="76"/>
        <v>3</v>
      </c>
      <c r="H647" s="55" t="s">
        <v>33</v>
      </c>
      <c r="I647" s="55">
        <v>3</v>
      </c>
      <c r="J647" s="57" t="s">
        <v>1191</v>
      </c>
      <c r="K647" s="57" t="s">
        <v>1191</v>
      </c>
      <c r="L647" s="58">
        <v>0</v>
      </c>
      <c r="M647" s="57" t="s">
        <v>1191</v>
      </c>
      <c r="N647" s="57" t="s">
        <v>1191</v>
      </c>
      <c r="O647" s="58">
        <v>98</v>
      </c>
      <c r="P647" s="58">
        <v>22</v>
      </c>
      <c r="Q647" s="58">
        <v>58.8</v>
      </c>
      <c r="R647" s="55">
        <v>4.0000000000000001E-3</v>
      </c>
      <c r="S647" s="55" t="s">
        <v>774</v>
      </c>
      <c r="T647" s="55">
        <v>81</v>
      </c>
      <c r="U647" s="59" t="s">
        <v>852</v>
      </c>
      <c r="V647" s="59" t="s">
        <v>853</v>
      </c>
      <c r="W647" s="59" t="s">
        <v>854</v>
      </c>
      <c r="X647" s="60" t="s">
        <v>778</v>
      </c>
      <c r="Y647" s="61" t="e">
        <f t="shared" si="70"/>
        <v>#VALUE!</v>
      </c>
      <c r="Z647" s="61" t="e">
        <f t="shared" si="71"/>
        <v>#VALUE!</v>
      </c>
      <c r="AA647" s="61">
        <f t="shared" si="72"/>
        <v>0</v>
      </c>
      <c r="AB647" s="61" t="e">
        <f t="shared" si="73"/>
        <v>#VALUE!</v>
      </c>
      <c r="AC647" s="62"/>
      <c r="AD647" s="62"/>
      <c r="AE647" s="61">
        <v>1E-3</v>
      </c>
      <c r="AF647" s="61"/>
      <c r="AG647" s="62"/>
      <c r="AH647" s="61">
        <f t="shared" si="74"/>
        <v>0</v>
      </c>
      <c r="AI647" s="61">
        <f t="shared" si="74"/>
        <v>0</v>
      </c>
      <c r="AJ647" s="61">
        <f t="shared" si="74"/>
        <v>0.25</v>
      </c>
      <c r="AK647" s="61">
        <f t="shared" si="75"/>
        <v>0</v>
      </c>
      <c r="AL647" s="62" t="s">
        <v>1191</v>
      </c>
      <c r="AM647" s="62" t="s">
        <v>1191</v>
      </c>
      <c r="AN647" s="61">
        <v>0</v>
      </c>
      <c r="AO647" s="62" t="s">
        <v>1191</v>
      </c>
      <c r="AP647" s="11"/>
      <c r="AQ647" s="11"/>
    </row>
    <row r="648" spans="1:43">
      <c r="A648" s="55" t="s">
        <v>851</v>
      </c>
      <c r="B648" s="55" t="s">
        <v>315</v>
      </c>
      <c r="C648" s="55" t="s">
        <v>315</v>
      </c>
      <c r="D648" s="55" t="s">
        <v>315</v>
      </c>
      <c r="E648" s="56" t="s">
        <v>472</v>
      </c>
      <c r="F648" s="55" t="s">
        <v>780</v>
      </c>
      <c r="G648" s="55">
        <f t="shared" si="76"/>
        <v>3</v>
      </c>
      <c r="H648" s="55" t="s">
        <v>33</v>
      </c>
      <c r="I648" s="55">
        <v>3</v>
      </c>
      <c r="J648" s="57" t="s">
        <v>1191</v>
      </c>
      <c r="K648" s="57" t="s">
        <v>1191</v>
      </c>
      <c r="L648" s="58">
        <v>7.2972972969999994E-2</v>
      </c>
      <c r="M648" s="57" t="s">
        <v>1191</v>
      </c>
      <c r="N648" s="57" t="s">
        <v>1191</v>
      </c>
      <c r="O648" s="58">
        <v>108</v>
      </c>
      <c r="P648" s="58">
        <v>23</v>
      </c>
      <c r="Q648" s="58">
        <v>64.8</v>
      </c>
      <c r="R648" s="55">
        <v>5.0000000000000001E-4</v>
      </c>
      <c r="S648" s="55" t="s">
        <v>774</v>
      </c>
      <c r="T648" s="55">
        <v>81</v>
      </c>
      <c r="U648" s="59" t="s">
        <v>852</v>
      </c>
      <c r="V648" s="59" t="s">
        <v>853</v>
      </c>
      <c r="W648" s="59" t="s">
        <v>854</v>
      </c>
      <c r="X648" s="60" t="s">
        <v>778</v>
      </c>
      <c r="Y648" s="61" t="e">
        <f t="shared" si="70"/>
        <v>#VALUE!</v>
      </c>
      <c r="Z648" s="61" t="e">
        <f t="shared" si="71"/>
        <v>#VALUE!</v>
      </c>
      <c r="AA648" s="61">
        <f t="shared" si="72"/>
        <v>0.67567567564814812</v>
      </c>
      <c r="AB648" s="61" t="e">
        <f t="shared" si="73"/>
        <v>#VALUE!</v>
      </c>
      <c r="AC648" s="62"/>
      <c r="AD648" s="62"/>
      <c r="AE648" s="61">
        <v>0.67567567564814812</v>
      </c>
      <c r="AF648" s="61"/>
      <c r="AG648" s="62"/>
      <c r="AH648" s="61">
        <f t="shared" si="74"/>
        <v>0</v>
      </c>
      <c r="AI648" s="61">
        <f t="shared" si="74"/>
        <v>0</v>
      </c>
      <c r="AJ648" s="61">
        <f t="shared" si="74"/>
        <v>1351.3513512962961</v>
      </c>
      <c r="AK648" s="61">
        <f t="shared" si="75"/>
        <v>0</v>
      </c>
      <c r="AL648" s="62" t="s">
        <v>1191</v>
      </c>
      <c r="AM648" s="62" t="s">
        <v>1191</v>
      </c>
      <c r="AN648" s="61">
        <v>1351.3513512962961</v>
      </c>
      <c r="AO648" s="62" t="s">
        <v>1191</v>
      </c>
      <c r="AP648" s="11"/>
      <c r="AQ648" s="11"/>
    </row>
    <row r="649" spans="1:43">
      <c r="A649" s="55" t="s">
        <v>851</v>
      </c>
      <c r="B649" s="55" t="s">
        <v>439</v>
      </c>
      <c r="C649" s="55" t="s">
        <v>439</v>
      </c>
      <c r="D649" s="55" t="s">
        <v>439</v>
      </c>
      <c r="E649" s="56" t="s">
        <v>441</v>
      </c>
      <c r="F649" s="55" t="s">
        <v>786</v>
      </c>
      <c r="G649" s="55">
        <f t="shared" si="76"/>
        <v>1</v>
      </c>
      <c r="H649" s="55" t="s">
        <v>30</v>
      </c>
      <c r="I649" s="55">
        <v>3.1</v>
      </c>
      <c r="J649" s="57" t="s">
        <v>1191</v>
      </c>
      <c r="K649" s="57" t="s">
        <v>1191</v>
      </c>
      <c r="L649" s="58">
        <v>2.3692307690000001</v>
      </c>
      <c r="M649" s="57" t="s">
        <v>1191</v>
      </c>
      <c r="N649" s="57" t="s">
        <v>1191</v>
      </c>
      <c r="O649" s="58">
        <v>245</v>
      </c>
      <c r="P649" s="58">
        <v>30</v>
      </c>
      <c r="Q649" s="58">
        <v>147</v>
      </c>
      <c r="R649" s="55">
        <v>4.0000000000000001E-3</v>
      </c>
      <c r="S649" s="55" t="s">
        <v>774</v>
      </c>
      <c r="T649" s="55">
        <v>81</v>
      </c>
      <c r="U649" s="59" t="s">
        <v>852</v>
      </c>
      <c r="V649" s="59" t="s">
        <v>853</v>
      </c>
      <c r="W649" s="59" t="s">
        <v>854</v>
      </c>
      <c r="X649" s="60" t="s">
        <v>778</v>
      </c>
      <c r="Y649" s="61" t="e">
        <f t="shared" si="70"/>
        <v>#VALUE!</v>
      </c>
      <c r="Z649" s="61" t="e">
        <f t="shared" si="71"/>
        <v>#VALUE!</v>
      </c>
      <c r="AA649" s="61">
        <f t="shared" si="72"/>
        <v>9.6703296693877547</v>
      </c>
      <c r="AB649" s="61" t="e">
        <f t="shared" si="73"/>
        <v>#VALUE!</v>
      </c>
      <c r="AC649" s="62"/>
      <c r="AD649" s="62"/>
      <c r="AE649" s="61">
        <v>9.6703296693877547</v>
      </c>
      <c r="AF649" s="61"/>
      <c r="AG649" s="62"/>
      <c r="AH649" s="61">
        <f t="shared" si="74"/>
        <v>0</v>
      </c>
      <c r="AI649" s="61">
        <f t="shared" si="74"/>
        <v>0</v>
      </c>
      <c r="AJ649" s="61">
        <f t="shared" si="74"/>
        <v>2417.5824173469387</v>
      </c>
      <c r="AK649" s="61">
        <f t="shared" si="75"/>
        <v>0</v>
      </c>
      <c r="AL649" s="62" t="s">
        <v>1191</v>
      </c>
      <c r="AM649" s="62" t="s">
        <v>1191</v>
      </c>
      <c r="AN649" s="61">
        <v>2417.5824173469387</v>
      </c>
      <c r="AO649" s="62" t="s">
        <v>1191</v>
      </c>
      <c r="AP649" s="11"/>
      <c r="AQ649" s="11"/>
    </row>
    <row r="650" spans="1:43">
      <c r="A650" s="55" t="s">
        <v>851</v>
      </c>
      <c r="B650" s="55" t="s">
        <v>315</v>
      </c>
      <c r="C650" s="55" t="s">
        <v>315</v>
      </c>
      <c r="D650" s="55" t="s">
        <v>315</v>
      </c>
      <c r="E650" s="56" t="s">
        <v>471</v>
      </c>
      <c r="F650" s="55" t="s">
        <v>780</v>
      </c>
      <c r="G650" s="55">
        <f t="shared" si="76"/>
        <v>3</v>
      </c>
      <c r="H650" s="55" t="s">
        <v>33</v>
      </c>
      <c r="I650" s="56">
        <v>3.3</v>
      </c>
      <c r="J650" s="57" t="s">
        <v>1191</v>
      </c>
      <c r="K650" s="57" t="s">
        <v>1191</v>
      </c>
      <c r="L650" s="58">
        <v>0</v>
      </c>
      <c r="M650" s="57" t="s">
        <v>1191</v>
      </c>
      <c r="N650" s="57" t="s">
        <v>1191</v>
      </c>
      <c r="O650" s="58">
        <v>256</v>
      </c>
      <c r="P650" s="58">
        <v>28</v>
      </c>
      <c r="Q650" s="58">
        <v>153.6</v>
      </c>
      <c r="R650" s="55">
        <v>5.0000000000000001E-4</v>
      </c>
      <c r="S650" s="55" t="s">
        <v>774</v>
      </c>
      <c r="T650" s="55">
        <v>81</v>
      </c>
      <c r="U650" s="59" t="s">
        <v>852</v>
      </c>
      <c r="V650" s="59" t="s">
        <v>853</v>
      </c>
      <c r="W650" s="59" t="s">
        <v>854</v>
      </c>
      <c r="X650" s="60" t="s">
        <v>778</v>
      </c>
      <c r="Y650" s="61" t="e">
        <f t="shared" si="70"/>
        <v>#VALUE!</v>
      </c>
      <c r="Z650" s="61" t="e">
        <f t="shared" si="71"/>
        <v>#VALUE!</v>
      </c>
      <c r="AA650" s="61">
        <f t="shared" si="72"/>
        <v>0</v>
      </c>
      <c r="AB650" s="61" t="e">
        <f t="shared" si="73"/>
        <v>#VALUE!</v>
      </c>
      <c r="AC650" s="62"/>
      <c r="AD650" s="62"/>
      <c r="AE650" s="61">
        <v>1E-3</v>
      </c>
      <c r="AF650" s="61"/>
      <c r="AG650" s="62"/>
      <c r="AH650" s="61">
        <f t="shared" si="74"/>
        <v>0</v>
      </c>
      <c r="AI650" s="61">
        <f t="shared" si="74"/>
        <v>0</v>
      </c>
      <c r="AJ650" s="61">
        <f t="shared" si="74"/>
        <v>2</v>
      </c>
      <c r="AK650" s="61">
        <f t="shared" si="75"/>
        <v>0</v>
      </c>
      <c r="AL650" s="62" t="s">
        <v>1191</v>
      </c>
      <c r="AM650" s="62" t="s">
        <v>1191</v>
      </c>
      <c r="AN650" s="61">
        <v>0</v>
      </c>
      <c r="AO650" s="62" t="s">
        <v>1191</v>
      </c>
      <c r="AP650" s="11"/>
      <c r="AQ650" s="11"/>
    </row>
    <row r="651" spans="1:43">
      <c r="A651" s="55" t="s">
        <v>851</v>
      </c>
      <c r="B651" s="55" t="s">
        <v>439</v>
      </c>
      <c r="C651" s="55" t="s">
        <v>439</v>
      </c>
      <c r="D651" s="55" t="s">
        <v>439</v>
      </c>
      <c r="E651" s="56" t="s">
        <v>471</v>
      </c>
      <c r="F651" s="55" t="s">
        <v>780</v>
      </c>
      <c r="G651" s="55">
        <f t="shared" si="76"/>
        <v>3</v>
      </c>
      <c r="H651" s="55" t="s">
        <v>33</v>
      </c>
      <c r="I651" s="56">
        <v>3.3</v>
      </c>
      <c r="J651" s="57" t="s">
        <v>1191</v>
      </c>
      <c r="K651" s="57" t="s">
        <v>1191</v>
      </c>
      <c r="L651" s="58">
        <v>0.5</v>
      </c>
      <c r="M651" s="57" t="s">
        <v>1191</v>
      </c>
      <c r="N651" s="57" t="s">
        <v>1191</v>
      </c>
      <c r="O651" s="58">
        <v>299</v>
      </c>
      <c r="P651" s="58">
        <v>32</v>
      </c>
      <c r="Q651" s="58">
        <v>179.4</v>
      </c>
      <c r="R651" s="55">
        <v>4.0000000000000001E-3</v>
      </c>
      <c r="S651" s="55" t="s">
        <v>774</v>
      </c>
      <c r="T651" s="55">
        <v>81</v>
      </c>
      <c r="U651" s="59" t="s">
        <v>852</v>
      </c>
      <c r="V651" s="59" t="s">
        <v>853</v>
      </c>
      <c r="W651" s="59" t="s">
        <v>854</v>
      </c>
      <c r="X651" s="60" t="s">
        <v>778</v>
      </c>
      <c r="Y651" s="61" t="e">
        <f t="shared" si="70"/>
        <v>#VALUE!</v>
      </c>
      <c r="Z651" s="61" t="e">
        <f t="shared" si="71"/>
        <v>#VALUE!</v>
      </c>
      <c r="AA651" s="61">
        <f t="shared" si="72"/>
        <v>1.6722408026755853</v>
      </c>
      <c r="AB651" s="61" t="e">
        <f t="shared" si="73"/>
        <v>#VALUE!</v>
      </c>
      <c r="AC651" s="62"/>
      <c r="AD651" s="62"/>
      <c r="AE651" s="61">
        <v>1.6722408026755853</v>
      </c>
      <c r="AF651" s="61"/>
      <c r="AG651" s="62"/>
      <c r="AH651" s="61">
        <f t="shared" si="74"/>
        <v>0</v>
      </c>
      <c r="AI651" s="61">
        <f t="shared" si="74"/>
        <v>0</v>
      </c>
      <c r="AJ651" s="61">
        <f t="shared" si="74"/>
        <v>418.0602006688963</v>
      </c>
      <c r="AK651" s="61">
        <f t="shared" si="75"/>
        <v>0</v>
      </c>
      <c r="AL651" s="62" t="s">
        <v>1191</v>
      </c>
      <c r="AM651" s="62" t="s">
        <v>1191</v>
      </c>
      <c r="AN651" s="61">
        <v>418.0602006688963</v>
      </c>
      <c r="AO651" s="62" t="s">
        <v>1191</v>
      </c>
      <c r="AP651" s="11"/>
      <c r="AQ651" s="11"/>
    </row>
    <row r="652" spans="1:43" ht="20.399999999999999">
      <c r="A652" s="71" t="s">
        <v>851</v>
      </c>
      <c r="B652" s="55" t="s">
        <v>315</v>
      </c>
      <c r="C652" s="71" t="s">
        <v>315</v>
      </c>
      <c r="D652" s="71" t="s">
        <v>315</v>
      </c>
      <c r="E652" s="77" t="s">
        <v>441</v>
      </c>
      <c r="F652" s="71" t="s">
        <v>786</v>
      </c>
      <c r="G652" s="55">
        <f t="shared" si="76"/>
        <v>1</v>
      </c>
      <c r="H652" s="71" t="s">
        <v>30</v>
      </c>
      <c r="I652" s="71">
        <v>3.4</v>
      </c>
      <c r="J652" s="57" t="s">
        <v>1191</v>
      </c>
      <c r="K652" s="57" t="s">
        <v>1191</v>
      </c>
      <c r="L652" s="76">
        <v>0.34736842109999999</v>
      </c>
      <c r="M652" s="57" t="s">
        <v>1191</v>
      </c>
      <c r="N652" s="57" t="s">
        <v>1191</v>
      </c>
      <c r="O652" s="58">
        <v>172</v>
      </c>
      <c r="P652" s="58">
        <v>28</v>
      </c>
      <c r="Q652" s="58">
        <v>103.2</v>
      </c>
      <c r="R652" s="55">
        <v>5.0000000000000001E-4</v>
      </c>
      <c r="S652" s="55" t="s">
        <v>774</v>
      </c>
      <c r="T652" s="55">
        <v>81</v>
      </c>
      <c r="U652" s="59" t="s">
        <v>852</v>
      </c>
      <c r="V652" s="59" t="s">
        <v>853</v>
      </c>
      <c r="W652" s="59" t="s">
        <v>854</v>
      </c>
      <c r="X652" s="60" t="s">
        <v>778</v>
      </c>
      <c r="Y652" s="61" t="e">
        <f t="shared" si="70"/>
        <v>#VALUE!</v>
      </c>
      <c r="Z652" s="61" t="e">
        <f t="shared" si="71"/>
        <v>#VALUE!</v>
      </c>
      <c r="AA652" s="61">
        <f t="shared" si="72"/>
        <v>2.0195838436046509</v>
      </c>
      <c r="AB652" s="61" t="e">
        <f t="shared" si="73"/>
        <v>#VALUE!</v>
      </c>
      <c r="AC652" s="62"/>
      <c r="AD652" s="62"/>
      <c r="AE652" s="61">
        <v>2.0195838436046509</v>
      </c>
      <c r="AF652" s="61"/>
      <c r="AG652" s="62"/>
      <c r="AH652" s="61">
        <f t="shared" si="74"/>
        <v>0</v>
      </c>
      <c r="AI652" s="61">
        <f t="shared" si="74"/>
        <v>0</v>
      </c>
      <c r="AJ652" s="61">
        <f t="shared" si="74"/>
        <v>4039.1676872093017</v>
      </c>
      <c r="AK652" s="61">
        <f t="shared" si="75"/>
        <v>0</v>
      </c>
      <c r="AL652" s="62" t="s">
        <v>1191</v>
      </c>
      <c r="AM652" s="62" t="s">
        <v>1191</v>
      </c>
      <c r="AN652" s="61">
        <v>4039.1676872093017</v>
      </c>
      <c r="AO652" s="62" t="s">
        <v>1191</v>
      </c>
      <c r="AP652" s="11"/>
      <c r="AQ652" s="11"/>
    </row>
    <row r="653" spans="1:43">
      <c r="A653" s="55" t="s">
        <v>851</v>
      </c>
      <c r="B653" s="55" t="s">
        <v>439</v>
      </c>
      <c r="C653" s="55" t="s">
        <v>439</v>
      </c>
      <c r="D653" s="55" t="s">
        <v>439</v>
      </c>
      <c r="E653" s="56" t="s">
        <v>318</v>
      </c>
      <c r="F653" s="55" t="s">
        <v>780</v>
      </c>
      <c r="G653" s="55">
        <f t="shared" si="76"/>
        <v>3</v>
      </c>
      <c r="H653" s="55" t="s">
        <v>33</v>
      </c>
      <c r="I653" s="56">
        <v>4</v>
      </c>
      <c r="J653" s="57" t="s">
        <v>1191</v>
      </c>
      <c r="K653" s="57" t="s">
        <v>1191</v>
      </c>
      <c r="L653" s="58">
        <v>1.891891892E-2</v>
      </c>
      <c r="M653" s="57" t="s">
        <v>1191</v>
      </c>
      <c r="N653" s="57" t="s">
        <v>1191</v>
      </c>
      <c r="O653" s="58">
        <v>448</v>
      </c>
      <c r="P653" s="58">
        <v>38</v>
      </c>
      <c r="Q653" s="58">
        <v>268.8</v>
      </c>
      <c r="R653" s="55">
        <v>4.0000000000000001E-3</v>
      </c>
      <c r="S653" s="55" t="s">
        <v>774</v>
      </c>
      <c r="T653" s="55">
        <v>81</v>
      </c>
      <c r="U653" s="59" t="s">
        <v>852</v>
      </c>
      <c r="V653" s="59" t="s">
        <v>853</v>
      </c>
      <c r="W653" s="59" t="s">
        <v>854</v>
      </c>
      <c r="X653" s="60" t="s">
        <v>778</v>
      </c>
      <c r="Y653" s="61" t="e">
        <f t="shared" si="70"/>
        <v>#VALUE!</v>
      </c>
      <c r="Z653" s="61" t="e">
        <f t="shared" si="71"/>
        <v>#VALUE!</v>
      </c>
      <c r="AA653" s="61">
        <f t="shared" si="72"/>
        <v>4.2229729732142854E-2</v>
      </c>
      <c r="AB653" s="61" t="e">
        <f t="shared" si="73"/>
        <v>#VALUE!</v>
      </c>
      <c r="AC653" s="62"/>
      <c r="AD653" s="62"/>
      <c r="AE653" s="61">
        <v>4.2229729732142854E-2</v>
      </c>
      <c r="AF653" s="61"/>
      <c r="AG653" s="62"/>
      <c r="AH653" s="61">
        <f t="shared" si="74"/>
        <v>0</v>
      </c>
      <c r="AI653" s="61">
        <f t="shared" si="74"/>
        <v>0</v>
      </c>
      <c r="AJ653" s="61">
        <f t="shared" si="74"/>
        <v>10.557432433035713</v>
      </c>
      <c r="AK653" s="61">
        <f t="shared" si="75"/>
        <v>0</v>
      </c>
      <c r="AL653" s="62" t="s">
        <v>1191</v>
      </c>
      <c r="AM653" s="62" t="s">
        <v>1191</v>
      </c>
      <c r="AN653" s="61">
        <v>10.557432433035713</v>
      </c>
      <c r="AO653" s="62" t="s">
        <v>1191</v>
      </c>
      <c r="AP653" s="11"/>
      <c r="AQ653" s="11"/>
    </row>
    <row r="654" spans="1:43">
      <c r="A654" s="55" t="s">
        <v>851</v>
      </c>
      <c r="B654" s="55" t="s">
        <v>315</v>
      </c>
      <c r="C654" s="55" t="s">
        <v>315</v>
      </c>
      <c r="D654" s="55" t="s">
        <v>315</v>
      </c>
      <c r="E654" s="56" t="s">
        <v>318</v>
      </c>
      <c r="F654" s="55" t="s">
        <v>780</v>
      </c>
      <c r="G654" s="55">
        <f t="shared" si="76"/>
        <v>3</v>
      </c>
      <c r="H654" s="55" t="s">
        <v>33</v>
      </c>
      <c r="I654" s="56">
        <v>4.0999999999999996</v>
      </c>
      <c r="J654" s="57" t="s">
        <v>1191</v>
      </c>
      <c r="K654" s="57" t="s">
        <v>1191</v>
      </c>
      <c r="L654" s="58">
        <v>0</v>
      </c>
      <c r="M654" s="57" t="s">
        <v>1191</v>
      </c>
      <c r="N654" s="57" t="s">
        <v>1191</v>
      </c>
      <c r="O654" s="58">
        <v>45</v>
      </c>
      <c r="P654" s="58">
        <v>18</v>
      </c>
      <c r="Q654" s="58">
        <v>27</v>
      </c>
      <c r="R654" s="55">
        <v>5.0000000000000001E-4</v>
      </c>
      <c r="S654" s="55" t="s">
        <v>774</v>
      </c>
      <c r="T654" s="55">
        <v>81</v>
      </c>
      <c r="U654" s="59" t="s">
        <v>852</v>
      </c>
      <c r="V654" s="59" t="s">
        <v>853</v>
      </c>
      <c r="W654" s="59" t="s">
        <v>854</v>
      </c>
      <c r="X654" s="60" t="s">
        <v>778</v>
      </c>
      <c r="Y654" s="61" t="e">
        <f t="shared" si="70"/>
        <v>#VALUE!</v>
      </c>
      <c r="Z654" s="61" t="e">
        <f t="shared" si="71"/>
        <v>#VALUE!</v>
      </c>
      <c r="AA654" s="61">
        <f t="shared" si="72"/>
        <v>0</v>
      </c>
      <c r="AB654" s="61" t="e">
        <f t="shared" si="73"/>
        <v>#VALUE!</v>
      </c>
      <c r="AC654" s="62"/>
      <c r="AD654" s="62"/>
      <c r="AE654" s="61">
        <v>1E-3</v>
      </c>
      <c r="AF654" s="61"/>
      <c r="AG654" s="62"/>
      <c r="AH654" s="61">
        <f t="shared" si="74"/>
        <v>0</v>
      </c>
      <c r="AI654" s="61">
        <f t="shared" si="74"/>
        <v>0</v>
      </c>
      <c r="AJ654" s="61">
        <f t="shared" si="74"/>
        <v>2</v>
      </c>
      <c r="AK654" s="61">
        <f t="shared" si="75"/>
        <v>0</v>
      </c>
      <c r="AL654" s="62" t="s">
        <v>1191</v>
      </c>
      <c r="AM654" s="62" t="s">
        <v>1191</v>
      </c>
      <c r="AN654" s="61">
        <v>0</v>
      </c>
      <c r="AO654" s="62" t="s">
        <v>1191</v>
      </c>
      <c r="AP654" s="11"/>
      <c r="AQ654" s="11"/>
    </row>
    <row r="655" spans="1:43">
      <c r="A655" s="55" t="s">
        <v>851</v>
      </c>
      <c r="B655" s="55" t="s">
        <v>315</v>
      </c>
      <c r="C655" s="55" t="s">
        <v>315</v>
      </c>
      <c r="D655" s="55" t="s">
        <v>315</v>
      </c>
      <c r="E655" s="56" t="s">
        <v>51</v>
      </c>
      <c r="F655" s="55" t="s">
        <v>786</v>
      </c>
      <c r="G655" s="55">
        <f t="shared" si="76"/>
        <v>3</v>
      </c>
      <c r="H655" s="55" t="s">
        <v>33</v>
      </c>
      <c r="I655" s="56">
        <v>4.0999999999999996</v>
      </c>
      <c r="J655" s="57" t="s">
        <v>1191</v>
      </c>
      <c r="K655" s="57" t="s">
        <v>1191</v>
      </c>
      <c r="L655" s="58">
        <v>0</v>
      </c>
      <c r="M655" s="57" t="s">
        <v>1191</v>
      </c>
      <c r="N655" s="57" t="s">
        <v>1191</v>
      </c>
      <c r="O655" s="58">
        <v>102</v>
      </c>
      <c r="P655" s="58">
        <v>23</v>
      </c>
      <c r="Q655" s="58">
        <v>61.2</v>
      </c>
      <c r="R655" s="55">
        <v>5.0000000000000001E-4</v>
      </c>
      <c r="S655" s="55" t="s">
        <v>774</v>
      </c>
      <c r="T655" s="55">
        <v>81</v>
      </c>
      <c r="U655" s="59" t="s">
        <v>852</v>
      </c>
      <c r="V655" s="59" t="s">
        <v>853</v>
      </c>
      <c r="W655" s="59" t="s">
        <v>854</v>
      </c>
      <c r="X655" s="60" t="s">
        <v>778</v>
      </c>
      <c r="Y655" s="61" t="e">
        <f t="shared" si="70"/>
        <v>#VALUE!</v>
      </c>
      <c r="Z655" s="61" t="e">
        <f t="shared" si="71"/>
        <v>#VALUE!</v>
      </c>
      <c r="AA655" s="61">
        <f t="shared" si="72"/>
        <v>0</v>
      </c>
      <c r="AB655" s="61" t="e">
        <f t="shared" si="73"/>
        <v>#VALUE!</v>
      </c>
      <c r="AC655" s="62"/>
      <c r="AD655" s="62"/>
      <c r="AE655" s="61">
        <v>1E-3</v>
      </c>
      <c r="AF655" s="61"/>
      <c r="AG655" s="62"/>
      <c r="AH655" s="61">
        <f t="shared" si="74"/>
        <v>0</v>
      </c>
      <c r="AI655" s="61">
        <f t="shared" si="74"/>
        <v>0</v>
      </c>
      <c r="AJ655" s="61">
        <f t="shared" si="74"/>
        <v>2</v>
      </c>
      <c r="AK655" s="61">
        <f t="shared" si="75"/>
        <v>0</v>
      </c>
      <c r="AL655" s="62" t="s">
        <v>1191</v>
      </c>
      <c r="AM655" s="62" t="s">
        <v>1191</v>
      </c>
      <c r="AN655" s="61">
        <v>0</v>
      </c>
      <c r="AO655" s="62" t="s">
        <v>1191</v>
      </c>
      <c r="AP655" s="11"/>
      <c r="AQ655" s="11"/>
    </row>
    <row r="656" spans="1:43">
      <c r="A656" s="55" t="s">
        <v>851</v>
      </c>
      <c r="B656" s="55" t="s">
        <v>439</v>
      </c>
      <c r="C656" s="55" t="s">
        <v>439</v>
      </c>
      <c r="D656" s="55" t="s">
        <v>439</v>
      </c>
      <c r="E656" s="56" t="s">
        <v>51</v>
      </c>
      <c r="F656" s="55" t="s">
        <v>786</v>
      </c>
      <c r="G656" s="55">
        <f t="shared" si="76"/>
        <v>3</v>
      </c>
      <c r="H656" s="55" t="s">
        <v>33</v>
      </c>
      <c r="I656" s="56">
        <v>4.0999999999999996</v>
      </c>
      <c r="J656" s="57" t="s">
        <v>1191</v>
      </c>
      <c r="K656" s="57" t="s">
        <v>1191</v>
      </c>
      <c r="L656" s="58">
        <v>0</v>
      </c>
      <c r="M656" s="57" t="s">
        <v>1191</v>
      </c>
      <c r="N656" s="57" t="s">
        <v>1191</v>
      </c>
      <c r="O656" s="58">
        <v>58</v>
      </c>
      <c r="P656" s="58">
        <v>21</v>
      </c>
      <c r="Q656" s="58">
        <v>34.799999999999997</v>
      </c>
      <c r="R656" s="55">
        <v>4.0000000000000001E-3</v>
      </c>
      <c r="S656" s="55" t="s">
        <v>774</v>
      </c>
      <c r="T656" s="55">
        <v>81</v>
      </c>
      <c r="U656" s="59" t="s">
        <v>852</v>
      </c>
      <c r="V656" s="59" t="s">
        <v>853</v>
      </c>
      <c r="W656" s="59" t="s">
        <v>854</v>
      </c>
      <c r="X656" s="60" t="s">
        <v>778</v>
      </c>
      <c r="Y656" s="61" t="e">
        <f t="shared" si="70"/>
        <v>#VALUE!</v>
      </c>
      <c r="Z656" s="61" t="e">
        <f t="shared" si="71"/>
        <v>#VALUE!</v>
      </c>
      <c r="AA656" s="61">
        <f t="shared" si="72"/>
        <v>0</v>
      </c>
      <c r="AB656" s="61" t="e">
        <f t="shared" si="73"/>
        <v>#VALUE!</v>
      </c>
      <c r="AC656" s="62"/>
      <c r="AD656" s="62"/>
      <c r="AE656" s="61">
        <v>1E-3</v>
      </c>
      <c r="AF656" s="61"/>
      <c r="AG656" s="62"/>
      <c r="AH656" s="61">
        <f t="shared" si="74"/>
        <v>0</v>
      </c>
      <c r="AI656" s="61">
        <f t="shared" si="74"/>
        <v>0</v>
      </c>
      <c r="AJ656" s="61">
        <f t="shared" si="74"/>
        <v>0.25</v>
      </c>
      <c r="AK656" s="61">
        <f t="shared" si="75"/>
        <v>0</v>
      </c>
      <c r="AL656" s="62" t="s">
        <v>1191</v>
      </c>
      <c r="AM656" s="62" t="s">
        <v>1191</v>
      </c>
      <c r="AN656" s="61">
        <v>0</v>
      </c>
      <c r="AO656" s="62" t="s">
        <v>1191</v>
      </c>
      <c r="AP656" s="11"/>
      <c r="AQ656" s="11"/>
    </row>
    <row r="657" spans="1:43">
      <c r="A657" s="55" t="s">
        <v>771</v>
      </c>
      <c r="B657" s="55" t="s">
        <v>58</v>
      </c>
      <c r="C657" s="55" t="s">
        <v>58</v>
      </c>
      <c r="D657" s="55" t="s">
        <v>36</v>
      </c>
      <c r="E657" s="56" t="s">
        <v>569</v>
      </c>
      <c r="F657" s="55" t="s">
        <v>773</v>
      </c>
      <c r="G657" s="55">
        <f t="shared" si="76"/>
        <v>0</v>
      </c>
      <c r="H657" s="55" t="s">
        <v>41</v>
      </c>
      <c r="I657" s="56">
        <v>2.7</v>
      </c>
      <c r="J657" s="58">
        <v>9.8000000000000007</v>
      </c>
      <c r="K657" s="58">
        <v>5.0999999999999997E-2</v>
      </c>
      <c r="L657" s="58">
        <v>9.8000000000000007</v>
      </c>
      <c r="M657" s="58">
        <v>2.83</v>
      </c>
      <c r="N657" s="57" t="s">
        <v>1191</v>
      </c>
      <c r="O657" s="58">
        <v>162.80000000000001</v>
      </c>
      <c r="P657" s="58">
        <v>24.2</v>
      </c>
      <c r="Q657" s="58">
        <v>97.68</v>
      </c>
      <c r="R657" s="55">
        <v>0.23</v>
      </c>
      <c r="S657" s="55" t="s">
        <v>774</v>
      </c>
      <c r="T657" s="55">
        <v>82</v>
      </c>
      <c r="U657" s="59" t="s">
        <v>817</v>
      </c>
      <c r="V657" s="59" t="s">
        <v>818</v>
      </c>
      <c r="W657" s="59" t="s">
        <v>1199</v>
      </c>
      <c r="X657" s="60" t="s">
        <v>778</v>
      </c>
      <c r="Y657" s="61">
        <f t="shared" si="70"/>
        <v>60.196560196560192</v>
      </c>
      <c r="Z657" s="61">
        <f t="shared" si="71"/>
        <v>51</v>
      </c>
      <c r="AA657" s="61">
        <f t="shared" si="72"/>
        <v>60.196560196560192</v>
      </c>
      <c r="AB657" s="61">
        <f t="shared" si="73"/>
        <v>17.383292383292382</v>
      </c>
      <c r="AC657" s="61">
        <v>60.196560196560192</v>
      </c>
      <c r="AD657" s="61">
        <v>51</v>
      </c>
      <c r="AE657" s="61">
        <v>60.196560196560192</v>
      </c>
      <c r="AF657" s="61"/>
      <c r="AG657" s="61">
        <v>17.383292383292382</v>
      </c>
      <c r="AH657" s="61">
        <f t="shared" si="74"/>
        <v>261.72417476765298</v>
      </c>
      <c r="AI657" s="61">
        <f t="shared" si="74"/>
        <v>221.7391304347826</v>
      </c>
      <c r="AJ657" s="61">
        <f t="shared" si="74"/>
        <v>261.72417476765298</v>
      </c>
      <c r="AK657" s="61">
        <f t="shared" si="75"/>
        <v>75.579532101271226</v>
      </c>
      <c r="AL657" s="61">
        <v>261.72417476765298</v>
      </c>
      <c r="AM657" s="61">
        <v>221.7391304347826</v>
      </c>
      <c r="AN657" s="61">
        <v>261.72417476765298</v>
      </c>
      <c r="AO657" s="61">
        <v>75.579532101271226</v>
      </c>
      <c r="AP657" s="11"/>
      <c r="AQ657" s="11"/>
    </row>
    <row r="658" spans="1:43">
      <c r="A658" s="55" t="s">
        <v>771</v>
      </c>
      <c r="B658" s="55" t="s">
        <v>58</v>
      </c>
      <c r="C658" s="55" t="s">
        <v>58</v>
      </c>
      <c r="D658" s="55" t="s">
        <v>36</v>
      </c>
      <c r="E658" s="56" t="s">
        <v>182</v>
      </c>
      <c r="F658" s="55" t="s">
        <v>773</v>
      </c>
      <c r="G658" s="55">
        <f t="shared" si="76"/>
        <v>0</v>
      </c>
      <c r="H658" s="55" t="s">
        <v>41</v>
      </c>
      <c r="I658" s="56">
        <v>3.1</v>
      </c>
      <c r="J658" s="58">
        <v>19.600000000000001</v>
      </c>
      <c r="K658" s="58">
        <v>6.9000000000000006E-2</v>
      </c>
      <c r="L658" s="58">
        <v>19.600000000000001</v>
      </c>
      <c r="M658" s="58">
        <v>6.4</v>
      </c>
      <c r="N658" s="57" t="s">
        <v>1191</v>
      </c>
      <c r="O658" s="58">
        <v>303.89999999999998</v>
      </c>
      <c r="P658" s="58">
        <v>26.7</v>
      </c>
      <c r="Q658" s="58">
        <v>182.34</v>
      </c>
      <c r="R658" s="55">
        <v>0.23</v>
      </c>
      <c r="S658" s="55" t="s">
        <v>774</v>
      </c>
      <c r="T658" s="55">
        <v>82</v>
      </c>
      <c r="U658" s="59" t="s">
        <v>817</v>
      </c>
      <c r="V658" s="59" t="s">
        <v>818</v>
      </c>
      <c r="W658" s="59" t="s">
        <v>1199</v>
      </c>
      <c r="X658" s="60" t="s">
        <v>778</v>
      </c>
      <c r="Y658" s="61">
        <f t="shared" si="70"/>
        <v>64.494899638038845</v>
      </c>
      <c r="Z658" s="61">
        <f t="shared" si="71"/>
        <v>69</v>
      </c>
      <c r="AA658" s="61">
        <f t="shared" si="72"/>
        <v>64.494899638038845</v>
      </c>
      <c r="AB658" s="61">
        <f t="shared" si="73"/>
        <v>21.05955906548207</v>
      </c>
      <c r="AC658" s="61">
        <v>64.494899638038845</v>
      </c>
      <c r="AD658" s="61">
        <v>69</v>
      </c>
      <c r="AE658" s="61">
        <v>64.494899638038845</v>
      </c>
      <c r="AF658" s="61"/>
      <c r="AG658" s="61">
        <v>21.05955906548207</v>
      </c>
      <c r="AH658" s="61">
        <f t="shared" si="74"/>
        <v>280.41260712190802</v>
      </c>
      <c r="AI658" s="61">
        <f t="shared" si="74"/>
        <v>300</v>
      </c>
      <c r="AJ658" s="61">
        <f t="shared" si="74"/>
        <v>280.41260712190802</v>
      </c>
      <c r="AK658" s="61">
        <f t="shared" si="75"/>
        <v>91.563300284704653</v>
      </c>
      <c r="AL658" s="61">
        <v>280.41260712190802</v>
      </c>
      <c r="AM658" s="61">
        <v>300</v>
      </c>
      <c r="AN658" s="61">
        <v>280.41260712190802</v>
      </c>
      <c r="AO658" s="61">
        <v>91.563300284704653</v>
      </c>
      <c r="AP658" s="11"/>
      <c r="AQ658" s="11"/>
    </row>
    <row r="659" spans="1:43">
      <c r="A659" s="55" t="s">
        <v>771</v>
      </c>
      <c r="B659" s="55" t="s">
        <v>58</v>
      </c>
      <c r="C659" s="55" t="s">
        <v>58</v>
      </c>
      <c r="D659" s="55" t="s">
        <v>36</v>
      </c>
      <c r="E659" s="56" t="s">
        <v>451</v>
      </c>
      <c r="F659" s="55" t="s">
        <v>780</v>
      </c>
      <c r="G659" s="55">
        <f t="shared" si="76"/>
        <v>3</v>
      </c>
      <c r="H659" s="55" t="s">
        <v>33</v>
      </c>
      <c r="I659" s="56">
        <v>4.5</v>
      </c>
      <c r="J659" s="58">
        <v>4.5</v>
      </c>
      <c r="K659" s="58">
        <v>6.2E-2</v>
      </c>
      <c r="L659" s="58">
        <v>4.5</v>
      </c>
      <c r="M659" s="58">
        <v>5.37</v>
      </c>
      <c r="N659" s="57" t="s">
        <v>1191</v>
      </c>
      <c r="O659" s="58">
        <v>144.5</v>
      </c>
      <c r="P659" s="58">
        <v>26.4</v>
      </c>
      <c r="Q659" s="58">
        <v>86.7</v>
      </c>
      <c r="R659" s="55">
        <v>0.23</v>
      </c>
      <c r="S659" s="55" t="s">
        <v>774</v>
      </c>
      <c r="T659" s="55">
        <v>82</v>
      </c>
      <c r="U659" s="59" t="s">
        <v>817</v>
      </c>
      <c r="V659" s="59" t="s">
        <v>818</v>
      </c>
      <c r="W659" s="59" t="s">
        <v>1199</v>
      </c>
      <c r="X659" s="60" t="s">
        <v>778</v>
      </c>
      <c r="Y659" s="61">
        <f t="shared" si="70"/>
        <v>31.141868512110726</v>
      </c>
      <c r="Z659" s="61">
        <f t="shared" si="71"/>
        <v>62</v>
      </c>
      <c r="AA659" s="61">
        <f t="shared" si="72"/>
        <v>31.141868512110726</v>
      </c>
      <c r="AB659" s="61">
        <f t="shared" si="73"/>
        <v>37.162629757785467</v>
      </c>
      <c r="AC659" s="61">
        <v>31.141868512110726</v>
      </c>
      <c r="AD659" s="61">
        <v>62</v>
      </c>
      <c r="AE659" s="61">
        <v>31.141868512110726</v>
      </c>
      <c r="AF659" s="61"/>
      <c r="AG659" s="61">
        <v>37.162629757785467</v>
      </c>
      <c r="AH659" s="61">
        <f t="shared" si="74"/>
        <v>135.39942831352488</v>
      </c>
      <c r="AI659" s="61">
        <f t="shared" si="74"/>
        <v>269.56521739130432</v>
      </c>
      <c r="AJ659" s="61">
        <f t="shared" si="74"/>
        <v>135.39942831352488</v>
      </c>
      <c r="AK659" s="61">
        <f t="shared" si="75"/>
        <v>161.57665112080636</v>
      </c>
      <c r="AL659" s="61">
        <v>135.39942831352488</v>
      </c>
      <c r="AM659" s="61">
        <v>269.56521739130432</v>
      </c>
      <c r="AN659" s="61">
        <v>135.39942831352488</v>
      </c>
      <c r="AO659" s="61">
        <v>161.57665112080636</v>
      </c>
      <c r="AP659" s="11"/>
      <c r="AQ659" s="11"/>
    </row>
    <row r="660" spans="1:43">
      <c r="A660" s="55" t="s">
        <v>851</v>
      </c>
      <c r="B660" s="55" t="s">
        <v>439</v>
      </c>
      <c r="C660" s="55" t="s">
        <v>570</v>
      </c>
      <c r="D660" s="55" t="s">
        <v>571</v>
      </c>
      <c r="E660" s="56" t="s">
        <v>572</v>
      </c>
      <c r="F660" s="55" t="s">
        <v>786</v>
      </c>
      <c r="G660" s="55">
        <f t="shared" si="76"/>
        <v>0</v>
      </c>
      <c r="H660" s="55" t="s">
        <v>41</v>
      </c>
      <c r="I660" s="56">
        <v>2.7</v>
      </c>
      <c r="J660" s="57" t="s">
        <v>1191</v>
      </c>
      <c r="K660" s="57" t="s">
        <v>1191</v>
      </c>
      <c r="L660" s="58">
        <v>0.2</v>
      </c>
      <c r="M660" s="57" t="s">
        <v>1191</v>
      </c>
      <c r="N660" s="57" t="s">
        <v>1191</v>
      </c>
      <c r="O660" s="58">
        <v>4.7</v>
      </c>
      <c r="P660" s="58">
        <v>9</v>
      </c>
      <c r="Q660" s="58">
        <v>2.82</v>
      </c>
      <c r="R660" s="55">
        <v>1.6199999999999999E-2</v>
      </c>
      <c r="S660" s="55" t="s">
        <v>774</v>
      </c>
      <c r="T660" s="55">
        <v>83</v>
      </c>
      <c r="U660" s="59" t="s">
        <v>935</v>
      </c>
      <c r="V660" s="59" t="s">
        <v>936</v>
      </c>
      <c r="W660" s="72" t="s">
        <v>1191</v>
      </c>
      <c r="X660" s="60" t="s">
        <v>778</v>
      </c>
      <c r="Y660" s="61" t="e">
        <f t="shared" si="70"/>
        <v>#VALUE!</v>
      </c>
      <c r="Z660" s="61" t="e">
        <f t="shared" si="71"/>
        <v>#VALUE!</v>
      </c>
      <c r="AA660" s="61">
        <f t="shared" si="72"/>
        <v>42.553191489361701</v>
      </c>
      <c r="AB660" s="61" t="e">
        <f t="shared" si="73"/>
        <v>#VALUE!</v>
      </c>
      <c r="AC660" s="62"/>
      <c r="AD660" s="62"/>
      <c r="AE660" s="61">
        <v>42.553191489361701</v>
      </c>
      <c r="AF660" s="61"/>
      <c r="AG660" s="62"/>
      <c r="AH660" s="61">
        <f t="shared" si="74"/>
        <v>0</v>
      </c>
      <c r="AI660" s="61">
        <f t="shared" si="74"/>
        <v>0</v>
      </c>
      <c r="AJ660" s="61">
        <f t="shared" si="74"/>
        <v>2626.7402153926978</v>
      </c>
      <c r="AK660" s="61">
        <f t="shared" si="75"/>
        <v>0</v>
      </c>
      <c r="AL660" s="62" t="s">
        <v>1191</v>
      </c>
      <c r="AM660" s="62" t="s">
        <v>1191</v>
      </c>
      <c r="AN660" s="61">
        <v>2626.7402153926978</v>
      </c>
      <c r="AO660" s="62" t="s">
        <v>1191</v>
      </c>
      <c r="AP660" s="11"/>
      <c r="AQ660" s="11"/>
    </row>
    <row r="661" spans="1:43">
      <c r="A661" s="55" t="s">
        <v>851</v>
      </c>
      <c r="B661" s="55" t="s">
        <v>439</v>
      </c>
      <c r="C661" s="55" t="s">
        <v>570</v>
      </c>
      <c r="D661" s="55" t="s">
        <v>571</v>
      </c>
      <c r="E661" s="56" t="s">
        <v>544</v>
      </c>
      <c r="F661" s="55" t="s">
        <v>796</v>
      </c>
      <c r="G661" s="55">
        <f t="shared" si="76"/>
        <v>0</v>
      </c>
      <c r="H661" s="55" t="s">
        <v>41</v>
      </c>
      <c r="I661" s="56">
        <v>3</v>
      </c>
      <c r="J661" s="57" t="s">
        <v>1191</v>
      </c>
      <c r="K661" s="57" t="s">
        <v>1191</v>
      </c>
      <c r="L661" s="58">
        <v>0.03</v>
      </c>
      <c r="M661" s="57" t="s">
        <v>1191</v>
      </c>
      <c r="N661" s="57" t="s">
        <v>1191</v>
      </c>
      <c r="O661" s="58">
        <v>6.9</v>
      </c>
      <c r="P661" s="58">
        <v>9</v>
      </c>
      <c r="Q661" s="58">
        <v>4.1399999999999997</v>
      </c>
      <c r="R661" s="55">
        <v>1.6199999999999999E-2</v>
      </c>
      <c r="S661" s="55" t="s">
        <v>774</v>
      </c>
      <c r="T661" s="55">
        <v>83</v>
      </c>
      <c r="U661" s="59" t="s">
        <v>935</v>
      </c>
      <c r="V661" s="59" t="s">
        <v>936</v>
      </c>
      <c r="W661" s="72" t="s">
        <v>1191</v>
      </c>
      <c r="X661" s="60" t="s">
        <v>778</v>
      </c>
      <c r="Y661" s="61" t="e">
        <f t="shared" si="70"/>
        <v>#VALUE!</v>
      </c>
      <c r="Z661" s="61" t="e">
        <f t="shared" si="71"/>
        <v>#VALUE!</v>
      </c>
      <c r="AA661" s="61">
        <f t="shared" si="72"/>
        <v>4.3478260869565206</v>
      </c>
      <c r="AB661" s="61" t="e">
        <f t="shared" si="73"/>
        <v>#VALUE!</v>
      </c>
      <c r="AC661" s="62"/>
      <c r="AD661" s="62"/>
      <c r="AE661" s="61">
        <v>4.3478260869565206</v>
      </c>
      <c r="AF661" s="61"/>
      <c r="AG661" s="62"/>
      <c r="AH661" s="61">
        <f t="shared" si="74"/>
        <v>0</v>
      </c>
      <c r="AI661" s="61">
        <f t="shared" si="74"/>
        <v>0</v>
      </c>
      <c r="AJ661" s="61">
        <f t="shared" si="74"/>
        <v>268.38432635534082</v>
      </c>
      <c r="AK661" s="61">
        <f t="shared" si="75"/>
        <v>0</v>
      </c>
      <c r="AL661" s="62" t="s">
        <v>1191</v>
      </c>
      <c r="AM661" s="62" t="s">
        <v>1191</v>
      </c>
      <c r="AN661" s="61">
        <v>268.38432635534082</v>
      </c>
      <c r="AO661" s="62" t="s">
        <v>1191</v>
      </c>
      <c r="AP661" s="11"/>
      <c r="AQ661" s="11"/>
    </row>
    <row r="662" spans="1:43">
      <c r="A662" s="55" t="s">
        <v>851</v>
      </c>
      <c r="B662" s="55" t="s">
        <v>439</v>
      </c>
      <c r="C662" s="55" t="s">
        <v>570</v>
      </c>
      <c r="D662" s="55" t="s">
        <v>571</v>
      </c>
      <c r="E662" s="56" t="s">
        <v>573</v>
      </c>
      <c r="F662" s="55" t="s">
        <v>773</v>
      </c>
      <c r="G662" s="55">
        <f t="shared" si="76"/>
        <v>3</v>
      </c>
      <c r="H662" s="55" t="s">
        <v>33</v>
      </c>
      <c r="I662" s="56">
        <v>3.3</v>
      </c>
      <c r="J662" s="57" t="s">
        <v>1191</v>
      </c>
      <c r="K662" s="57" t="s">
        <v>1191</v>
      </c>
      <c r="L662" s="58">
        <v>0.2</v>
      </c>
      <c r="M662" s="57" t="s">
        <v>1191</v>
      </c>
      <c r="N662" s="57" t="s">
        <v>1191</v>
      </c>
      <c r="O662" s="58">
        <v>2.2000000000000002</v>
      </c>
      <c r="P662" s="58">
        <v>6.1</v>
      </c>
      <c r="Q662" s="58">
        <v>1.32</v>
      </c>
      <c r="R662" s="55">
        <v>1.6199999999999999E-2</v>
      </c>
      <c r="S662" s="55" t="s">
        <v>774</v>
      </c>
      <c r="T662" s="55">
        <v>83</v>
      </c>
      <c r="U662" s="59" t="s">
        <v>935</v>
      </c>
      <c r="V662" s="59" t="s">
        <v>936</v>
      </c>
      <c r="W662" s="72" t="s">
        <v>1191</v>
      </c>
      <c r="X662" s="60" t="s">
        <v>778</v>
      </c>
      <c r="Y662" s="61" t="e">
        <f t="shared" si="70"/>
        <v>#VALUE!</v>
      </c>
      <c r="Z662" s="61" t="e">
        <f t="shared" si="71"/>
        <v>#VALUE!</v>
      </c>
      <c r="AA662" s="61">
        <f t="shared" si="72"/>
        <v>90.909090909090907</v>
      </c>
      <c r="AB662" s="61" t="e">
        <f t="shared" si="73"/>
        <v>#VALUE!</v>
      </c>
      <c r="AC662" s="62"/>
      <c r="AD662" s="62"/>
      <c r="AE662" s="61">
        <v>90.909090909090907</v>
      </c>
      <c r="AF662" s="61"/>
      <c r="AG662" s="62"/>
      <c r="AH662" s="61">
        <f t="shared" si="74"/>
        <v>0</v>
      </c>
      <c r="AI662" s="61">
        <f t="shared" si="74"/>
        <v>0</v>
      </c>
      <c r="AJ662" s="61">
        <f t="shared" si="74"/>
        <v>5611.672278338945</v>
      </c>
      <c r="AK662" s="61">
        <f t="shared" si="75"/>
        <v>0</v>
      </c>
      <c r="AL662" s="62" t="s">
        <v>1191</v>
      </c>
      <c r="AM662" s="62" t="s">
        <v>1191</v>
      </c>
      <c r="AN662" s="61">
        <v>5611.672278338945</v>
      </c>
      <c r="AO662" s="62" t="s">
        <v>1191</v>
      </c>
      <c r="AP662" s="11"/>
      <c r="AQ662" s="11"/>
    </row>
    <row r="663" spans="1:43">
      <c r="A663" s="55" t="s">
        <v>851</v>
      </c>
      <c r="B663" s="55" t="s">
        <v>439</v>
      </c>
      <c r="C663" s="55" t="s">
        <v>570</v>
      </c>
      <c r="D663" s="55" t="s">
        <v>571</v>
      </c>
      <c r="E663" s="56" t="s">
        <v>66</v>
      </c>
      <c r="F663" s="55" t="s">
        <v>773</v>
      </c>
      <c r="G663" s="55">
        <f t="shared" si="76"/>
        <v>3</v>
      </c>
      <c r="H663" s="55" t="s">
        <v>33</v>
      </c>
      <c r="I663" s="56">
        <v>4.4000000000000004</v>
      </c>
      <c r="J663" s="57" t="s">
        <v>1191</v>
      </c>
      <c r="K663" s="57" t="s">
        <v>1191</v>
      </c>
      <c r="L663" s="58">
        <v>0.08</v>
      </c>
      <c r="M663" s="57" t="s">
        <v>1191</v>
      </c>
      <c r="N663" s="57" t="s">
        <v>1191</v>
      </c>
      <c r="O663" s="58">
        <v>3.6</v>
      </c>
      <c r="P663" s="58">
        <v>7.3</v>
      </c>
      <c r="Q663" s="58">
        <v>2.16</v>
      </c>
      <c r="R663" s="55">
        <v>1.6199999999999999E-2</v>
      </c>
      <c r="S663" s="55" t="s">
        <v>774</v>
      </c>
      <c r="T663" s="55">
        <v>83</v>
      </c>
      <c r="U663" s="59" t="s">
        <v>935</v>
      </c>
      <c r="V663" s="59" t="s">
        <v>936</v>
      </c>
      <c r="W663" s="72" t="s">
        <v>1191</v>
      </c>
      <c r="X663" s="60" t="s">
        <v>778</v>
      </c>
      <c r="Y663" s="61" t="e">
        <f t="shared" si="70"/>
        <v>#VALUE!</v>
      </c>
      <c r="Z663" s="61" t="e">
        <f t="shared" si="71"/>
        <v>#VALUE!</v>
      </c>
      <c r="AA663" s="61">
        <f t="shared" si="72"/>
        <v>22.222222222222221</v>
      </c>
      <c r="AB663" s="61" t="e">
        <f t="shared" si="73"/>
        <v>#VALUE!</v>
      </c>
      <c r="AC663" s="62"/>
      <c r="AD663" s="62"/>
      <c r="AE663" s="61">
        <v>22.222222222222221</v>
      </c>
      <c r="AF663" s="61"/>
      <c r="AG663" s="62"/>
      <c r="AH663" s="61">
        <f t="shared" si="74"/>
        <v>0</v>
      </c>
      <c r="AI663" s="61">
        <f t="shared" si="74"/>
        <v>0</v>
      </c>
      <c r="AJ663" s="61">
        <f t="shared" si="74"/>
        <v>1371.7421124828531</v>
      </c>
      <c r="AK663" s="61">
        <f t="shared" si="75"/>
        <v>0</v>
      </c>
      <c r="AL663" s="62" t="s">
        <v>1191</v>
      </c>
      <c r="AM663" s="62" t="s">
        <v>1191</v>
      </c>
      <c r="AN663" s="61">
        <v>1371.7421124828531</v>
      </c>
      <c r="AO663" s="62" t="s">
        <v>1191</v>
      </c>
      <c r="AP663" s="11"/>
      <c r="AQ663" s="11"/>
    </row>
    <row r="664" spans="1:43">
      <c r="A664" s="55" t="s">
        <v>851</v>
      </c>
      <c r="B664" s="55" t="s">
        <v>195</v>
      </c>
      <c r="C664" s="55" t="s">
        <v>195</v>
      </c>
      <c r="D664" s="55" t="s">
        <v>95</v>
      </c>
      <c r="E664" s="56" t="s">
        <v>81</v>
      </c>
      <c r="F664" s="55" t="s">
        <v>780</v>
      </c>
      <c r="G664" s="55">
        <f t="shared" si="76"/>
        <v>0</v>
      </c>
      <c r="H664" s="55" t="s">
        <v>41</v>
      </c>
      <c r="I664" s="56">
        <v>3.1</v>
      </c>
      <c r="J664" s="57" t="s">
        <v>1191</v>
      </c>
      <c r="K664" s="57" t="s">
        <v>1191</v>
      </c>
      <c r="L664" s="57" t="s">
        <v>1191</v>
      </c>
      <c r="M664" s="57" t="s">
        <v>1191</v>
      </c>
      <c r="N664" s="57" t="s">
        <v>1191</v>
      </c>
      <c r="O664" s="58">
        <v>58.4</v>
      </c>
      <c r="P664" s="58">
        <v>15.1</v>
      </c>
      <c r="Q664" s="58">
        <v>35.04</v>
      </c>
      <c r="R664" s="55">
        <v>2.5599999999999999E-4</v>
      </c>
      <c r="S664" s="55" t="s">
        <v>774</v>
      </c>
      <c r="T664" s="55">
        <v>84</v>
      </c>
      <c r="U664" s="59" t="s">
        <v>1044</v>
      </c>
      <c r="V664" s="59" t="s">
        <v>1045</v>
      </c>
      <c r="W664" s="59" t="s">
        <v>1046</v>
      </c>
      <c r="X664" s="60" t="s">
        <v>778</v>
      </c>
      <c r="Y664" s="61" t="e">
        <f t="shared" si="70"/>
        <v>#VALUE!</v>
      </c>
      <c r="Z664" s="61" t="e">
        <f t="shared" si="71"/>
        <v>#VALUE!</v>
      </c>
      <c r="AA664" s="61" t="e">
        <f t="shared" si="72"/>
        <v>#VALUE!</v>
      </c>
      <c r="AB664" s="61" t="e">
        <f t="shared" si="73"/>
        <v>#VALUE!</v>
      </c>
      <c r="AC664" s="62"/>
      <c r="AD664" s="62"/>
      <c r="AE664" s="62"/>
      <c r="AF664" s="62"/>
      <c r="AG664" s="62"/>
      <c r="AH664" s="61">
        <f t="shared" si="74"/>
        <v>0</v>
      </c>
      <c r="AI664" s="61">
        <f t="shared" si="74"/>
        <v>0</v>
      </c>
      <c r="AJ664" s="61">
        <f t="shared" si="74"/>
        <v>0</v>
      </c>
      <c r="AK664" s="61">
        <f t="shared" si="75"/>
        <v>0</v>
      </c>
      <c r="AL664" s="62" t="s">
        <v>1191</v>
      </c>
      <c r="AM664" s="62" t="s">
        <v>1191</v>
      </c>
      <c r="AN664" s="62" t="s">
        <v>1191</v>
      </c>
      <c r="AO664" s="62" t="s">
        <v>1191</v>
      </c>
      <c r="AP664" s="11"/>
      <c r="AQ664" s="11"/>
    </row>
    <row r="665" spans="1:43">
      <c r="A665" s="55" t="s">
        <v>851</v>
      </c>
      <c r="B665" s="55" t="s">
        <v>195</v>
      </c>
      <c r="C665" s="55" t="s">
        <v>195</v>
      </c>
      <c r="D665" s="55" t="s">
        <v>95</v>
      </c>
      <c r="E665" s="56" t="s">
        <v>51</v>
      </c>
      <c r="F665" s="55" t="s">
        <v>786</v>
      </c>
      <c r="G665" s="55">
        <f t="shared" si="76"/>
        <v>3</v>
      </c>
      <c r="H665" s="55" t="s">
        <v>33</v>
      </c>
      <c r="I665" s="56">
        <v>3.6</v>
      </c>
      <c r="J665" s="57" t="s">
        <v>1191</v>
      </c>
      <c r="K665" s="57" t="s">
        <v>1191</v>
      </c>
      <c r="L665" s="57" t="s">
        <v>1191</v>
      </c>
      <c r="M665" s="57" t="s">
        <v>1191</v>
      </c>
      <c r="N665" s="57" t="s">
        <v>1191</v>
      </c>
      <c r="O665" s="58">
        <v>368.7</v>
      </c>
      <c r="P665" s="58">
        <v>27.5</v>
      </c>
      <c r="Q665" s="58">
        <v>221.22</v>
      </c>
      <c r="R665" s="55">
        <v>2.5599999999999999E-4</v>
      </c>
      <c r="S665" s="55" t="s">
        <v>774</v>
      </c>
      <c r="T665" s="55">
        <v>84</v>
      </c>
      <c r="U665" s="59" t="s">
        <v>1044</v>
      </c>
      <c r="V665" s="59" t="s">
        <v>1045</v>
      </c>
      <c r="W665" s="59" t="s">
        <v>1046</v>
      </c>
      <c r="X665" s="60" t="s">
        <v>778</v>
      </c>
      <c r="Y665" s="61" t="e">
        <f t="shared" si="70"/>
        <v>#VALUE!</v>
      </c>
      <c r="Z665" s="61" t="e">
        <f t="shared" si="71"/>
        <v>#VALUE!</v>
      </c>
      <c r="AA665" s="61" t="e">
        <f t="shared" si="72"/>
        <v>#VALUE!</v>
      </c>
      <c r="AB665" s="61" t="e">
        <f t="shared" si="73"/>
        <v>#VALUE!</v>
      </c>
      <c r="AC665" s="62"/>
      <c r="AD665" s="62"/>
      <c r="AE665" s="62"/>
      <c r="AF665" s="62"/>
      <c r="AG665" s="62"/>
      <c r="AH665" s="61">
        <f t="shared" si="74"/>
        <v>0</v>
      </c>
      <c r="AI665" s="61">
        <f t="shared" si="74"/>
        <v>0</v>
      </c>
      <c r="AJ665" s="61">
        <f t="shared" si="74"/>
        <v>0</v>
      </c>
      <c r="AK665" s="61">
        <f t="shared" si="75"/>
        <v>0</v>
      </c>
      <c r="AL665" s="62" t="s">
        <v>1191</v>
      </c>
      <c r="AM665" s="62" t="s">
        <v>1191</v>
      </c>
      <c r="AN665" s="62" t="s">
        <v>1191</v>
      </c>
      <c r="AO665" s="62" t="s">
        <v>1191</v>
      </c>
      <c r="AP665" s="11"/>
      <c r="AQ665" s="11"/>
    </row>
    <row r="666" spans="1:43">
      <c r="A666" s="55" t="s">
        <v>851</v>
      </c>
      <c r="B666" s="55" t="s">
        <v>195</v>
      </c>
      <c r="C666" s="55" t="s">
        <v>195</v>
      </c>
      <c r="D666" s="55" t="s">
        <v>95</v>
      </c>
      <c r="E666" s="56" t="s">
        <v>104</v>
      </c>
      <c r="F666" s="55" t="s">
        <v>786</v>
      </c>
      <c r="G666" s="55">
        <f t="shared" si="76"/>
        <v>3</v>
      </c>
      <c r="H666" s="55" t="s">
        <v>33</v>
      </c>
      <c r="I666" s="56">
        <v>3.7</v>
      </c>
      <c r="J666" s="57" t="s">
        <v>1191</v>
      </c>
      <c r="K666" s="58">
        <v>1.8</v>
      </c>
      <c r="L666" s="57" t="s">
        <v>1191</v>
      </c>
      <c r="M666" s="57" t="s">
        <v>1191</v>
      </c>
      <c r="N666" s="57" t="s">
        <v>1191</v>
      </c>
      <c r="O666" s="58">
        <v>145.5</v>
      </c>
      <c r="P666" s="58">
        <v>20.6</v>
      </c>
      <c r="Q666" s="58">
        <v>87.3</v>
      </c>
      <c r="R666" s="55">
        <v>2.5599999999999999E-4</v>
      </c>
      <c r="S666" s="55" t="s">
        <v>774</v>
      </c>
      <c r="T666" s="55">
        <v>84</v>
      </c>
      <c r="U666" s="59" t="s">
        <v>1044</v>
      </c>
      <c r="V666" s="59" t="s">
        <v>1045</v>
      </c>
      <c r="W666" s="59" t="s">
        <v>1046</v>
      </c>
      <c r="X666" s="60" t="s">
        <v>778</v>
      </c>
      <c r="Y666" s="61" t="e">
        <f t="shared" si="70"/>
        <v>#VALUE!</v>
      </c>
      <c r="Z666" s="61">
        <f t="shared" si="71"/>
        <v>1800</v>
      </c>
      <c r="AA666" s="61" t="e">
        <f t="shared" si="72"/>
        <v>#VALUE!</v>
      </c>
      <c r="AB666" s="61" t="e">
        <f t="shared" si="73"/>
        <v>#VALUE!</v>
      </c>
      <c r="AC666" s="62"/>
      <c r="AD666" s="61">
        <v>1800</v>
      </c>
      <c r="AE666" s="62"/>
      <c r="AF666" s="62"/>
      <c r="AG666" s="62"/>
      <c r="AH666" s="61">
        <f t="shared" si="74"/>
        <v>0</v>
      </c>
      <c r="AI666" s="61">
        <f t="shared" si="74"/>
        <v>7031250</v>
      </c>
      <c r="AJ666" s="61">
        <f t="shared" si="74"/>
        <v>0</v>
      </c>
      <c r="AK666" s="61">
        <f t="shared" si="75"/>
        <v>0</v>
      </c>
      <c r="AL666" s="62" t="s">
        <v>1191</v>
      </c>
      <c r="AM666" s="61">
        <v>7031250</v>
      </c>
      <c r="AN666" s="62" t="s">
        <v>1191</v>
      </c>
      <c r="AO666" s="62" t="s">
        <v>1191</v>
      </c>
      <c r="AP666" s="11"/>
      <c r="AQ666" s="11"/>
    </row>
    <row r="667" spans="1:43">
      <c r="A667" s="55" t="s">
        <v>851</v>
      </c>
      <c r="B667" s="55" t="s">
        <v>195</v>
      </c>
      <c r="C667" s="55" t="s">
        <v>195</v>
      </c>
      <c r="D667" s="55" t="s">
        <v>95</v>
      </c>
      <c r="E667" s="56" t="s">
        <v>268</v>
      </c>
      <c r="F667" s="55" t="s">
        <v>780</v>
      </c>
      <c r="G667" s="55">
        <f t="shared" si="76"/>
        <v>0</v>
      </c>
      <c r="H667" s="55" t="s">
        <v>41</v>
      </c>
      <c r="I667" s="56">
        <v>3.7</v>
      </c>
      <c r="J667" s="57" t="s">
        <v>1191</v>
      </c>
      <c r="K667" s="57" t="s">
        <v>1191</v>
      </c>
      <c r="L667" s="57" t="s">
        <v>1191</v>
      </c>
      <c r="M667" s="57" t="s">
        <v>1191</v>
      </c>
      <c r="N667" s="57" t="s">
        <v>1191</v>
      </c>
      <c r="O667" s="58">
        <v>224.3</v>
      </c>
      <c r="P667" s="58">
        <v>25.9</v>
      </c>
      <c r="Q667" s="58">
        <v>134.58000000000001</v>
      </c>
      <c r="R667" s="55">
        <v>2.5599999999999999E-4</v>
      </c>
      <c r="S667" s="55" t="s">
        <v>774</v>
      </c>
      <c r="T667" s="55">
        <v>84</v>
      </c>
      <c r="U667" s="59" t="s">
        <v>1044</v>
      </c>
      <c r="V667" s="59" t="s">
        <v>1045</v>
      </c>
      <c r="W667" s="59" t="s">
        <v>1046</v>
      </c>
      <c r="X667" s="60" t="s">
        <v>778</v>
      </c>
      <c r="Y667" s="61" t="e">
        <f t="shared" si="70"/>
        <v>#VALUE!</v>
      </c>
      <c r="Z667" s="61" t="e">
        <f t="shared" si="71"/>
        <v>#VALUE!</v>
      </c>
      <c r="AA667" s="61" t="e">
        <f t="shared" si="72"/>
        <v>#VALUE!</v>
      </c>
      <c r="AB667" s="61" t="e">
        <f t="shared" si="73"/>
        <v>#VALUE!</v>
      </c>
      <c r="AC667" s="62"/>
      <c r="AD667" s="62"/>
      <c r="AE667" s="62"/>
      <c r="AF667" s="62"/>
      <c r="AG667" s="62"/>
      <c r="AH667" s="61">
        <f t="shared" si="74"/>
        <v>0</v>
      </c>
      <c r="AI667" s="61">
        <f t="shared" si="74"/>
        <v>0</v>
      </c>
      <c r="AJ667" s="61">
        <f t="shared" si="74"/>
        <v>0</v>
      </c>
      <c r="AK667" s="61">
        <f t="shared" si="75"/>
        <v>0</v>
      </c>
      <c r="AL667" s="62" t="s">
        <v>1191</v>
      </c>
      <c r="AM667" s="62" t="s">
        <v>1191</v>
      </c>
      <c r="AN667" s="62" t="s">
        <v>1191</v>
      </c>
      <c r="AO667" s="62" t="s">
        <v>1191</v>
      </c>
      <c r="AP667" s="11"/>
      <c r="AQ667" s="11"/>
    </row>
    <row r="668" spans="1:43">
      <c r="A668" s="55" t="s">
        <v>851</v>
      </c>
      <c r="B668" s="55" t="s">
        <v>195</v>
      </c>
      <c r="C668" s="55" t="s">
        <v>195</v>
      </c>
      <c r="D668" s="55" t="s">
        <v>95</v>
      </c>
      <c r="E668" s="56" t="s">
        <v>107</v>
      </c>
      <c r="F668" s="55" t="s">
        <v>780</v>
      </c>
      <c r="G668" s="55">
        <f t="shared" si="76"/>
        <v>3</v>
      </c>
      <c r="H668" s="55" t="s">
        <v>33</v>
      </c>
      <c r="I668" s="56">
        <v>4.4000000000000004</v>
      </c>
      <c r="J668" s="57" t="s">
        <v>1191</v>
      </c>
      <c r="K668" s="57" t="s">
        <v>1191</v>
      </c>
      <c r="L668" s="57" t="s">
        <v>1191</v>
      </c>
      <c r="M668" s="57" t="s">
        <v>1191</v>
      </c>
      <c r="N668" s="57" t="s">
        <v>1191</v>
      </c>
      <c r="O668" s="58">
        <v>185</v>
      </c>
      <c r="P668" s="58">
        <v>23.7</v>
      </c>
      <c r="Q668" s="58">
        <v>111</v>
      </c>
      <c r="R668" s="55">
        <v>2.5599999999999999E-4</v>
      </c>
      <c r="S668" s="55" t="s">
        <v>774</v>
      </c>
      <c r="T668" s="55">
        <v>84</v>
      </c>
      <c r="U668" s="59" t="s">
        <v>1044</v>
      </c>
      <c r="V668" s="59" t="s">
        <v>1045</v>
      </c>
      <c r="W668" s="59" t="s">
        <v>1046</v>
      </c>
      <c r="X668" s="60" t="s">
        <v>778</v>
      </c>
      <c r="Y668" s="61" t="e">
        <f t="shared" si="70"/>
        <v>#VALUE!</v>
      </c>
      <c r="Z668" s="61" t="e">
        <f t="shared" si="71"/>
        <v>#VALUE!</v>
      </c>
      <c r="AA668" s="61" t="e">
        <f t="shared" si="72"/>
        <v>#VALUE!</v>
      </c>
      <c r="AB668" s="61" t="e">
        <f t="shared" si="73"/>
        <v>#VALUE!</v>
      </c>
      <c r="AC668" s="62"/>
      <c r="AD668" s="62"/>
      <c r="AE668" s="62"/>
      <c r="AF668" s="62"/>
      <c r="AG668" s="62"/>
      <c r="AH668" s="61">
        <f t="shared" si="74"/>
        <v>0</v>
      </c>
      <c r="AI668" s="61">
        <f t="shared" si="74"/>
        <v>0</v>
      </c>
      <c r="AJ668" s="61">
        <f t="shared" si="74"/>
        <v>0</v>
      </c>
      <c r="AK668" s="61">
        <f t="shared" si="75"/>
        <v>0</v>
      </c>
      <c r="AL668" s="62" t="s">
        <v>1191</v>
      </c>
      <c r="AM668" s="62" t="s">
        <v>1191</v>
      </c>
      <c r="AN668" s="62" t="s">
        <v>1191</v>
      </c>
      <c r="AO668" s="62" t="s">
        <v>1191</v>
      </c>
      <c r="AP668" s="11"/>
      <c r="AQ668" s="11"/>
    </row>
    <row r="669" spans="1:43">
      <c r="A669" s="55" t="s">
        <v>771</v>
      </c>
      <c r="B669" s="55" t="s">
        <v>574</v>
      </c>
      <c r="C669" s="55" t="s">
        <v>574</v>
      </c>
      <c r="D669" s="55" t="s">
        <v>68</v>
      </c>
      <c r="E669" s="56" t="s">
        <v>92</v>
      </c>
      <c r="F669" s="55" t="s">
        <v>773</v>
      </c>
      <c r="G669" s="55">
        <f t="shared" si="76"/>
        <v>2</v>
      </c>
      <c r="H669" s="55" t="s">
        <v>60</v>
      </c>
      <c r="I669" s="56">
        <v>2</v>
      </c>
      <c r="J669" s="57" t="s">
        <v>1191</v>
      </c>
      <c r="K669" s="57" t="s">
        <v>1191</v>
      </c>
      <c r="L669" s="58">
        <v>1.2</v>
      </c>
      <c r="M669" s="57" t="s">
        <v>1191</v>
      </c>
      <c r="N669" s="57" t="s">
        <v>1191</v>
      </c>
      <c r="O669" s="58">
        <v>155.6083333</v>
      </c>
      <c r="P669" s="58">
        <v>21.18333333</v>
      </c>
      <c r="Q669" s="58">
        <v>93.364999979999993</v>
      </c>
      <c r="R669" s="55">
        <v>5.73</v>
      </c>
      <c r="S669" s="55" t="s">
        <v>774</v>
      </c>
      <c r="T669" s="55">
        <v>85</v>
      </c>
      <c r="U669" s="59" t="s">
        <v>826</v>
      </c>
      <c r="V669" s="59" t="s">
        <v>827</v>
      </c>
      <c r="W669" s="72" t="s">
        <v>1191</v>
      </c>
      <c r="X669" s="60" t="s">
        <v>778</v>
      </c>
      <c r="Y669" s="61" t="e">
        <f t="shared" si="70"/>
        <v>#VALUE!</v>
      </c>
      <c r="Z669" s="61" t="e">
        <f t="shared" si="71"/>
        <v>#VALUE!</v>
      </c>
      <c r="AA669" s="61">
        <f t="shared" si="72"/>
        <v>7.7116692567261111</v>
      </c>
      <c r="AB669" s="61" t="e">
        <f t="shared" si="73"/>
        <v>#VALUE!</v>
      </c>
      <c r="AC669" s="62"/>
      <c r="AD669" s="62"/>
      <c r="AE669" s="61">
        <v>7.7116692567261111</v>
      </c>
      <c r="AF669" s="61"/>
      <c r="AG669" s="62"/>
      <c r="AH669" s="61">
        <f t="shared" si="74"/>
        <v>0</v>
      </c>
      <c r="AI669" s="61">
        <f t="shared" si="74"/>
        <v>0</v>
      </c>
      <c r="AJ669" s="61">
        <f t="shared" si="74"/>
        <v>1.3458410570202637</v>
      </c>
      <c r="AK669" s="61">
        <f t="shared" si="75"/>
        <v>0</v>
      </c>
      <c r="AL669" s="62" t="s">
        <v>1191</v>
      </c>
      <c r="AM669" s="62" t="s">
        <v>1191</v>
      </c>
      <c r="AN669" s="61">
        <v>1.3458410570202637</v>
      </c>
      <c r="AO669" s="62" t="s">
        <v>1191</v>
      </c>
      <c r="AP669" s="11"/>
      <c r="AQ669" s="11"/>
    </row>
    <row r="670" spans="1:43">
      <c r="A670" s="55" t="s">
        <v>771</v>
      </c>
      <c r="B670" s="55" t="s">
        <v>828</v>
      </c>
      <c r="C670" s="55" t="s">
        <v>828</v>
      </c>
      <c r="D670" s="55" t="s">
        <v>68</v>
      </c>
      <c r="E670" s="56" t="s">
        <v>92</v>
      </c>
      <c r="F670" s="55" t="s">
        <v>773</v>
      </c>
      <c r="G670" s="55">
        <f t="shared" si="76"/>
        <v>2</v>
      </c>
      <c r="H670" s="55" t="s">
        <v>60</v>
      </c>
      <c r="I670" s="55">
        <v>2</v>
      </c>
      <c r="J670" s="57" t="s">
        <v>1191</v>
      </c>
      <c r="K670" s="57" t="s">
        <v>1191</v>
      </c>
      <c r="L670" s="58">
        <v>1.4</v>
      </c>
      <c r="M670" s="57" t="s">
        <v>1191</v>
      </c>
      <c r="N670" s="57" t="s">
        <v>1191</v>
      </c>
      <c r="O670" s="58">
        <v>155.6083333</v>
      </c>
      <c r="P670" s="58">
        <v>21.18333333</v>
      </c>
      <c r="Q670" s="58">
        <v>93.364999979999993</v>
      </c>
      <c r="R670" s="55">
        <v>9.43</v>
      </c>
      <c r="S670" s="55" t="s">
        <v>774</v>
      </c>
      <c r="T670" s="55">
        <v>85</v>
      </c>
      <c r="U670" s="59" t="s">
        <v>826</v>
      </c>
      <c r="V670" s="59" t="s">
        <v>827</v>
      </c>
      <c r="W670" s="72" t="s">
        <v>1191</v>
      </c>
      <c r="X670" s="60" t="s">
        <v>778</v>
      </c>
      <c r="Y670" s="61" t="e">
        <f t="shared" si="70"/>
        <v>#VALUE!</v>
      </c>
      <c r="Z670" s="61" t="e">
        <f t="shared" si="71"/>
        <v>#VALUE!</v>
      </c>
      <c r="AA670" s="61">
        <f t="shared" si="72"/>
        <v>8.9969474661804618</v>
      </c>
      <c r="AB670" s="61" t="e">
        <f t="shared" si="73"/>
        <v>#VALUE!</v>
      </c>
      <c r="AC670" s="62"/>
      <c r="AD670" s="62"/>
      <c r="AE670" s="61">
        <v>8.9969474661804618</v>
      </c>
      <c r="AF670" s="61"/>
      <c r="AG670" s="62"/>
      <c r="AH670" s="61">
        <f t="shared" si="74"/>
        <v>0</v>
      </c>
      <c r="AI670" s="61">
        <f t="shared" si="74"/>
        <v>0</v>
      </c>
      <c r="AJ670" s="61">
        <f t="shared" si="74"/>
        <v>0.95407714381553155</v>
      </c>
      <c r="AK670" s="61">
        <f t="shared" si="75"/>
        <v>0</v>
      </c>
      <c r="AL670" s="62" t="s">
        <v>1191</v>
      </c>
      <c r="AM670" s="62" t="s">
        <v>1191</v>
      </c>
      <c r="AN670" s="61">
        <v>0.95407714381553155</v>
      </c>
      <c r="AO670" s="62" t="s">
        <v>1191</v>
      </c>
      <c r="AP670" s="11"/>
      <c r="AQ670" s="11"/>
    </row>
    <row r="671" spans="1:43">
      <c r="A671" s="55" t="s">
        <v>771</v>
      </c>
      <c r="B671" s="55" t="s">
        <v>576</v>
      </c>
      <c r="C671" s="55" t="s">
        <v>576</v>
      </c>
      <c r="D671" s="55" t="s">
        <v>68</v>
      </c>
      <c r="E671" s="56" t="s">
        <v>92</v>
      </c>
      <c r="F671" s="55" t="s">
        <v>773</v>
      </c>
      <c r="G671" s="55">
        <f t="shared" si="76"/>
        <v>2</v>
      </c>
      <c r="H671" s="55" t="s">
        <v>60</v>
      </c>
      <c r="I671" s="56">
        <v>2</v>
      </c>
      <c r="J671" s="57" t="s">
        <v>1191</v>
      </c>
      <c r="K671" s="57" t="s">
        <v>1191</v>
      </c>
      <c r="L671" s="58">
        <v>2</v>
      </c>
      <c r="M671" s="57" t="s">
        <v>1191</v>
      </c>
      <c r="N671" s="57" t="s">
        <v>1191</v>
      </c>
      <c r="O671" s="58">
        <v>155.6083333</v>
      </c>
      <c r="P671" s="58">
        <v>21.18333333</v>
      </c>
      <c r="Q671" s="58">
        <v>93.364999979999993</v>
      </c>
      <c r="R671" s="55">
        <v>13.66</v>
      </c>
      <c r="S671" s="55" t="s">
        <v>774</v>
      </c>
      <c r="T671" s="55">
        <v>85</v>
      </c>
      <c r="U671" s="59" t="s">
        <v>826</v>
      </c>
      <c r="V671" s="59" t="s">
        <v>827</v>
      </c>
      <c r="W671" s="72" t="s">
        <v>1191</v>
      </c>
      <c r="X671" s="60" t="s">
        <v>778</v>
      </c>
      <c r="Y671" s="61" t="e">
        <f t="shared" si="70"/>
        <v>#VALUE!</v>
      </c>
      <c r="Z671" s="61" t="e">
        <f t="shared" si="71"/>
        <v>#VALUE!</v>
      </c>
      <c r="AA671" s="61">
        <f t="shared" si="72"/>
        <v>12.852782094543519</v>
      </c>
      <c r="AB671" s="61" t="e">
        <f t="shared" si="73"/>
        <v>#VALUE!</v>
      </c>
      <c r="AC671" s="62"/>
      <c r="AD671" s="62"/>
      <c r="AE671" s="61">
        <v>12.852782094543519</v>
      </c>
      <c r="AF671" s="61"/>
      <c r="AG671" s="62"/>
      <c r="AH671" s="61">
        <f t="shared" si="74"/>
        <v>0</v>
      </c>
      <c r="AI671" s="61">
        <f t="shared" si="74"/>
        <v>0</v>
      </c>
      <c r="AJ671" s="61">
        <f t="shared" si="74"/>
        <v>0.94090644908810539</v>
      </c>
      <c r="AK671" s="61">
        <f t="shared" si="75"/>
        <v>0</v>
      </c>
      <c r="AL671" s="62" t="s">
        <v>1191</v>
      </c>
      <c r="AM671" s="62" t="s">
        <v>1191</v>
      </c>
      <c r="AN671" s="61">
        <v>0.94090644908810539</v>
      </c>
      <c r="AO671" s="62" t="s">
        <v>1191</v>
      </c>
      <c r="AP671" s="11"/>
      <c r="AQ671" s="11"/>
    </row>
    <row r="672" spans="1:43">
      <c r="A672" s="55" t="s">
        <v>771</v>
      </c>
      <c r="B672" s="55" t="s">
        <v>577</v>
      </c>
      <c r="C672" s="55" t="s">
        <v>577</v>
      </c>
      <c r="D672" s="55" t="s">
        <v>68</v>
      </c>
      <c r="E672" s="56" t="s">
        <v>92</v>
      </c>
      <c r="F672" s="55" t="s">
        <v>773</v>
      </c>
      <c r="G672" s="55">
        <f t="shared" si="76"/>
        <v>2</v>
      </c>
      <c r="H672" s="55" t="s">
        <v>60</v>
      </c>
      <c r="I672" s="56">
        <v>2</v>
      </c>
      <c r="J672" s="57" t="s">
        <v>1191</v>
      </c>
      <c r="K672" s="57" t="s">
        <v>1191</v>
      </c>
      <c r="L672" s="58">
        <v>2.8</v>
      </c>
      <c r="M672" s="57" t="s">
        <v>1191</v>
      </c>
      <c r="N672" s="57" t="s">
        <v>1191</v>
      </c>
      <c r="O672" s="58">
        <v>155.6083333</v>
      </c>
      <c r="P672" s="58">
        <v>21.18333333</v>
      </c>
      <c r="Q672" s="58">
        <v>93.364999979999993</v>
      </c>
      <c r="R672" s="55">
        <v>14.03</v>
      </c>
      <c r="S672" s="55" t="s">
        <v>774</v>
      </c>
      <c r="T672" s="55">
        <v>85</v>
      </c>
      <c r="U672" s="59" t="s">
        <v>826</v>
      </c>
      <c r="V672" s="59" t="s">
        <v>827</v>
      </c>
      <c r="W672" s="72" t="s">
        <v>1191</v>
      </c>
      <c r="X672" s="60" t="s">
        <v>778</v>
      </c>
      <c r="Y672" s="61" t="e">
        <f t="shared" si="70"/>
        <v>#VALUE!</v>
      </c>
      <c r="Z672" s="61" t="e">
        <f t="shared" si="71"/>
        <v>#VALUE!</v>
      </c>
      <c r="AA672" s="61">
        <f t="shared" si="72"/>
        <v>17.993894932360924</v>
      </c>
      <c r="AB672" s="61" t="e">
        <f t="shared" si="73"/>
        <v>#VALUE!</v>
      </c>
      <c r="AC672" s="62"/>
      <c r="AD672" s="62"/>
      <c r="AE672" s="61">
        <v>17.993894932360924</v>
      </c>
      <c r="AF672" s="61"/>
      <c r="AG672" s="62"/>
      <c r="AH672" s="61">
        <f t="shared" si="74"/>
        <v>0</v>
      </c>
      <c r="AI672" s="61">
        <f t="shared" si="74"/>
        <v>0</v>
      </c>
      <c r="AJ672" s="61">
        <f t="shared" si="74"/>
        <v>1.2825299310307146</v>
      </c>
      <c r="AK672" s="61">
        <f t="shared" si="75"/>
        <v>0</v>
      </c>
      <c r="AL672" s="62" t="s">
        <v>1191</v>
      </c>
      <c r="AM672" s="62" t="s">
        <v>1191</v>
      </c>
      <c r="AN672" s="61">
        <v>1.2825299310307146</v>
      </c>
      <c r="AO672" s="62" t="s">
        <v>1191</v>
      </c>
      <c r="AP672" s="11"/>
      <c r="AQ672" s="11"/>
    </row>
    <row r="673" spans="1:43">
      <c r="A673" s="63" t="s">
        <v>771</v>
      </c>
      <c r="B673" s="63" t="s">
        <v>574</v>
      </c>
      <c r="C673" s="63" t="s">
        <v>574</v>
      </c>
      <c r="D673" s="63" t="s">
        <v>68</v>
      </c>
      <c r="E673" s="64" t="s">
        <v>92</v>
      </c>
      <c r="F673" s="63" t="s">
        <v>773</v>
      </c>
      <c r="G673" s="55">
        <f t="shared" si="76"/>
        <v>2</v>
      </c>
      <c r="H673" s="63" t="s">
        <v>60</v>
      </c>
      <c r="I673" s="64">
        <v>2</v>
      </c>
      <c r="J673" s="65" t="s">
        <v>1191</v>
      </c>
      <c r="K673" s="65" t="s">
        <v>1191</v>
      </c>
      <c r="L673" s="66">
        <v>1.2</v>
      </c>
      <c r="M673" s="65" t="s">
        <v>1191</v>
      </c>
      <c r="N673" s="57" t="s">
        <v>1191</v>
      </c>
      <c r="O673" s="66">
        <v>162</v>
      </c>
      <c r="P673" s="66">
        <v>27.6</v>
      </c>
      <c r="Q673" s="66">
        <v>97.2</v>
      </c>
      <c r="R673" s="63">
        <v>5.73</v>
      </c>
      <c r="S673" s="63" t="s">
        <v>774</v>
      </c>
      <c r="T673" s="55">
        <v>85</v>
      </c>
      <c r="U673" s="67" t="s">
        <v>826</v>
      </c>
      <c r="V673" s="67" t="s">
        <v>827</v>
      </c>
      <c r="W673" s="79" t="s">
        <v>1191</v>
      </c>
      <c r="X673" s="68" t="s">
        <v>778</v>
      </c>
      <c r="Y673" s="61" t="e">
        <f t="shared" si="70"/>
        <v>#VALUE!</v>
      </c>
      <c r="Z673" s="61" t="e">
        <f t="shared" si="71"/>
        <v>#VALUE!</v>
      </c>
      <c r="AA673" s="61">
        <f t="shared" si="72"/>
        <v>7.4074074074074066</v>
      </c>
      <c r="AB673" s="61" t="e">
        <f t="shared" si="73"/>
        <v>#VALUE!</v>
      </c>
      <c r="AC673" s="62"/>
      <c r="AD673" s="62"/>
      <c r="AE673" s="61">
        <v>7.4074074074074066</v>
      </c>
      <c r="AF673" s="61"/>
      <c r="AG673" s="62"/>
      <c r="AH673" s="61">
        <f t="shared" si="74"/>
        <v>0</v>
      </c>
      <c r="AI673" s="61">
        <f t="shared" si="74"/>
        <v>0</v>
      </c>
      <c r="AJ673" s="61">
        <f t="shared" si="74"/>
        <v>1.2927412578372437</v>
      </c>
      <c r="AK673" s="61">
        <f t="shared" si="75"/>
        <v>0</v>
      </c>
      <c r="AL673" s="62" t="s">
        <v>1191</v>
      </c>
      <c r="AM673" s="62" t="s">
        <v>1191</v>
      </c>
      <c r="AN673" s="61">
        <v>1.2927412578372437</v>
      </c>
      <c r="AO673" s="62" t="s">
        <v>1191</v>
      </c>
      <c r="AP673" s="11"/>
      <c r="AQ673" s="11"/>
    </row>
    <row r="674" spans="1:43">
      <c r="A674" s="55" t="s">
        <v>771</v>
      </c>
      <c r="B674" s="55" t="s">
        <v>828</v>
      </c>
      <c r="C674" s="55" t="s">
        <v>828</v>
      </c>
      <c r="D674" s="55" t="s">
        <v>68</v>
      </c>
      <c r="E674" s="56" t="s">
        <v>92</v>
      </c>
      <c r="F674" s="55" t="s">
        <v>773</v>
      </c>
      <c r="G674" s="55">
        <f t="shared" si="76"/>
        <v>2</v>
      </c>
      <c r="H674" s="55" t="s">
        <v>60</v>
      </c>
      <c r="I674" s="56">
        <v>2</v>
      </c>
      <c r="J674" s="57" t="s">
        <v>1191</v>
      </c>
      <c r="K674" s="57" t="s">
        <v>1191</v>
      </c>
      <c r="L674" s="58">
        <v>1.4</v>
      </c>
      <c r="M674" s="57" t="s">
        <v>1191</v>
      </c>
      <c r="N674" s="57" t="s">
        <v>1191</v>
      </c>
      <c r="O674" s="58">
        <v>162</v>
      </c>
      <c r="P674" s="58">
        <v>27.6</v>
      </c>
      <c r="Q674" s="58">
        <v>97.2</v>
      </c>
      <c r="R674" s="55">
        <v>9.43</v>
      </c>
      <c r="S674" s="55" t="s">
        <v>774</v>
      </c>
      <c r="T674" s="55">
        <v>85</v>
      </c>
      <c r="U674" s="59" t="s">
        <v>826</v>
      </c>
      <c r="V674" s="59" t="s">
        <v>827</v>
      </c>
      <c r="W674" s="72" t="s">
        <v>1191</v>
      </c>
      <c r="X674" s="60" t="s">
        <v>778</v>
      </c>
      <c r="Y674" s="61" t="e">
        <f t="shared" si="70"/>
        <v>#VALUE!</v>
      </c>
      <c r="Z674" s="61" t="e">
        <f t="shared" si="71"/>
        <v>#VALUE!</v>
      </c>
      <c r="AA674" s="61">
        <f t="shared" si="72"/>
        <v>8.6419753086419746</v>
      </c>
      <c r="AB674" s="61" t="e">
        <f t="shared" si="73"/>
        <v>#VALUE!</v>
      </c>
      <c r="AC674" s="62"/>
      <c r="AD674" s="62"/>
      <c r="AE674" s="61">
        <v>8.6419753086419746</v>
      </c>
      <c r="AF674" s="61"/>
      <c r="AG674" s="62"/>
      <c r="AH674" s="61">
        <f t="shared" si="74"/>
        <v>0</v>
      </c>
      <c r="AI674" s="61">
        <f t="shared" si="74"/>
        <v>0</v>
      </c>
      <c r="AJ674" s="61">
        <f t="shared" si="74"/>
        <v>0.91643428511579794</v>
      </c>
      <c r="AK674" s="61">
        <f t="shared" si="75"/>
        <v>0</v>
      </c>
      <c r="AL674" s="62" t="s">
        <v>1191</v>
      </c>
      <c r="AM674" s="62" t="s">
        <v>1191</v>
      </c>
      <c r="AN674" s="61">
        <v>0.91643428511579794</v>
      </c>
      <c r="AO674" s="62" t="s">
        <v>1191</v>
      </c>
      <c r="AP674" s="11"/>
      <c r="AQ674" s="11"/>
    </row>
    <row r="675" spans="1:43">
      <c r="A675" s="55" t="s">
        <v>771</v>
      </c>
      <c r="B675" s="55" t="s">
        <v>576</v>
      </c>
      <c r="C675" s="55" t="s">
        <v>576</v>
      </c>
      <c r="D675" s="55" t="s">
        <v>68</v>
      </c>
      <c r="E675" s="56" t="s">
        <v>92</v>
      </c>
      <c r="F675" s="55" t="s">
        <v>773</v>
      </c>
      <c r="G675" s="55">
        <f t="shared" si="76"/>
        <v>2</v>
      </c>
      <c r="H675" s="55" t="s">
        <v>60</v>
      </c>
      <c r="I675" s="56">
        <v>2</v>
      </c>
      <c r="J675" s="57" t="s">
        <v>1191</v>
      </c>
      <c r="K675" s="57" t="s">
        <v>1191</v>
      </c>
      <c r="L675" s="58">
        <v>2</v>
      </c>
      <c r="M675" s="57" t="s">
        <v>1191</v>
      </c>
      <c r="N675" s="57" t="s">
        <v>1191</v>
      </c>
      <c r="O675" s="58">
        <v>162</v>
      </c>
      <c r="P675" s="58">
        <v>27.6</v>
      </c>
      <c r="Q675" s="58">
        <v>97.2</v>
      </c>
      <c r="R675" s="55">
        <v>13.66</v>
      </c>
      <c r="S675" s="55" t="s">
        <v>774</v>
      </c>
      <c r="T675" s="55">
        <v>85</v>
      </c>
      <c r="U675" s="59" t="s">
        <v>826</v>
      </c>
      <c r="V675" s="59" t="s">
        <v>827</v>
      </c>
      <c r="W675" s="72" t="s">
        <v>1191</v>
      </c>
      <c r="X675" s="60" t="s">
        <v>778</v>
      </c>
      <c r="Y675" s="61" t="e">
        <f t="shared" si="70"/>
        <v>#VALUE!</v>
      </c>
      <c r="Z675" s="61" t="e">
        <f t="shared" si="71"/>
        <v>#VALUE!</v>
      </c>
      <c r="AA675" s="61">
        <f t="shared" si="72"/>
        <v>12.345679012345679</v>
      </c>
      <c r="AB675" s="61" t="e">
        <f t="shared" si="73"/>
        <v>#VALUE!</v>
      </c>
      <c r="AC675" s="62"/>
      <c r="AD675" s="62"/>
      <c r="AE675" s="61">
        <v>12.345679012345679</v>
      </c>
      <c r="AF675" s="61"/>
      <c r="AG675" s="62"/>
      <c r="AH675" s="61">
        <f t="shared" si="74"/>
        <v>0</v>
      </c>
      <c r="AI675" s="61">
        <f t="shared" si="74"/>
        <v>0</v>
      </c>
      <c r="AJ675" s="61">
        <f t="shared" si="74"/>
        <v>0.903783236628527</v>
      </c>
      <c r="AK675" s="61">
        <f t="shared" si="75"/>
        <v>0</v>
      </c>
      <c r="AL675" s="62" t="s">
        <v>1191</v>
      </c>
      <c r="AM675" s="62" t="s">
        <v>1191</v>
      </c>
      <c r="AN675" s="61">
        <v>0.903783236628527</v>
      </c>
      <c r="AO675" s="62" t="s">
        <v>1191</v>
      </c>
      <c r="AP675" s="11"/>
      <c r="AQ675" s="11"/>
    </row>
    <row r="676" spans="1:43">
      <c r="A676" s="55" t="s">
        <v>771</v>
      </c>
      <c r="B676" s="55" t="s">
        <v>577</v>
      </c>
      <c r="C676" s="55" t="s">
        <v>577</v>
      </c>
      <c r="D676" s="55" t="s">
        <v>68</v>
      </c>
      <c r="E676" s="56" t="s">
        <v>92</v>
      </c>
      <c r="F676" s="55" t="s">
        <v>773</v>
      </c>
      <c r="G676" s="55">
        <f t="shared" si="76"/>
        <v>2</v>
      </c>
      <c r="H676" s="55" t="s">
        <v>60</v>
      </c>
      <c r="I676" s="56">
        <v>2</v>
      </c>
      <c r="J676" s="57" t="s">
        <v>1191</v>
      </c>
      <c r="K676" s="57" t="s">
        <v>1191</v>
      </c>
      <c r="L676" s="58">
        <v>2.8</v>
      </c>
      <c r="M676" s="57" t="s">
        <v>1191</v>
      </c>
      <c r="N676" s="57" t="s">
        <v>1191</v>
      </c>
      <c r="O676" s="58">
        <v>162</v>
      </c>
      <c r="P676" s="58">
        <v>27.6</v>
      </c>
      <c r="Q676" s="58">
        <v>97.2</v>
      </c>
      <c r="R676" s="55">
        <v>14.03</v>
      </c>
      <c r="S676" s="55" t="s">
        <v>774</v>
      </c>
      <c r="T676" s="55">
        <v>85</v>
      </c>
      <c r="U676" s="59" t="s">
        <v>826</v>
      </c>
      <c r="V676" s="59" t="s">
        <v>827</v>
      </c>
      <c r="W676" s="72" t="s">
        <v>1191</v>
      </c>
      <c r="X676" s="60" t="s">
        <v>778</v>
      </c>
      <c r="Y676" s="61" t="e">
        <f t="shared" si="70"/>
        <v>#VALUE!</v>
      </c>
      <c r="Z676" s="61" t="e">
        <f t="shared" si="71"/>
        <v>#VALUE!</v>
      </c>
      <c r="AA676" s="61">
        <f t="shared" si="72"/>
        <v>17.283950617283949</v>
      </c>
      <c r="AB676" s="61" t="e">
        <f t="shared" si="73"/>
        <v>#VALUE!</v>
      </c>
      <c r="AC676" s="62"/>
      <c r="AD676" s="62"/>
      <c r="AE676" s="61">
        <v>17.283950617283949</v>
      </c>
      <c r="AF676" s="61"/>
      <c r="AG676" s="62"/>
      <c r="AH676" s="61">
        <f t="shared" si="74"/>
        <v>0</v>
      </c>
      <c r="AI676" s="61">
        <f t="shared" si="74"/>
        <v>0</v>
      </c>
      <c r="AJ676" s="61">
        <f t="shared" si="74"/>
        <v>1.2319280554015646</v>
      </c>
      <c r="AK676" s="61">
        <f t="shared" si="75"/>
        <v>0</v>
      </c>
      <c r="AL676" s="62" t="s">
        <v>1191</v>
      </c>
      <c r="AM676" s="62" t="s">
        <v>1191</v>
      </c>
      <c r="AN676" s="61">
        <v>1.2319280554015646</v>
      </c>
      <c r="AO676" s="62" t="s">
        <v>1191</v>
      </c>
      <c r="AP676" s="11"/>
      <c r="AQ676" s="11"/>
    </row>
    <row r="677" spans="1:43">
      <c r="A677" s="55" t="s">
        <v>851</v>
      </c>
      <c r="B677" s="55" t="s">
        <v>54</v>
      </c>
      <c r="C677" s="55" t="s">
        <v>578</v>
      </c>
      <c r="D677" s="55" t="s">
        <v>95</v>
      </c>
      <c r="E677" s="56" t="s">
        <v>266</v>
      </c>
      <c r="F677" s="55" t="s">
        <v>773</v>
      </c>
      <c r="G677" s="55">
        <f t="shared" si="76"/>
        <v>0</v>
      </c>
      <c r="H677" s="55" t="s">
        <v>41</v>
      </c>
      <c r="I677" s="56">
        <v>2.8</v>
      </c>
      <c r="J677" s="57" t="s">
        <v>1191</v>
      </c>
      <c r="K677" s="57" t="s">
        <v>1191</v>
      </c>
      <c r="L677" s="58">
        <v>1.8</v>
      </c>
      <c r="M677" s="57" t="s">
        <v>1191</v>
      </c>
      <c r="N677" s="57" t="s">
        <v>1191</v>
      </c>
      <c r="O677" s="58">
        <v>56.4</v>
      </c>
      <c r="P677" s="58">
        <v>17.5</v>
      </c>
      <c r="Q677" s="58">
        <v>33.840000000000003</v>
      </c>
      <c r="R677" s="55">
        <v>5.6999999999999998E-4</v>
      </c>
      <c r="S677" s="55" t="s">
        <v>774</v>
      </c>
      <c r="T677" s="55">
        <v>86</v>
      </c>
      <c r="U677" s="59" t="s">
        <v>1133</v>
      </c>
      <c r="V677" s="59" t="s">
        <v>1134</v>
      </c>
      <c r="W677" s="72" t="s">
        <v>1191</v>
      </c>
      <c r="X677" s="60" t="s">
        <v>778</v>
      </c>
      <c r="Y677" s="61" t="e">
        <f t="shared" si="70"/>
        <v>#VALUE!</v>
      </c>
      <c r="Z677" s="61" t="e">
        <f t="shared" si="71"/>
        <v>#VALUE!</v>
      </c>
      <c r="AA677" s="61">
        <f t="shared" si="72"/>
        <v>31.914893617021281</v>
      </c>
      <c r="AB677" s="61" t="e">
        <f t="shared" si="73"/>
        <v>#VALUE!</v>
      </c>
      <c r="AC677" s="62"/>
      <c r="AD677" s="62"/>
      <c r="AE677" s="61">
        <v>31.914893617021281</v>
      </c>
      <c r="AF677" s="61"/>
      <c r="AG677" s="62"/>
      <c r="AH677" s="61">
        <f t="shared" si="74"/>
        <v>0</v>
      </c>
      <c r="AI677" s="61">
        <f t="shared" si="74"/>
        <v>0</v>
      </c>
      <c r="AJ677" s="61">
        <f t="shared" si="74"/>
        <v>55991.041433370672</v>
      </c>
      <c r="AK677" s="61">
        <f t="shared" si="75"/>
        <v>0</v>
      </c>
      <c r="AL677" s="62" t="s">
        <v>1191</v>
      </c>
      <c r="AM677" s="62" t="s">
        <v>1191</v>
      </c>
      <c r="AN677" s="61">
        <v>55991.041433370672</v>
      </c>
      <c r="AO677" s="62" t="s">
        <v>1191</v>
      </c>
      <c r="AP677" s="11"/>
      <c r="AQ677" s="11"/>
    </row>
    <row r="678" spans="1:43">
      <c r="A678" s="55" t="s">
        <v>851</v>
      </c>
      <c r="B678" s="55" t="s">
        <v>54</v>
      </c>
      <c r="C678" s="55" t="s">
        <v>578</v>
      </c>
      <c r="D678" s="55" t="s">
        <v>95</v>
      </c>
      <c r="E678" s="56" t="s">
        <v>266</v>
      </c>
      <c r="F678" s="55" t="s">
        <v>773</v>
      </c>
      <c r="G678" s="55">
        <f t="shared" si="76"/>
        <v>0</v>
      </c>
      <c r="H678" s="55" t="s">
        <v>41</v>
      </c>
      <c r="I678" s="56">
        <v>3.2</v>
      </c>
      <c r="J678" s="57" t="s">
        <v>1191</v>
      </c>
      <c r="K678" s="57" t="s">
        <v>1191</v>
      </c>
      <c r="L678" s="58">
        <v>1.8</v>
      </c>
      <c r="M678" s="57" t="s">
        <v>1191</v>
      </c>
      <c r="N678" s="57" t="s">
        <v>1191</v>
      </c>
      <c r="O678" s="58">
        <v>52.6</v>
      </c>
      <c r="P678" s="58">
        <v>16.899999999999999</v>
      </c>
      <c r="Q678" s="58">
        <v>31.56</v>
      </c>
      <c r="R678" s="55">
        <v>5.6999999999999998E-4</v>
      </c>
      <c r="S678" s="55" t="s">
        <v>774</v>
      </c>
      <c r="T678" s="55">
        <v>86</v>
      </c>
      <c r="U678" s="59" t="s">
        <v>1133</v>
      </c>
      <c r="V678" s="59" t="s">
        <v>1134</v>
      </c>
      <c r="W678" s="72" t="s">
        <v>1191</v>
      </c>
      <c r="X678" s="60" t="s">
        <v>778</v>
      </c>
      <c r="Y678" s="61" t="e">
        <f t="shared" si="70"/>
        <v>#VALUE!</v>
      </c>
      <c r="Z678" s="61" t="e">
        <f t="shared" si="71"/>
        <v>#VALUE!</v>
      </c>
      <c r="AA678" s="61">
        <f t="shared" si="72"/>
        <v>34.220532319391637</v>
      </c>
      <c r="AB678" s="61" t="e">
        <f t="shared" si="73"/>
        <v>#VALUE!</v>
      </c>
      <c r="AC678" s="62"/>
      <c r="AD678" s="62"/>
      <c r="AE678" s="61">
        <v>34.220532319391637</v>
      </c>
      <c r="AF678" s="61"/>
      <c r="AG678" s="62"/>
      <c r="AH678" s="61">
        <f t="shared" si="74"/>
        <v>0</v>
      </c>
      <c r="AI678" s="61">
        <f t="shared" si="74"/>
        <v>0</v>
      </c>
      <c r="AJ678" s="61">
        <f t="shared" si="74"/>
        <v>60036.021612967786</v>
      </c>
      <c r="AK678" s="61">
        <f t="shared" si="75"/>
        <v>0</v>
      </c>
      <c r="AL678" s="62" t="s">
        <v>1191</v>
      </c>
      <c r="AM678" s="62" t="s">
        <v>1191</v>
      </c>
      <c r="AN678" s="61">
        <v>60036.021612967786</v>
      </c>
      <c r="AO678" s="62" t="s">
        <v>1191</v>
      </c>
      <c r="AP678" s="11"/>
      <c r="AQ678" s="11"/>
    </row>
    <row r="679" spans="1:43">
      <c r="A679" s="55" t="s">
        <v>851</v>
      </c>
      <c r="B679" s="55" t="s">
        <v>54</v>
      </c>
      <c r="C679" s="55" t="s">
        <v>578</v>
      </c>
      <c r="D679" s="55" t="s">
        <v>95</v>
      </c>
      <c r="E679" s="56" t="s">
        <v>266</v>
      </c>
      <c r="F679" s="55" t="s">
        <v>773</v>
      </c>
      <c r="G679" s="55">
        <f t="shared" si="76"/>
        <v>0</v>
      </c>
      <c r="H679" s="55" t="s">
        <v>41</v>
      </c>
      <c r="I679" s="56">
        <v>3.2</v>
      </c>
      <c r="J679" s="57" t="s">
        <v>1191</v>
      </c>
      <c r="K679" s="57" t="s">
        <v>1191</v>
      </c>
      <c r="L679" s="58">
        <v>1.8</v>
      </c>
      <c r="M679" s="57" t="s">
        <v>1191</v>
      </c>
      <c r="N679" s="57" t="s">
        <v>1191</v>
      </c>
      <c r="O679" s="58">
        <v>66.400000000000006</v>
      </c>
      <c r="P679" s="58">
        <v>17.899999999999999</v>
      </c>
      <c r="Q679" s="58">
        <v>39.840000000000003</v>
      </c>
      <c r="R679" s="55">
        <v>5.6999999999999998E-4</v>
      </c>
      <c r="S679" s="55" t="s">
        <v>774</v>
      </c>
      <c r="T679" s="55">
        <v>86</v>
      </c>
      <c r="U679" s="59" t="s">
        <v>1133</v>
      </c>
      <c r="V679" s="59" t="s">
        <v>1134</v>
      </c>
      <c r="W679" s="72" t="s">
        <v>1191</v>
      </c>
      <c r="X679" s="60" t="s">
        <v>778</v>
      </c>
      <c r="Y679" s="61" t="e">
        <f t="shared" si="70"/>
        <v>#VALUE!</v>
      </c>
      <c r="Z679" s="61" t="e">
        <f t="shared" si="71"/>
        <v>#VALUE!</v>
      </c>
      <c r="AA679" s="61">
        <f t="shared" si="72"/>
        <v>27.108433734939755</v>
      </c>
      <c r="AB679" s="61" t="e">
        <f t="shared" si="73"/>
        <v>#VALUE!</v>
      </c>
      <c r="AC679" s="62"/>
      <c r="AD679" s="62"/>
      <c r="AE679" s="61">
        <v>27.108433734939755</v>
      </c>
      <c r="AF679" s="61"/>
      <c r="AG679" s="62"/>
      <c r="AH679" s="61">
        <f t="shared" si="74"/>
        <v>0</v>
      </c>
      <c r="AI679" s="61">
        <f t="shared" si="74"/>
        <v>0</v>
      </c>
      <c r="AJ679" s="61">
        <f t="shared" si="74"/>
        <v>47558.655675332906</v>
      </c>
      <c r="AK679" s="61">
        <f t="shared" si="75"/>
        <v>0</v>
      </c>
      <c r="AL679" s="62" t="s">
        <v>1191</v>
      </c>
      <c r="AM679" s="62" t="s">
        <v>1191</v>
      </c>
      <c r="AN679" s="61">
        <v>47558.655675332906</v>
      </c>
      <c r="AO679" s="62" t="s">
        <v>1191</v>
      </c>
      <c r="AP679" s="11"/>
      <c r="AQ679" s="11"/>
    </row>
    <row r="680" spans="1:43">
      <c r="A680" s="55" t="s">
        <v>771</v>
      </c>
      <c r="B680" s="55" t="s">
        <v>382</v>
      </c>
      <c r="C680" s="55" t="s">
        <v>579</v>
      </c>
      <c r="D680" s="55" t="s">
        <v>117</v>
      </c>
      <c r="E680" s="56" t="s">
        <v>92</v>
      </c>
      <c r="F680" s="55" t="s">
        <v>773</v>
      </c>
      <c r="G680" s="55">
        <f t="shared" si="76"/>
        <v>2</v>
      </c>
      <c r="H680" s="55" t="s">
        <v>60</v>
      </c>
      <c r="I680" s="56">
        <v>2</v>
      </c>
      <c r="J680" s="57" t="s">
        <v>1191</v>
      </c>
      <c r="K680" s="57" t="s">
        <v>1191</v>
      </c>
      <c r="L680" s="58">
        <v>18.29</v>
      </c>
      <c r="M680" s="57" t="s">
        <v>1191</v>
      </c>
      <c r="N680" s="57" t="s">
        <v>1191</v>
      </c>
      <c r="O680" s="58">
        <v>66.540000000000006</v>
      </c>
      <c r="P680" s="58">
        <v>11.16</v>
      </c>
      <c r="Q680" s="58">
        <v>39.923999999999999</v>
      </c>
      <c r="R680" s="55">
        <v>8.1</v>
      </c>
      <c r="S680" s="55" t="s">
        <v>774</v>
      </c>
      <c r="T680" s="55">
        <v>87</v>
      </c>
      <c r="U680" s="59" t="s">
        <v>789</v>
      </c>
      <c r="V680" s="59" t="s">
        <v>790</v>
      </c>
      <c r="W680" s="72" t="s">
        <v>1191</v>
      </c>
      <c r="X680" s="60" t="s">
        <v>778</v>
      </c>
      <c r="Y680" s="61" t="e">
        <f t="shared" si="70"/>
        <v>#VALUE!</v>
      </c>
      <c r="Z680" s="61" t="e">
        <f t="shared" si="71"/>
        <v>#VALUE!</v>
      </c>
      <c r="AA680" s="61">
        <f t="shared" si="72"/>
        <v>274.8722572888488</v>
      </c>
      <c r="AB680" s="61" t="e">
        <f t="shared" si="73"/>
        <v>#VALUE!</v>
      </c>
      <c r="AC680" s="62"/>
      <c r="AD680" s="62"/>
      <c r="AE680" s="61">
        <v>274.8722572888488</v>
      </c>
      <c r="AF680" s="61"/>
      <c r="AG680" s="62"/>
      <c r="AH680" s="61">
        <f t="shared" si="74"/>
        <v>0</v>
      </c>
      <c r="AI680" s="61">
        <f t="shared" si="74"/>
        <v>0</v>
      </c>
      <c r="AJ680" s="61">
        <f t="shared" si="74"/>
        <v>33.934846578870221</v>
      </c>
      <c r="AK680" s="61">
        <f t="shared" si="75"/>
        <v>0</v>
      </c>
      <c r="AL680" s="62" t="s">
        <v>1191</v>
      </c>
      <c r="AM680" s="62" t="s">
        <v>1191</v>
      </c>
      <c r="AN680" s="61">
        <v>33.934846578870221</v>
      </c>
      <c r="AO680" s="62" t="s">
        <v>1191</v>
      </c>
      <c r="AP680" s="11"/>
      <c r="AQ680" s="11"/>
    </row>
    <row r="681" spans="1:43">
      <c r="A681" s="55" t="s">
        <v>771</v>
      </c>
      <c r="B681" s="55" t="s">
        <v>382</v>
      </c>
      <c r="C681" s="55" t="s">
        <v>579</v>
      </c>
      <c r="D681" s="55" t="s">
        <v>117</v>
      </c>
      <c r="E681" s="56" t="s">
        <v>386</v>
      </c>
      <c r="F681" s="55" t="s">
        <v>773</v>
      </c>
      <c r="G681" s="55">
        <f t="shared" si="76"/>
        <v>0</v>
      </c>
      <c r="H681" s="55" t="s">
        <v>41</v>
      </c>
      <c r="I681" s="56">
        <v>2.2000000000000002</v>
      </c>
      <c r="J681" s="57" t="s">
        <v>1191</v>
      </c>
      <c r="K681" s="57" t="s">
        <v>1191</v>
      </c>
      <c r="L681" s="58">
        <v>26.5</v>
      </c>
      <c r="M681" s="57" t="s">
        <v>1191</v>
      </c>
      <c r="N681" s="57" t="s">
        <v>1191</v>
      </c>
      <c r="O681" s="58">
        <v>425.5</v>
      </c>
      <c r="P681" s="58">
        <v>29.05</v>
      </c>
      <c r="Q681" s="58">
        <v>255.3</v>
      </c>
      <c r="R681" s="55">
        <v>8.1</v>
      </c>
      <c r="S681" s="55" t="s">
        <v>774</v>
      </c>
      <c r="T681" s="55">
        <v>87</v>
      </c>
      <c r="U681" s="59" t="s">
        <v>789</v>
      </c>
      <c r="V681" s="59" t="s">
        <v>790</v>
      </c>
      <c r="W681" s="72" t="s">
        <v>1191</v>
      </c>
      <c r="X681" s="60" t="s">
        <v>778</v>
      </c>
      <c r="Y681" s="61" t="e">
        <f t="shared" si="70"/>
        <v>#VALUE!</v>
      </c>
      <c r="Z681" s="61" t="e">
        <f t="shared" si="71"/>
        <v>#VALUE!</v>
      </c>
      <c r="AA681" s="61">
        <f t="shared" si="72"/>
        <v>62.27967097532315</v>
      </c>
      <c r="AB681" s="61" t="e">
        <f t="shared" si="73"/>
        <v>#VALUE!</v>
      </c>
      <c r="AC681" s="62"/>
      <c r="AD681" s="62"/>
      <c r="AE681" s="61">
        <v>62.27967097532315</v>
      </c>
      <c r="AF681" s="61"/>
      <c r="AG681" s="62"/>
      <c r="AH681" s="61">
        <f t="shared" si="74"/>
        <v>0</v>
      </c>
      <c r="AI681" s="61">
        <f t="shared" si="74"/>
        <v>0</v>
      </c>
      <c r="AJ681" s="61">
        <f t="shared" si="74"/>
        <v>7.6888482685584139</v>
      </c>
      <c r="AK681" s="61">
        <f t="shared" si="75"/>
        <v>0</v>
      </c>
      <c r="AL681" s="62" t="s">
        <v>1191</v>
      </c>
      <c r="AM681" s="62" t="s">
        <v>1191</v>
      </c>
      <c r="AN681" s="61">
        <v>7.6888482685584139</v>
      </c>
      <c r="AO681" s="62" t="s">
        <v>1191</v>
      </c>
      <c r="AP681" s="11"/>
      <c r="AQ681" s="11"/>
    </row>
    <row r="682" spans="1:43">
      <c r="A682" s="55" t="s">
        <v>771</v>
      </c>
      <c r="B682" s="55" t="s">
        <v>382</v>
      </c>
      <c r="C682" s="55" t="s">
        <v>579</v>
      </c>
      <c r="D682" s="55" t="s">
        <v>117</v>
      </c>
      <c r="E682" s="56" t="s">
        <v>69</v>
      </c>
      <c r="F682" s="55" t="s">
        <v>773</v>
      </c>
      <c r="G682" s="55">
        <f t="shared" si="76"/>
        <v>0</v>
      </c>
      <c r="H682" s="55" t="s">
        <v>41</v>
      </c>
      <c r="I682" s="55">
        <v>2.2999999999999998</v>
      </c>
      <c r="J682" s="57" t="s">
        <v>1191</v>
      </c>
      <c r="K682" s="57" t="s">
        <v>1191</v>
      </c>
      <c r="L682" s="58">
        <v>34.1</v>
      </c>
      <c r="M682" s="57" t="s">
        <v>1191</v>
      </c>
      <c r="N682" s="57" t="s">
        <v>1191</v>
      </c>
      <c r="O682" s="58">
        <v>80.040000000000006</v>
      </c>
      <c r="P682" s="58">
        <v>15.54</v>
      </c>
      <c r="Q682" s="58">
        <v>48.024000000000001</v>
      </c>
      <c r="R682" s="55">
        <v>8.1</v>
      </c>
      <c r="S682" s="55" t="s">
        <v>774</v>
      </c>
      <c r="T682" s="55">
        <v>87</v>
      </c>
      <c r="U682" s="59" t="s">
        <v>789</v>
      </c>
      <c r="V682" s="59" t="s">
        <v>790</v>
      </c>
      <c r="W682" s="72" t="s">
        <v>1191</v>
      </c>
      <c r="X682" s="60" t="s">
        <v>778</v>
      </c>
      <c r="Y682" s="61" t="e">
        <f t="shared" si="70"/>
        <v>#VALUE!</v>
      </c>
      <c r="Z682" s="61" t="e">
        <f t="shared" si="71"/>
        <v>#VALUE!</v>
      </c>
      <c r="AA682" s="61">
        <f t="shared" si="72"/>
        <v>426.03698150924532</v>
      </c>
      <c r="AB682" s="61" t="e">
        <f t="shared" si="73"/>
        <v>#VALUE!</v>
      </c>
      <c r="AC682" s="62"/>
      <c r="AD682" s="62"/>
      <c r="AE682" s="61">
        <v>426.03698150924532</v>
      </c>
      <c r="AF682" s="61"/>
      <c r="AG682" s="62"/>
      <c r="AH682" s="61">
        <f t="shared" si="74"/>
        <v>0</v>
      </c>
      <c r="AI682" s="61">
        <f t="shared" si="74"/>
        <v>0</v>
      </c>
      <c r="AJ682" s="61">
        <f t="shared" si="74"/>
        <v>52.597158211017941</v>
      </c>
      <c r="AK682" s="61">
        <f t="shared" si="75"/>
        <v>0</v>
      </c>
      <c r="AL682" s="62" t="s">
        <v>1191</v>
      </c>
      <c r="AM682" s="62" t="s">
        <v>1191</v>
      </c>
      <c r="AN682" s="61">
        <v>52.597158211017941</v>
      </c>
      <c r="AO682" s="62" t="s">
        <v>1191</v>
      </c>
      <c r="AP682" s="11"/>
      <c r="AQ682" s="11"/>
    </row>
    <row r="683" spans="1:43">
      <c r="A683" s="55" t="s">
        <v>771</v>
      </c>
      <c r="B683" s="55" t="s">
        <v>382</v>
      </c>
      <c r="C683" s="55" t="s">
        <v>579</v>
      </c>
      <c r="D683" s="55" t="s">
        <v>117</v>
      </c>
      <c r="E683" s="56" t="s">
        <v>486</v>
      </c>
      <c r="F683" s="55" t="s">
        <v>773</v>
      </c>
      <c r="G683" s="55">
        <f t="shared" si="76"/>
        <v>0</v>
      </c>
      <c r="H683" s="55" t="s">
        <v>41</v>
      </c>
      <c r="I683" s="56">
        <v>2.2999999999999998</v>
      </c>
      <c r="J683" s="57" t="s">
        <v>1191</v>
      </c>
      <c r="K683" s="57" t="s">
        <v>1191</v>
      </c>
      <c r="L683" s="58">
        <v>34.5</v>
      </c>
      <c r="M683" s="57" t="s">
        <v>1191</v>
      </c>
      <c r="N683" s="57" t="s">
        <v>1191</v>
      </c>
      <c r="O683" s="58">
        <v>421</v>
      </c>
      <c r="P683" s="58">
        <v>31.75</v>
      </c>
      <c r="Q683" s="58">
        <v>252.6</v>
      </c>
      <c r="R683" s="55">
        <v>8.1</v>
      </c>
      <c r="S683" s="55" t="s">
        <v>774</v>
      </c>
      <c r="T683" s="55">
        <v>87</v>
      </c>
      <c r="U683" s="59" t="s">
        <v>789</v>
      </c>
      <c r="V683" s="59" t="s">
        <v>790</v>
      </c>
      <c r="W683" s="72" t="s">
        <v>1191</v>
      </c>
      <c r="X683" s="60" t="s">
        <v>778</v>
      </c>
      <c r="Y683" s="61" t="e">
        <f t="shared" si="70"/>
        <v>#VALUE!</v>
      </c>
      <c r="Z683" s="61" t="e">
        <f t="shared" si="71"/>
        <v>#VALUE!</v>
      </c>
      <c r="AA683" s="61">
        <f t="shared" si="72"/>
        <v>81.947743467933492</v>
      </c>
      <c r="AB683" s="61" t="e">
        <f t="shared" si="73"/>
        <v>#VALUE!</v>
      </c>
      <c r="AC683" s="62"/>
      <c r="AD683" s="62"/>
      <c r="AE683" s="61">
        <v>81.947743467933492</v>
      </c>
      <c r="AF683" s="61"/>
      <c r="AG683" s="62"/>
      <c r="AH683" s="61">
        <f t="shared" si="74"/>
        <v>0</v>
      </c>
      <c r="AI683" s="61">
        <f t="shared" si="74"/>
        <v>0</v>
      </c>
      <c r="AJ683" s="61">
        <f t="shared" si="74"/>
        <v>10.117005366411542</v>
      </c>
      <c r="AK683" s="61">
        <f t="shared" si="75"/>
        <v>0</v>
      </c>
      <c r="AL683" s="62" t="s">
        <v>1191</v>
      </c>
      <c r="AM683" s="62" t="s">
        <v>1191</v>
      </c>
      <c r="AN683" s="61">
        <v>10.117005366411542</v>
      </c>
      <c r="AO683" s="62" t="s">
        <v>1191</v>
      </c>
      <c r="AP683" s="11"/>
      <c r="AQ683" s="11"/>
    </row>
    <row r="684" spans="1:43">
      <c r="A684" s="55" t="s">
        <v>771</v>
      </c>
      <c r="B684" s="55" t="s">
        <v>382</v>
      </c>
      <c r="C684" s="55" t="s">
        <v>579</v>
      </c>
      <c r="D684" s="55" t="s">
        <v>117</v>
      </c>
      <c r="E684" s="56" t="s">
        <v>580</v>
      </c>
      <c r="F684" s="55" t="s">
        <v>786</v>
      </c>
      <c r="G684" s="55">
        <f t="shared" si="76"/>
        <v>0</v>
      </c>
      <c r="H684" s="55" t="s">
        <v>41</v>
      </c>
      <c r="I684" s="56">
        <v>2.5</v>
      </c>
      <c r="J684" s="57" t="s">
        <v>1191</v>
      </c>
      <c r="K684" s="57" t="s">
        <v>1191</v>
      </c>
      <c r="L684" s="58">
        <v>27.2</v>
      </c>
      <c r="M684" s="57" t="s">
        <v>1191</v>
      </c>
      <c r="N684" s="57" t="s">
        <v>1191</v>
      </c>
      <c r="O684" s="58">
        <v>24.86</v>
      </c>
      <c r="P684" s="58">
        <v>12.48</v>
      </c>
      <c r="Q684" s="58">
        <v>14.915999999999999</v>
      </c>
      <c r="R684" s="55">
        <v>8.1</v>
      </c>
      <c r="S684" s="55" t="s">
        <v>774</v>
      </c>
      <c r="T684" s="55">
        <v>87</v>
      </c>
      <c r="U684" s="59" t="s">
        <v>789</v>
      </c>
      <c r="V684" s="59" t="s">
        <v>790</v>
      </c>
      <c r="W684" s="72" t="s">
        <v>1191</v>
      </c>
      <c r="X684" s="60" t="s">
        <v>778</v>
      </c>
      <c r="Y684" s="61" t="e">
        <f t="shared" si="70"/>
        <v>#VALUE!</v>
      </c>
      <c r="Z684" s="61" t="e">
        <f t="shared" si="71"/>
        <v>#VALUE!</v>
      </c>
      <c r="AA684" s="61">
        <f t="shared" si="72"/>
        <v>1094.1271118262268</v>
      </c>
      <c r="AB684" s="61" t="e">
        <f t="shared" si="73"/>
        <v>#VALUE!</v>
      </c>
      <c r="AC684" s="62"/>
      <c r="AD684" s="62"/>
      <c r="AE684" s="61">
        <v>1094.1271118262268</v>
      </c>
      <c r="AF684" s="61"/>
      <c r="AG684" s="62"/>
      <c r="AH684" s="61">
        <f t="shared" si="74"/>
        <v>0</v>
      </c>
      <c r="AI684" s="61">
        <f t="shared" si="74"/>
        <v>0</v>
      </c>
      <c r="AJ684" s="61">
        <f t="shared" si="74"/>
        <v>135.07742121311443</v>
      </c>
      <c r="AK684" s="61">
        <f t="shared" si="75"/>
        <v>0</v>
      </c>
      <c r="AL684" s="62" t="s">
        <v>1191</v>
      </c>
      <c r="AM684" s="62" t="s">
        <v>1191</v>
      </c>
      <c r="AN684" s="61">
        <v>135.07742121311443</v>
      </c>
      <c r="AO684" s="62" t="s">
        <v>1191</v>
      </c>
      <c r="AP684" s="11"/>
      <c r="AQ684" s="11"/>
    </row>
    <row r="685" spans="1:43">
      <c r="A685" s="55" t="s">
        <v>771</v>
      </c>
      <c r="B685" s="55" t="s">
        <v>382</v>
      </c>
      <c r="C685" s="55" t="s">
        <v>579</v>
      </c>
      <c r="D685" s="55" t="s">
        <v>117</v>
      </c>
      <c r="E685" s="56" t="s">
        <v>581</v>
      </c>
      <c r="F685" s="55" t="s">
        <v>786</v>
      </c>
      <c r="G685" s="55">
        <f t="shared" si="76"/>
        <v>0</v>
      </c>
      <c r="H685" s="55" t="s">
        <v>41</v>
      </c>
      <c r="I685" s="56">
        <v>2.5</v>
      </c>
      <c r="J685" s="57" t="s">
        <v>1191</v>
      </c>
      <c r="K685" s="57" t="s">
        <v>1191</v>
      </c>
      <c r="L685" s="58">
        <v>29.4</v>
      </c>
      <c r="M685" s="57" t="s">
        <v>1191</v>
      </c>
      <c r="N685" s="57" t="s">
        <v>1191</v>
      </c>
      <c r="O685" s="58">
        <v>7.82</v>
      </c>
      <c r="P685" s="58">
        <v>8.0299999999999994</v>
      </c>
      <c r="Q685" s="58">
        <v>4.6920000000000002</v>
      </c>
      <c r="R685" s="55">
        <v>8.1</v>
      </c>
      <c r="S685" s="55" t="s">
        <v>774</v>
      </c>
      <c r="T685" s="55">
        <v>87</v>
      </c>
      <c r="U685" s="59" t="s">
        <v>789</v>
      </c>
      <c r="V685" s="59" t="s">
        <v>790</v>
      </c>
      <c r="W685" s="72" t="s">
        <v>1191</v>
      </c>
      <c r="X685" s="60" t="s">
        <v>778</v>
      </c>
      <c r="Y685" s="61" t="e">
        <f t="shared" si="70"/>
        <v>#VALUE!</v>
      </c>
      <c r="Z685" s="61" t="e">
        <f t="shared" si="71"/>
        <v>#VALUE!</v>
      </c>
      <c r="AA685" s="61">
        <f t="shared" si="72"/>
        <v>3759.5907928388742</v>
      </c>
      <c r="AB685" s="61" t="e">
        <f t="shared" si="73"/>
        <v>#VALUE!</v>
      </c>
      <c r="AC685" s="62"/>
      <c r="AD685" s="62"/>
      <c r="AE685" s="61">
        <v>3759.5907928388742</v>
      </c>
      <c r="AF685" s="61"/>
      <c r="AG685" s="62"/>
      <c r="AH685" s="61">
        <f t="shared" si="74"/>
        <v>0</v>
      </c>
      <c r="AI685" s="61">
        <f t="shared" si="74"/>
        <v>0</v>
      </c>
      <c r="AJ685" s="61">
        <f t="shared" si="74"/>
        <v>464.14701146158944</v>
      </c>
      <c r="AK685" s="61">
        <f t="shared" si="75"/>
        <v>0</v>
      </c>
      <c r="AL685" s="62" t="s">
        <v>1191</v>
      </c>
      <c r="AM685" s="62" t="s">
        <v>1191</v>
      </c>
      <c r="AN685" s="61">
        <v>464.14701146158944</v>
      </c>
      <c r="AO685" s="62" t="s">
        <v>1191</v>
      </c>
      <c r="AP685" s="11"/>
      <c r="AQ685" s="11"/>
    </row>
    <row r="686" spans="1:43">
      <c r="A686" s="55" t="s">
        <v>771</v>
      </c>
      <c r="B686" s="55" t="s">
        <v>382</v>
      </c>
      <c r="C686" s="55" t="s">
        <v>579</v>
      </c>
      <c r="D686" s="55" t="s">
        <v>117</v>
      </c>
      <c r="E686" s="56" t="s">
        <v>582</v>
      </c>
      <c r="F686" s="55" t="s">
        <v>786</v>
      </c>
      <c r="G686" s="55">
        <f t="shared" si="76"/>
        <v>0</v>
      </c>
      <c r="H686" s="55" t="s">
        <v>41</v>
      </c>
      <c r="I686" s="56">
        <v>2.8</v>
      </c>
      <c r="J686" s="57" t="s">
        <v>1191</v>
      </c>
      <c r="K686" s="57" t="s">
        <v>1191</v>
      </c>
      <c r="L686" s="58">
        <v>29.6</v>
      </c>
      <c r="M686" s="57" t="s">
        <v>1191</v>
      </c>
      <c r="N686" s="57" t="s">
        <v>1191</v>
      </c>
      <c r="O686" s="58">
        <v>28.4</v>
      </c>
      <c r="P686" s="58">
        <v>13.56</v>
      </c>
      <c r="Q686" s="58">
        <v>17.04</v>
      </c>
      <c r="R686" s="55">
        <v>8.1</v>
      </c>
      <c r="S686" s="55" t="s">
        <v>774</v>
      </c>
      <c r="T686" s="55">
        <v>87</v>
      </c>
      <c r="U686" s="59" t="s">
        <v>789</v>
      </c>
      <c r="V686" s="59" t="s">
        <v>790</v>
      </c>
      <c r="W686" s="72" t="s">
        <v>1191</v>
      </c>
      <c r="X686" s="60" t="s">
        <v>778</v>
      </c>
      <c r="Y686" s="61" t="e">
        <f t="shared" si="70"/>
        <v>#VALUE!</v>
      </c>
      <c r="Z686" s="61" t="e">
        <f t="shared" si="71"/>
        <v>#VALUE!</v>
      </c>
      <c r="AA686" s="61">
        <f t="shared" si="72"/>
        <v>1042.2535211267607</v>
      </c>
      <c r="AB686" s="61" t="e">
        <f t="shared" si="73"/>
        <v>#VALUE!</v>
      </c>
      <c r="AC686" s="62"/>
      <c r="AD686" s="62"/>
      <c r="AE686" s="61">
        <v>1042.2535211267607</v>
      </c>
      <c r="AF686" s="61"/>
      <c r="AG686" s="62"/>
      <c r="AH686" s="61">
        <f t="shared" si="74"/>
        <v>0</v>
      </c>
      <c r="AI686" s="61">
        <f t="shared" si="74"/>
        <v>0</v>
      </c>
      <c r="AJ686" s="61">
        <f t="shared" si="74"/>
        <v>128.67327421318035</v>
      </c>
      <c r="AK686" s="61">
        <f t="shared" si="75"/>
        <v>0</v>
      </c>
      <c r="AL686" s="62" t="s">
        <v>1191</v>
      </c>
      <c r="AM686" s="62" t="s">
        <v>1191</v>
      </c>
      <c r="AN686" s="61">
        <v>128.67327421318035</v>
      </c>
      <c r="AO686" s="62" t="s">
        <v>1191</v>
      </c>
      <c r="AP686" s="11"/>
      <c r="AQ686" s="11"/>
    </row>
    <row r="687" spans="1:43">
      <c r="A687" s="55" t="s">
        <v>771</v>
      </c>
      <c r="B687" s="55" t="s">
        <v>382</v>
      </c>
      <c r="C687" s="55" t="s">
        <v>579</v>
      </c>
      <c r="D687" s="55" t="s">
        <v>117</v>
      </c>
      <c r="E687" s="56" t="s">
        <v>494</v>
      </c>
      <c r="F687" s="55" t="s">
        <v>773</v>
      </c>
      <c r="G687" s="55">
        <f t="shared" si="76"/>
        <v>3</v>
      </c>
      <c r="H687" s="55" t="s">
        <v>33</v>
      </c>
      <c r="I687" s="56">
        <v>3.2</v>
      </c>
      <c r="J687" s="57" t="s">
        <v>1191</v>
      </c>
      <c r="K687" s="57" t="s">
        <v>1191</v>
      </c>
      <c r="L687" s="58">
        <v>11.75</v>
      </c>
      <c r="M687" s="57" t="s">
        <v>1191</v>
      </c>
      <c r="N687" s="57" t="s">
        <v>1191</v>
      </c>
      <c r="O687" s="58">
        <v>156</v>
      </c>
      <c r="P687" s="58">
        <v>26.93</v>
      </c>
      <c r="Q687" s="58">
        <v>93.6</v>
      </c>
      <c r="R687" s="55">
        <v>8.1</v>
      </c>
      <c r="S687" s="55" t="s">
        <v>774</v>
      </c>
      <c r="T687" s="55">
        <v>87</v>
      </c>
      <c r="U687" s="59" t="s">
        <v>789</v>
      </c>
      <c r="V687" s="59" t="s">
        <v>790</v>
      </c>
      <c r="W687" s="72" t="s">
        <v>1191</v>
      </c>
      <c r="X687" s="60" t="s">
        <v>778</v>
      </c>
      <c r="Y687" s="61" t="e">
        <f t="shared" si="70"/>
        <v>#VALUE!</v>
      </c>
      <c r="Z687" s="61" t="e">
        <f t="shared" si="71"/>
        <v>#VALUE!</v>
      </c>
      <c r="AA687" s="61">
        <f t="shared" si="72"/>
        <v>75.320512820512818</v>
      </c>
      <c r="AB687" s="61" t="e">
        <f t="shared" si="73"/>
        <v>#VALUE!</v>
      </c>
      <c r="AC687" s="62"/>
      <c r="AD687" s="62"/>
      <c r="AE687" s="61">
        <v>75.320512820512818</v>
      </c>
      <c r="AF687" s="61"/>
      <c r="AG687" s="62"/>
      <c r="AH687" s="61">
        <f t="shared" si="74"/>
        <v>0</v>
      </c>
      <c r="AI687" s="61">
        <f t="shared" si="74"/>
        <v>0</v>
      </c>
      <c r="AJ687" s="61">
        <f t="shared" si="74"/>
        <v>9.2988287432731873</v>
      </c>
      <c r="AK687" s="61">
        <f t="shared" si="75"/>
        <v>0</v>
      </c>
      <c r="AL687" s="62" t="s">
        <v>1191</v>
      </c>
      <c r="AM687" s="62" t="s">
        <v>1191</v>
      </c>
      <c r="AN687" s="61">
        <v>9.2988287432731873</v>
      </c>
      <c r="AO687" s="62" t="s">
        <v>1191</v>
      </c>
      <c r="AP687" s="11"/>
      <c r="AQ687" s="11"/>
    </row>
    <row r="688" spans="1:43">
      <c r="A688" s="55" t="s">
        <v>771</v>
      </c>
      <c r="B688" s="55" t="s">
        <v>382</v>
      </c>
      <c r="C688" s="55" t="s">
        <v>579</v>
      </c>
      <c r="D688" s="55" t="s">
        <v>117</v>
      </c>
      <c r="E688" s="56" t="s">
        <v>396</v>
      </c>
      <c r="F688" s="55" t="s">
        <v>786</v>
      </c>
      <c r="G688" s="55">
        <f t="shared" si="76"/>
        <v>3</v>
      </c>
      <c r="H688" s="55" t="s">
        <v>33</v>
      </c>
      <c r="I688" s="56">
        <v>3.2</v>
      </c>
      <c r="J688" s="57" t="s">
        <v>1191</v>
      </c>
      <c r="K688" s="57" t="s">
        <v>1191</v>
      </c>
      <c r="L688" s="58">
        <v>17</v>
      </c>
      <c r="M688" s="57" t="s">
        <v>1191</v>
      </c>
      <c r="N688" s="57" t="s">
        <v>1191</v>
      </c>
      <c r="O688" s="58">
        <v>6.53</v>
      </c>
      <c r="P688" s="58">
        <v>8</v>
      </c>
      <c r="Q688" s="58">
        <v>3.9180000000000001</v>
      </c>
      <c r="R688" s="55">
        <v>8.1</v>
      </c>
      <c r="S688" s="55" t="s">
        <v>774</v>
      </c>
      <c r="T688" s="55">
        <v>87</v>
      </c>
      <c r="U688" s="59" t="s">
        <v>789</v>
      </c>
      <c r="V688" s="59" t="s">
        <v>790</v>
      </c>
      <c r="W688" s="72" t="s">
        <v>1191</v>
      </c>
      <c r="X688" s="60" t="s">
        <v>778</v>
      </c>
      <c r="Y688" s="61" t="e">
        <f t="shared" si="70"/>
        <v>#VALUE!</v>
      </c>
      <c r="Z688" s="61" t="e">
        <f t="shared" si="71"/>
        <v>#VALUE!</v>
      </c>
      <c r="AA688" s="61">
        <f t="shared" si="72"/>
        <v>2603.3690658499231</v>
      </c>
      <c r="AB688" s="61" t="e">
        <f t="shared" si="73"/>
        <v>#VALUE!</v>
      </c>
      <c r="AC688" s="62"/>
      <c r="AD688" s="62"/>
      <c r="AE688" s="61">
        <v>2603.3690658499231</v>
      </c>
      <c r="AF688" s="61"/>
      <c r="AG688" s="62"/>
      <c r="AH688" s="61">
        <f t="shared" si="74"/>
        <v>0</v>
      </c>
      <c r="AI688" s="61">
        <f t="shared" si="74"/>
        <v>0</v>
      </c>
      <c r="AJ688" s="61">
        <f t="shared" si="74"/>
        <v>321.40358837653372</v>
      </c>
      <c r="AK688" s="61">
        <f t="shared" si="75"/>
        <v>0</v>
      </c>
      <c r="AL688" s="62" t="s">
        <v>1191</v>
      </c>
      <c r="AM688" s="62" t="s">
        <v>1191</v>
      </c>
      <c r="AN688" s="61">
        <v>321.40358837653372</v>
      </c>
      <c r="AO688" s="62" t="s">
        <v>1191</v>
      </c>
      <c r="AP688" s="11"/>
      <c r="AQ688" s="11"/>
    </row>
    <row r="689" spans="1:43">
      <c r="A689" s="55" t="s">
        <v>771</v>
      </c>
      <c r="B689" s="55" t="s">
        <v>382</v>
      </c>
      <c r="C689" s="55" t="s">
        <v>579</v>
      </c>
      <c r="D689" s="55" t="s">
        <v>117</v>
      </c>
      <c r="E689" s="56" t="s">
        <v>583</v>
      </c>
      <c r="F689" s="55" t="s">
        <v>786</v>
      </c>
      <c r="G689" s="55">
        <f t="shared" si="76"/>
        <v>3</v>
      </c>
      <c r="H689" s="55" t="s">
        <v>33</v>
      </c>
      <c r="I689" s="56">
        <v>3.3</v>
      </c>
      <c r="J689" s="57" t="s">
        <v>1191</v>
      </c>
      <c r="K689" s="57" t="s">
        <v>1191</v>
      </c>
      <c r="L689" s="58">
        <v>22.3</v>
      </c>
      <c r="M689" s="57" t="s">
        <v>1191</v>
      </c>
      <c r="N689" s="57" t="s">
        <v>1191</v>
      </c>
      <c r="O689" s="58">
        <v>56.25</v>
      </c>
      <c r="P689" s="58">
        <v>13.31</v>
      </c>
      <c r="Q689" s="58">
        <v>33.75</v>
      </c>
      <c r="R689" s="55">
        <v>8.1</v>
      </c>
      <c r="S689" s="55" t="s">
        <v>774</v>
      </c>
      <c r="T689" s="55">
        <v>87</v>
      </c>
      <c r="U689" s="59" t="s">
        <v>789</v>
      </c>
      <c r="V689" s="59" t="s">
        <v>790</v>
      </c>
      <c r="W689" s="72" t="s">
        <v>1191</v>
      </c>
      <c r="X689" s="60" t="s">
        <v>778</v>
      </c>
      <c r="Y689" s="61" t="e">
        <f t="shared" si="70"/>
        <v>#VALUE!</v>
      </c>
      <c r="Z689" s="61" t="e">
        <f t="shared" si="71"/>
        <v>#VALUE!</v>
      </c>
      <c r="AA689" s="61">
        <f t="shared" si="72"/>
        <v>396.44444444444446</v>
      </c>
      <c r="AB689" s="61" t="e">
        <f t="shared" si="73"/>
        <v>#VALUE!</v>
      </c>
      <c r="AC689" s="62"/>
      <c r="AD689" s="62"/>
      <c r="AE689" s="61">
        <v>396.44444444444446</v>
      </c>
      <c r="AF689" s="61"/>
      <c r="AG689" s="62"/>
      <c r="AH689" s="61">
        <f t="shared" si="74"/>
        <v>0</v>
      </c>
      <c r="AI689" s="61">
        <f t="shared" si="74"/>
        <v>0</v>
      </c>
      <c r="AJ689" s="61">
        <f t="shared" si="74"/>
        <v>48.943758573388209</v>
      </c>
      <c r="AK689" s="61">
        <f t="shared" si="75"/>
        <v>0</v>
      </c>
      <c r="AL689" s="62" t="s">
        <v>1191</v>
      </c>
      <c r="AM689" s="62" t="s">
        <v>1191</v>
      </c>
      <c r="AN689" s="61">
        <v>48.943758573388209</v>
      </c>
      <c r="AO689" s="62" t="s">
        <v>1191</v>
      </c>
      <c r="AP689" s="11"/>
      <c r="AQ689" s="11"/>
    </row>
    <row r="690" spans="1:43">
      <c r="A690" s="55" t="s">
        <v>771</v>
      </c>
      <c r="B690" s="55" t="s">
        <v>382</v>
      </c>
      <c r="C690" s="55" t="s">
        <v>579</v>
      </c>
      <c r="D690" s="55" t="s">
        <v>117</v>
      </c>
      <c r="E690" s="56" t="s">
        <v>783</v>
      </c>
      <c r="F690" s="55" t="s">
        <v>773</v>
      </c>
      <c r="G690" s="55">
        <f t="shared" si="76"/>
        <v>3</v>
      </c>
      <c r="H690" s="55" t="s">
        <v>33</v>
      </c>
      <c r="I690" s="56">
        <v>3.5</v>
      </c>
      <c r="J690" s="57" t="s">
        <v>1191</v>
      </c>
      <c r="K690" s="57" t="s">
        <v>1191</v>
      </c>
      <c r="L690" s="58">
        <v>34.9</v>
      </c>
      <c r="M690" s="57" t="s">
        <v>1191</v>
      </c>
      <c r="N690" s="57" t="s">
        <v>1191</v>
      </c>
      <c r="O690" s="58">
        <v>53.34</v>
      </c>
      <c r="P690" s="58">
        <v>13.8</v>
      </c>
      <c r="Q690" s="58">
        <v>32.003999999999998</v>
      </c>
      <c r="R690" s="55">
        <v>8.1</v>
      </c>
      <c r="S690" s="55" t="s">
        <v>774</v>
      </c>
      <c r="T690" s="55">
        <v>87</v>
      </c>
      <c r="U690" s="59" t="s">
        <v>789</v>
      </c>
      <c r="V690" s="59" t="s">
        <v>790</v>
      </c>
      <c r="W690" s="72" t="s">
        <v>1191</v>
      </c>
      <c r="X690" s="60" t="s">
        <v>778</v>
      </c>
      <c r="Y690" s="61" t="e">
        <f t="shared" si="70"/>
        <v>#VALUE!</v>
      </c>
      <c r="Z690" s="61" t="e">
        <f t="shared" si="71"/>
        <v>#VALUE!</v>
      </c>
      <c r="AA690" s="61">
        <f t="shared" si="72"/>
        <v>654.29321334833139</v>
      </c>
      <c r="AB690" s="61" t="e">
        <f t="shared" si="73"/>
        <v>#VALUE!</v>
      </c>
      <c r="AC690" s="62"/>
      <c r="AD690" s="62"/>
      <c r="AE690" s="61">
        <v>654.29321334833139</v>
      </c>
      <c r="AF690" s="61"/>
      <c r="AG690" s="62"/>
      <c r="AH690" s="61">
        <f t="shared" si="74"/>
        <v>0</v>
      </c>
      <c r="AI690" s="61">
        <f t="shared" si="74"/>
        <v>0</v>
      </c>
      <c r="AJ690" s="61">
        <f t="shared" si="74"/>
        <v>80.77693991954709</v>
      </c>
      <c r="AK690" s="61">
        <f t="shared" si="75"/>
        <v>0</v>
      </c>
      <c r="AL690" s="62" t="s">
        <v>1191</v>
      </c>
      <c r="AM690" s="62" t="s">
        <v>1191</v>
      </c>
      <c r="AN690" s="61">
        <v>80.77693991954709</v>
      </c>
      <c r="AO690" s="62" t="s">
        <v>1191</v>
      </c>
      <c r="AP690" s="11"/>
      <c r="AQ690" s="11"/>
    </row>
    <row r="691" spans="1:43">
      <c r="A691" s="55" t="s">
        <v>771</v>
      </c>
      <c r="B691" s="55" t="s">
        <v>382</v>
      </c>
      <c r="C691" s="55" t="s">
        <v>579</v>
      </c>
      <c r="D691" s="55" t="s">
        <v>117</v>
      </c>
      <c r="E691" s="56" t="s">
        <v>585</v>
      </c>
      <c r="F691" s="55" t="s">
        <v>780</v>
      </c>
      <c r="G691" s="55">
        <f t="shared" si="76"/>
        <v>3</v>
      </c>
      <c r="H691" s="55" t="s">
        <v>33</v>
      </c>
      <c r="I691" s="56">
        <v>3.6</v>
      </c>
      <c r="J691" s="57" t="s">
        <v>1191</v>
      </c>
      <c r="K691" s="57" t="s">
        <v>1191</v>
      </c>
      <c r="L691" s="58">
        <v>10</v>
      </c>
      <c r="M691" s="57" t="s">
        <v>1191</v>
      </c>
      <c r="N691" s="57" t="s">
        <v>1191</v>
      </c>
      <c r="O691" s="58">
        <v>2.5</v>
      </c>
      <c r="P691" s="58">
        <v>23.85</v>
      </c>
      <c r="Q691" s="58">
        <v>1.5</v>
      </c>
      <c r="R691" s="55">
        <v>8.1</v>
      </c>
      <c r="S691" s="55" t="s">
        <v>774</v>
      </c>
      <c r="T691" s="55">
        <v>87</v>
      </c>
      <c r="U691" s="59" t="s">
        <v>789</v>
      </c>
      <c r="V691" s="59" t="s">
        <v>790</v>
      </c>
      <c r="W691" s="72" t="s">
        <v>1191</v>
      </c>
      <c r="X691" s="60" t="s">
        <v>778</v>
      </c>
      <c r="Y691" s="61" t="e">
        <f t="shared" si="70"/>
        <v>#VALUE!</v>
      </c>
      <c r="Z691" s="61" t="e">
        <f t="shared" si="71"/>
        <v>#VALUE!</v>
      </c>
      <c r="AA691" s="61">
        <f t="shared" si="72"/>
        <v>4000</v>
      </c>
      <c r="AB691" s="61" t="e">
        <f t="shared" si="73"/>
        <v>#VALUE!</v>
      </c>
      <c r="AC691" s="62"/>
      <c r="AD691" s="62"/>
      <c r="AE691" s="61">
        <v>4000</v>
      </c>
      <c r="AF691" s="61"/>
      <c r="AG691" s="62"/>
      <c r="AH691" s="61">
        <f t="shared" si="74"/>
        <v>0</v>
      </c>
      <c r="AI691" s="61">
        <f t="shared" si="74"/>
        <v>0</v>
      </c>
      <c r="AJ691" s="61">
        <f t="shared" si="74"/>
        <v>493.82716049382719</v>
      </c>
      <c r="AK691" s="61">
        <f t="shared" si="75"/>
        <v>0</v>
      </c>
      <c r="AL691" s="62" t="s">
        <v>1191</v>
      </c>
      <c r="AM691" s="62" t="s">
        <v>1191</v>
      </c>
      <c r="AN691" s="61">
        <v>493.82716049382719</v>
      </c>
      <c r="AO691" s="62" t="s">
        <v>1191</v>
      </c>
      <c r="AP691" s="11"/>
      <c r="AQ691" s="11"/>
    </row>
    <row r="692" spans="1:43">
      <c r="A692" s="55" t="s">
        <v>771</v>
      </c>
      <c r="B692" s="55" t="s">
        <v>586</v>
      </c>
      <c r="C692" s="55" t="s">
        <v>586</v>
      </c>
      <c r="D692" s="55" t="s">
        <v>117</v>
      </c>
      <c r="E692" s="56" t="s">
        <v>587</v>
      </c>
      <c r="F692" s="55" t="s">
        <v>773</v>
      </c>
      <c r="G692" s="55">
        <f t="shared" si="76"/>
        <v>0</v>
      </c>
      <c r="H692" s="55" t="s">
        <v>241</v>
      </c>
      <c r="I692" s="56">
        <v>3.8</v>
      </c>
      <c r="J692" s="57" t="s">
        <v>1191</v>
      </c>
      <c r="K692" s="57" t="s">
        <v>1191</v>
      </c>
      <c r="L692" s="58">
        <v>17.7</v>
      </c>
      <c r="M692" s="57" t="s">
        <v>1191</v>
      </c>
      <c r="N692" s="57" t="s">
        <v>1191</v>
      </c>
      <c r="O692" s="58">
        <v>41.17</v>
      </c>
      <c r="P692" s="58">
        <v>35.44</v>
      </c>
      <c r="Q692" s="58">
        <v>24.702000000000002</v>
      </c>
      <c r="R692" s="55">
        <v>6.2</v>
      </c>
      <c r="S692" s="55" t="s">
        <v>774</v>
      </c>
      <c r="T692" s="55">
        <v>87</v>
      </c>
      <c r="U692" s="59" t="s">
        <v>789</v>
      </c>
      <c r="V692" s="59" t="s">
        <v>790</v>
      </c>
      <c r="W692" s="72" t="s">
        <v>1191</v>
      </c>
      <c r="X692" s="60" t="s">
        <v>778</v>
      </c>
      <c r="Y692" s="61" t="e">
        <f t="shared" si="70"/>
        <v>#VALUE!</v>
      </c>
      <c r="Z692" s="61" t="e">
        <f t="shared" si="71"/>
        <v>#VALUE!</v>
      </c>
      <c r="AA692" s="61">
        <f t="shared" si="72"/>
        <v>429.92470245324262</v>
      </c>
      <c r="AB692" s="61" t="e">
        <f t="shared" si="73"/>
        <v>#VALUE!</v>
      </c>
      <c r="AC692" s="62"/>
      <c r="AD692" s="62"/>
      <c r="AE692" s="61">
        <v>429.92470245324262</v>
      </c>
      <c r="AF692" s="61"/>
      <c r="AG692" s="62"/>
      <c r="AH692" s="61">
        <f t="shared" si="74"/>
        <v>0</v>
      </c>
      <c r="AI692" s="61">
        <f t="shared" si="74"/>
        <v>0</v>
      </c>
      <c r="AJ692" s="61">
        <f t="shared" si="74"/>
        <v>69.342693944071385</v>
      </c>
      <c r="AK692" s="61">
        <f t="shared" si="75"/>
        <v>0</v>
      </c>
      <c r="AL692" s="62" t="s">
        <v>1191</v>
      </c>
      <c r="AM692" s="62" t="s">
        <v>1191</v>
      </c>
      <c r="AN692" s="61">
        <v>69.342693944071385</v>
      </c>
      <c r="AO692" s="62" t="s">
        <v>1191</v>
      </c>
      <c r="AP692" s="11"/>
      <c r="AQ692" s="11"/>
    </row>
    <row r="693" spans="1:43">
      <c r="A693" s="55" t="s">
        <v>771</v>
      </c>
      <c r="B693" s="55" t="s">
        <v>382</v>
      </c>
      <c r="C693" s="55" t="s">
        <v>579</v>
      </c>
      <c r="D693" s="55" t="s">
        <v>117</v>
      </c>
      <c r="E693" s="56" t="s">
        <v>588</v>
      </c>
      <c r="F693" s="55" t="s">
        <v>780</v>
      </c>
      <c r="G693" s="55">
        <f t="shared" si="76"/>
        <v>3</v>
      </c>
      <c r="H693" s="55" t="s">
        <v>33</v>
      </c>
      <c r="I693" s="56">
        <v>4</v>
      </c>
      <c r="J693" s="57" t="s">
        <v>1191</v>
      </c>
      <c r="K693" s="57" t="s">
        <v>1191</v>
      </c>
      <c r="L693" s="58">
        <v>14.6</v>
      </c>
      <c r="M693" s="57" t="s">
        <v>1191</v>
      </c>
      <c r="N693" s="57" t="s">
        <v>1191</v>
      </c>
      <c r="O693" s="58">
        <v>46.11</v>
      </c>
      <c r="P693" s="58">
        <v>19.440000000000001</v>
      </c>
      <c r="Q693" s="58">
        <v>27.666</v>
      </c>
      <c r="R693" s="55">
        <v>8.1</v>
      </c>
      <c r="S693" s="55" t="s">
        <v>774</v>
      </c>
      <c r="T693" s="55">
        <v>87</v>
      </c>
      <c r="U693" s="59" t="s">
        <v>789</v>
      </c>
      <c r="V693" s="59" t="s">
        <v>790</v>
      </c>
      <c r="W693" s="72" t="s">
        <v>1191</v>
      </c>
      <c r="X693" s="60" t="s">
        <v>778</v>
      </c>
      <c r="Y693" s="61" t="e">
        <f t="shared" si="70"/>
        <v>#VALUE!</v>
      </c>
      <c r="Z693" s="61" t="e">
        <f t="shared" si="71"/>
        <v>#VALUE!</v>
      </c>
      <c r="AA693" s="61">
        <f t="shared" si="72"/>
        <v>316.63413576230755</v>
      </c>
      <c r="AB693" s="61" t="e">
        <f t="shared" si="73"/>
        <v>#VALUE!</v>
      </c>
      <c r="AC693" s="62"/>
      <c r="AD693" s="62"/>
      <c r="AE693" s="61">
        <v>316.63413576230755</v>
      </c>
      <c r="AF693" s="61"/>
      <c r="AG693" s="62"/>
      <c r="AH693" s="61">
        <f t="shared" si="74"/>
        <v>0</v>
      </c>
      <c r="AI693" s="61">
        <f t="shared" si="74"/>
        <v>0</v>
      </c>
      <c r="AJ693" s="61">
        <f t="shared" si="74"/>
        <v>39.090634044729327</v>
      </c>
      <c r="AK693" s="61">
        <f t="shared" si="75"/>
        <v>0</v>
      </c>
      <c r="AL693" s="62" t="s">
        <v>1191</v>
      </c>
      <c r="AM693" s="62" t="s">
        <v>1191</v>
      </c>
      <c r="AN693" s="61">
        <v>39.090634044729327</v>
      </c>
      <c r="AO693" s="62" t="s">
        <v>1191</v>
      </c>
      <c r="AP693" s="11"/>
      <c r="AQ693" s="11"/>
    </row>
    <row r="694" spans="1:43">
      <c r="A694" s="55" t="s">
        <v>771</v>
      </c>
      <c r="B694" s="55" t="s">
        <v>382</v>
      </c>
      <c r="C694" s="55" t="s">
        <v>579</v>
      </c>
      <c r="D694" s="55" t="s">
        <v>117</v>
      </c>
      <c r="E694" s="56" t="s">
        <v>814</v>
      </c>
      <c r="F694" s="55" t="s">
        <v>780</v>
      </c>
      <c r="G694" s="55">
        <f t="shared" si="76"/>
        <v>3</v>
      </c>
      <c r="H694" s="55" t="s">
        <v>33</v>
      </c>
      <c r="I694" s="56">
        <v>4</v>
      </c>
      <c r="J694" s="57" t="s">
        <v>1191</v>
      </c>
      <c r="K694" s="57" t="s">
        <v>1191</v>
      </c>
      <c r="L694" s="58">
        <v>26</v>
      </c>
      <c r="M694" s="57" t="s">
        <v>1191</v>
      </c>
      <c r="N694" s="57" t="s">
        <v>1191</v>
      </c>
      <c r="O694" s="58">
        <v>41.25</v>
      </c>
      <c r="P694" s="58">
        <v>16.8</v>
      </c>
      <c r="Q694" s="58">
        <v>24.75</v>
      </c>
      <c r="R694" s="55">
        <v>8.1</v>
      </c>
      <c r="S694" s="55" t="s">
        <v>774</v>
      </c>
      <c r="T694" s="55">
        <v>87</v>
      </c>
      <c r="U694" s="59" t="s">
        <v>789</v>
      </c>
      <c r="V694" s="59" t="s">
        <v>790</v>
      </c>
      <c r="W694" s="72" t="s">
        <v>1191</v>
      </c>
      <c r="X694" s="60" t="s">
        <v>778</v>
      </c>
      <c r="Y694" s="61" t="e">
        <f t="shared" si="70"/>
        <v>#VALUE!</v>
      </c>
      <c r="Z694" s="61" t="e">
        <f t="shared" si="71"/>
        <v>#VALUE!</v>
      </c>
      <c r="AA694" s="61">
        <f t="shared" si="72"/>
        <v>630.30303030303025</v>
      </c>
      <c r="AB694" s="61" t="e">
        <f t="shared" si="73"/>
        <v>#VALUE!</v>
      </c>
      <c r="AC694" s="62"/>
      <c r="AD694" s="62"/>
      <c r="AE694" s="61">
        <v>630.30303030303025</v>
      </c>
      <c r="AF694" s="61"/>
      <c r="AG694" s="62"/>
      <c r="AH694" s="61">
        <f t="shared" si="74"/>
        <v>0</v>
      </c>
      <c r="AI694" s="61">
        <f t="shared" si="74"/>
        <v>0</v>
      </c>
      <c r="AJ694" s="61">
        <f t="shared" si="74"/>
        <v>77.815188926300038</v>
      </c>
      <c r="AK694" s="61">
        <f t="shared" si="75"/>
        <v>0</v>
      </c>
      <c r="AL694" s="62" t="s">
        <v>1191</v>
      </c>
      <c r="AM694" s="62" t="s">
        <v>1191</v>
      </c>
      <c r="AN694" s="61">
        <v>77.815188926300038</v>
      </c>
      <c r="AO694" s="62" t="s">
        <v>1191</v>
      </c>
      <c r="AP694" s="11"/>
      <c r="AQ694" s="11"/>
    </row>
    <row r="695" spans="1:43">
      <c r="A695" s="55" t="s">
        <v>851</v>
      </c>
      <c r="B695" s="55" t="s">
        <v>590</v>
      </c>
      <c r="C695" s="55" t="s">
        <v>591</v>
      </c>
      <c r="D695" s="55" t="s">
        <v>592</v>
      </c>
      <c r="E695" s="56" t="s">
        <v>409</v>
      </c>
      <c r="F695" s="55" t="s">
        <v>786</v>
      </c>
      <c r="G695" s="55">
        <f t="shared" si="76"/>
        <v>0</v>
      </c>
      <c r="H695" s="55" t="s">
        <v>41</v>
      </c>
      <c r="I695" s="56">
        <v>3.8</v>
      </c>
      <c r="J695" s="58">
        <v>4.03</v>
      </c>
      <c r="K695" s="58">
        <v>0.02</v>
      </c>
      <c r="L695" s="58">
        <v>2.2054999999999998</v>
      </c>
      <c r="M695" s="58">
        <v>1.8045</v>
      </c>
      <c r="N695" s="57" t="s">
        <v>1191</v>
      </c>
      <c r="O695" s="58">
        <v>174</v>
      </c>
      <c r="P695" s="58">
        <v>24.95</v>
      </c>
      <c r="Q695" s="58">
        <v>104.4</v>
      </c>
      <c r="R695" s="55">
        <v>2.2700000000000001E-2</v>
      </c>
      <c r="S695" s="55" t="s">
        <v>774</v>
      </c>
      <c r="T695" s="55">
        <v>88</v>
      </c>
      <c r="U695" s="59" t="s">
        <v>1079</v>
      </c>
      <c r="V695" s="59" t="s">
        <v>1080</v>
      </c>
      <c r="W695" s="59" t="s">
        <v>1148</v>
      </c>
      <c r="X695" s="60" t="s">
        <v>778</v>
      </c>
      <c r="Y695" s="61">
        <f t="shared" si="70"/>
        <v>23.160919540229887</v>
      </c>
      <c r="Z695" s="61">
        <f t="shared" si="71"/>
        <v>20</v>
      </c>
      <c r="AA695" s="61">
        <f t="shared" si="72"/>
        <v>12.675287356321839</v>
      </c>
      <c r="AB695" s="61">
        <f t="shared" si="73"/>
        <v>10.370689655172413</v>
      </c>
      <c r="AC695" s="61">
        <v>23.160919540229887</v>
      </c>
      <c r="AD695" s="61">
        <v>20</v>
      </c>
      <c r="AE695" s="61">
        <v>12.675287356321839</v>
      </c>
      <c r="AF695" s="61"/>
      <c r="AG695" s="61">
        <v>10.370689655172413</v>
      </c>
      <c r="AH695" s="61">
        <f t="shared" si="74"/>
        <v>1020.3048255607879</v>
      </c>
      <c r="AI695" s="61">
        <f t="shared" si="74"/>
        <v>881.05726872246692</v>
      </c>
      <c r="AJ695" s="61">
        <f t="shared" si="74"/>
        <v>558.38270292166692</v>
      </c>
      <c r="AK695" s="61">
        <f t="shared" si="75"/>
        <v>456.85857511772741</v>
      </c>
      <c r="AL695" s="61">
        <v>1020.3048255607879</v>
      </c>
      <c r="AM695" s="61">
        <v>881.05726872246692</v>
      </c>
      <c r="AN695" s="61">
        <v>558.38270292166692</v>
      </c>
      <c r="AO695" s="61">
        <v>456.85857511772741</v>
      </c>
      <c r="AP695" s="11"/>
      <c r="AQ695" s="11"/>
    </row>
    <row r="696" spans="1:43">
      <c r="A696" s="55" t="s">
        <v>851</v>
      </c>
      <c r="B696" s="55" t="s">
        <v>590</v>
      </c>
      <c r="C696" s="55" t="s">
        <v>591</v>
      </c>
      <c r="D696" s="55" t="s">
        <v>592</v>
      </c>
      <c r="E696" s="56" t="s">
        <v>593</v>
      </c>
      <c r="F696" s="55" t="s">
        <v>773</v>
      </c>
      <c r="G696" s="55">
        <f t="shared" si="76"/>
        <v>3</v>
      </c>
      <c r="H696" s="55" t="s">
        <v>33</v>
      </c>
      <c r="I696" s="56">
        <v>4</v>
      </c>
      <c r="J696" s="58">
        <v>2.9</v>
      </c>
      <c r="K696" s="58">
        <v>0.04</v>
      </c>
      <c r="L696" s="58">
        <v>1.573</v>
      </c>
      <c r="M696" s="58">
        <v>1.2869999999999999</v>
      </c>
      <c r="N696" s="57" t="s">
        <v>1191</v>
      </c>
      <c r="O696" s="58">
        <v>45.8</v>
      </c>
      <c r="P696" s="58">
        <v>16.3</v>
      </c>
      <c r="Q696" s="58">
        <v>27.48</v>
      </c>
      <c r="R696" s="55">
        <v>2.2700000000000001E-2</v>
      </c>
      <c r="S696" s="55" t="s">
        <v>774</v>
      </c>
      <c r="T696" s="55">
        <v>88</v>
      </c>
      <c r="U696" s="59" t="s">
        <v>1079</v>
      </c>
      <c r="V696" s="59" t="s">
        <v>1080</v>
      </c>
      <c r="W696" s="59" t="s">
        <v>1081</v>
      </c>
      <c r="X696" s="60" t="s">
        <v>778</v>
      </c>
      <c r="Y696" s="61">
        <f t="shared" si="70"/>
        <v>63.318777292576428</v>
      </c>
      <c r="Z696" s="61">
        <f t="shared" si="71"/>
        <v>40</v>
      </c>
      <c r="AA696" s="61">
        <f t="shared" si="72"/>
        <v>34.344978165938862</v>
      </c>
      <c r="AB696" s="61">
        <f t="shared" si="73"/>
        <v>28.100436681222707</v>
      </c>
      <c r="AC696" s="61">
        <v>63.318777292576428</v>
      </c>
      <c r="AD696" s="61">
        <v>40</v>
      </c>
      <c r="AE696" s="61">
        <v>34.344978165938862</v>
      </c>
      <c r="AF696" s="61"/>
      <c r="AG696" s="61">
        <v>28.100436681222707</v>
      </c>
      <c r="AH696" s="61">
        <f t="shared" si="74"/>
        <v>2789.3734490121774</v>
      </c>
      <c r="AI696" s="61">
        <f t="shared" si="74"/>
        <v>1762.1145374449338</v>
      </c>
      <c r="AJ696" s="61">
        <f t="shared" si="74"/>
        <v>1512.9946328607427</v>
      </c>
      <c r="AK696" s="61">
        <f t="shared" si="75"/>
        <v>1237.904699613335</v>
      </c>
      <c r="AL696" s="61">
        <v>2789.3734490121774</v>
      </c>
      <c r="AM696" s="61">
        <v>1762.1145374449338</v>
      </c>
      <c r="AN696" s="61">
        <v>1512.9946328607427</v>
      </c>
      <c r="AO696" s="61">
        <v>1237.904699613335</v>
      </c>
      <c r="AP696" s="11"/>
      <c r="AQ696" s="11"/>
    </row>
    <row r="697" spans="1:43">
      <c r="A697" s="55" t="s">
        <v>851</v>
      </c>
      <c r="B697" s="55" t="s">
        <v>967</v>
      </c>
      <c r="C697" s="55" t="s">
        <v>595</v>
      </c>
      <c r="D697" s="55" t="s">
        <v>779</v>
      </c>
      <c r="E697" s="56" t="s">
        <v>596</v>
      </c>
      <c r="F697" s="55" t="s">
        <v>773</v>
      </c>
      <c r="G697" s="55">
        <f t="shared" si="76"/>
        <v>2</v>
      </c>
      <c r="H697" s="55" t="s">
        <v>60</v>
      </c>
      <c r="I697" s="56">
        <v>2</v>
      </c>
      <c r="J697" s="57" t="s">
        <v>1191</v>
      </c>
      <c r="K697" s="57" t="s">
        <v>1191</v>
      </c>
      <c r="L697" s="58">
        <v>1.9</v>
      </c>
      <c r="M697" s="58">
        <v>0.9</v>
      </c>
      <c r="N697" s="57" t="s">
        <v>1191</v>
      </c>
      <c r="O697" s="58">
        <v>12.2</v>
      </c>
      <c r="P697" s="58">
        <v>20.100000000000001</v>
      </c>
      <c r="Q697" s="58">
        <v>7.32</v>
      </c>
      <c r="R697" s="55">
        <v>1.3617000000000001E-2</v>
      </c>
      <c r="S697" s="55" t="s">
        <v>774</v>
      </c>
      <c r="T697" s="55">
        <v>89</v>
      </c>
      <c r="U697" s="59" t="s">
        <v>980</v>
      </c>
      <c r="V697" s="59" t="s">
        <v>981</v>
      </c>
      <c r="W697" s="59" t="s">
        <v>1200</v>
      </c>
      <c r="X697" s="60" t="s">
        <v>778</v>
      </c>
      <c r="Y697" s="61" t="e">
        <f t="shared" si="70"/>
        <v>#VALUE!</v>
      </c>
      <c r="Z697" s="61" t="e">
        <f t="shared" si="71"/>
        <v>#VALUE!</v>
      </c>
      <c r="AA697" s="61">
        <f t="shared" si="72"/>
        <v>155.73770491803279</v>
      </c>
      <c r="AB697" s="61">
        <f t="shared" si="73"/>
        <v>73.770491803278702</v>
      </c>
      <c r="AC697" s="62"/>
      <c r="AD697" s="62"/>
      <c r="AE697" s="61">
        <v>155.73770491803279</v>
      </c>
      <c r="AF697" s="61"/>
      <c r="AG697" s="61">
        <v>73.770491803278702</v>
      </c>
      <c r="AH697" s="61">
        <f t="shared" si="74"/>
        <v>0</v>
      </c>
      <c r="AI697" s="61">
        <f t="shared" si="74"/>
        <v>0</v>
      </c>
      <c r="AJ697" s="61">
        <f t="shared" si="74"/>
        <v>11437.005575239244</v>
      </c>
      <c r="AK697" s="61">
        <f t="shared" si="75"/>
        <v>5417.5289566922738</v>
      </c>
      <c r="AL697" s="62" t="s">
        <v>1191</v>
      </c>
      <c r="AM697" s="62" t="s">
        <v>1191</v>
      </c>
      <c r="AN697" s="61">
        <v>11437.005575239244</v>
      </c>
      <c r="AO697" s="61">
        <v>5417.5289566922738</v>
      </c>
      <c r="AP697" s="11"/>
      <c r="AQ697" s="11"/>
    </row>
    <row r="698" spans="1:43">
      <c r="A698" s="55" t="s">
        <v>851</v>
      </c>
      <c r="B698" s="55" t="s">
        <v>967</v>
      </c>
      <c r="C698" s="55" t="s">
        <v>595</v>
      </c>
      <c r="D698" s="55" t="s">
        <v>779</v>
      </c>
      <c r="E698" s="56" t="s">
        <v>597</v>
      </c>
      <c r="F698" s="55" t="s">
        <v>780</v>
      </c>
      <c r="G698" s="55">
        <f t="shared" si="76"/>
        <v>0</v>
      </c>
      <c r="H698" s="55" t="s">
        <v>41</v>
      </c>
      <c r="I698" s="56">
        <v>2.4</v>
      </c>
      <c r="J698" s="57" t="s">
        <v>1191</v>
      </c>
      <c r="K698" s="57" t="s">
        <v>1191</v>
      </c>
      <c r="L698" s="58">
        <v>5.3</v>
      </c>
      <c r="M698" s="58">
        <v>1.2</v>
      </c>
      <c r="N698" s="57" t="s">
        <v>1191</v>
      </c>
      <c r="O698" s="58">
        <v>12.5</v>
      </c>
      <c r="P698" s="58">
        <v>32.5</v>
      </c>
      <c r="Q698" s="58">
        <v>7.5</v>
      </c>
      <c r="R698" s="55">
        <v>1.3617000000000001E-2</v>
      </c>
      <c r="S698" s="55" t="s">
        <v>774</v>
      </c>
      <c r="T698" s="55">
        <v>89</v>
      </c>
      <c r="U698" s="59" t="s">
        <v>980</v>
      </c>
      <c r="V698" s="59" t="s">
        <v>981</v>
      </c>
      <c r="W698" s="59" t="s">
        <v>1200</v>
      </c>
      <c r="X698" s="60" t="s">
        <v>778</v>
      </c>
      <c r="Y698" s="61" t="e">
        <f t="shared" si="70"/>
        <v>#VALUE!</v>
      </c>
      <c r="Z698" s="61" t="e">
        <f t="shared" si="71"/>
        <v>#VALUE!</v>
      </c>
      <c r="AA698" s="61">
        <f t="shared" si="72"/>
        <v>424</v>
      </c>
      <c r="AB698" s="61">
        <f t="shared" si="73"/>
        <v>96</v>
      </c>
      <c r="AC698" s="62"/>
      <c r="AD698" s="62"/>
      <c r="AE698" s="61">
        <v>424</v>
      </c>
      <c r="AF698" s="61"/>
      <c r="AG698" s="61">
        <v>96</v>
      </c>
      <c r="AH698" s="61">
        <f t="shared" si="74"/>
        <v>0</v>
      </c>
      <c r="AI698" s="61">
        <f t="shared" si="74"/>
        <v>0</v>
      </c>
      <c r="AJ698" s="61">
        <f t="shared" si="74"/>
        <v>31137.548652419769</v>
      </c>
      <c r="AK698" s="61">
        <f t="shared" si="75"/>
        <v>7050.0110156422115</v>
      </c>
      <c r="AL698" s="62" t="s">
        <v>1191</v>
      </c>
      <c r="AM698" s="62" t="s">
        <v>1191</v>
      </c>
      <c r="AN698" s="61">
        <v>31137.548652419769</v>
      </c>
      <c r="AO698" s="61">
        <v>7050.0110156422115</v>
      </c>
      <c r="AP698" s="11"/>
      <c r="AQ698" s="11"/>
    </row>
    <row r="699" spans="1:43">
      <c r="A699" s="55" t="s">
        <v>851</v>
      </c>
      <c r="B699" s="55" t="s">
        <v>967</v>
      </c>
      <c r="C699" s="55" t="s">
        <v>595</v>
      </c>
      <c r="D699" s="55" t="s">
        <v>779</v>
      </c>
      <c r="E699" s="56" t="s">
        <v>598</v>
      </c>
      <c r="F699" s="55" t="s">
        <v>786</v>
      </c>
      <c r="G699" s="55">
        <f t="shared" si="76"/>
        <v>1</v>
      </c>
      <c r="H699" s="55" t="s">
        <v>30</v>
      </c>
      <c r="I699" s="56">
        <v>2.9</v>
      </c>
      <c r="J699" s="57" t="s">
        <v>1191</v>
      </c>
      <c r="K699" s="57" t="s">
        <v>1191</v>
      </c>
      <c r="L699" s="58">
        <v>0.4</v>
      </c>
      <c r="M699" s="58">
        <v>0.5</v>
      </c>
      <c r="N699" s="57" t="s">
        <v>1191</v>
      </c>
      <c r="O699" s="58">
        <v>7.1</v>
      </c>
      <c r="P699" s="58">
        <v>3.61</v>
      </c>
      <c r="Q699" s="58">
        <v>4.26</v>
      </c>
      <c r="R699" s="55">
        <v>1.3617000000000001E-2</v>
      </c>
      <c r="S699" s="55" t="s">
        <v>774</v>
      </c>
      <c r="T699" s="55">
        <v>89</v>
      </c>
      <c r="U699" s="59" t="s">
        <v>980</v>
      </c>
      <c r="V699" s="59" t="s">
        <v>981</v>
      </c>
      <c r="W699" s="59" t="s">
        <v>1200</v>
      </c>
      <c r="X699" s="60" t="s">
        <v>778</v>
      </c>
      <c r="Y699" s="61" t="e">
        <f t="shared" si="70"/>
        <v>#VALUE!</v>
      </c>
      <c r="Z699" s="61" t="e">
        <f t="shared" si="71"/>
        <v>#VALUE!</v>
      </c>
      <c r="AA699" s="61">
        <f t="shared" si="72"/>
        <v>56.338028169014095</v>
      </c>
      <c r="AB699" s="61">
        <f t="shared" si="73"/>
        <v>70.422535211267615</v>
      </c>
      <c r="AC699" s="62"/>
      <c r="AD699" s="62"/>
      <c r="AE699" s="61">
        <v>56.338028169014095</v>
      </c>
      <c r="AF699" s="61"/>
      <c r="AG699" s="61">
        <v>70.422535211267615</v>
      </c>
      <c r="AH699" s="61">
        <f t="shared" si="74"/>
        <v>0</v>
      </c>
      <c r="AI699" s="61">
        <f t="shared" si="74"/>
        <v>0</v>
      </c>
      <c r="AJ699" s="61">
        <f t="shared" si="74"/>
        <v>4137.3304082407349</v>
      </c>
      <c r="AK699" s="61">
        <f t="shared" si="75"/>
        <v>5171.6630103009193</v>
      </c>
      <c r="AL699" s="62" t="s">
        <v>1191</v>
      </c>
      <c r="AM699" s="62" t="s">
        <v>1191</v>
      </c>
      <c r="AN699" s="61">
        <v>4137.3304082407349</v>
      </c>
      <c r="AO699" s="61">
        <v>5171.6630103009193</v>
      </c>
      <c r="AP699" s="11"/>
      <c r="AQ699" s="11"/>
    </row>
    <row r="700" spans="1:43">
      <c r="A700" s="55" t="s">
        <v>851</v>
      </c>
      <c r="B700" s="55" t="s">
        <v>967</v>
      </c>
      <c r="C700" s="55" t="s">
        <v>595</v>
      </c>
      <c r="D700" s="55" t="s">
        <v>779</v>
      </c>
      <c r="E700" s="56" t="s">
        <v>599</v>
      </c>
      <c r="F700" s="55" t="s">
        <v>786</v>
      </c>
      <c r="G700" s="55">
        <f t="shared" si="76"/>
        <v>1</v>
      </c>
      <c r="H700" s="55" t="s">
        <v>30</v>
      </c>
      <c r="I700" s="56">
        <v>3</v>
      </c>
      <c r="J700" s="57" t="s">
        <v>1191</v>
      </c>
      <c r="K700" s="57" t="s">
        <v>1191</v>
      </c>
      <c r="L700" s="58">
        <v>0.3</v>
      </c>
      <c r="M700" s="58">
        <v>0.3</v>
      </c>
      <c r="N700" s="57" t="s">
        <v>1191</v>
      </c>
      <c r="O700" s="58">
        <v>18.100000000000001</v>
      </c>
      <c r="P700" s="58">
        <v>59.3</v>
      </c>
      <c r="Q700" s="58">
        <v>10.86</v>
      </c>
      <c r="R700" s="55">
        <v>1.3617000000000001E-2</v>
      </c>
      <c r="S700" s="55" t="s">
        <v>774</v>
      </c>
      <c r="T700" s="55">
        <v>89</v>
      </c>
      <c r="U700" s="59" t="s">
        <v>980</v>
      </c>
      <c r="V700" s="59" t="s">
        <v>981</v>
      </c>
      <c r="W700" s="59" t="s">
        <v>1200</v>
      </c>
      <c r="X700" s="60" t="s">
        <v>778</v>
      </c>
      <c r="Y700" s="61" t="e">
        <f t="shared" si="70"/>
        <v>#VALUE!</v>
      </c>
      <c r="Z700" s="61" t="e">
        <f t="shared" si="71"/>
        <v>#VALUE!</v>
      </c>
      <c r="AA700" s="61">
        <f t="shared" si="72"/>
        <v>16.574585635359114</v>
      </c>
      <c r="AB700" s="61">
        <f t="shared" si="73"/>
        <v>16.574585635359114</v>
      </c>
      <c r="AC700" s="62"/>
      <c r="AD700" s="62"/>
      <c r="AE700" s="61">
        <v>16.574585635359114</v>
      </c>
      <c r="AF700" s="61"/>
      <c r="AG700" s="61">
        <v>16.574585635359114</v>
      </c>
      <c r="AH700" s="61">
        <f t="shared" si="74"/>
        <v>0</v>
      </c>
      <c r="AI700" s="61">
        <f t="shared" si="74"/>
        <v>0</v>
      </c>
      <c r="AJ700" s="61">
        <f t="shared" si="74"/>
        <v>1217.1980344686137</v>
      </c>
      <c r="AK700" s="61">
        <f t="shared" si="75"/>
        <v>1217.1980344686137</v>
      </c>
      <c r="AL700" s="62" t="s">
        <v>1191</v>
      </c>
      <c r="AM700" s="62" t="s">
        <v>1191</v>
      </c>
      <c r="AN700" s="61">
        <v>1217.1980344686137</v>
      </c>
      <c r="AO700" s="61">
        <v>1217.1980344686137</v>
      </c>
      <c r="AP700" s="11"/>
      <c r="AQ700" s="11"/>
    </row>
    <row r="701" spans="1:43">
      <c r="A701" s="55" t="s">
        <v>851</v>
      </c>
      <c r="B701" s="55" t="s">
        <v>967</v>
      </c>
      <c r="C701" s="55" t="s">
        <v>595</v>
      </c>
      <c r="D701" s="55" t="s">
        <v>779</v>
      </c>
      <c r="E701" s="56" t="s">
        <v>600</v>
      </c>
      <c r="F701" s="55" t="s">
        <v>786</v>
      </c>
      <c r="G701" s="55">
        <f t="shared" si="76"/>
        <v>1</v>
      </c>
      <c r="H701" s="55" t="s">
        <v>30</v>
      </c>
      <c r="I701" s="56">
        <v>3</v>
      </c>
      <c r="J701" s="57" t="s">
        <v>1191</v>
      </c>
      <c r="K701" s="57" t="s">
        <v>1191</v>
      </c>
      <c r="L701" s="58">
        <v>0.7</v>
      </c>
      <c r="M701" s="58">
        <v>0.3</v>
      </c>
      <c r="N701" s="57" t="s">
        <v>1191</v>
      </c>
      <c r="O701" s="58">
        <v>26.3</v>
      </c>
      <c r="P701" s="58">
        <v>109.5</v>
      </c>
      <c r="Q701" s="58">
        <v>15.78</v>
      </c>
      <c r="R701" s="55">
        <v>1.3617000000000001E-2</v>
      </c>
      <c r="S701" s="55" t="s">
        <v>774</v>
      </c>
      <c r="T701" s="55">
        <v>89</v>
      </c>
      <c r="U701" s="59" t="s">
        <v>980</v>
      </c>
      <c r="V701" s="59" t="s">
        <v>981</v>
      </c>
      <c r="W701" s="59" t="s">
        <v>1200</v>
      </c>
      <c r="X701" s="60" t="s">
        <v>778</v>
      </c>
      <c r="Y701" s="61" t="e">
        <f t="shared" si="70"/>
        <v>#VALUE!</v>
      </c>
      <c r="Z701" s="61" t="e">
        <f t="shared" si="71"/>
        <v>#VALUE!</v>
      </c>
      <c r="AA701" s="61">
        <f t="shared" si="72"/>
        <v>26.615969581749049</v>
      </c>
      <c r="AB701" s="61">
        <f t="shared" si="73"/>
        <v>11.406844106463877</v>
      </c>
      <c r="AC701" s="62"/>
      <c r="AD701" s="62"/>
      <c r="AE701" s="61">
        <v>26.615969581749049</v>
      </c>
      <c r="AF701" s="61"/>
      <c r="AG701" s="61">
        <v>11.406844106463877</v>
      </c>
      <c r="AH701" s="61">
        <f t="shared" si="74"/>
        <v>0</v>
      </c>
      <c r="AI701" s="61">
        <f t="shared" si="74"/>
        <v>0</v>
      </c>
      <c r="AJ701" s="61">
        <f t="shared" si="74"/>
        <v>1954.6133202430085</v>
      </c>
      <c r="AK701" s="61">
        <f t="shared" si="75"/>
        <v>837.69142296128928</v>
      </c>
      <c r="AL701" s="62" t="s">
        <v>1191</v>
      </c>
      <c r="AM701" s="62" t="s">
        <v>1191</v>
      </c>
      <c r="AN701" s="61">
        <v>1954.6133202430085</v>
      </c>
      <c r="AO701" s="61">
        <v>837.69142296128928</v>
      </c>
      <c r="AP701" s="11"/>
      <c r="AQ701" s="11"/>
    </row>
    <row r="702" spans="1:43">
      <c r="A702" s="55" t="s">
        <v>851</v>
      </c>
      <c r="B702" s="55" t="s">
        <v>967</v>
      </c>
      <c r="C702" s="55" t="s">
        <v>595</v>
      </c>
      <c r="D702" s="55" t="s">
        <v>779</v>
      </c>
      <c r="E702" s="56" t="s">
        <v>601</v>
      </c>
      <c r="F702" s="55" t="s">
        <v>780</v>
      </c>
      <c r="G702" s="55">
        <f t="shared" si="76"/>
        <v>3</v>
      </c>
      <c r="H702" s="55" t="s">
        <v>33</v>
      </c>
      <c r="I702" s="56">
        <v>3.4</v>
      </c>
      <c r="J702" s="57" t="s">
        <v>1191</v>
      </c>
      <c r="K702" s="57" t="s">
        <v>1191</v>
      </c>
      <c r="L702" s="58">
        <v>0.7</v>
      </c>
      <c r="M702" s="58">
        <v>0.9</v>
      </c>
      <c r="N702" s="57" t="s">
        <v>1191</v>
      </c>
      <c r="O702" s="58">
        <v>25</v>
      </c>
      <c r="P702" s="58">
        <v>63.6</v>
      </c>
      <c r="Q702" s="58">
        <v>15</v>
      </c>
      <c r="R702" s="55">
        <v>1.3617000000000001E-2</v>
      </c>
      <c r="S702" s="55" t="s">
        <v>774</v>
      </c>
      <c r="T702" s="55">
        <v>89</v>
      </c>
      <c r="U702" s="59" t="s">
        <v>980</v>
      </c>
      <c r="V702" s="59" t="s">
        <v>981</v>
      </c>
      <c r="W702" s="59" t="s">
        <v>1200</v>
      </c>
      <c r="X702" s="60" t="s">
        <v>778</v>
      </c>
      <c r="Y702" s="61" t="e">
        <f t="shared" si="70"/>
        <v>#VALUE!</v>
      </c>
      <c r="Z702" s="61" t="e">
        <f t="shared" si="71"/>
        <v>#VALUE!</v>
      </c>
      <c r="AA702" s="61">
        <f t="shared" si="72"/>
        <v>27.999999999999996</v>
      </c>
      <c r="AB702" s="61">
        <f t="shared" si="73"/>
        <v>36.000000000000007</v>
      </c>
      <c r="AC702" s="62"/>
      <c r="AD702" s="62"/>
      <c r="AE702" s="61">
        <v>28</v>
      </c>
      <c r="AF702" s="61"/>
      <c r="AG702" s="61">
        <v>36</v>
      </c>
      <c r="AH702" s="61">
        <f t="shared" si="74"/>
        <v>0</v>
      </c>
      <c r="AI702" s="61">
        <f t="shared" si="74"/>
        <v>0</v>
      </c>
      <c r="AJ702" s="61">
        <f t="shared" si="74"/>
        <v>2056.253212895645</v>
      </c>
      <c r="AK702" s="61">
        <f t="shared" si="75"/>
        <v>2643.7541308658292</v>
      </c>
      <c r="AL702" s="62" t="s">
        <v>1191</v>
      </c>
      <c r="AM702" s="62" t="s">
        <v>1191</v>
      </c>
      <c r="AN702" s="61">
        <v>2056.253212895645</v>
      </c>
      <c r="AO702" s="61">
        <v>2643.7541308658297</v>
      </c>
      <c r="AP702" s="11"/>
      <c r="AQ702" s="11"/>
    </row>
    <row r="703" spans="1:43">
      <c r="A703" s="55" t="s">
        <v>851</v>
      </c>
      <c r="B703" s="55" t="s">
        <v>967</v>
      </c>
      <c r="C703" s="55" t="s">
        <v>595</v>
      </c>
      <c r="D703" s="55" t="s">
        <v>779</v>
      </c>
      <c r="E703" s="56" t="s">
        <v>602</v>
      </c>
      <c r="F703" s="55" t="s">
        <v>780</v>
      </c>
      <c r="G703" s="55">
        <f t="shared" si="76"/>
        <v>3</v>
      </c>
      <c r="H703" s="55" t="s">
        <v>33</v>
      </c>
      <c r="I703" s="56">
        <v>3.4</v>
      </c>
      <c r="J703" s="57" t="s">
        <v>1191</v>
      </c>
      <c r="K703" s="57" t="s">
        <v>1191</v>
      </c>
      <c r="L703" s="58">
        <v>3.6</v>
      </c>
      <c r="M703" s="58">
        <v>1.2</v>
      </c>
      <c r="N703" s="57" t="s">
        <v>1191</v>
      </c>
      <c r="O703" s="58">
        <v>15.8</v>
      </c>
      <c r="P703" s="58">
        <v>30.5</v>
      </c>
      <c r="Q703" s="58">
        <v>9.48</v>
      </c>
      <c r="R703" s="55">
        <v>1.3617000000000001E-2</v>
      </c>
      <c r="S703" s="55" t="s">
        <v>774</v>
      </c>
      <c r="T703" s="55">
        <v>89</v>
      </c>
      <c r="U703" s="59" t="s">
        <v>980</v>
      </c>
      <c r="V703" s="59" t="s">
        <v>981</v>
      </c>
      <c r="W703" s="59" t="s">
        <v>1200</v>
      </c>
      <c r="X703" s="60" t="s">
        <v>778</v>
      </c>
      <c r="Y703" s="61" t="e">
        <f t="shared" si="70"/>
        <v>#VALUE!</v>
      </c>
      <c r="Z703" s="61" t="e">
        <f t="shared" si="71"/>
        <v>#VALUE!</v>
      </c>
      <c r="AA703" s="61">
        <f t="shared" si="72"/>
        <v>227.84810126582278</v>
      </c>
      <c r="AB703" s="61">
        <f t="shared" si="73"/>
        <v>75.949367088607588</v>
      </c>
      <c r="AC703" s="62"/>
      <c r="AD703" s="62"/>
      <c r="AE703" s="61">
        <v>227.84810126582278</v>
      </c>
      <c r="AF703" s="61"/>
      <c r="AG703" s="61">
        <v>75.949367088607588</v>
      </c>
      <c r="AH703" s="61">
        <f t="shared" si="74"/>
        <v>0</v>
      </c>
      <c r="AI703" s="61">
        <f t="shared" si="74"/>
        <v>0</v>
      </c>
      <c r="AJ703" s="61">
        <f t="shared" si="74"/>
        <v>16732.621081429301</v>
      </c>
      <c r="AK703" s="61">
        <f t="shared" si="75"/>
        <v>5577.5403604764324</v>
      </c>
      <c r="AL703" s="62" t="s">
        <v>1191</v>
      </c>
      <c r="AM703" s="62" t="s">
        <v>1191</v>
      </c>
      <c r="AN703" s="61">
        <v>16732.621081429301</v>
      </c>
      <c r="AO703" s="61">
        <v>5577.5403604764324</v>
      </c>
      <c r="AP703" s="11"/>
      <c r="AQ703" s="11"/>
    </row>
    <row r="704" spans="1:43">
      <c r="A704" s="55" t="s">
        <v>851</v>
      </c>
      <c r="B704" s="55" t="s">
        <v>967</v>
      </c>
      <c r="C704" s="55" t="s">
        <v>595</v>
      </c>
      <c r="D704" s="55" t="s">
        <v>779</v>
      </c>
      <c r="E704" s="56" t="s">
        <v>603</v>
      </c>
      <c r="F704" s="55" t="s">
        <v>780</v>
      </c>
      <c r="G704" s="55">
        <f t="shared" si="76"/>
        <v>3</v>
      </c>
      <c r="H704" s="55" t="s">
        <v>33</v>
      </c>
      <c r="I704" s="56">
        <v>3.4</v>
      </c>
      <c r="J704" s="57" t="s">
        <v>1191</v>
      </c>
      <c r="K704" s="57" t="s">
        <v>1191</v>
      </c>
      <c r="L704" s="58">
        <v>4.5</v>
      </c>
      <c r="M704" s="58">
        <v>1.4</v>
      </c>
      <c r="N704" s="57" t="s">
        <v>1191</v>
      </c>
      <c r="O704" s="58">
        <v>11.2</v>
      </c>
      <c r="P704" s="58">
        <v>14.05</v>
      </c>
      <c r="Q704" s="58">
        <v>6.72</v>
      </c>
      <c r="R704" s="55">
        <v>1.3617000000000001E-2</v>
      </c>
      <c r="S704" s="55" t="s">
        <v>774</v>
      </c>
      <c r="T704" s="55">
        <v>89</v>
      </c>
      <c r="U704" s="59" t="s">
        <v>980</v>
      </c>
      <c r="V704" s="59" t="s">
        <v>981</v>
      </c>
      <c r="W704" s="59" t="s">
        <v>1200</v>
      </c>
      <c r="X704" s="60" t="s">
        <v>778</v>
      </c>
      <c r="Y704" s="61" t="e">
        <f t="shared" si="70"/>
        <v>#VALUE!</v>
      </c>
      <c r="Z704" s="61" t="e">
        <f t="shared" si="71"/>
        <v>#VALUE!</v>
      </c>
      <c r="AA704" s="61">
        <f t="shared" si="72"/>
        <v>401.78571428571428</v>
      </c>
      <c r="AB704" s="61">
        <f t="shared" si="73"/>
        <v>125</v>
      </c>
      <c r="AC704" s="62"/>
      <c r="AD704" s="62"/>
      <c r="AE704" s="61">
        <v>401.78571428571428</v>
      </c>
      <c r="AF704" s="61"/>
      <c r="AG704" s="61">
        <v>125</v>
      </c>
      <c r="AH704" s="61">
        <f t="shared" si="74"/>
        <v>0</v>
      </c>
      <c r="AI704" s="61">
        <f t="shared" si="74"/>
        <v>0</v>
      </c>
      <c r="AJ704" s="61">
        <f t="shared" si="74"/>
        <v>29506.184496270416</v>
      </c>
      <c r="AK704" s="61">
        <f t="shared" si="75"/>
        <v>9179.7018432841305</v>
      </c>
      <c r="AL704" s="62" t="s">
        <v>1191</v>
      </c>
      <c r="AM704" s="62" t="s">
        <v>1191</v>
      </c>
      <c r="AN704" s="61">
        <v>29506.184496270416</v>
      </c>
      <c r="AO704" s="61">
        <v>9179.7018432841305</v>
      </c>
      <c r="AP704" s="11"/>
      <c r="AQ704" s="11"/>
    </row>
    <row r="705" spans="1:43">
      <c r="A705" s="55" t="s">
        <v>851</v>
      </c>
      <c r="B705" s="55" t="s">
        <v>967</v>
      </c>
      <c r="C705" s="55" t="s">
        <v>595</v>
      </c>
      <c r="D705" s="55" t="s">
        <v>779</v>
      </c>
      <c r="E705" s="56" t="s">
        <v>604</v>
      </c>
      <c r="F705" s="55" t="s">
        <v>780</v>
      </c>
      <c r="G705" s="55">
        <f t="shared" si="76"/>
        <v>0</v>
      </c>
      <c r="H705" s="55" t="s">
        <v>41</v>
      </c>
      <c r="I705" s="56">
        <v>3.5</v>
      </c>
      <c r="J705" s="57" t="s">
        <v>1191</v>
      </c>
      <c r="K705" s="57" t="s">
        <v>1191</v>
      </c>
      <c r="L705" s="58">
        <v>0.9</v>
      </c>
      <c r="M705" s="58">
        <v>0.9</v>
      </c>
      <c r="N705" s="57" t="s">
        <v>1191</v>
      </c>
      <c r="O705" s="58">
        <v>17.96</v>
      </c>
      <c r="P705" s="58">
        <v>81.900000000000006</v>
      </c>
      <c r="Q705" s="58">
        <v>10.776</v>
      </c>
      <c r="R705" s="55">
        <v>1.3617000000000001E-2</v>
      </c>
      <c r="S705" s="55" t="s">
        <v>774</v>
      </c>
      <c r="T705" s="55">
        <v>89</v>
      </c>
      <c r="U705" s="59" t="s">
        <v>980</v>
      </c>
      <c r="V705" s="59" t="s">
        <v>981</v>
      </c>
      <c r="W705" s="59" t="s">
        <v>1200</v>
      </c>
      <c r="X705" s="60" t="s">
        <v>778</v>
      </c>
      <c r="Y705" s="61" t="e">
        <f t="shared" si="70"/>
        <v>#VALUE!</v>
      </c>
      <c r="Z705" s="61" t="e">
        <f t="shared" si="71"/>
        <v>#VALUE!</v>
      </c>
      <c r="AA705" s="61">
        <f t="shared" si="72"/>
        <v>50.111358574610243</v>
      </c>
      <c r="AB705" s="61">
        <f t="shared" si="73"/>
        <v>50.111358574610243</v>
      </c>
      <c r="AC705" s="62"/>
      <c r="AD705" s="62"/>
      <c r="AE705" s="61">
        <v>50.111358574610243</v>
      </c>
      <c r="AF705" s="61"/>
      <c r="AG705" s="61">
        <v>50.111358574610243</v>
      </c>
      <c r="AH705" s="61">
        <f t="shared" si="74"/>
        <v>0</v>
      </c>
      <c r="AI705" s="61">
        <f t="shared" si="74"/>
        <v>0</v>
      </c>
      <c r="AJ705" s="61">
        <f t="shared" si="74"/>
        <v>3680.0586454145732</v>
      </c>
      <c r="AK705" s="61">
        <f t="shared" si="75"/>
        <v>3680.0586454145732</v>
      </c>
      <c r="AL705" s="62" t="s">
        <v>1191</v>
      </c>
      <c r="AM705" s="62" t="s">
        <v>1191</v>
      </c>
      <c r="AN705" s="61">
        <v>3680.0586454145732</v>
      </c>
      <c r="AO705" s="61">
        <v>3680.0586454145732</v>
      </c>
      <c r="AP705" s="11"/>
      <c r="AQ705" s="11"/>
    </row>
    <row r="706" spans="1:43">
      <c r="A706" s="55" t="s">
        <v>851</v>
      </c>
      <c r="B706" s="55" t="s">
        <v>967</v>
      </c>
      <c r="C706" s="55" t="s">
        <v>595</v>
      </c>
      <c r="D706" s="55" t="s">
        <v>779</v>
      </c>
      <c r="E706" s="56" t="s">
        <v>275</v>
      </c>
      <c r="F706" s="55" t="s">
        <v>780</v>
      </c>
      <c r="G706" s="55">
        <f t="shared" si="76"/>
        <v>3</v>
      </c>
      <c r="H706" s="55" t="s">
        <v>33</v>
      </c>
      <c r="I706" s="56">
        <v>3.6</v>
      </c>
      <c r="J706" s="57" t="s">
        <v>1191</v>
      </c>
      <c r="K706" s="57" t="s">
        <v>1191</v>
      </c>
      <c r="L706" s="58">
        <v>0.6</v>
      </c>
      <c r="M706" s="58">
        <v>2.6</v>
      </c>
      <c r="N706" s="57" t="s">
        <v>1191</v>
      </c>
      <c r="O706" s="58">
        <v>13.49</v>
      </c>
      <c r="P706" s="58">
        <v>38.880000000000003</v>
      </c>
      <c r="Q706" s="58">
        <v>8.0939999999999994</v>
      </c>
      <c r="R706" s="55">
        <v>1.3617000000000001E-2</v>
      </c>
      <c r="S706" s="55" t="s">
        <v>774</v>
      </c>
      <c r="T706" s="55">
        <v>89</v>
      </c>
      <c r="U706" s="59" t="s">
        <v>980</v>
      </c>
      <c r="V706" s="59" t="s">
        <v>981</v>
      </c>
      <c r="W706" s="59" t="s">
        <v>1200</v>
      </c>
      <c r="X706" s="60" t="s">
        <v>778</v>
      </c>
      <c r="Y706" s="61" t="e">
        <f t="shared" si="70"/>
        <v>#VALUE!</v>
      </c>
      <c r="Z706" s="61" t="e">
        <f t="shared" si="71"/>
        <v>#VALUE!</v>
      </c>
      <c r="AA706" s="61">
        <f t="shared" si="72"/>
        <v>44.477390659747954</v>
      </c>
      <c r="AB706" s="61">
        <f t="shared" si="73"/>
        <v>192.73535952557449</v>
      </c>
      <c r="AC706" s="62"/>
      <c r="AD706" s="62"/>
      <c r="AE706" s="61">
        <v>44.477390659747954</v>
      </c>
      <c r="AF706" s="61"/>
      <c r="AG706" s="61">
        <v>192.73535952557449</v>
      </c>
      <c r="AH706" s="61">
        <f t="shared" si="74"/>
        <v>0</v>
      </c>
      <c r="AI706" s="61">
        <f t="shared" si="74"/>
        <v>0</v>
      </c>
      <c r="AJ706" s="61">
        <f t="shared" si="74"/>
        <v>3266.3134801900528</v>
      </c>
      <c r="AK706" s="61">
        <f t="shared" si="75"/>
        <v>14154.025080823565</v>
      </c>
      <c r="AL706" s="62" t="s">
        <v>1191</v>
      </c>
      <c r="AM706" s="62" t="s">
        <v>1191</v>
      </c>
      <c r="AN706" s="61">
        <v>3266.3134801900528</v>
      </c>
      <c r="AO706" s="61">
        <v>14154.025080823565</v>
      </c>
      <c r="AP706" s="11"/>
      <c r="AQ706" s="11"/>
    </row>
    <row r="707" spans="1:43">
      <c r="A707" s="55" t="s">
        <v>851</v>
      </c>
      <c r="B707" s="55" t="s">
        <v>967</v>
      </c>
      <c r="C707" s="55" t="s">
        <v>595</v>
      </c>
      <c r="D707" s="55" t="s">
        <v>779</v>
      </c>
      <c r="E707" s="56" t="s">
        <v>1029</v>
      </c>
      <c r="F707" s="55" t="s">
        <v>786</v>
      </c>
      <c r="G707" s="55">
        <f t="shared" si="76"/>
        <v>3</v>
      </c>
      <c r="H707" s="55" t="s">
        <v>33</v>
      </c>
      <c r="I707" s="56">
        <v>3.6</v>
      </c>
      <c r="J707" s="57" t="s">
        <v>1191</v>
      </c>
      <c r="K707" s="57" t="s">
        <v>1191</v>
      </c>
      <c r="L707" s="58">
        <v>0.7</v>
      </c>
      <c r="M707" s="58">
        <v>0.6</v>
      </c>
      <c r="N707" s="57" t="s">
        <v>1191</v>
      </c>
      <c r="O707" s="58">
        <v>20.100000000000001</v>
      </c>
      <c r="P707" s="58">
        <v>120.6</v>
      </c>
      <c r="Q707" s="58">
        <v>12.06</v>
      </c>
      <c r="R707" s="55">
        <v>1.3617000000000001E-2</v>
      </c>
      <c r="S707" s="55" t="s">
        <v>774</v>
      </c>
      <c r="T707" s="55">
        <v>89</v>
      </c>
      <c r="U707" s="59" t="s">
        <v>980</v>
      </c>
      <c r="V707" s="59" t="s">
        <v>981</v>
      </c>
      <c r="W707" s="59" t="s">
        <v>1200</v>
      </c>
      <c r="X707" s="60" t="s">
        <v>778</v>
      </c>
      <c r="Y707" s="61" t="e">
        <f t="shared" si="70"/>
        <v>#VALUE!</v>
      </c>
      <c r="Z707" s="61" t="e">
        <f t="shared" si="71"/>
        <v>#VALUE!</v>
      </c>
      <c r="AA707" s="61">
        <f t="shared" si="72"/>
        <v>34.825870646766163</v>
      </c>
      <c r="AB707" s="61">
        <f t="shared" si="73"/>
        <v>29.850746268656714</v>
      </c>
      <c r="AC707" s="62"/>
      <c r="AD707" s="62"/>
      <c r="AE707" s="61">
        <v>34.825870646766163</v>
      </c>
      <c r="AF707" s="61"/>
      <c r="AG707" s="61">
        <v>29.850746268656714</v>
      </c>
      <c r="AH707" s="61">
        <f t="shared" si="74"/>
        <v>0</v>
      </c>
      <c r="AI707" s="61">
        <f t="shared" si="74"/>
        <v>0</v>
      </c>
      <c r="AJ707" s="61">
        <f t="shared" si="74"/>
        <v>2557.5288717607523</v>
      </c>
      <c r="AK707" s="61">
        <f t="shared" si="75"/>
        <v>2192.1676043663592</v>
      </c>
      <c r="AL707" s="62" t="s">
        <v>1191</v>
      </c>
      <c r="AM707" s="62" t="s">
        <v>1191</v>
      </c>
      <c r="AN707" s="61">
        <v>2557.5288717607523</v>
      </c>
      <c r="AO707" s="61">
        <v>2192.1676043663592</v>
      </c>
      <c r="AP707" s="11"/>
      <c r="AQ707" s="11"/>
    </row>
    <row r="708" spans="1:43">
      <c r="A708" s="55" t="s">
        <v>851</v>
      </c>
      <c r="B708" s="55" t="s">
        <v>967</v>
      </c>
      <c r="C708" s="55" t="s">
        <v>595</v>
      </c>
      <c r="D708" s="55" t="s">
        <v>779</v>
      </c>
      <c r="E708" s="56" t="s">
        <v>606</v>
      </c>
      <c r="F708" s="55" t="s">
        <v>780</v>
      </c>
      <c r="G708" s="55">
        <f t="shared" si="76"/>
        <v>3</v>
      </c>
      <c r="H708" s="55" t="s">
        <v>33</v>
      </c>
      <c r="I708" s="56">
        <v>3.6</v>
      </c>
      <c r="J708" s="57" t="s">
        <v>1191</v>
      </c>
      <c r="K708" s="57" t="s">
        <v>1191</v>
      </c>
      <c r="L708" s="58">
        <v>2.7</v>
      </c>
      <c r="M708" s="58">
        <v>0.9</v>
      </c>
      <c r="N708" s="57" t="s">
        <v>1191</v>
      </c>
      <c r="O708" s="58">
        <v>33.299999999999997</v>
      </c>
      <c r="P708" s="58">
        <v>251.8</v>
      </c>
      <c r="Q708" s="58">
        <v>19.98</v>
      </c>
      <c r="R708" s="55">
        <v>1.3617000000000001E-2</v>
      </c>
      <c r="S708" s="55" t="s">
        <v>774</v>
      </c>
      <c r="T708" s="55">
        <v>89</v>
      </c>
      <c r="U708" s="59" t="s">
        <v>980</v>
      </c>
      <c r="V708" s="59" t="s">
        <v>981</v>
      </c>
      <c r="W708" s="59" t="s">
        <v>1200</v>
      </c>
      <c r="X708" s="60" t="s">
        <v>778</v>
      </c>
      <c r="Y708" s="61" t="e">
        <f t="shared" ref="Y708:Y771" si="77">(J708/O708)*1000</f>
        <v>#VALUE!</v>
      </c>
      <c r="Z708" s="61" t="e">
        <f t="shared" ref="Z708:Z771" si="78">(K708)*1000</f>
        <v>#VALUE!</v>
      </c>
      <c r="AA708" s="61">
        <f t="shared" ref="AA708:AA771" si="79">(L708/O708)*1000</f>
        <v>81.081081081081095</v>
      </c>
      <c r="AB708" s="61">
        <f t="shared" ref="AB708:AB771" si="80">(M708/O708)*1000</f>
        <v>27.027027027027028</v>
      </c>
      <c r="AC708" s="62"/>
      <c r="AD708" s="62"/>
      <c r="AE708" s="61">
        <v>81.081081081081095</v>
      </c>
      <c r="AF708" s="61"/>
      <c r="AG708" s="61">
        <v>27.027027027027028</v>
      </c>
      <c r="AH708" s="61">
        <f t="shared" ref="AH708:AJ771" si="81">AC708/$R708</f>
        <v>0</v>
      </c>
      <c r="AI708" s="61">
        <f t="shared" si="81"/>
        <v>0</v>
      </c>
      <c r="AJ708" s="61">
        <f t="shared" si="81"/>
        <v>5954.4011956437607</v>
      </c>
      <c r="AK708" s="61">
        <f t="shared" ref="AK708:AK771" si="82">AG708/$R708</f>
        <v>1984.8003985479199</v>
      </c>
      <c r="AL708" s="62" t="s">
        <v>1191</v>
      </c>
      <c r="AM708" s="62" t="s">
        <v>1191</v>
      </c>
      <c r="AN708" s="61">
        <v>5954.4011956437607</v>
      </c>
      <c r="AO708" s="61">
        <v>1984.8003985479199</v>
      </c>
      <c r="AP708" s="11"/>
      <c r="AQ708" s="11"/>
    </row>
    <row r="709" spans="1:43">
      <c r="A709" s="55" t="s">
        <v>851</v>
      </c>
      <c r="B709" s="55" t="s">
        <v>967</v>
      </c>
      <c r="C709" s="55" t="s">
        <v>595</v>
      </c>
      <c r="D709" s="55" t="s">
        <v>779</v>
      </c>
      <c r="E709" s="56" t="s">
        <v>607</v>
      </c>
      <c r="F709" s="55" t="s">
        <v>780</v>
      </c>
      <c r="G709" s="55">
        <f t="shared" ref="G709:G772" si="83">IF(H709="Planktivorous",1,IF(H709="herbivorous",2,IF(H709="carnivorous",3,0)))</f>
        <v>3</v>
      </c>
      <c r="H709" s="55" t="s">
        <v>33</v>
      </c>
      <c r="I709" s="56">
        <v>3.6</v>
      </c>
      <c r="J709" s="57" t="s">
        <v>1191</v>
      </c>
      <c r="K709" s="57" t="s">
        <v>1191</v>
      </c>
      <c r="L709" s="58">
        <v>2.8</v>
      </c>
      <c r="M709" s="58">
        <v>1</v>
      </c>
      <c r="N709" s="57" t="s">
        <v>1191</v>
      </c>
      <c r="O709" s="58">
        <v>16.100000000000001</v>
      </c>
      <c r="P709" s="58">
        <v>26.9</v>
      </c>
      <c r="Q709" s="58">
        <v>9.66</v>
      </c>
      <c r="R709" s="55">
        <v>1.3617000000000001E-2</v>
      </c>
      <c r="S709" s="55" t="s">
        <v>774</v>
      </c>
      <c r="T709" s="55">
        <v>89</v>
      </c>
      <c r="U709" s="59" t="s">
        <v>980</v>
      </c>
      <c r="V709" s="59" t="s">
        <v>981</v>
      </c>
      <c r="W709" s="59" t="s">
        <v>1200</v>
      </c>
      <c r="X709" s="60" t="s">
        <v>778</v>
      </c>
      <c r="Y709" s="61" t="e">
        <f t="shared" si="77"/>
        <v>#VALUE!</v>
      </c>
      <c r="Z709" s="61" t="e">
        <f t="shared" si="78"/>
        <v>#VALUE!</v>
      </c>
      <c r="AA709" s="61">
        <f t="shared" si="79"/>
        <v>173.91304347826085</v>
      </c>
      <c r="AB709" s="61">
        <f t="shared" si="80"/>
        <v>62.11180124223602</v>
      </c>
      <c r="AC709" s="62"/>
      <c r="AD709" s="62"/>
      <c r="AE709" s="61">
        <v>173.91304347826085</v>
      </c>
      <c r="AF709" s="61"/>
      <c r="AG709" s="61">
        <v>62.11180124223602</v>
      </c>
      <c r="AH709" s="61">
        <f t="shared" si="81"/>
        <v>0</v>
      </c>
      <c r="AI709" s="61">
        <f t="shared" si="81"/>
        <v>0</v>
      </c>
      <c r="AJ709" s="61">
        <f t="shared" si="81"/>
        <v>12771.759086308353</v>
      </c>
      <c r="AK709" s="61">
        <f t="shared" si="82"/>
        <v>4561.3425308244123</v>
      </c>
      <c r="AL709" s="62" t="s">
        <v>1191</v>
      </c>
      <c r="AM709" s="62" t="s">
        <v>1191</v>
      </c>
      <c r="AN709" s="61">
        <v>12771.759086308353</v>
      </c>
      <c r="AO709" s="61">
        <v>4561.3425308244123</v>
      </c>
      <c r="AP709" s="11"/>
      <c r="AQ709" s="11"/>
    </row>
    <row r="710" spans="1:43">
      <c r="A710" s="55" t="s">
        <v>851</v>
      </c>
      <c r="B710" s="55" t="s">
        <v>967</v>
      </c>
      <c r="C710" s="55" t="s">
        <v>595</v>
      </c>
      <c r="D710" s="55" t="s">
        <v>779</v>
      </c>
      <c r="E710" s="56" t="s">
        <v>608</v>
      </c>
      <c r="F710" s="55" t="s">
        <v>780</v>
      </c>
      <c r="G710" s="55">
        <f t="shared" si="83"/>
        <v>3</v>
      </c>
      <c r="H710" s="55" t="s">
        <v>33</v>
      </c>
      <c r="I710" s="56">
        <v>3.6</v>
      </c>
      <c r="J710" s="57" t="s">
        <v>1191</v>
      </c>
      <c r="K710" s="57" t="s">
        <v>1191</v>
      </c>
      <c r="L710" s="58">
        <v>2.9</v>
      </c>
      <c r="M710" s="58">
        <v>0.7</v>
      </c>
      <c r="N710" s="57" t="s">
        <v>1191</v>
      </c>
      <c r="O710" s="58">
        <v>15</v>
      </c>
      <c r="P710" s="58">
        <v>25</v>
      </c>
      <c r="Q710" s="58">
        <v>9</v>
      </c>
      <c r="R710" s="55">
        <v>1.3617000000000001E-2</v>
      </c>
      <c r="S710" s="55" t="s">
        <v>774</v>
      </c>
      <c r="T710" s="55">
        <v>89</v>
      </c>
      <c r="U710" s="59" t="s">
        <v>980</v>
      </c>
      <c r="V710" s="59" t="s">
        <v>981</v>
      </c>
      <c r="W710" s="59" t="s">
        <v>1200</v>
      </c>
      <c r="X710" s="60" t="s">
        <v>778</v>
      </c>
      <c r="Y710" s="61" t="e">
        <f t="shared" si="77"/>
        <v>#VALUE!</v>
      </c>
      <c r="Z710" s="61" t="e">
        <f t="shared" si="78"/>
        <v>#VALUE!</v>
      </c>
      <c r="AA710" s="61">
        <f t="shared" si="79"/>
        <v>193.33333333333334</v>
      </c>
      <c r="AB710" s="61">
        <f t="shared" si="80"/>
        <v>46.666666666666664</v>
      </c>
      <c r="AC710" s="62"/>
      <c r="AD710" s="62"/>
      <c r="AE710" s="61">
        <v>193.33333333333334</v>
      </c>
      <c r="AF710" s="61"/>
      <c r="AG710" s="61">
        <v>46.666666666666664</v>
      </c>
      <c r="AH710" s="61">
        <f t="shared" si="81"/>
        <v>0</v>
      </c>
      <c r="AI710" s="61">
        <f t="shared" si="81"/>
        <v>0</v>
      </c>
      <c r="AJ710" s="61">
        <f t="shared" si="81"/>
        <v>14197.938850946121</v>
      </c>
      <c r="AK710" s="61">
        <f t="shared" si="82"/>
        <v>3427.0886881594083</v>
      </c>
      <c r="AL710" s="62" t="s">
        <v>1191</v>
      </c>
      <c r="AM710" s="62" t="s">
        <v>1191</v>
      </c>
      <c r="AN710" s="61">
        <v>14197.938850946121</v>
      </c>
      <c r="AO710" s="61">
        <v>3427.0886881594083</v>
      </c>
      <c r="AP710" s="11"/>
      <c r="AQ710" s="11"/>
    </row>
    <row r="711" spans="1:43">
      <c r="A711" s="55" t="s">
        <v>851</v>
      </c>
      <c r="B711" s="55" t="s">
        <v>967</v>
      </c>
      <c r="C711" s="55" t="s">
        <v>595</v>
      </c>
      <c r="D711" s="55" t="s">
        <v>779</v>
      </c>
      <c r="E711" s="56" t="s">
        <v>609</v>
      </c>
      <c r="F711" s="55" t="s">
        <v>780</v>
      </c>
      <c r="G711" s="55">
        <f t="shared" si="83"/>
        <v>3</v>
      </c>
      <c r="H711" s="55" t="s">
        <v>33</v>
      </c>
      <c r="I711" s="56">
        <v>3.7</v>
      </c>
      <c r="J711" s="57" t="s">
        <v>1191</v>
      </c>
      <c r="K711" s="57" t="s">
        <v>1191</v>
      </c>
      <c r="L711" s="58">
        <v>1.4</v>
      </c>
      <c r="M711" s="58">
        <v>0.8</v>
      </c>
      <c r="N711" s="57" t="s">
        <v>1191</v>
      </c>
      <c r="O711" s="58">
        <v>40</v>
      </c>
      <c r="P711" s="58">
        <v>1500</v>
      </c>
      <c r="Q711" s="58">
        <v>24</v>
      </c>
      <c r="R711" s="55">
        <v>1.3617000000000001E-2</v>
      </c>
      <c r="S711" s="55" t="s">
        <v>774</v>
      </c>
      <c r="T711" s="55">
        <v>89</v>
      </c>
      <c r="U711" s="59" t="s">
        <v>980</v>
      </c>
      <c r="V711" s="59" t="s">
        <v>981</v>
      </c>
      <c r="W711" s="59" t="s">
        <v>1200</v>
      </c>
      <c r="X711" s="60" t="s">
        <v>778</v>
      </c>
      <c r="Y711" s="61" t="e">
        <f t="shared" si="77"/>
        <v>#VALUE!</v>
      </c>
      <c r="Z711" s="61" t="e">
        <f t="shared" si="78"/>
        <v>#VALUE!</v>
      </c>
      <c r="AA711" s="61">
        <f t="shared" si="79"/>
        <v>34.999999999999993</v>
      </c>
      <c r="AB711" s="61">
        <f t="shared" si="80"/>
        <v>20</v>
      </c>
      <c r="AC711" s="62"/>
      <c r="AD711" s="62"/>
      <c r="AE711" s="61">
        <v>35</v>
      </c>
      <c r="AF711" s="61"/>
      <c r="AG711" s="61">
        <v>20</v>
      </c>
      <c r="AH711" s="61">
        <f t="shared" si="81"/>
        <v>0</v>
      </c>
      <c r="AI711" s="61">
        <f t="shared" si="81"/>
        <v>0</v>
      </c>
      <c r="AJ711" s="61">
        <f t="shared" si="81"/>
        <v>2570.3165161195561</v>
      </c>
      <c r="AK711" s="61">
        <f t="shared" si="82"/>
        <v>1468.7522949254608</v>
      </c>
      <c r="AL711" s="62" t="s">
        <v>1191</v>
      </c>
      <c r="AM711" s="62" t="s">
        <v>1191</v>
      </c>
      <c r="AN711" s="61">
        <v>2570.3165161195557</v>
      </c>
      <c r="AO711" s="61">
        <v>1468.7522949254608</v>
      </c>
      <c r="AP711" s="11"/>
      <c r="AQ711" s="11"/>
    </row>
    <row r="712" spans="1:43">
      <c r="A712" s="55" t="s">
        <v>851</v>
      </c>
      <c r="B712" s="55" t="s">
        <v>967</v>
      </c>
      <c r="C712" s="55" t="s">
        <v>595</v>
      </c>
      <c r="D712" s="55" t="s">
        <v>779</v>
      </c>
      <c r="E712" s="56" t="s">
        <v>610</v>
      </c>
      <c r="F712" s="55" t="s">
        <v>780</v>
      </c>
      <c r="G712" s="55">
        <f t="shared" si="83"/>
        <v>3</v>
      </c>
      <c r="H712" s="55" t="s">
        <v>33</v>
      </c>
      <c r="I712" s="56">
        <v>3.8</v>
      </c>
      <c r="J712" s="57" t="s">
        <v>1191</v>
      </c>
      <c r="K712" s="57" t="s">
        <v>1191</v>
      </c>
      <c r="L712" s="58">
        <v>3</v>
      </c>
      <c r="M712" s="58">
        <v>1</v>
      </c>
      <c r="N712" s="57" t="s">
        <v>1191</v>
      </c>
      <c r="O712" s="58">
        <v>36.200000000000003</v>
      </c>
      <c r="P712" s="58">
        <v>2800</v>
      </c>
      <c r="Q712" s="58">
        <v>21.72</v>
      </c>
      <c r="R712" s="55">
        <v>1.3617000000000001E-2</v>
      </c>
      <c r="S712" s="55" t="s">
        <v>774</v>
      </c>
      <c r="T712" s="55">
        <v>89</v>
      </c>
      <c r="U712" s="59" t="s">
        <v>980</v>
      </c>
      <c r="V712" s="59" t="s">
        <v>981</v>
      </c>
      <c r="W712" s="59" t="s">
        <v>1200</v>
      </c>
      <c r="X712" s="60" t="s">
        <v>778</v>
      </c>
      <c r="Y712" s="61" t="e">
        <f t="shared" si="77"/>
        <v>#VALUE!</v>
      </c>
      <c r="Z712" s="61" t="e">
        <f t="shared" si="78"/>
        <v>#VALUE!</v>
      </c>
      <c r="AA712" s="61">
        <f t="shared" si="79"/>
        <v>82.872928176795583</v>
      </c>
      <c r="AB712" s="61">
        <f t="shared" si="80"/>
        <v>27.624309392265193</v>
      </c>
      <c r="AC712" s="62"/>
      <c r="AD712" s="62"/>
      <c r="AE712" s="61">
        <v>82.872928176795583</v>
      </c>
      <c r="AF712" s="61"/>
      <c r="AG712" s="61">
        <v>27.624309392265193</v>
      </c>
      <c r="AH712" s="61">
        <f t="shared" si="81"/>
        <v>0</v>
      </c>
      <c r="AI712" s="61">
        <f t="shared" si="81"/>
        <v>0</v>
      </c>
      <c r="AJ712" s="61">
        <f t="shared" si="81"/>
        <v>6085.9901723430694</v>
      </c>
      <c r="AK712" s="61">
        <f t="shared" si="82"/>
        <v>2028.6633907810231</v>
      </c>
      <c r="AL712" s="62" t="s">
        <v>1191</v>
      </c>
      <c r="AM712" s="62" t="s">
        <v>1191</v>
      </c>
      <c r="AN712" s="61">
        <v>6085.9901723430694</v>
      </c>
      <c r="AO712" s="61">
        <v>2028.6633907810231</v>
      </c>
      <c r="AP712" s="11"/>
      <c r="AQ712" s="11"/>
    </row>
    <row r="713" spans="1:43">
      <c r="A713" s="55" t="s">
        <v>851</v>
      </c>
      <c r="B713" s="55" t="s">
        <v>967</v>
      </c>
      <c r="C713" s="55" t="s">
        <v>595</v>
      </c>
      <c r="D713" s="55" t="s">
        <v>779</v>
      </c>
      <c r="E713" s="56" t="s">
        <v>38</v>
      </c>
      <c r="F713" s="55" t="s">
        <v>780</v>
      </c>
      <c r="G713" s="55">
        <f t="shared" si="83"/>
        <v>3</v>
      </c>
      <c r="H713" s="55" t="s">
        <v>33</v>
      </c>
      <c r="I713" s="56">
        <v>3.8</v>
      </c>
      <c r="J713" s="57" t="s">
        <v>1191</v>
      </c>
      <c r="K713" s="57" t="s">
        <v>1191</v>
      </c>
      <c r="L713" s="58">
        <v>3.2</v>
      </c>
      <c r="M713" s="58">
        <v>1.1000000000000001</v>
      </c>
      <c r="N713" s="57" t="s">
        <v>1191</v>
      </c>
      <c r="O713" s="58">
        <v>60</v>
      </c>
      <c r="P713" s="58">
        <v>3500</v>
      </c>
      <c r="Q713" s="58">
        <v>36</v>
      </c>
      <c r="R713" s="55">
        <v>1.3617000000000001E-2</v>
      </c>
      <c r="S713" s="55" t="s">
        <v>774</v>
      </c>
      <c r="T713" s="55">
        <v>89</v>
      </c>
      <c r="U713" s="59" t="s">
        <v>980</v>
      </c>
      <c r="V713" s="59" t="s">
        <v>981</v>
      </c>
      <c r="W713" s="59" t="s">
        <v>1200</v>
      </c>
      <c r="X713" s="60" t="s">
        <v>778</v>
      </c>
      <c r="Y713" s="61" t="e">
        <f t="shared" si="77"/>
        <v>#VALUE!</v>
      </c>
      <c r="Z713" s="61" t="e">
        <f t="shared" si="78"/>
        <v>#VALUE!</v>
      </c>
      <c r="AA713" s="61">
        <f t="shared" si="79"/>
        <v>53.333333333333336</v>
      </c>
      <c r="AB713" s="61">
        <f t="shared" si="80"/>
        <v>18.333333333333332</v>
      </c>
      <c r="AC713" s="62"/>
      <c r="AD713" s="62"/>
      <c r="AE713" s="61">
        <v>53.333333333333336</v>
      </c>
      <c r="AF713" s="61"/>
      <c r="AG713" s="61">
        <v>18.333333333333332</v>
      </c>
      <c r="AH713" s="61">
        <f t="shared" si="81"/>
        <v>0</v>
      </c>
      <c r="AI713" s="61">
        <f t="shared" si="81"/>
        <v>0</v>
      </c>
      <c r="AJ713" s="61">
        <f t="shared" si="81"/>
        <v>3916.6727864678955</v>
      </c>
      <c r="AK713" s="61">
        <f t="shared" si="82"/>
        <v>1346.356270348339</v>
      </c>
      <c r="AL713" s="62" t="s">
        <v>1191</v>
      </c>
      <c r="AM713" s="62" t="s">
        <v>1191</v>
      </c>
      <c r="AN713" s="61">
        <v>3916.6727864678955</v>
      </c>
      <c r="AO713" s="61">
        <v>1346.356270348339</v>
      </c>
      <c r="AP713" s="11"/>
      <c r="AQ713" s="11"/>
    </row>
    <row r="714" spans="1:43">
      <c r="A714" s="55" t="s">
        <v>851</v>
      </c>
      <c r="B714" s="55" t="s">
        <v>967</v>
      </c>
      <c r="C714" s="55" t="s">
        <v>595</v>
      </c>
      <c r="D714" s="55" t="s">
        <v>779</v>
      </c>
      <c r="E714" s="56" t="s">
        <v>310</v>
      </c>
      <c r="F714" s="55" t="s">
        <v>786</v>
      </c>
      <c r="G714" s="55">
        <f t="shared" si="83"/>
        <v>3</v>
      </c>
      <c r="H714" s="55" t="s">
        <v>33</v>
      </c>
      <c r="I714" s="56">
        <v>4</v>
      </c>
      <c r="J714" s="57" t="s">
        <v>1191</v>
      </c>
      <c r="K714" s="57" t="s">
        <v>1191</v>
      </c>
      <c r="L714" s="58">
        <v>0.8</v>
      </c>
      <c r="M714" s="58">
        <v>2.4</v>
      </c>
      <c r="N714" s="57" t="s">
        <v>1191</v>
      </c>
      <c r="O714" s="58">
        <v>21</v>
      </c>
      <c r="P714" s="58">
        <v>92.8</v>
      </c>
      <c r="Q714" s="58">
        <v>12.6</v>
      </c>
      <c r="R714" s="55">
        <v>1.3617000000000001E-2</v>
      </c>
      <c r="S714" s="55" t="s">
        <v>774</v>
      </c>
      <c r="T714" s="55">
        <v>89</v>
      </c>
      <c r="U714" s="59" t="s">
        <v>980</v>
      </c>
      <c r="V714" s="59" t="s">
        <v>981</v>
      </c>
      <c r="W714" s="59" t="s">
        <v>1200</v>
      </c>
      <c r="X714" s="60" t="s">
        <v>778</v>
      </c>
      <c r="Y714" s="61" t="e">
        <f t="shared" si="77"/>
        <v>#VALUE!</v>
      </c>
      <c r="Z714" s="61" t="e">
        <f t="shared" si="78"/>
        <v>#VALUE!</v>
      </c>
      <c r="AA714" s="61">
        <f t="shared" si="79"/>
        <v>38.095238095238102</v>
      </c>
      <c r="AB714" s="61">
        <f t="shared" si="80"/>
        <v>114.28571428571428</v>
      </c>
      <c r="AC714" s="62"/>
      <c r="AD714" s="62"/>
      <c r="AE714" s="61">
        <v>38.095238095238102</v>
      </c>
      <c r="AF714" s="61"/>
      <c r="AG714" s="61">
        <v>114.28571428571428</v>
      </c>
      <c r="AH714" s="61">
        <f t="shared" si="81"/>
        <v>0</v>
      </c>
      <c r="AI714" s="61">
        <f t="shared" si="81"/>
        <v>0</v>
      </c>
      <c r="AJ714" s="61">
        <f t="shared" si="81"/>
        <v>2797.6234189056399</v>
      </c>
      <c r="AK714" s="61">
        <f t="shared" si="82"/>
        <v>8392.8702567169184</v>
      </c>
      <c r="AL714" s="62" t="s">
        <v>1191</v>
      </c>
      <c r="AM714" s="62" t="s">
        <v>1191</v>
      </c>
      <c r="AN714" s="61">
        <v>2797.6234189056399</v>
      </c>
      <c r="AO714" s="61">
        <v>8392.8702567169184</v>
      </c>
      <c r="AP714" s="11"/>
      <c r="AQ714" s="11"/>
    </row>
    <row r="715" spans="1:43">
      <c r="A715" s="55" t="s">
        <v>851</v>
      </c>
      <c r="B715" s="55" t="s">
        <v>967</v>
      </c>
      <c r="C715" s="55" t="s">
        <v>595</v>
      </c>
      <c r="D715" s="55" t="s">
        <v>779</v>
      </c>
      <c r="E715" s="56" t="s">
        <v>611</v>
      </c>
      <c r="F715" s="55" t="s">
        <v>780</v>
      </c>
      <c r="G715" s="55">
        <f t="shared" si="83"/>
        <v>3</v>
      </c>
      <c r="H715" s="55" t="s">
        <v>33</v>
      </c>
      <c r="I715" s="56">
        <v>4</v>
      </c>
      <c r="J715" s="58">
        <v>2.8</v>
      </c>
      <c r="K715" s="58">
        <v>0</v>
      </c>
      <c r="L715" s="58">
        <v>2</v>
      </c>
      <c r="M715" s="58">
        <v>0.8</v>
      </c>
      <c r="N715" s="57" t="s">
        <v>1191</v>
      </c>
      <c r="O715" s="58">
        <v>34.5</v>
      </c>
      <c r="P715" s="58">
        <v>524.6</v>
      </c>
      <c r="Q715" s="58">
        <v>20.7</v>
      </c>
      <c r="R715" s="55">
        <v>1.3617000000000001E-2</v>
      </c>
      <c r="S715" s="55" t="s">
        <v>774</v>
      </c>
      <c r="T715" s="55">
        <v>89</v>
      </c>
      <c r="U715" s="59" t="s">
        <v>980</v>
      </c>
      <c r="V715" s="59" t="s">
        <v>981</v>
      </c>
      <c r="W715" s="59" t="s">
        <v>1200</v>
      </c>
      <c r="X715" s="60" t="s">
        <v>778</v>
      </c>
      <c r="Y715" s="61">
        <f t="shared" si="77"/>
        <v>81.159420289855063</v>
      </c>
      <c r="Z715" s="61">
        <f t="shared" si="78"/>
        <v>0</v>
      </c>
      <c r="AA715" s="61">
        <f t="shared" si="79"/>
        <v>57.971014492753625</v>
      </c>
      <c r="AB715" s="61">
        <f t="shared" si="80"/>
        <v>23.188405797101449</v>
      </c>
      <c r="AC715" s="61">
        <v>81.159420289855063</v>
      </c>
      <c r="AD715" s="61">
        <v>1E-3</v>
      </c>
      <c r="AE715" s="61">
        <v>57.971014492753625</v>
      </c>
      <c r="AF715" s="61"/>
      <c r="AG715" s="61">
        <v>23.188405797101449</v>
      </c>
      <c r="AH715" s="61">
        <f t="shared" si="81"/>
        <v>5960.1542402772311</v>
      </c>
      <c r="AI715" s="61">
        <f t="shared" si="81"/>
        <v>7.3437614746273042E-2</v>
      </c>
      <c r="AJ715" s="61">
        <f t="shared" si="81"/>
        <v>4257.2530287694517</v>
      </c>
      <c r="AK715" s="61">
        <f t="shared" si="82"/>
        <v>1702.9012115077805</v>
      </c>
      <c r="AL715" s="61">
        <v>5960.1542402772311</v>
      </c>
      <c r="AM715" s="61">
        <v>0</v>
      </c>
      <c r="AN715" s="61">
        <v>4257.2530287694517</v>
      </c>
      <c r="AO715" s="61">
        <v>1702.9012115077805</v>
      </c>
      <c r="AP715" s="11"/>
      <c r="AQ715" s="11"/>
    </row>
    <row r="716" spans="1:43">
      <c r="A716" s="55" t="s">
        <v>851</v>
      </c>
      <c r="B716" s="55" t="s">
        <v>967</v>
      </c>
      <c r="C716" s="55" t="s">
        <v>595</v>
      </c>
      <c r="D716" s="55" t="s">
        <v>779</v>
      </c>
      <c r="E716" s="56" t="s">
        <v>612</v>
      </c>
      <c r="F716" s="55" t="s">
        <v>780</v>
      </c>
      <c r="G716" s="55">
        <f t="shared" si="83"/>
        <v>3</v>
      </c>
      <c r="H716" s="55" t="s">
        <v>33</v>
      </c>
      <c r="I716" s="56">
        <v>4.2</v>
      </c>
      <c r="J716" s="57" t="s">
        <v>1191</v>
      </c>
      <c r="K716" s="57" t="s">
        <v>1191</v>
      </c>
      <c r="L716" s="58">
        <v>2.5</v>
      </c>
      <c r="M716" s="58">
        <v>0.7</v>
      </c>
      <c r="N716" s="57" t="s">
        <v>1191</v>
      </c>
      <c r="O716" s="58">
        <v>40</v>
      </c>
      <c r="P716" s="58">
        <v>1000</v>
      </c>
      <c r="Q716" s="58">
        <v>24</v>
      </c>
      <c r="R716" s="55">
        <v>1.3617000000000001E-2</v>
      </c>
      <c r="S716" s="55" t="s">
        <v>774</v>
      </c>
      <c r="T716" s="55">
        <v>89</v>
      </c>
      <c r="U716" s="59" t="s">
        <v>980</v>
      </c>
      <c r="V716" s="59" t="s">
        <v>981</v>
      </c>
      <c r="W716" s="59" t="s">
        <v>1200</v>
      </c>
      <c r="X716" s="60" t="s">
        <v>778</v>
      </c>
      <c r="Y716" s="61" t="e">
        <f t="shared" si="77"/>
        <v>#VALUE!</v>
      </c>
      <c r="Z716" s="61" t="e">
        <f t="shared" si="78"/>
        <v>#VALUE!</v>
      </c>
      <c r="AA716" s="61">
        <f t="shared" si="79"/>
        <v>62.5</v>
      </c>
      <c r="AB716" s="61">
        <f t="shared" si="80"/>
        <v>17.499999999999996</v>
      </c>
      <c r="AC716" s="62"/>
      <c r="AD716" s="62"/>
      <c r="AE716" s="61">
        <v>62.5</v>
      </c>
      <c r="AF716" s="61"/>
      <c r="AG716" s="61">
        <v>17.5</v>
      </c>
      <c r="AH716" s="61">
        <f t="shared" si="81"/>
        <v>0</v>
      </c>
      <c r="AI716" s="61">
        <f t="shared" si="81"/>
        <v>0</v>
      </c>
      <c r="AJ716" s="61">
        <f t="shared" si="81"/>
        <v>4589.8509216420653</v>
      </c>
      <c r="AK716" s="61">
        <f t="shared" si="82"/>
        <v>1285.1582580597781</v>
      </c>
      <c r="AL716" s="62" t="s">
        <v>1191</v>
      </c>
      <c r="AM716" s="62" t="s">
        <v>1191</v>
      </c>
      <c r="AN716" s="61">
        <v>4589.8509216420653</v>
      </c>
      <c r="AO716" s="61">
        <v>1285.1582580597778</v>
      </c>
      <c r="AP716" s="11"/>
      <c r="AQ716" s="11"/>
    </row>
    <row r="717" spans="1:43">
      <c r="A717" s="55" t="s">
        <v>851</v>
      </c>
      <c r="B717" s="55" t="s">
        <v>78</v>
      </c>
      <c r="C717" s="55" t="s">
        <v>613</v>
      </c>
      <c r="D717" s="55" t="s">
        <v>614</v>
      </c>
      <c r="E717" s="56" t="s">
        <v>29</v>
      </c>
      <c r="F717" s="55" t="s">
        <v>786</v>
      </c>
      <c r="G717" s="55">
        <f t="shared" si="83"/>
        <v>1</v>
      </c>
      <c r="H717" s="55" t="s">
        <v>30</v>
      </c>
      <c r="I717" s="56">
        <v>3</v>
      </c>
      <c r="J717" s="58">
        <v>4.7</v>
      </c>
      <c r="K717" s="58">
        <v>1.6E-2</v>
      </c>
      <c r="L717" s="58">
        <v>0.5</v>
      </c>
      <c r="M717" s="58">
        <v>1.1000000000000001</v>
      </c>
      <c r="N717" s="57" t="s">
        <v>1191</v>
      </c>
      <c r="O717" s="58">
        <v>72.099999999999994</v>
      </c>
      <c r="P717" s="58">
        <v>16.3</v>
      </c>
      <c r="Q717" s="58">
        <v>43.26</v>
      </c>
      <c r="R717" s="55">
        <v>7.3</v>
      </c>
      <c r="S717" s="55" t="s">
        <v>774</v>
      </c>
      <c r="T717" s="55">
        <v>90</v>
      </c>
      <c r="U717" s="59" t="s">
        <v>1201</v>
      </c>
      <c r="V717" s="59" t="s">
        <v>872</v>
      </c>
      <c r="W717" s="59" t="s">
        <v>873</v>
      </c>
      <c r="X717" s="60" t="s">
        <v>778</v>
      </c>
      <c r="Y717" s="61">
        <f t="shared" si="77"/>
        <v>65.187239944521508</v>
      </c>
      <c r="Z717" s="61">
        <f t="shared" si="78"/>
        <v>16</v>
      </c>
      <c r="AA717" s="61">
        <f t="shared" si="79"/>
        <v>6.934812760055479</v>
      </c>
      <c r="AB717" s="61">
        <f t="shared" si="80"/>
        <v>15.256588072122055</v>
      </c>
      <c r="AC717" s="61">
        <v>65.187239944521508</v>
      </c>
      <c r="AD717" s="61">
        <v>16</v>
      </c>
      <c r="AE717" s="61">
        <v>6.934812760055479</v>
      </c>
      <c r="AF717" s="61"/>
      <c r="AG717" s="61">
        <v>15.256588072122055</v>
      </c>
      <c r="AH717" s="61">
        <f t="shared" si="81"/>
        <v>8.9297588965097958</v>
      </c>
      <c r="AI717" s="61">
        <f t="shared" si="81"/>
        <v>2.1917808219178081</v>
      </c>
      <c r="AJ717" s="61">
        <f t="shared" si="81"/>
        <v>0.94997435069253144</v>
      </c>
      <c r="AK717" s="61">
        <f t="shared" si="82"/>
        <v>2.0899435715235692</v>
      </c>
      <c r="AL717" s="61">
        <v>8.9297588965097958</v>
      </c>
      <c r="AM717" s="61">
        <v>2.1917808219178081</v>
      </c>
      <c r="AN717" s="61">
        <v>0.94997435069253144</v>
      </c>
      <c r="AO717" s="61">
        <v>2.0899435715235692</v>
      </c>
      <c r="AP717" s="11"/>
      <c r="AQ717" s="11"/>
    </row>
    <row r="718" spans="1:43">
      <c r="A718" s="55" t="s">
        <v>851</v>
      </c>
      <c r="B718" s="55" t="s">
        <v>78</v>
      </c>
      <c r="C718" s="55" t="s">
        <v>613</v>
      </c>
      <c r="D718" s="55" t="s">
        <v>614</v>
      </c>
      <c r="E718" s="56" t="s">
        <v>81</v>
      </c>
      <c r="F718" s="55" t="s">
        <v>780</v>
      </c>
      <c r="G718" s="55">
        <f t="shared" si="83"/>
        <v>3</v>
      </c>
      <c r="H718" s="55" t="s">
        <v>33</v>
      </c>
      <c r="I718" s="56">
        <v>3.1</v>
      </c>
      <c r="J718" s="58">
        <v>10.8</v>
      </c>
      <c r="K718" s="58">
        <v>3.2000000000000001E-2</v>
      </c>
      <c r="L718" s="58">
        <v>1.3</v>
      </c>
      <c r="M718" s="58">
        <v>2.2999999999999998</v>
      </c>
      <c r="N718" s="57" t="s">
        <v>1191</v>
      </c>
      <c r="O718" s="58">
        <v>84.2</v>
      </c>
      <c r="P718" s="58">
        <v>17.8</v>
      </c>
      <c r="Q718" s="58">
        <v>50.52</v>
      </c>
      <c r="R718" s="55">
        <v>7.3</v>
      </c>
      <c r="S718" s="55" t="s">
        <v>774</v>
      </c>
      <c r="T718" s="55">
        <v>90</v>
      </c>
      <c r="U718" s="59" t="s">
        <v>1201</v>
      </c>
      <c r="V718" s="59" t="s">
        <v>872</v>
      </c>
      <c r="W718" s="59" t="s">
        <v>873</v>
      </c>
      <c r="X718" s="60" t="s">
        <v>778</v>
      </c>
      <c r="Y718" s="61">
        <f t="shared" si="77"/>
        <v>128.26603325415678</v>
      </c>
      <c r="Z718" s="61">
        <f t="shared" si="78"/>
        <v>32</v>
      </c>
      <c r="AA718" s="61">
        <f t="shared" si="79"/>
        <v>15.439429928741092</v>
      </c>
      <c r="AB718" s="61">
        <f t="shared" si="80"/>
        <v>27.315914489311162</v>
      </c>
      <c r="AC718" s="61">
        <v>128.26603325415678</v>
      </c>
      <c r="AD718" s="61">
        <v>32</v>
      </c>
      <c r="AE718" s="61">
        <v>15.439429928741092</v>
      </c>
      <c r="AF718" s="61"/>
      <c r="AG718" s="61">
        <v>27.315914489311162</v>
      </c>
      <c r="AH718" s="61">
        <f t="shared" si="81"/>
        <v>17.570689486870794</v>
      </c>
      <c r="AI718" s="61">
        <f t="shared" si="81"/>
        <v>4.3835616438356162</v>
      </c>
      <c r="AJ718" s="61">
        <f t="shared" si="81"/>
        <v>2.1149904011974097</v>
      </c>
      <c r="AK718" s="61">
        <f t="shared" si="82"/>
        <v>3.7419060944261866</v>
      </c>
      <c r="AL718" s="61">
        <v>17.570689486870794</v>
      </c>
      <c r="AM718" s="61">
        <v>4.3835616438356162</v>
      </c>
      <c r="AN718" s="61">
        <v>2.1149904011974097</v>
      </c>
      <c r="AO718" s="61">
        <v>3.7419060944261866</v>
      </c>
      <c r="AP718" s="11"/>
      <c r="AQ718" s="11"/>
    </row>
    <row r="719" spans="1:43" ht="20.399999999999999">
      <c r="A719" s="71" t="s">
        <v>851</v>
      </c>
      <c r="B719" s="55" t="s">
        <v>78</v>
      </c>
      <c r="C719" s="55" t="s">
        <v>613</v>
      </c>
      <c r="D719" s="71" t="s">
        <v>614</v>
      </c>
      <c r="E719" s="56" t="s">
        <v>108</v>
      </c>
      <c r="F719" s="71" t="s">
        <v>786</v>
      </c>
      <c r="G719" s="55">
        <f t="shared" si="83"/>
        <v>1</v>
      </c>
      <c r="H719" s="71" t="s">
        <v>30</v>
      </c>
      <c r="I719" s="71">
        <v>3.1</v>
      </c>
      <c r="J719" s="58">
        <v>5</v>
      </c>
      <c r="K719" s="76">
        <v>2.4E-2</v>
      </c>
      <c r="L719" s="76">
        <v>0.6</v>
      </c>
      <c r="M719" s="76">
        <v>1.2</v>
      </c>
      <c r="N719" s="57" t="s">
        <v>1191</v>
      </c>
      <c r="O719" s="58">
        <v>58.3</v>
      </c>
      <c r="P719" s="58">
        <v>13.7</v>
      </c>
      <c r="Q719" s="58">
        <v>34.979999999999997</v>
      </c>
      <c r="R719" s="55">
        <v>7.3</v>
      </c>
      <c r="S719" s="55" t="s">
        <v>774</v>
      </c>
      <c r="T719" s="55">
        <v>90</v>
      </c>
      <c r="U719" s="59" t="s">
        <v>1201</v>
      </c>
      <c r="V719" s="59" t="s">
        <v>872</v>
      </c>
      <c r="W719" s="59" t="s">
        <v>873</v>
      </c>
      <c r="X719" s="60" t="s">
        <v>778</v>
      </c>
      <c r="Y719" s="61">
        <f t="shared" si="77"/>
        <v>85.763293310463126</v>
      </c>
      <c r="Z719" s="61">
        <f t="shared" si="78"/>
        <v>24</v>
      </c>
      <c r="AA719" s="61">
        <f t="shared" si="79"/>
        <v>10.291595197255575</v>
      </c>
      <c r="AB719" s="61">
        <f t="shared" si="80"/>
        <v>20.583190394511149</v>
      </c>
      <c r="AC719" s="61">
        <v>85.763293310463126</v>
      </c>
      <c r="AD719" s="61">
        <v>24</v>
      </c>
      <c r="AE719" s="61">
        <v>10.291595197255575</v>
      </c>
      <c r="AF719" s="61"/>
      <c r="AG719" s="61">
        <v>20.583190394511149</v>
      </c>
      <c r="AH719" s="61">
        <f t="shared" si="81"/>
        <v>11.748396343899058</v>
      </c>
      <c r="AI719" s="61">
        <f t="shared" si="81"/>
        <v>3.2876712328767126</v>
      </c>
      <c r="AJ719" s="61">
        <f t="shared" si="81"/>
        <v>1.4098075612678869</v>
      </c>
      <c r="AK719" s="61">
        <f t="shared" si="82"/>
        <v>2.8196151225357737</v>
      </c>
      <c r="AL719" s="61">
        <v>11.748396343899058</v>
      </c>
      <c r="AM719" s="61">
        <v>3.2876712328767126</v>
      </c>
      <c r="AN719" s="61">
        <v>1.4098075612678869</v>
      </c>
      <c r="AO719" s="61">
        <v>2.8196151225357737</v>
      </c>
      <c r="AP719" s="11"/>
      <c r="AQ719" s="11"/>
    </row>
    <row r="720" spans="1:43">
      <c r="A720" s="55" t="s">
        <v>851</v>
      </c>
      <c r="B720" s="55" t="s">
        <v>78</v>
      </c>
      <c r="C720" s="55" t="s">
        <v>613</v>
      </c>
      <c r="D720" s="55" t="s">
        <v>614</v>
      </c>
      <c r="E720" s="56" t="s">
        <v>111</v>
      </c>
      <c r="F720" s="55" t="s">
        <v>780</v>
      </c>
      <c r="G720" s="55">
        <f t="shared" si="83"/>
        <v>3</v>
      </c>
      <c r="H720" s="55" t="s">
        <v>33</v>
      </c>
      <c r="I720" s="56">
        <v>3.7</v>
      </c>
      <c r="J720" s="58">
        <v>13.2</v>
      </c>
      <c r="K720" s="58">
        <v>3.2000000000000001E-2</v>
      </c>
      <c r="L720" s="58">
        <v>1.1000000000000001</v>
      </c>
      <c r="M720" s="58">
        <v>2.8</v>
      </c>
      <c r="N720" s="57" t="s">
        <v>1191</v>
      </c>
      <c r="O720" s="58">
        <v>121.6</v>
      </c>
      <c r="P720" s="58">
        <v>22.4</v>
      </c>
      <c r="Q720" s="58">
        <v>72.959999999999994</v>
      </c>
      <c r="R720" s="55">
        <v>7.3</v>
      </c>
      <c r="S720" s="55" t="s">
        <v>774</v>
      </c>
      <c r="T720" s="55">
        <v>90</v>
      </c>
      <c r="U720" s="59" t="s">
        <v>1201</v>
      </c>
      <c r="V720" s="59" t="s">
        <v>872</v>
      </c>
      <c r="W720" s="59" t="s">
        <v>873</v>
      </c>
      <c r="X720" s="60" t="s">
        <v>778</v>
      </c>
      <c r="Y720" s="61">
        <f t="shared" si="77"/>
        <v>108.55263157894737</v>
      </c>
      <c r="Z720" s="61">
        <f t="shared" si="78"/>
        <v>32</v>
      </c>
      <c r="AA720" s="61">
        <f t="shared" si="79"/>
        <v>9.0460526315789469</v>
      </c>
      <c r="AB720" s="61">
        <f t="shared" si="80"/>
        <v>23.026315789473681</v>
      </c>
      <c r="AC720" s="61">
        <v>108.55263157894737</v>
      </c>
      <c r="AD720" s="61">
        <v>32</v>
      </c>
      <c r="AE720" s="61">
        <v>9.0460526315789469</v>
      </c>
      <c r="AF720" s="61"/>
      <c r="AG720" s="61">
        <v>23.026315789473681</v>
      </c>
      <c r="AH720" s="61">
        <f t="shared" si="81"/>
        <v>14.870223503965393</v>
      </c>
      <c r="AI720" s="61">
        <f t="shared" si="81"/>
        <v>4.3835616438356162</v>
      </c>
      <c r="AJ720" s="61">
        <f t="shared" si="81"/>
        <v>1.239185291997116</v>
      </c>
      <c r="AK720" s="61">
        <f t="shared" si="82"/>
        <v>3.1542898341744769</v>
      </c>
      <c r="AL720" s="61">
        <v>14.870223503965393</v>
      </c>
      <c r="AM720" s="61">
        <v>4.3835616438356162</v>
      </c>
      <c r="AN720" s="61">
        <v>1.239185291997116</v>
      </c>
      <c r="AO720" s="61">
        <v>3.1542898341744769</v>
      </c>
      <c r="AP720" s="11"/>
      <c r="AQ720" s="11"/>
    </row>
    <row r="721" spans="1:43">
      <c r="A721" s="55" t="s">
        <v>851</v>
      </c>
      <c r="B721" s="55" t="s">
        <v>78</v>
      </c>
      <c r="C721" s="55" t="s">
        <v>613</v>
      </c>
      <c r="D721" s="55" t="s">
        <v>614</v>
      </c>
      <c r="E721" s="56" t="s">
        <v>110</v>
      </c>
      <c r="F721" s="55" t="s">
        <v>786</v>
      </c>
      <c r="G721" s="55">
        <f t="shared" si="83"/>
        <v>3</v>
      </c>
      <c r="H721" s="55" t="s">
        <v>33</v>
      </c>
      <c r="I721" s="56">
        <v>3.8</v>
      </c>
      <c r="J721" s="58">
        <v>6.5</v>
      </c>
      <c r="K721" s="58">
        <v>3.2000000000000001E-2</v>
      </c>
      <c r="L721" s="58">
        <v>0.6</v>
      </c>
      <c r="M721" s="58">
        <v>1.5</v>
      </c>
      <c r="N721" s="57" t="s">
        <v>1191</v>
      </c>
      <c r="O721" s="58">
        <v>98.4</v>
      </c>
      <c r="P721" s="58">
        <v>19.5</v>
      </c>
      <c r="Q721" s="58">
        <v>59.04</v>
      </c>
      <c r="R721" s="55">
        <v>7.3</v>
      </c>
      <c r="S721" s="55" t="s">
        <v>774</v>
      </c>
      <c r="T721" s="55">
        <v>90</v>
      </c>
      <c r="U721" s="59" t="s">
        <v>1201</v>
      </c>
      <c r="V721" s="59" t="s">
        <v>872</v>
      </c>
      <c r="W721" s="59" t="s">
        <v>873</v>
      </c>
      <c r="X721" s="60" t="s">
        <v>778</v>
      </c>
      <c r="Y721" s="61">
        <f t="shared" si="77"/>
        <v>66.056910569105696</v>
      </c>
      <c r="Z721" s="61">
        <f t="shared" si="78"/>
        <v>32</v>
      </c>
      <c r="AA721" s="61">
        <f t="shared" si="79"/>
        <v>6.0975609756097553</v>
      </c>
      <c r="AB721" s="61">
        <f t="shared" si="80"/>
        <v>15.24390243902439</v>
      </c>
      <c r="AC721" s="61">
        <v>66.056910569105696</v>
      </c>
      <c r="AD721" s="61">
        <v>32</v>
      </c>
      <c r="AE721" s="61">
        <v>6.0975609756097553</v>
      </c>
      <c r="AF721" s="61"/>
      <c r="AG721" s="61">
        <v>15.24390243902439</v>
      </c>
      <c r="AH721" s="61">
        <f t="shared" si="81"/>
        <v>9.0488918587816016</v>
      </c>
      <c r="AI721" s="61">
        <f t="shared" si="81"/>
        <v>4.3835616438356162</v>
      </c>
      <c r="AJ721" s="61">
        <f t="shared" si="81"/>
        <v>0.8352823254259939</v>
      </c>
      <c r="AK721" s="61">
        <f t="shared" si="82"/>
        <v>2.088205813564985</v>
      </c>
      <c r="AL721" s="61">
        <v>9.0488918587816016</v>
      </c>
      <c r="AM721" s="61">
        <v>4.3835616438356162</v>
      </c>
      <c r="AN721" s="61">
        <v>0.8352823254259939</v>
      </c>
      <c r="AO721" s="61">
        <v>2.088205813564985</v>
      </c>
      <c r="AP721" s="11"/>
      <c r="AQ721" s="11"/>
    </row>
    <row r="722" spans="1:43">
      <c r="A722" s="55" t="s">
        <v>851</v>
      </c>
      <c r="B722" s="55" t="s">
        <v>54</v>
      </c>
      <c r="C722" s="55" t="s">
        <v>615</v>
      </c>
      <c r="D722" s="55" t="s">
        <v>616</v>
      </c>
      <c r="E722" s="56" t="s">
        <v>266</v>
      </c>
      <c r="F722" s="55" t="s">
        <v>780</v>
      </c>
      <c r="G722" s="55">
        <f t="shared" si="83"/>
        <v>0</v>
      </c>
      <c r="H722" s="55" t="s">
        <v>41</v>
      </c>
      <c r="I722" s="56">
        <v>3.2</v>
      </c>
      <c r="J722" s="57" t="s">
        <v>1191</v>
      </c>
      <c r="K722" s="57" t="s">
        <v>1191</v>
      </c>
      <c r="L722" s="58">
        <v>3.7</v>
      </c>
      <c r="M722" s="57" t="s">
        <v>1191</v>
      </c>
      <c r="N722" s="57" t="s">
        <v>1191</v>
      </c>
      <c r="O722" s="58">
        <v>118.4</v>
      </c>
      <c r="P722" s="58">
        <v>19.7</v>
      </c>
      <c r="Q722" s="58">
        <v>71.040000000000006</v>
      </c>
      <c r="R722" s="55">
        <v>3.1099999999999999E-2</v>
      </c>
      <c r="S722" s="55" t="s">
        <v>774</v>
      </c>
      <c r="T722" s="55">
        <v>91</v>
      </c>
      <c r="U722" s="59" t="s">
        <v>1202</v>
      </c>
      <c r="V722" s="59" t="s">
        <v>1143</v>
      </c>
      <c r="W722" s="59" t="s">
        <v>1144</v>
      </c>
      <c r="X722" s="60" t="s">
        <v>778</v>
      </c>
      <c r="Y722" s="61" t="e">
        <f t="shared" si="77"/>
        <v>#VALUE!</v>
      </c>
      <c r="Z722" s="61" t="e">
        <f t="shared" si="78"/>
        <v>#VALUE!</v>
      </c>
      <c r="AA722" s="61">
        <f t="shared" si="79"/>
        <v>31.25</v>
      </c>
      <c r="AB722" s="61" t="e">
        <f t="shared" si="80"/>
        <v>#VALUE!</v>
      </c>
      <c r="AC722" s="62"/>
      <c r="AD722" s="62"/>
      <c r="AE722" s="61">
        <v>31.25</v>
      </c>
      <c r="AF722" s="61"/>
      <c r="AG722" s="62"/>
      <c r="AH722" s="61">
        <f t="shared" si="81"/>
        <v>0</v>
      </c>
      <c r="AI722" s="61">
        <f t="shared" si="81"/>
        <v>0</v>
      </c>
      <c r="AJ722" s="61">
        <f t="shared" si="81"/>
        <v>1004.823151125402</v>
      </c>
      <c r="AK722" s="61">
        <f t="shared" si="82"/>
        <v>0</v>
      </c>
      <c r="AL722" s="62" t="s">
        <v>1191</v>
      </c>
      <c r="AM722" s="62" t="s">
        <v>1191</v>
      </c>
      <c r="AN722" s="61">
        <v>1004.823151125402</v>
      </c>
      <c r="AO722" s="62" t="s">
        <v>1191</v>
      </c>
      <c r="AP722" s="11"/>
      <c r="AQ722" s="11"/>
    </row>
    <row r="723" spans="1:43">
      <c r="A723" s="63" t="s">
        <v>851</v>
      </c>
      <c r="B723" s="63" t="s">
        <v>195</v>
      </c>
      <c r="C723" s="63" t="s">
        <v>54</v>
      </c>
      <c r="D723" s="63" t="s">
        <v>95</v>
      </c>
      <c r="E723" s="64" t="s">
        <v>1093</v>
      </c>
      <c r="F723" s="63" t="s">
        <v>1094</v>
      </c>
      <c r="G723" s="55">
        <f t="shared" si="83"/>
        <v>3</v>
      </c>
      <c r="H723" s="63" t="s">
        <v>33</v>
      </c>
      <c r="I723" s="64">
        <v>4.0999999999999996</v>
      </c>
      <c r="J723" s="65" t="s">
        <v>1191</v>
      </c>
      <c r="K723" s="65" t="s">
        <v>1191</v>
      </c>
      <c r="L723" s="66">
        <v>1.18</v>
      </c>
      <c r="M723" s="65" t="s">
        <v>1191</v>
      </c>
      <c r="N723" s="57" t="s">
        <v>1191</v>
      </c>
      <c r="O723" s="66">
        <v>80.2</v>
      </c>
      <c r="P723" s="66">
        <v>26.9</v>
      </c>
      <c r="Q723" s="66">
        <v>48.12</v>
      </c>
      <c r="R723" s="63">
        <v>1.91E-3</v>
      </c>
      <c r="S723" s="63" t="s">
        <v>774</v>
      </c>
      <c r="T723" s="63">
        <v>92</v>
      </c>
      <c r="U723" s="67" t="s">
        <v>1095</v>
      </c>
      <c r="V723" s="67" t="s">
        <v>1096</v>
      </c>
      <c r="W723" s="67" t="s">
        <v>861</v>
      </c>
      <c r="X723" s="68" t="s">
        <v>778</v>
      </c>
      <c r="Y723" s="69" t="e">
        <f t="shared" si="77"/>
        <v>#VALUE!</v>
      </c>
      <c r="Z723" s="69" t="e">
        <f t="shared" si="78"/>
        <v>#VALUE!</v>
      </c>
      <c r="AA723" s="69">
        <f t="shared" si="79"/>
        <v>14.713216957605983</v>
      </c>
      <c r="AB723" s="69" t="e">
        <f t="shared" si="80"/>
        <v>#VALUE!</v>
      </c>
      <c r="AC723" s="70"/>
      <c r="AD723" s="70"/>
      <c r="AE723" s="69">
        <v>14.713216957605983</v>
      </c>
      <c r="AF723" s="69"/>
      <c r="AG723" s="70"/>
      <c r="AH723" s="69">
        <f t="shared" si="81"/>
        <v>0</v>
      </c>
      <c r="AI723" s="69">
        <f t="shared" si="81"/>
        <v>0</v>
      </c>
      <c r="AJ723" s="69">
        <f t="shared" si="81"/>
        <v>7703.2549516261688</v>
      </c>
      <c r="AK723" s="69">
        <f t="shared" si="82"/>
        <v>0</v>
      </c>
      <c r="AL723" s="70" t="s">
        <v>1191</v>
      </c>
      <c r="AM723" s="70" t="s">
        <v>1191</v>
      </c>
      <c r="AN723" s="69">
        <v>7703.2549516261688</v>
      </c>
      <c r="AO723" s="70" t="s">
        <v>1191</v>
      </c>
      <c r="AP723" s="11"/>
      <c r="AQ723" s="11"/>
    </row>
    <row r="724" spans="1:43">
      <c r="A724" s="55" t="s">
        <v>851</v>
      </c>
      <c r="B724" s="55" t="s">
        <v>195</v>
      </c>
      <c r="C724" s="55" t="s">
        <v>54</v>
      </c>
      <c r="D724" s="55" t="s">
        <v>95</v>
      </c>
      <c r="E724" s="56" t="s">
        <v>209</v>
      </c>
      <c r="F724" s="55" t="s">
        <v>773</v>
      </c>
      <c r="G724" s="55">
        <f t="shared" si="83"/>
        <v>3</v>
      </c>
      <c r="H724" s="55" t="s">
        <v>33</v>
      </c>
      <c r="I724" s="56">
        <v>4.2</v>
      </c>
      <c r="J724" s="57" t="s">
        <v>1191</v>
      </c>
      <c r="K724" s="57" t="s">
        <v>1191</v>
      </c>
      <c r="L724" s="58">
        <v>4.47</v>
      </c>
      <c r="M724" s="57" t="s">
        <v>1191</v>
      </c>
      <c r="N724" s="57" t="s">
        <v>1191</v>
      </c>
      <c r="O724" s="58">
        <v>157.4</v>
      </c>
      <c r="P724" s="58">
        <v>37.700000000000003</v>
      </c>
      <c r="Q724" s="58">
        <v>94.44</v>
      </c>
      <c r="R724" s="55">
        <v>1.91E-3</v>
      </c>
      <c r="S724" s="55" t="s">
        <v>774</v>
      </c>
      <c r="T724" s="55">
        <v>92</v>
      </c>
      <c r="U724" s="59" t="s">
        <v>1095</v>
      </c>
      <c r="V724" s="59" t="s">
        <v>1096</v>
      </c>
      <c r="W724" s="59" t="s">
        <v>861</v>
      </c>
      <c r="X724" s="60" t="s">
        <v>778</v>
      </c>
      <c r="Y724" s="61" t="e">
        <f t="shared" si="77"/>
        <v>#VALUE!</v>
      </c>
      <c r="Z724" s="61" t="e">
        <f t="shared" si="78"/>
        <v>#VALUE!</v>
      </c>
      <c r="AA724" s="61">
        <f t="shared" si="79"/>
        <v>28.398983481575602</v>
      </c>
      <c r="AB724" s="61" t="e">
        <f t="shared" si="80"/>
        <v>#VALUE!</v>
      </c>
      <c r="AC724" s="62"/>
      <c r="AD724" s="62"/>
      <c r="AE724" s="61">
        <v>28.398983481575602</v>
      </c>
      <c r="AF724" s="61"/>
      <c r="AG724" s="62"/>
      <c r="AH724" s="61">
        <f t="shared" si="81"/>
        <v>0</v>
      </c>
      <c r="AI724" s="61">
        <f t="shared" si="81"/>
        <v>0</v>
      </c>
      <c r="AJ724" s="61">
        <f t="shared" si="81"/>
        <v>14868.577739044818</v>
      </c>
      <c r="AK724" s="61">
        <f t="shared" si="82"/>
        <v>0</v>
      </c>
      <c r="AL724" s="62" t="s">
        <v>1191</v>
      </c>
      <c r="AM724" s="62" t="s">
        <v>1191</v>
      </c>
      <c r="AN724" s="61">
        <v>14868.577739044818</v>
      </c>
      <c r="AO724" s="62" t="s">
        <v>1191</v>
      </c>
      <c r="AP724" s="11"/>
      <c r="AQ724" s="11"/>
    </row>
    <row r="725" spans="1:43">
      <c r="A725" s="55" t="s">
        <v>851</v>
      </c>
      <c r="B725" s="55" t="s">
        <v>195</v>
      </c>
      <c r="C725" s="55" t="s">
        <v>54</v>
      </c>
      <c r="D725" s="55" t="s">
        <v>95</v>
      </c>
      <c r="E725" s="56" t="s">
        <v>193</v>
      </c>
      <c r="F725" s="55" t="s">
        <v>796</v>
      </c>
      <c r="G725" s="55">
        <f t="shared" si="83"/>
        <v>3</v>
      </c>
      <c r="H725" s="55" t="s">
        <v>33</v>
      </c>
      <c r="I725" s="56">
        <v>4.3</v>
      </c>
      <c r="J725" s="57" t="s">
        <v>1191</v>
      </c>
      <c r="K725" s="57" t="s">
        <v>1191</v>
      </c>
      <c r="L725" s="58">
        <v>2.5</v>
      </c>
      <c r="M725" s="57" t="s">
        <v>1191</v>
      </c>
      <c r="N725" s="57" t="s">
        <v>1191</v>
      </c>
      <c r="O725" s="58">
        <v>137.9</v>
      </c>
      <c r="P725" s="58">
        <v>34.4</v>
      </c>
      <c r="Q725" s="58">
        <v>82.74</v>
      </c>
      <c r="R725" s="55">
        <v>1.91E-3</v>
      </c>
      <c r="S725" s="55" t="s">
        <v>774</v>
      </c>
      <c r="T725" s="55">
        <v>92</v>
      </c>
      <c r="U725" s="59" t="s">
        <v>1095</v>
      </c>
      <c r="V725" s="59" t="s">
        <v>1096</v>
      </c>
      <c r="W725" s="59" t="s">
        <v>861</v>
      </c>
      <c r="X725" s="60" t="s">
        <v>778</v>
      </c>
      <c r="Y725" s="61" t="e">
        <f t="shared" si="77"/>
        <v>#VALUE!</v>
      </c>
      <c r="Z725" s="61" t="e">
        <f t="shared" si="78"/>
        <v>#VALUE!</v>
      </c>
      <c r="AA725" s="61">
        <f t="shared" si="79"/>
        <v>18.129079042784625</v>
      </c>
      <c r="AB725" s="61" t="e">
        <f t="shared" si="80"/>
        <v>#VALUE!</v>
      </c>
      <c r="AC725" s="62"/>
      <c r="AD725" s="62"/>
      <c r="AE725" s="61">
        <v>18.129079042784625</v>
      </c>
      <c r="AF725" s="61"/>
      <c r="AG725" s="62"/>
      <c r="AH725" s="61">
        <f t="shared" si="81"/>
        <v>0</v>
      </c>
      <c r="AI725" s="61">
        <f t="shared" si="81"/>
        <v>0</v>
      </c>
      <c r="AJ725" s="61">
        <f t="shared" si="81"/>
        <v>9491.664420306086</v>
      </c>
      <c r="AK725" s="61">
        <f t="shared" si="82"/>
        <v>0</v>
      </c>
      <c r="AL725" s="62" t="s">
        <v>1191</v>
      </c>
      <c r="AM725" s="62" t="s">
        <v>1191</v>
      </c>
      <c r="AN725" s="61">
        <v>9491.664420306086</v>
      </c>
      <c r="AO725" s="62" t="s">
        <v>1191</v>
      </c>
      <c r="AP725" s="11"/>
      <c r="AQ725" s="11"/>
    </row>
    <row r="726" spans="1:43">
      <c r="A726" s="55" t="s">
        <v>771</v>
      </c>
      <c r="B726" s="55" t="s">
        <v>618</v>
      </c>
      <c r="C726" s="55" t="s">
        <v>618</v>
      </c>
      <c r="D726" s="55" t="s">
        <v>85</v>
      </c>
      <c r="E726" s="56" t="s">
        <v>619</v>
      </c>
      <c r="F726" s="55" t="s">
        <v>773</v>
      </c>
      <c r="G726" s="55">
        <f t="shared" si="83"/>
        <v>2</v>
      </c>
      <c r="H726" s="55" t="s">
        <v>60</v>
      </c>
      <c r="I726" s="56">
        <v>2</v>
      </c>
      <c r="J726" s="57" t="s">
        <v>1191</v>
      </c>
      <c r="K726" s="57" t="s">
        <v>1191</v>
      </c>
      <c r="L726" s="58">
        <v>2.5</v>
      </c>
      <c r="M726" s="57" t="s">
        <v>1191</v>
      </c>
      <c r="N726" s="57" t="s">
        <v>1191</v>
      </c>
      <c r="O726" s="58">
        <v>61.2</v>
      </c>
      <c r="P726" s="58">
        <v>15.4</v>
      </c>
      <c r="Q726" s="58">
        <v>36.72</v>
      </c>
      <c r="R726" s="55">
        <v>0.56499999999999995</v>
      </c>
      <c r="S726" s="55" t="s">
        <v>774</v>
      </c>
      <c r="T726" s="55">
        <v>93</v>
      </c>
      <c r="U726" s="59" t="s">
        <v>829</v>
      </c>
      <c r="V726" s="59" t="s">
        <v>830</v>
      </c>
      <c r="W726" s="72" t="s">
        <v>1191</v>
      </c>
      <c r="X726" s="60" t="s">
        <v>778</v>
      </c>
      <c r="Y726" s="61" t="e">
        <f t="shared" si="77"/>
        <v>#VALUE!</v>
      </c>
      <c r="Z726" s="61" t="e">
        <f t="shared" si="78"/>
        <v>#VALUE!</v>
      </c>
      <c r="AA726" s="61">
        <f t="shared" si="79"/>
        <v>40.849673202614383</v>
      </c>
      <c r="AB726" s="61" t="e">
        <f t="shared" si="80"/>
        <v>#VALUE!</v>
      </c>
      <c r="AC726" s="62"/>
      <c r="AD726" s="62"/>
      <c r="AE726" s="61">
        <v>40.849673202614383</v>
      </c>
      <c r="AF726" s="61"/>
      <c r="AG726" s="62"/>
      <c r="AH726" s="61">
        <f t="shared" si="81"/>
        <v>0</v>
      </c>
      <c r="AI726" s="61">
        <f t="shared" si="81"/>
        <v>0</v>
      </c>
      <c r="AJ726" s="61">
        <f t="shared" si="81"/>
        <v>72.300306553299805</v>
      </c>
      <c r="AK726" s="61">
        <f t="shared" si="82"/>
        <v>0</v>
      </c>
      <c r="AL726" s="62" t="s">
        <v>1191</v>
      </c>
      <c r="AM726" s="62" t="s">
        <v>1191</v>
      </c>
      <c r="AN726" s="61">
        <v>72.300306553299805</v>
      </c>
      <c r="AO726" s="62" t="s">
        <v>1191</v>
      </c>
      <c r="AP726" s="11"/>
      <c r="AQ726" s="11"/>
    </row>
    <row r="727" spans="1:43">
      <c r="A727" s="55" t="s">
        <v>851</v>
      </c>
      <c r="B727" s="55" t="s">
        <v>620</v>
      </c>
      <c r="C727" s="55" t="s">
        <v>620</v>
      </c>
      <c r="D727" s="55" t="s">
        <v>779</v>
      </c>
      <c r="E727" s="56" t="s">
        <v>596</v>
      </c>
      <c r="F727" s="55" t="s">
        <v>773</v>
      </c>
      <c r="G727" s="55">
        <f t="shared" si="83"/>
        <v>2</v>
      </c>
      <c r="H727" s="55" t="s">
        <v>60</v>
      </c>
      <c r="I727" s="56">
        <v>2</v>
      </c>
      <c r="J727" s="57" t="s">
        <v>1191</v>
      </c>
      <c r="K727" s="57" t="s">
        <v>1191</v>
      </c>
      <c r="L727" s="58">
        <v>1.61</v>
      </c>
      <c r="M727" s="57" t="s">
        <v>1191</v>
      </c>
      <c r="N727" s="57" t="s">
        <v>1191</v>
      </c>
      <c r="O727" s="58">
        <v>156.26</v>
      </c>
      <c r="P727" s="58">
        <v>25.39</v>
      </c>
      <c r="Q727" s="58">
        <v>93.755999999999986</v>
      </c>
      <c r="R727" s="55">
        <v>3.3E-4</v>
      </c>
      <c r="S727" s="55" t="s">
        <v>774</v>
      </c>
      <c r="T727" s="55">
        <v>94</v>
      </c>
      <c r="U727" s="59" t="s">
        <v>883</v>
      </c>
      <c r="V727" s="59" t="s">
        <v>884</v>
      </c>
      <c r="W727" s="59" t="s">
        <v>885</v>
      </c>
      <c r="X727" s="60" t="s">
        <v>778</v>
      </c>
      <c r="Y727" s="61" t="e">
        <f t="shared" si="77"/>
        <v>#VALUE!</v>
      </c>
      <c r="Z727" s="61" t="e">
        <f t="shared" si="78"/>
        <v>#VALUE!</v>
      </c>
      <c r="AA727" s="61">
        <f t="shared" si="79"/>
        <v>10.303340586202484</v>
      </c>
      <c r="AB727" s="61" t="e">
        <f t="shared" si="80"/>
        <v>#VALUE!</v>
      </c>
      <c r="AC727" s="62"/>
      <c r="AD727" s="62"/>
      <c r="AE727" s="61">
        <v>10.303340586202484</v>
      </c>
      <c r="AF727" s="61"/>
      <c r="AG727" s="62"/>
      <c r="AH727" s="61">
        <f t="shared" si="81"/>
        <v>0</v>
      </c>
      <c r="AI727" s="61">
        <f t="shared" si="81"/>
        <v>0</v>
      </c>
      <c r="AJ727" s="61">
        <f t="shared" si="81"/>
        <v>31222.24420061359</v>
      </c>
      <c r="AK727" s="61">
        <f t="shared" si="82"/>
        <v>0</v>
      </c>
      <c r="AL727" s="62" t="s">
        <v>1191</v>
      </c>
      <c r="AM727" s="62" t="s">
        <v>1191</v>
      </c>
      <c r="AN727" s="61">
        <v>31222.24420061359</v>
      </c>
      <c r="AO727" s="62" t="s">
        <v>1191</v>
      </c>
      <c r="AP727" s="11"/>
      <c r="AQ727" s="11"/>
    </row>
    <row r="728" spans="1:43">
      <c r="A728" s="55" t="s">
        <v>851</v>
      </c>
      <c r="B728" s="55" t="s">
        <v>620</v>
      </c>
      <c r="C728" s="55" t="s">
        <v>620</v>
      </c>
      <c r="D728" s="55" t="s">
        <v>779</v>
      </c>
      <c r="E728" s="56" t="s">
        <v>598</v>
      </c>
      <c r="F728" s="55" t="s">
        <v>786</v>
      </c>
      <c r="G728" s="55">
        <f t="shared" si="83"/>
        <v>0</v>
      </c>
      <c r="H728" s="55" t="s">
        <v>241</v>
      </c>
      <c r="I728" s="56">
        <v>2.9</v>
      </c>
      <c r="J728" s="57" t="s">
        <v>1191</v>
      </c>
      <c r="K728" s="57" t="s">
        <v>1191</v>
      </c>
      <c r="L728" s="58">
        <v>3.71</v>
      </c>
      <c r="M728" s="57" t="s">
        <v>1191</v>
      </c>
      <c r="N728" s="57" t="s">
        <v>1191</v>
      </c>
      <c r="O728" s="58">
        <v>57.02</v>
      </c>
      <c r="P728" s="58">
        <v>14.92</v>
      </c>
      <c r="Q728" s="58">
        <v>34.212000000000003</v>
      </c>
      <c r="R728" s="55">
        <v>3.3E-4</v>
      </c>
      <c r="S728" s="55" t="s">
        <v>774</v>
      </c>
      <c r="T728" s="55">
        <v>94</v>
      </c>
      <c r="U728" s="59" t="s">
        <v>883</v>
      </c>
      <c r="V728" s="59" t="s">
        <v>884</v>
      </c>
      <c r="W728" s="59" t="s">
        <v>885</v>
      </c>
      <c r="X728" s="60" t="s">
        <v>778</v>
      </c>
      <c r="Y728" s="61" t="e">
        <f t="shared" si="77"/>
        <v>#VALUE!</v>
      </c>
      <c r="Z728" s="61" t="e">
        <f t="shared" si="78"/>
        <v>#VALUE!</v>
      </c>
      <c r="AA728" s="61">
        <f t="shared" si="79"/>
        <v>65.064889512451757</v>
      </c>
      <c r="AB728" s="61" t="e">
        <f t="shared" si="80"/>
        <v>#VALUE!</v>
      </c>
      <c r="AC728" s="62"/>
      <c r="AD728" s="62"/>
      <c r="AE728" s="61">
        <v>65.064889512451757</v>
      </c>
      <c r="AF728" s="61"/>
      <c r="AG728" s="62"/>
      <c r="AH728" s="61">
        <f t="shared" si="81"/>
        <v>0</v>
      </c>
      <c r="AI728" s="61">
        <f t="shared" si="81"/>
        <v>0</v>
      </c>
      <c r="AJ728" s="61">
        <f t="shared" si="81"/>
        <v>197166.33185591441</v>
      </c>
      <c r="AK728" s="61">
        <f t="shared" si="82"/>
        <v>0</v>
      </c>
      <c r="AL728" s="62" t="s">
        <v>1191</v>
      </c>
      <c r="AM728" s="62" t="s">
        <v>1191</v>
      </c>
      <c r="AN728" s="61">
        <v>197166.33185591441</v>
      </c>
      <c r="AO728" s="62" t="s">
        <v>1191</v>
      </c>
      <c r="AP728" s="11"/>
      <c r="AQ728" s="11"/>
    </row>
    <row r="729" spans="1:43">
      <c r="A729" s="55" t="s">
        <v>851</v>
      </c>
      <c r="B729" s="55" t="s">
        <v>620</v>
      </c>
      <c r="C729" s="55" t="s">
        <v>620</v>
      </c>
      <c r="D729" s="55" t="s">
        <v>779</v>
      </c>
      <c r="E729" s="56" t="s">
        <v>1151</v>
      </c>
      <c r="F729" s="55" t="s">
        <v>786</v>
      </c>
      <c r="G729" s="55">
        <f t="shared" si="83"/>
        <v>1</v>
      </c>
      <c r="H729" s="55" t="s">
        <v>30</v>
      </c>
      <c r="I729" s="56">
        <v>3</v>
      </c>
      <c r="J729" s="57" t="s">
        <v>1191</v>
      </c>
      <c r="K729" s="57" t="s">
        <v>1191</v>
      </c>
      <c r="L729" s="58">
        <v>0.74</v>
      </c>
      <c r="M729" s="57" t="s">
        <v>1191</v>
      </c>
      <c r="N729" s="57" t="s">
        <v>1191</v>
      </c>
      <c r="O729" s="58">
        <v>37.32</v>
      </c>
      <c r="P729" s="58">
        <v>15.72</v>
      </c>
      <c r="Q729" s="58">
        <v>22.391999999999999</v>
      </c>
      <c r="R729" s="55">
        <v>3.3E-4</v>
      </c>
      <c r="S729" s="55" t="s">
        <v>774</v>
      </c>
      <c r="T729" s="55">
        <v>94</v>
      </c>
      <c r="U729" s="59" t="s">
        <v>883</v>
      </c>
      <c r="V729" s="59" t="s">
        <v>884</v>
      </c>
      <c r="W729" s="59" t="s">
        <v>885</v>
      </c>
      <c r="X729" s="60" t="s">
        <v>778</v>
      </c>
      <c r="Y729" s="61" t="e">
        <f t="shared" si="77"/>
        <v>#VALUE!</v>
      </c>
      <c r="Z729" s="61" t="e">
        <f t="shared" si="78"/>
        <v>#VALUE!</v>
      </c>
      <c r="AA729" s="61">
        <f t="shared" si="79"/>
        <v>19.828510182207928</v>
      </c>
      <c r="AB729" s="61" t="e">
        <f t="shared" si="80"/>
        <v>#VALUE!</v>
      </c>
      <c r="AC729" s="62"/>
      <c r="AD729" s="62"/>
      <c r="AE729" s="61">
        <v>19.828510182207928</v>
      </c>
      <c r="AF729" s="61"/>
      <c r="AG729" s="62"/>
      <c r="AH729" s="61">
        <f t="shared" si="81"/>
        <v>0</v>
      </c>
      <c r="AI729" s="61">
        <f t="shared" si="81"/>
        <v>0</v>
      </c>
      <c r="AJ729" s="61">
        <f t="shared" si="81"/>
        <v>60086.394491539177</v>
      </c>
      <c r="AK729" s="61">
        <f t="shared" si="82"/>
        <v>0</v>
      </c>
      <c r="AL729" s="62" t="s">
        <v>1191</v>
      </c>
      <c r="AM729" s="62" t="s">
        <v>1191</v>
      </c>
      <c r="AN729" s="61">
        <v>60086.394491539177</v>
      </c>
      <c r="AO729" s="62" t="s">
        <v>1191</v>
      </c>
      <c r="AP729" s="11"/>
      <c r="AQ729" s="11"/>
    </row>
    <row r="730" spans="1:43">
      <c r="A730" s="55" t="s">
        <v>851</v>
      </c>
      <c r="B730" s="55" t="s">
        <v>620</v>
      </c>
      <c r="C730" s="55" t="s">
        <v>620</v>
      </c>
      <c r="D730" s="55" t="s">
        <v>779</v>
      </c>
      <c r="E730" s="56" t="s">
        <v>603</v>
      </c>
      <c r="F730" s="55" t="s">
        <v>780</v>
      </c>
      <c r="G730" s="55">
        <f t="shared" si="83"/>
        <v>3</v>
      </c>
      <c r="H730" s="55" t="s">
        <v>33</v>
      </c>
      <c r="I730" s="56">
        <v>3.1</v>
      </c>
      <c r="J730" s="57" t="s">
        <v>1191</v>
      </c>
      <c r="K730" s="57" t="s">
        <v>1191</v>
      </c>
      <c r="L730" s="58">
        <v>2.78</v>
      </c>
      <c r="M730" s="57" t="s">
        <v>1191</v>
      </c>
      <c r="N730" s="57" t="s">
        <v>1191</v>
      </c>
      <c r="O730" s="58">
        <v>19.8</v>
      </c>
      <c r="P730" s="58">
        <v>10.55</v>
      </c>
      <c r="Q730" s="58">
        <v>11.88</v>
      </c>
      <c r="R730" s="55">
        <v>3.3E-4</v>
      </c>
      <c r="S730" s="55" t="s">
        <v>774</v>
      </c>
      <c r="T730" s="55">
        <v>94</v>
      </c>
      <c r="U730" s="59" t="s">
        <v>883</v>
      </c>
      <c r="V730" s="59" t="s">
        <v>884</v>
      </c>
      <c r="W730" s="59" t="s">
        <v>885</v>
      </c>
      <c r="X730" s="60" t="s">
        <v>778</v>
      </c>
      <c r="Y730" s="61" t="e">
        <f t="shared" si="77"/>
        <v>#VALUE!</v>
      </c>
      <c r="Z730" s="61" t="e">
        <f t="shared" si="78"/>
        <v>#VALUE!</v>
      </c>
      <c r="AA730" s="61">
        <f t="shared" si="79"/>
        <v>140.40404040404039</v>
      </c>
      <c r="AB730" s="61" t="e">
        <f t="shared" si="80"/>
        <v>#VALUE!</v>
      </c>
      <c r="AC730" s="62"/>
      <c r="AD730" s="62"/>
      <c r="AE730" s="61">
        <v>140.40404040404039</v>
      </c>
      <c r="AF730" s="61"/>
      <c r="AG730" s="62"/>
      <c r="AH730" s="61">
        <f t="shared" si="81"/>
        <v>0</v>
      </c>
      <c r="AI730" s="61">
        <f t="shared" si="81"/>
        <v>0</v>
      </c>
      <c r="AJ730" s="61">
        <f t="shared" si="81"/>
        <v>425466.7891031527</v>
      </c>
      <c r="AK730" s="61">
        <f t="shared" si="82"/>
        <v>0</v>
      </c>
      <c r="AL730" s="62" t="s">
        <v>1191</v>
      </c>
      <c r="AM730" s="62" t="s">
        <v>1191</v>
      </c>
      <c r="AN730" s="61">
        <v>425466.7891031527</v>
      </c>
      <c r="AO730" s="62" t="s">
        <v>1191</v>
      </c>
      <c r="AP730" s="11"/>
      <c r="AQ730" s="11"/>
    </row>
    <row r="731" spans="1:43">
      <c r="A731" s="55" t="s">
        <v>851</v>
      </c>
      <c r="B731" s="55" t="s">
        <v>620</v>
      </c>
      <c r="C731" s="55" t="s">
        <v>620</v>
      </c>
      <c r="D731" s="55" t="s">
        <v>779</v>
      </c>
      <c r="E731" s="56" t="s">
        <v>611</v>
      </c>
      <c r="F731" s="55" t="s">
        <v>780</v>
      </c>
      <c r="G731" s="55">
        <f t="shared" si="83"/>
        <v>3</v>
      </c>
      <c r="H731" s="55" t="s">
        <v>33</v>
      </c>
      <c r="I731" s="56">
        <v>3.1</v>
      </c>
      <c r="J731" s="57" t="s">
        <v>1191</v>
      </c>
      <c r="K731" s="57" t="s">
        <v>1191</v>
      </c>
      <c r="L731" s="58">
        <v>2.2200000000000002</v>
      </c>
      <c r="M731" s="57" t="s">
        <v>1191</v>
      </c>
      <c r="N731" s="57" t="s">
        <v>1191</v>
      </c>
      <c r="O731" s="58">
        <v>141.63</v>
      </c>
      <c r="P731" s="58">
        <v>24.33</v>
      </c>
      <c r="Q731" s="58">
        <v>84.977999999999994</v>
      </c>
      <c r="R731" s="55">
        <v>3.3E-4</v>
      </c>
      <c r="S731" s="55" t="s">
        <v>774</v>
      </c>
      <c r="T731" s="55">
        <v>94</v>
      </c>
      <c r="U731" s="59" t="s">
        <v>883</v>
      </c>
      <c r="V731" s="59" t="s">
        <v>884</v>
      </c>
      <c r="W731" s="59" t="s">
        <v>885</v>
      </c>
      <c r="X731" s="60" t="s">
        <v>778</v>
      </c>
      <c r="Y731" s="61" t="e">
        <f t="shared" si="77"/>
        <v>#VALUE!</v>
      </c>
      <c r="Z731" s="61" t="e">
        <f t="shared" si="78"/>
        <v>#VALUE!</v>
      </c>
      <c r="AA731" s="61">
        <f t="shared" si="79"/>
        <v>15.674645202287653</v>
      </c>
      <c r="AB731" s="61" t="e">
        <f t="shared" si="80"/>
        <v>#VALUE!</v>
      </c>
      <c r="AC731" s="62"/>
      <c r="AD731" s="62"/>
      <c r="AE731" s="61">
        <v>15.674645202287653</v>
      </c>
      <c r="AF731" s="61"/>
      <c r="AG731" s="62"/>
      <c r="AH731" s="61">
        <f t="shared" si="81"/>
        <v>0</v>
      </c>
      <c r="AI731" s="61">
        <f t="shared" si="81"/>
        <v>0</v>
      </c>
      <c r="AJ731" s="61">
        <f t="shared" si="81"/>
        <v>47498.924855417128</v>
      </c>
      <c r="AK731" s="61">
        <f t="shared" si="82"/>
        <v>0</v>
      </c>
      <c r="AL731" s="62" t="s">
        <v>1191</v>
      </c>
      <c r="AM731" s="62" t="s">
        <v>1191</v>
      </c>
      <c r="AN731" s="61">
        <v>47498.924855417128</v>
      </c>
      <c r="AO731" s="62" t="s">
        <v>1191</v>
      </c>
      <c r="AP731" s="11"/>
      <c r="AQ731" s="11"/>
    </row>
    <row r="732" spans="1:43">
      <c r="A732" s="55" t="s">
        <v>851</v>
      </c>
      <c r="B732" s="55" t="s">
        <v>620</v>
      </c>
      <c r="C732" s="55" t="s">
        <v>620</v>
      </c>
      <c r="D732" s="55" t="s">
        <v>779</v>
      </c>
      <c r="E732" s="56" t="s">
        <v>276</v>
      </c>
      <c r="F732" s="55" t="s">
        <v>796</v>
      </c>
      <c r="G732" s="55">
        <f t="shared" si="83"/>
        <v>3</v>
      </c>
      <c r="H732" s="55" t="s">
        <v>33</v>
      </c>
      <c r="I732" s="56">
        <v>3.3</v>
      </c>
      <c r="J732" s="57" t="s">
        <v>1191</v>
      </c>
      <c r="K732" s="57" t="s">
        <v>1191</v>
      </c>
      <c r="L732" s="58">
        <v>0.83</v>
      </c>
      <c r="M732" s="57" t="s">
        <v>1191</v>
      </c>
      <c r="N732" s="57" t="s">
        <v>1191</v>
      </c>
      <c r="O732" s="58">
        <v>128.19</v>
      </c>
      <c r="P732" s="58">
        <v>27.25</v>
      </c>
      <c r="Q732" s="58">
        <v>76.914000000000001</v>
      </c>
      <c r="R732" s="55">
        <v>3.3E-4</v>
      </c>
      <c r="S732" s="55" t="s">
        <v>774</v>
      </c>
      <c r="T732" s="55">
        <v>94</v>
      </c>
      <c r="U732" s="59" t="s">
        <v>883</v>
      </c>
      <c r="V732" s="59" t="s">
        <v>884</v>
      </c>
      <c r="W732" s="59" t="s">
        <v>885</v>
      </c>
      <c r="X732" s="60" t="s">
        <v>778</v>
      </c>
      <c r="Y732" s="61" t="e">
        <f t="shared" si="77"/>
        <v>#VALUE!</v>
      </c>
      <c r="Z732" s="61" t="e">
        <f t="shared" si="78"/>
        <v>#VALUE!</v>
      </c>
      <c r="AA732" s="61">
        <f t="shared" si="79"/>
        <v>6.4747640221546146</v>
      </c>
      <c r="AB732" s="61" t="e">
        <f t="shared" si="80"/>
        <v>#VALUE!</v>
      </c>
      <c r="AC732" s="62"/>
      <c r="AD732" s="62"/>
      <c r="AE732" s="61">
        <v>6.4747640221546146</v>
      </c>
      <c r="AF732" s="61"/>
      <c r="AG732" s="62"/>
      <c r="AH732" s="61">
        <f t="shared" si="81"/>
        <v>0</v>
      </c>
      <c r="AI732" s="61">
        <f t="shared" si="81"/>
        <v>0</v>
      </c>
      <c r="AJ732" s="61">
        <f t="shared" si="81"/>
        <v>19620.497036832166</v>
      </c>
      <c r="AK732" s="61">
        <f t="shared" si="82"/>
        <v>0</v>
      </c>
      <c r="AL732" s="62" t="s">
        <v>1191</v>
      </c>
      <c r="AM732" s="62" t="s">
        <v>1191</v>
      </c>
      <c r="AN732" s="61">
        <v>19620.497036832166</v>
      </c>
      <c r="AO732" s="62" t="s">
        <v>1191</v>
      </c>
      <c r="AP732" s="11"/>
      <c r="AQ732" s="11"/>
    </row>
    <row r="733" spans="1:43">
      <c r="A733" s="55" t="s">
        <v>851</v>
      </c>
      <c r="B733" s="55" t="s">
        <v>620</v>
      </c>
      <c r="C733" s="55" t="s">
        <v>620</v>
      </c>
      <c r="D733" s="55" t="s">
        <v>779</v>
      </c>
      <c r="E733" s="56" t="s">
        <v>274</v>
      </c>
      <c r="F733" s="55" t="s">
        <v>780</v>
      </c>
      <c r="G733" s="55">
        <f t="shared" si="83"/>
        <v>3</v>
      </c>
      <c r="H733" s="55" t="s">
        <v>33</v>
      </c>
      <c r="I733" s="56">
        <v>3.3</v>
      </c>
      <c r="J733" s="57" t="s">
        <v>1191</v>
      </c>
      <c r="K733" s="57" t="s">
        <v>1191</v>
      </c>
      <c r="L733" s="58">
        <v>1.74</v>
      </c>
      <c r="M733" s="57" t="s">
        <v>1191</v>
      </c>
      <c r="N733" s="57" t="s">
        <v>1191</v>
      </c>
      <c r="O733" s="58">
        <v>22.65</v>
      </c>
      <c r="P733" s="58">
        <v>15.93</v>
      </c>
      <c r="Q733" s="58">
        <v>13.59</v>
      </c>
      <c r="R733" s="55">
        <v>3.3E-4</v>
      </c>
      <c r="S733" s="55" t="s">
        <v>774</v>
      </c>
      <c r="T733" s="55">
        <v>94</v>
      </c>
      <c r="U733" s="59" t="s">
        <v>883</v>
      </c>
      <c r="V733" s="59" t="s">
        <v>884</v>
      </c>
      <c r="W733" s="59" t="s">
        <v>885</v>
      </c>
      <c r="X733" s="60" t="s">
        <v>778</v>
      </c>
      <c r="Y733" s="61" t="e">
        <f t="shared" si="77"/>
        <v>#VALUE!</v>
      </c>
      <c r="Z733" s="61" t="e">
        <f t="shared" si="78"/>
        <v>#VALUE!</v>
      </c>
      <c r="AA733" s="61">
        <f t="shared" si="79"/>
        <v>76.821192052980138</v>
      </c>
      <c r="AB733" s="61" t="e">
        <f t="shared" si="80"/>
        <v>#VALUE!</v>
      </c>
      <c r="AC733" s="62"/>
      <c r="AD733" s="62"/>
      <c r="AE733" s="61">
        <v>76.821192052980138</v>
      </c>
      <c r="AF733" s="61"/>
      <c r="AG733" s="62"/>
      <c r="AH733" s="61">
        <f t="shared" si="81"/>
        <v>0</v>
      </c>
      <c r="AI733" s="61">
        <f t="shared" si="81"/>
        <v>0</v>
      </c>
      <c r="AJ733" s="61">
        <f t="shared" si="81"/>
        <v>232791.49106963677</v>
      </c>
      <c r="AK733" s="61">
        <f t="shared" si="82"/>
        <v>0</v>
      </c>
      <c r="AL733" s="62" t="s">
        <v>1191</v>
      </c>
      <c r="AM733" s="62" t="s">
        <v>1191</v>
      </c>
      <c r="AN733" s="61">
        <v>232791.49106963677</v>
      </c>
      <c r="AO733" s="62" t="s">
        <v>1191</v>
      </c>
      <c r="AP733" s="11"/>
      <c r="AQ733" s="11"/>
    </row>
    <row r="734" spans="1:43">
      <c r="A734" s="55" t="s">
        <v>851</v>
      </c>
      <c r="B734" s="55" t="s">
        <v>620</v>
      </c>
      <c r="C734" s="55" t="s">
        <v>620</v>
      </c>
      <c r="D734" s="55" t="s">
        <v>779</v>
      </c>
      <c r="E734" s="56" t="s">
        <v>622</v>
      </c>
      <c r="F734" s="55" t="s">
        <v>796</v>
      </c>
      <c r="G734" s="55">
        <f t="shared" si="83"/>
        <v>3</v>
      </c>
      <c r="H734" s="55" t="s">
        <v>33</v>
      </c>
      <c r="I734" s="56">
        <v>3.3</v>
      </c>
      <c r="J734" s="57" t="s">
        <v>1191</v>
      </c>
      <c r="K734" s="57" t="s">
        <v>1191</v>
      </c>
      <c r="L734" s="58">
        <v>2.27</v>
      </c>
      <c r="M734" s="57" t="s">
        <v>1191</v>
      </c>
      <c r="N734" s="57" t="s">
        <v>1191</v>
      </c>
      <c r="O734" s="58">
        <v>103.3</v>
      </c>
      <c r="P734" s="58">
        <v>19.87</v>
      </c>
      <c r="Q734" s="58">
        <v>61.98</v>
      </c>
      <c r="R734" s="55">
        <v>3.3E-4</v>
      </c>
      <c r="S734" s="55" t="s">
        <v>774</v>
      </c>
      <c r="T734" s="55">
        <v>94</v>
      </c>
      <c r="U734" s="59" t="s">
        <v>883</v>
      </c>
      <c r="V734" s="59" t="s">
        <v>884</v>
      </c>
      <c r="W734" s="59" t="s">
        <v>885</v>
      </c>
      <c r="X734" s="60" t="s">
        <v>778</v>
      </c>
      <c r="Y734" s="61" t="e">
        <f t="shared" si="77"/>
        <v>#VALUE!</v>
      </c>
      <c r="Z734" s="61" t="e">
        <f t="shared" si="78"/>
        <v>#VALUE!</v>
      </c>
      <c r="AA734" s="61">
        <f t="shared" si="79"/>
        <v>21.974830590513069</v>
      </c>
      <c r="AB734" s="61" t="e">
        <f t="shared" si="80"/>
        <v>#VALUE!</v>
      </c>
      <c r="AC734" s="62"/>
      <c r="AD734" s="62"/>
      <c r="AE734" s="61">
        <v>21.974830590513069</v>
      </c>
      <c r="AF734" s="61"/>
      <c r="AG734" s="62"/>
      <c r="AH734" s="61">
        <f t="shared" si="81"/>
        <v>0</v>
      </c>
      <c r="AI734" s="61">
        <f t="shared" si="81"/>
        <v>0</v>
      </c>
      <c r="AJ734" s="61">
        <f t="shared" si="81"/>
        <v>66590.395728827483</v>
      </c>
      <c r="AK734" s="61">
        <f t="shared" si="82"/>
        <v>0</v>
      </c>
      <c r="AL734" s="62" t="s">
        <v>1191</v>
      </c>
      <c r="AM734" s="62" t="s">
        <v>1191</v>
      </c>
      <c r="AN734" s="61">
        <v>66590.395728827483</v>
      </c>
      <c r="AO734" s="62" t="s">
        <v>1191</v>
      </c>
      <c r="AP734" s="11"/>
      <c r="AQ734" s="11"/>
    </row>
    <row r="735" spans="1:43">
      <c r="A735" s="55" t="s">
        <v>851</v>
      </c>
      <c r="B735" s="55" t="s">
        <v>620</v>
      </c>
      <c r="C735" s="55" t="s">
        <v>620</v>
      </c>
      <c r="D735" s="55" t="s">
        <v>779</v>
      </c>
      <c r="E735" s="56" t="s">
        <v>340</v>
      </c>
      <c r="F735" s="55" t="s">
        <v>780</v>
      </c>
      <c r="G735" s="55">
        <f t="shared" si="83"/>
        <v>3</v>
      </c>
      <c r="H735" s="55" t="s">
        <v>33</v>
      </c>
      <c r="I735" s="56">
        <v>3.3</v>
      </c>
      <c r="J735" s="57" t="s">
        <v>1191</v>
      </c>
      <c r="K735" s="57" t="s">
        <v>1191</v>
      </c>
      <c r="L735" s="58">
        <v>2.64</v>
      </c>
      <c r="M735" s="57" t="s">
        <v>1191</v>
      </c>
      <c r="N735" s="57" t="s">
        <v>1191</v>
      </c>
      <c r="O735" s="58">
        <v>39.24</v>
      </c>
      <c r="P735" s="58">
        <v>18.13</v>
      </c>
      <c r="Q735" s="58">
        <v>23.544</v>
      </c>
      <c r="R735" s="55">
        <v>3.3E-4</v>
      </c>
      <c r="S735" s="55" t="s">
        <v>774</v>
      </c>
      <c r="T735" s="55">
        <v>94</v>
      </c>
      <c r="U735" s="59" t="s">
        <v>883</v>
      </c>
      <c r="V735" s="59" t="s">
        <v>884</v>
      </c>
      <c r="W735" s="59" t="s">
        <v>885</v>
      </c>
      <c r="X735" s="60" t="s">
        <v>778</v>
      </c>
      <c r="Y735" s="61" t="e">
        <f t="shared" si="77"/>
        <v>#VALUE!</v>
      </c>
      <c r="Z735" s="61" t="e">
        <f t="shared" si="78"/>
        <v>#VALUE!</v>
      </c>
      <c r="AA735" s="61">
        <f t="shared" si="79"/>
        <v>67.278287461773701</v>
      </c>
      <c r="AB735" s="61" t="e">
        <f t="shared" si="80"/>
        <v>#VALUE!</v>
      </c>
      <c r="AC735" s="62"/>
      <c r="AD735" s="62"/>
      <c r="AE735" s="61">
        <v>67.278287461773701</v>
      </c>
      <c r="AF735" s="61"/>
      <c r="AG735" s="62"/>
      <c r="AH735" s="61">
        <f t="shared" si="81"/>
        <v>0</v>
      </c>
      <c r="AI735" s="61">
        <f t="shared" si="81"/>
        <v>0</v>
      </c>
      <c r="AJ735" s="61">
        <f t="shared" si="81"/>
        <v>203873.59836901122</v>
      </c>
      <c r="AK735" s="61">
        <f t="shared" si="82"/>
        <v>0</v>
      </c>
      <c r="AL735" s="62" t="s">
        <v>1191</v>
      </c>
      <c r="AM735" s="62" t="s">
        <v>1191</v>
      </c>
      <c r="AN735" s="61">
        <v>203873.59836901122</v>
      </c>
      <c r="AO735" s="62" t="s">
        <v>1191</v>
      </c>
      <c r="AP735" s="11"/>
      <c r="AQ735" s="11"/>
    </row>
    <row r="736" spans="1:43">
      <c r="A736" s="55" t="s">
        <v>851</v>
      </c>
      <c r="B736" s="55" t="s">
        <v>620</v>
      </c>
      <c r="C736" s="55" t="s">
        <v>620</v>
      </c>
      <c r="D736" s="55" t="s">
        <v>779</v>
      </c>
      <c r="E736" s="56" t="s">
        <v>623</v>
      </c>
      <c r="F736" s="55" t="s">
        <v>796</v>
      </c>
      <c r="G736" s="55">
        <f t="shared" si="83"/>
        <v>3</v>
      </c>
      <c r="H736" s="55" t="s">
        <v>33</v>
      </c>
      <c r="I736" s="56">
        <v>3.4</v>
      </c>
      <c r="J736" s="57" t="s">
        <v>1191</v>
      </c>
      <c r="K736" s="57" t="s">
        <v>1191</v>
      </c>
      <c r="L736" s="58">
        <v>0.31</v>
      </c>
      <c r="M736" s="57" t="s">
        <v>1191</v>
      </c>
      <c r="N736" s="57" t="s">
        <v>1191</v>
      </c>
      <c r="O736" s="58">
        <v>143.1</v>
      </c>
      <c r="P736" s="58">
        <v>24.15</v>
      </c>
      <c r="Q736" s="58">
        <v>85.86</v>
      </c>
      <c r="R736" s="55">
        <v>3.3E-4</v>
      </c>
      <c r="S736" s="55" t="s">
        <v>774</v>
      </c>
      <c r="T736" s="55">
        <v>94</v>
      </c>
      <c r="U736" s="59" t="s">
        <v>883</v>
      </c>
      <c r="V736" s="59" t="s">
        <v>884</v>
      </c>
      <c r="W736" s="59" t="s">
        <v>885</v>
      </c>
      <c r="X736" s="60" t="s">
        <v>778</v>
      </c>
      <c r="Y736" s="61" t="e">
        <f t="shared" si="77"/>
        <v>#VALUE!</v>
      </c>
      <c r="Z736" s="61" t="e">
        <f t="shared" si="78"/>
        <v>#VALUE!</v>
      </c>
      <c r="AA736" s="61">
        <f t="shared" si="79"/>
        <v>2.1663172606568835</v>
      </c>
      <c r="AB736" s="61" t="e">
        <f t="shared" si="80"/>
        <v>#VALUE!</v>
      </c>
      <c r="AC736" s="62"/>
      <c r="AD736" s="62"/>
      <c r="AE736" s="61">
        <v>2.1663172606568835</v>
      </c>
      <c r="AF736" s="61"/>
      <c r="AG736" s="62"/>
      <c r="AH736" s="61">
        <f t="shared" si="81"/>
        <v>0</v>
      </c>
      <c r="AI736" s="61">
        <f t="shared" si="81"/>
        <v>0</v>
      </c>
      <c r="AJ736" s="61">
        <f t="shared" si="81"/>
        <v>6564.5977595663135</v>
      </c>
      <c r="AK736" s="61">
        <f t="shared" si="82"/>
        <v>0</v>
      </c>
      <c r="AL736" s="62" t="s">
        <v>1191</v>
      </c>
      <c r="AM736" s="62" t="s">
        <v>1191</v>
      </c>
      <c r="AN736" s="61">
        <v>6564.5977595663135</v>
      </c>
      <c r="AO736" s="62" t="s">
        <v>1191</v>
      </c>
      <c r="AP736" s="11"/>
      <c r="AQ736" s="11"/>
    </row>
    <row r="737" spans="1:43">
      <c r="A737" s="55" t="s">
        <v>851</v>
      </c>
      <c r="B737" s="55" t="s">
        <v>620</v>
      </c>
      <c r="C737" s="55" t="s">
        <v>620</v>
      </c>
      <c r="D737" s="55" t="s">
        <v>779</v>
      </c>
      <c r="E737" s="56" t="s">
        <v>624</v>
      </c>
      <c r="F737" s="55" t="s">
        <v>780</v>
      </c>
      <c r="G737" s="55">
        <f t="shared" si="83"/>
        <v>3</v>
      </c>
      <c r="H737" s="55" t="s">
        <v>33</v>
      </c>
      <c r="I737" s="56">
        <v>3.4</v>
      </c>
      <c r="J737" s="57" t="s">
        <v>1191</v>
      </c>
      <c r="K737" s="57" t="s">
        <v>1191</v>
      </c>
      <c r="L737" s="58">
        <v>2.0099999999999998</v>
      </c>
      <c r="M737" s="57" t="s">
        <v>1191</v>
      </c>
      <c r="N737" s="57" t="s">
        <v>1191</v>
      </c>
      <c r="O737" s="58">
        <v>68.67</v>
      </c>
      <c r="P737" s="58">
        <v>21.62</v>
      </c>
      <c r="Q737" s="58">
        <v>41.201999999999998</v>
      </c>
      <c r="R737" s="55">
        <v>3.3E-4</v>
      </c>
      <c r="S737" s="55" t="s">
        <v>774</v>
      </c>
      <c r="T737" s="55">
        <v>94</v>
      </c>
      <c r="U737" s="59" t="s">
        <v>883</v>
      </c>
      <c r="V737" s="59" t="s">
        <v>884</v>
      </c>
      <c r="W737" s="59" t="s">
        <v>885</v>
      </c>
      <c r="X737" s="60" t="s">
        <v>778</v>
      </c>
      <c r="Y737" s="61" t="e">
        <f t="shared" si="77"/>
        <v>#VALUE!</v>
      </c>
      <c r="Z737" s="61" t="e">
        <f t="shared" si="78"/>
        <v>#VALUE!</v>
      </c>
      <c r="AA737" s="61">
        <f t="shared" si="79"/>
        <v>29.270423765836608</v>
      </c>
      <c r="AB737" s="61" t="e">
        <f t="shared" si="80"/>
        <v>#VALUE!</v>
      </c>
      <c r="AC737" s="62"/>
      <c r="AD737" s="62"/>
      <c r="AE737" s="61">
        <v>29.270423765836608</v>
      </c>
      <c r="AF737" s="61"/>
      <c r="AG737" s="62"/>
      <c r="AH737" s="61">
        <f t="shared" si="81"/>
        <v>0</v>
      </c>
      <c r="AI737" s="61">
        <f t="shared" si="81"/>
        <v>0</v>
      </c>
      <c r="AJ737" s="61">
        <f t="shared" si="81"/>
        <v>88698.253835868512</v>
      </c>
      <c r="AK737" s="61">
        <f t="shared" si="82"/>
        <v>0</v>
      </c>
      <c r="AL737" s="62" t="s">
        <v>1191</v>
      </c>
      <c r="AM737" s="62" t="s">
        <v>1191</v>
      </c>
      <c r="AN737" s="61">
        <v>88698.253835868512</v>
      </c>
      <c r="AO737" s="62" t="s">
        <v>1191</v>
      </c>
      <c r="AP737" s="11"/>
      <c r="AQ737" s="11"/>
    </row>
    <row r="738" spans="1:43">
      <c r="A738" s="55" t="s">
        <v>851</v>
      </c>
      <c r="B738" s="55" t="s">
        <v>620</v>
      </c>
      <c r="C738" s="55" t="s">
        <v>620</v>
      </c>
      <c r="D738" s="55" t="s">
        <v>779</v>
      </c>
      <c r="E738" s="56" t="s">
        <v>625</v>
      </c>
      <c r="F738" s="55" t="s">
        <v>780</v>
      </c>
      <c r="G738" s="55">
        <f t="shared" si="83"/>
        <v>3</v>
      </c>
      <c r="H738" s="55" t="s">
        <v>33</v>
      </c>
      <c r="I738" s="56">
        <v>3.5</v>
      </c>
      <c r="J738" s="57" t="s">
        <v>1191</v>
      </c>
      <c r="K738" s="57" t="s">
        <v>1191</v>
      </c>
      <c r="L738" s="58">
        <v>0.45</v>
      </c>
      <c r="M738" s="57" t="s">
        <v>1191</v>
      </c>
      <c r="N738" s="57" t="s">
        <v>1191</v>
      </c>
      <c r="O738" s="58">
        <v>15.83</v>
      </c>
      <c r="P738" s="58">
        <v>12.52</v>
      </c>
      <c r="Q738" s="58">
        <v>9.4979999999999993</v>
      </c>
      <c r="R738" s="55">
        <v>3.3E-4</v>
      </c>
      <c r="S738" s="55" t="s">
        <v>774</v>
      </c>
      <c r="T738" s="55">
        <v>94</v>
      </c>
      <c r="U738" s="59" t="s">
        <v>883</v>
      </c>
      <c r="V738" s="59" t="s">
        <v>884</v>
      </c>
      <c r="W738" s="59" t="s">
        <v>885</v>
      </c>
      <c r="X738" s="60" t="s">
        <v>778</v>
      </c>
      <c r="Y738" s="61" t="e">
        <f t="shared" si="77"/>
        <v>#VALUE!</v>
      </c>
      <c r="Z738" s="61" t="e">
        <f t="shared" si="78"/>
        <v>#VALUE!</v>
      </c>
      <c r="AA738" s="61">
        <f t="shared" si="79"/>
        <v>28.427037271004423</v>
      </c>
      <c r="AB738" s="61" t="e">
        <f t="shared" si="80"/>
        <v>#VALUE!</v>
      </c>
      <c r="AC738" s="62"/>
      <c r="AD738" s="62"/>
      <c r="AE738" s="61">
        <v>28.427037271004423</v>
      </c>
      <c r="AF738" s="61"/>
      <c r="AG738" s="62"/>
      <c r="AH738" s="61">
        <f t="shared" si="81"/>
        <v>0</v>
      </c>
      <c r="AI738" s="61">
        <f t="shared" si="81"/>
        <v>0</v>
      </c>
      <c r="AJ738" s="61">
        <f t="shared" si="81"/>
        <v>86142.537184861882</v>
      </c>
      <c r="AK738" s="61">
        <f t="shared" si="82"/>
        <v>0</v>
      </c>
      <c r="AL738" s="62" t="s">
        <v>1191</v>
      </c>
      <c r="AM738" s="62" t="s">
        <v>1191</v>
      </c>
      <c r="AN738" s="61">
        <v>86142.537184861882</v>
      </c>
      <c r="AO738" s="62" t="s">
        <v>1191</v>
      </c>
      <c r="AP738" s="11"/>
      <c r="AQ738" s="11"/>
    </row>
    <row r="739" spans="1:43">
      <c r="A739" s="55" t="s">
        <v>851</v>
      </c>
      <c r="B739" s="55" t="s">
        <v>620</v>
      </c>
      <c r="C739" s="55" t="s">
        <v>620</v>
      </c>
      <c r="D739" s="55" t="s">
        <v>779</v>
      </c>
      <c r="E739" s="56" t="s">
        <v>626</v>
      </c>
      <c r="F739" s="55" t="s">
        <v>780</v>
      </c>
      <c r="G739" s="55">
        <f t="shared" si="83"/>
        <v>3</v>
      </c>
      <c r="H739" s="55" t="s">
        <v>33</v>
      </c>
      <c r="I739" s="55">
        <v>3.5</v>
      </c>
      <c r="J739" s="57" t="s">
        <v>1191</v>
      </c>
      <c r="K739" s="57" t="s">
        <v>1191</v>
      </c>
      <c r="L739" s="58">
        <v>2.42</v>
      </c>
      <c r="M739" s="57" t="s">
        <v>1191</v>
      </c>
      <c r="N739" s="57" t="s">
        <v>1191</v>
      </c>
      <c r="O739" s="58">
        <v>92</v>
      </c>
      <c r="P739" s="58">
        <v>19.2</v>
      </c>
      <c r="Q739" s="58">
        <v>55.2</v>
      </c>
      <c r="R739" s="55">
        <v>3.3E-4</v>
      </c>
      <c r="S739" s="55" t="s">
        <v>774</v>
      </c>
      <c r="T739" s="55">
        <v>94</v>
      </c>
      <c r="U739" s="59" t="s">
        <v>883</v>
      </c>
      <c r="V739" s="59" t="s">
        <v>884</v>
      </c>
      <c r="W739" s="59" t="s">
        <v>885</v>
      </c>
      <c r="X739" s="60" t="s">
        <v>778</v>
      </c>
      <c r="Y739" s="61" t="e">
        <f t="shared" si="77"/>
        <v>#VALUE!</v>
      </c>
      <c r="Z739" s="61" t="e">
        <f t="shared" si="78"/>
        <v>#VALUE!</v>
      </c>
      <c r="AA739" s="61">
        <f t="shared" si="79"/>
        <v>26.304347826086953</v>
      </c>
      <c r="AB739" s="61" t="e">
        <f t="shared" si="80"/>
        <v>#VALUE!</v>
      </c>
      <c r="AC739" s="62"/>
      <c r="AD739" s="62"/>
      <c r="AE739" s="61">
        <v>26.304347826086953</v>
      </c>
      <c r="AF739" s="61"/>
      <c r="AG739" s="62"/>
      <c r="AH739" s="61">
        <f t="shared" si="81"/>
        <v>0</v>
      </c>
      <c r="AI739" s="61">
        <f t="shared" si="81"/>
        <v>0</v>
      </c>
      <c r="AJ739" s="61">
        <f t="shared" si="81"/>
        <v>79710.144927536225</v>
      </c>
      <c r="AK739" s="61">
        <f t="shared" si="82"/>
        <v>0</v>
      </c>
      <c r="AL739" s="62" t="s">
        <v>1191</v>
      </c>
      <c r="AM739" s="62" t="s">
        <v>1191</v>
      </c>
      <c r="AN739" s="61">
        <v>79710.144927536225</v>
      </c>
      <c r="AO739" s="62" t="s">
        <v>1191</v>
      </c>
      <c r="AP739" s="11"/>
      <c r="AQ739" s="11"/>
    </row>
    <row r="740" spans="1:43">
      <c r="A740" s="55" t="s">
        <v>851</v>
      </c>
      <c r="B740" s="55" t="s">
        <v>620</v>
      </c>
      <c r="C740" s="55" t="s">
        <v>620</v>
      </c>
      <c r="D740" s="55" t="s">
        <v>779</v>
      </c>
      <c r="E740" s="56" t="s">
        <v>348</v>
      </c>
      <c r="F740" s="55" t="s">
        <v>786</v>
      </c>
      <c r="G740" s="55">
        <f t="shared" si="83"/>
        <v>1</v>
      </c>
      <c r="H740" s="55" t="s">
        <v>30</v>
      </c>
      <c r="I740" s="71">
        <v>3.3</v>
      </c>
      <c r="J740" s="57" t="s">
        <v>1191</v>
      </c>
      <c r="K740" s="57" t="s">
        <v>1191</v>
      </c>
      <c r="L740" s="58">
        <v>0.89</v>
      </c>
      <c r="M740" s="57" t="s">
        <v>1191</v>
      </c>
      <c r="N740" s="57" t="s">
        <v>1191</v>
      </c>
      <c r="O740" s="58">
        <v>54.25</v>
      </c>
      <c r="P740" s="58">
        <v>12.3</v>
      </c>
      <c r="Q740" s="58">
        <v>32.549999999999997</v>
      </c>
      <c r="R740" s="55">
        <v>3.3E-4</v>
      </c>
      <c r="S740" s="55" t="s">
        <v>774</v>
      </c>
      <c r="T740" s="55">
        <v>94</v>
      </c>
      <c r="U740" s="59" t="s">
        <v>883</v>
      </c>
      <c r="V740" s="59" t="s">
        <v>884</v>
      </c>
      <c r="W740" s="59" t="s">
        <v>885</v>
      </c>
      <c r="X740" s="60" t="s">
        <v>778</v>
      </c>
      <c r="Y740" s="61" t="e">
        <f t="shared" si="77"/>
        <v>#VALUE!</v>
      </c>
      <c r="Z740" s="61" t="e">
        <f t="shared" si="78"/>
        <v>#VALUE!</v>
      </c>
      <c r="AA740" s="61">
        <f t="shared" si="79"/>
        <v>16.40552995391705</v>
      </c>
      <c r="AB740" s="61" t="e">
        <f t="shared" si="80"/>
        <v>#VALUE!</v>
      </c>
      <c r="AC740" s="62"/>
      <c r="AD740" s="62"/>
      <c r="AE740" s="61">
        <v>16.40552995391705</v>
      </c>
      <c r="AF740" s="61"/>
      <c r="AG740" s="62"/>
      <c r="AH740" s="61">
        <f t="shared" si="81"/>
        <v>0</v>
      </c>
      <c r="AI740" s="61">
        <f t="shared" si="81"/>
        <v>0</v>
      </c>
      <c r="AJ740" s="61">
        <f t="shared" si="81"/>
        <v>49713.727133081971</v>
      </c>
      <c r="AK740" s="61">
        <f t="shared" si="82"/>
        <v>0</v>
      </c>
      <c r="AL740" s="62" t="s">
        <v>1191</v>
      </c>
      <c r="AM740" s="62" t="s">
        <v>1191</v>
      </c>
      <c r="AN740" s="61">
        <v>49713.727133081971</v>
      </c>
      <c r="AO740" s="62" t="s">
        <v>1191</v>
      </c>
      <c r="AP740" s="11"/>
      <c r="AQ740" s="11"/>
    </row>
    <row r="741" spans="1:43">
      <c r="A741" s="55" t="s">
        <v>851</v>
      </c>
      <c r="B741" s="55" t="s">
        <v>620</v>
      </c>
      <c r="C741" s="55" t="s">
        <v>620</v>
      </c>
      <c r="D741" s="55" t="s">
        <v>779</v>
      </c>
      <c r="E741" s="56" t="s">
        <v>1035</v>
      </c>
      <c r="F741" s="55" t="s">
        <v>780</v>
      </c>
      <c r="G741" s="55">
        <f t="shared" si="83"/>
        <v>3</v>
      </c>
      <c r="H741" s="55" t="s">
        <v>33</v>
      </c>
      <c r="I741" s="56">
        <v>3.6</v>
      </c>
      <c r="J741" s="57" t="s">
        <v>1191</v>
      </c>
      <c r="K741" s="57" t="s">
        <v>1191</v>
      </c>
      <c r="L741" s="58">
        <v>3.04</v>
      </c>
      <c r="M741" s="57" t="s">
        <v>1191</v>
      </c>
      <c r="N741" s="57" t="s">
        <v>1191</v>
      </c>
      <c r="O741" s="58">
        <v>91.4</v>
      </c>
      <c r="P741" s="58">
        <v>18.72</v>
      </c>
      <c r="Q741" s="58">
        <v>54.84</v>
      </c>
      <c r="R741" s="55">
        <v>3.3E-4</v>
      </c>
      <c r="S741" s="55" t="s">
        <v>774</v>
      </c>
      <c r="T741" s="55">
        <v>94</v>
      </c>
      <c r="U741" s="59" t="s">
        <v>883</v>
      </c>
      <c r="V741" s="59" t="s">
        <v>884</v>
      </c>
      <c r="W741" s="59" t="s">
        <v>885</v>
      </c>
      <c r="X741" s="60" t="s">
        <v>778</v>
      </c>
      <c r="Y741" s="61" t="e">
        <f t="shared" si="77"/>
        <v>#VALUE!</v>
      </c>
      <c r="Z741" s="61" t="e">
        <f t="shared" si="78"/>
        <v>#VALUE!</v>
      </c>
      <c r="AA741" s="61">
        <f t="shared" si="79"/>
        <v>33.260393873085341</v>
      </c>
      <c r="AB741" s="61" t="e">
        <f t="shared" si="80"/>
        <v>#VALUE!</v>
      </c>
      <c r="AC741" s="62"/>
      <c r="AD741" s="62"/>
      <c r="AE741" s="61">
        <v>33.260393873085341</v>
      </c>
      <c r="AF741" s="61"/>
      <c r="AG741" s="62"/>
      <c r="AH741" s="61">
        <f t="shared" si="81"/>
        <v>0</v>
      </c>
      <c r="AI741" s="61">
        <f t="shared" si="81"/>
        <v>0</v>
      </c>
      <c r="AJ741" s="61">
        <f t="shared" si="81"/>
        <v>100789.07234268285</v>
      </c>
      <c r="AK741" s="61">
        <f t="shared" si="82"/>
        <v>0</v>
      </c>
      <c r="AL741" s="62" t="s">
        <v>1191</v>
      </c>
      <c r="AM741" s="62" t="s">
        <v>1191</v>
      </c>
      <c r="AN741" s="61">
        <v>100789.07234268285</v>
      </c>
      <c r="AO741" s="62" t="s">
        <v>1191</v>
      </c>
      <c r="AP741" s="11"/>
      <c r="AQ741" s="11"/>
    </row>
    <row r="742" spans="1:43">
      <c r="A742" s="55" t="s">
        <v>851</v>
      </c>
      <c r="B742" s="55" t="s">
        <v>620</v>
      </c>
      <c r="C742" s="55" t="s">
        <v>620</v>
      </c>
      <c r="D742" s="55" t="s">
        <v>779</v>
      </c>
      <c r="E742" s="56" t="s">
        <v>628</v>
      </c>
      <c r="F742" s="55" t="s">
        <v>786</v>
      </c>
      <c r="G742" s="55">
        <f t="shared" si="83"/>
        <v>1</v>
      </c>
      <c r="H742" s="55" t="s">
        <v>30</v>
      </c>
      <c r="I742" s="71">
        <v>3.6</v>
      </c>
      <c r="J742" s="57" t="s">
        <v>1191</v>
      </c>
      <c r="K742" s="57" t="s">
        <v>1191</v>
      </c>
      <c r="L742" s="58">
        <v>1.65</v>
      </c>
      <c r="M742" s="57" t="s">
        <v>1191</v>
      </c>
      <c r="N742" s="57" t="s">
        <v>1191</v>
      </c>
      <c r="O742" s="58">
        <v>21</v>
      </c>
      <c r="P742" s="58">
        <v>13.57</v>
      </c>
      <c r="Q742" s="58">
        <v>12.6</v>
      </c>
      <c r="R742" s="55">
        <v>3.3E-4</v>
      </c>
      <c r="S742" s="55" t="s">
        <v>774</v>
      </c>
      <c r="T742" s="55">
        <v>94</v>
      </c>
      <c r="U742" s="59" t="s">
        <v>883</v>
      </c>
      <c r="V742" s="59" t="s">
        <v>884</v>
      </c>
      <c r="W742" s="59" t="s">
        <v>885</v>
      </c>
      <c r="X742" s="60" t="s">
        <v>778</v>
      </c>
      <c r="Y742" s="61" t="e">
        <f t="shared" si="77"/>
        <v>#VALUE!</v>
      </c>
      <c r="Z742" s="61" t="e">
        <f t="shared" si="78"/>
        <v>#VALUE!</v>
      </c>
      <c r="AA742" s="61">
        <f t="shared" si="79"/>
        <v>78.571428571428569</v>
      </c>
      <c r="AB742" s="61" t="e">
        <f t="shared" si="80"/>
        <v>#VALUE!</v>
      </c>
      <c r="AC742" s="62"/>
      <c r="AD742" s="62"/>
      <c r="AE742" s="61">
        <v>78.571428571428569</v>
      </c>
      <c r="AF742" s="61"/>
      <c r="AG742" s="62"/>
      <c r="AH742" s="61">
        <f t="shared" si="81"/>
        <v>0</v>
      </c>
      <c r="AI742" s="61">
        <f t="shared" si="81"/>
        <v>0</v>
      </c>
      <c r="AJ742" s="61">
        <f t="shared" si="81"/>
        <v>238095.23809523808</v>
      </c>
      <c r="AK742" s="61">
        <f t="shared" si="82"/>
        <v>0</v>
      </c>
      <c r="AL742" s="62" t="s">
        <v>1191</v>
      </c>
      <c r="AM742" s="62" t="s">
        <v>1191</v>
      </c>
      <c r="AN742" s="61">
        <v>238095.23809523808</v>
      </c>
      <c r="AO742" s="62" t="s">
        <v>1191</v>
      </c>
      <c r="AP742" s="11"/>
      <c r="AQ742" s="11"/>
    </row>
    <row r="743" spans="1:43">
      <c r="A743" s="55" t="s">
        <v>851</v>
      </c>
      <c r="B743" s="55" t="s">
        <v>620</v>
      </c>
      <c r="C743" s="55" t="s">
        <v>620</v>
      </c>
      <c r="D743" s="55" t="s">
        <v>779</v>
      </c>
      <c r="E743" s="56" t="s">
        <v>629</v>
      </c>
      <c r="F743" s="55" t="s">
        <v>780</v>
      </c>
      <c r="G743" s="55">
        <f t="shared" si="83"/>
        <v>3</v>
      </c>
      <c r="H743" s="55" t="s">
        <v>33</v>
      </c>
      <c r="I743" s="56">
        <v>3.7</v>
      </c>
      <c r="J743" s="57" t="s">
        <v>1191</v>
      </c>
      <c r="K743" s="57" t="s">
        <v>1191</v>
      </c>
      <c r="L743" s="58">
        <v>2.11</v>
      </c>
      <c r="M743" s="57" t="s">
        <v>1191</v>
      </c>
      <c r="N743" s="57" t="s">
        <v>1191</v>
      </c>
      <c r="O743" s="58">
        <v>27.86</v>
      </c>
      <c r="P743" s="58">
        <v>13.28</v>
      </c>
      <c r="Q743" s="58">
        <v>16.715999999999998</v>
      </c>
      <c r="R743" s="55">
        <v>3.3E-4</v>
      </c>
      <c r="S743" s="55" t="s">
        <v>774</v>
      </c>
      <c r="T743" s="55">
        <v>94</v>
      </c>
      <c r="U743" s="59" t="s">
        <v>883</v>
      </c>
      <c r="V743" s="59" t="s">
        <v>884</v>
      </c>
      <c r="W743" s="59" t="s">
        <v>885</v>
      </c>
      <c r="X743" s="60" t="s">
        <v>778</v>
      </c>
      <c r="Y743" s="61" t="e">
        <f t="shared" si="77"/>
        <v>#VALUE!</v>
      </c>
      <c r="Z743" s="61" t="e">
        <f t="shared" si="78"/>
        <v>#VALUE!</v>
      </c>
      <c r="AA743" s="61">
        <f t="shared" si="79"/>
        <v>75.735821966977738</v>
      </c>
      <c r="AB743" s="61" t="e">
        <f t="shared" si="80"/>
        <v>#VALUE!</v>
      </c>
      <c r="AC743" s="62"/>
      <c r="AD743" s="62"/>
      <c r="AE743" s="61">
        <v>75.735821966977738</v>
      </c>
      <c r="AF743" s="61"/>
      <c r="AG743" s="62"/>
      <c r="AH743" s="61">
        <f t="shared" si="81"/>
        <v>0</v>
      </c>
      <c r="AI743" s="61">
        <f t="shared" si="81"/>
        <v>0</v>
      </c>
      <c r="AJ743" s="61">
        <f t="shared" si="81"/>
        <v>229502.49080902344</v>
      </c>
      <c r="AK743" s="61">
        <f t="shared" si="82"/>
        <v>0</v>
      </c>
      <c r="AL743" s="62" t="s">
        <v>1191</v>
      </c>
      <c r="AM743" s="62" t="s">
        <v>1191</v>
      </c>
      <c r="AN743" s="61">
        <v>229502.49080902344</v>
      </c>
      <c r="AO743" s="62" t="s">
        <v>1191</v>
      </c>
      <c r="AP743" s="11"/>
      <c r="AQ743" s="11"/>
    </row>
    <row r="744" spans="1:43">
      <c r="A744" s="55" t="s">
        <v>851</v>
      </c>
      <c r="B744" s="55" t="s">
        <v>620</v>
      </c>
      <c r="C744" s="55" t="s">
        <v>620</v>
      </c>
      <c r="D744" s="55" t="s">
        <v>779</v>
      </c>
      <c r="E744" s="56" t="s">
        <v>38</v>
      </c>
      <c r="F744" s="55" t="s">
        <v>780</v>
      </c>
      <c r="G744" s="55">
        <f t="shared" si="83"/>
        <v>3</v>
      </c>
      <c r="H744" s="55" t="s">
        <v>33</v>
      </c>
      <c r="I744" s="56">
        <v>3.8</v>
      </c>
      <c r="J744" s="57" t="s">
        <v>1191</v>
      </c>
      <c r="K744" s="57" t="s">
        <v>1191</v>
      </c>
      <c r="L744" s="58">
        <v>1.8</v>
      </c>
      <c r="M744" s="57" t="s">
        <v>1191</v>
      </c>
      <c r="N744" s="57" t="s">
        <v>1191</v>
      </c>
      <c r="O744" s="58">
        <v>149.91</v>
      </c>
      <c r="P744" s="58">
        <v>28.77</v>
      </c>
      <c r="Q744" s="58">
        <v>89.945999999999998</v>
      </c>
      <c r="R744" s="55">
        <v>3.3E-4</v>
      </c>
      <c r="S744" s="55" t="s">
        <v>774</v>
      </c>
      <c r="T744" s="55">
        <v>94</v>
      </c>
      <c r="U744" s="59" t="s">
        <v>883</v>
      </c>
      <c r="V744" s="59" t="s">
        <v>884</v>
      </c>
      <c r="W744" s="59" t="s">
        <v>885</v>
      </c>
      <c r="X744" s="60" t="s">
        <v>778</v>
      </c>
      <c r="Y744" s="61" t="e">
        <f t="shared" si="77"/>
        <v>#VALUE!</v>
      </c>
      <c r="Z744" s="61" t="e">
        <f t="shared" si="78"/>
        <v>#VALUE!</v>
      </c>
      <c r="AA744" s="61">
        <f t="shared" si="79"/>
        <v>12.007204322593557</v>
      </c>
      <c r="AB744" s="61" t="e">
        <f t="shared" si="80"/>
        <v>#VALUE!</v>
      </c>
      <c r="AC744" s="62"/>
      <c r="AD744" s="62"/>
      <c r="AE744" s="61">
        <v>12.007204322593557</v>
      </c>
      <c r="AF744" s="61"/>
      <c r="AG744" s="62"/>
      <c r="AH744" s="61">
        <f t="shared" si="81"/>
        <v>0</v>
      </c>
      <c r="AI744" s="61">
        <f t="shared" si="81"/>
        <v>0</v>
      </c>
      <c r="AJ744" s="61">
        <f t="shared" si="81"/>
        <v>36385.467644222903</v>
      </c>
      <c r="AK744" s="61">
        <f t="shared" si="82"/>
        <v>0</v>
      </c>
      <c r="AL744" s="62" t="s">
        <v>1191</v>
      </c>
      <c r="AM744" s="62" t="s">
        <v>1191</v>
      </c>
      <c r="AN744" s="61">
        <v>36385.467644222903</v>
      </c>
      <c r="AO744" s="62" t="s">
        <v>1191</v>
      </c>
      <c r="AP744" s="11"/>
      <c r="AQ744" s="11"/>
    </row>
    <row r="745" spans="1:43">
      <c r="A745" s="55" t="s">
        <v>851</v>
      </c>
      <c r="B745" s="55" t="s">
        <v>620</v>
      </c>
      <c r="C745" s="55" t="s">
        <v>620</v>
      </c>
      <c r="D745" s="55" t="s">
        <v>779</v>
      </c>
      <c r="E745" s="56" t="s">
        <v>630</v>
      </c>
      <c r="F745" s="55" t="s">
        <v>780</v>
      </c>
      <c r="G745" s="55">
        <f t="shared" si="83"/>
        <v>3</v>
      </c>
      <c r="H745" s="55" t="s">
        <v>33</v>
      </c>
      <c r="I745" s="56">
        <v>3.8</v>
      </c>
      <c r="J745" s="57" t="s">
        <v>1191</v>
      </c>
      <c r="K745" s="57" t="s">
        <v>1191</v>
      </c>
      <c r="L745" s="58">
        <v>2.0099999999999998</v>
      </c>
      <c r="M745" s="57" t="s">
        <v>1191</v>
      </c>
      <c r="N745" s="57" t="s">
        <v>1191</v>
      </c>
      <c r="O745" s="58">
        <v>96.22</v>
      </c>
      <c r="P745" s="58">
        <v>17.32</v>
      </c>
      <c r="Q745" s="58">
        <v>57.731999999999999</v>
      </c>
      <c r="R745" s="55">
        <v>3.3E-4</v>
      </c>
      <c r="S745" s="55" t="s">
        <v>774</v>
      </c>
      <c r="T745" s="55">
        <v>94</v>
      </c>
      <c r="U745" s="59" t="s">
        <v>883</v>
      </c>
      <c r="V745" s="59" t="s">
        <v>884</v>
      </c>
      <c r="W745" s="59" t="s">
        <v>885</v>
      </c>
      <c r="X745" s="60" t="s">
        <v>778</v>
      </c>
      <c r="Y745" s="61" t="e">
        <f t="shared" si="77"/>
        <v>#VALUE!</v>
      </c>
      <c r="Z745" s="61" t="e">
        <f t="shared" si="78"/>
        <v>#VALUE!</v>
      </c>
      <c r="AA745" s="61">
        <f t="shared" si="79"/>
        <v>20.889627935980045</v>
      </c>
      <c r="AB745" s="61" t="e">
        <f t="shared" si="80"/>
        <v>#VALUE!</v>
      </c>
      <c r="AC745" s="62"/>
      <c r="AD745" s="62"/>
      <c r="AE745" s="61">
        <v>20.889627935980045</v>
      </c>
      <c r="AF745" s="61"/>
      <c r="AG745" s="62"/>
      <c r="AH745" s="61">
        <f t="shared" si="81"/>
        <v>0</v>
      </c>
      <c r="AI745" s="61">
        <f t="shared" si="81"/>
        <v>0</v>
      </c>
      <c r="AJ745" s="61">
        <f t="shared" si="81"/>
        <v>63301.902836303168</v>
      </c>
      <c r="AK745" s="61">
        <f t="shared" si="82"/>
        <v>0</v>
      </c>
      <c r="AL745" s="62" t="s">
        <v>1191</v>
      </c>
      <c r="AM745" s="62" t="s">
        <v>1191</v>
      </c>
      <c r="AN745" s="61">
        <v>63301.902836303168</v>
      </c>
      <c r="AO745" s="62" t="s">
        <v>1191</v>
      </c>
      <c r="AP745" s="11"/>
      <c r="AQ745" s="11"/>
    </row>
    <row r="746" spans="1:43">
      <c r="A746" s="55" t="s">
        <v>851</v>
      </c>
      <c r="B746" s="55" t="s">
        <v>620</v>
      </c>
      <c r="C746" s="55" t="s">
        <v>620</v>
      </c>
      <c r="D746" s="55" t="s">
        <v>779</v>
      </c>
      <c r="E746" s="56" t="s">
        <v>631</v>
      </c>
      <c r="F746" s="55" t="s">
        <v>780</v>
      </c>
      <c r="G746" s="55">
        <f t="shared" si="83"/>
        <v>3</v>
      </c>
      <c r="H746" s="55" t="s">
        <v>33</v>
      </c>
      <c r="I746" s="56">
        <v>3.9</v>
      </c>
      <c r="J746" s="57" t="s">
        <v>1191</v>
      </c>
      <c r="K746" s="57" t="s">
        <v>1191</v>
      </c>
      <c r="L746" s="58">
        <v>2.37</v>
      </c>
      <c r="M746" s="57" t="s">
        <v>1191</v>
      </c>
      <c r="N746" s="57" t="s">
        <v>1191</v>
      </c>
      <c r="O746" s="58">
        <v>26.4</v>
      </c>
      <c r="P746" s="58">
        <v>28.21</v>
      </c>
      <c r="Q746" s="58">
        <v>15.84</v>
      </c>
      <c r="R746" s="55">
        <v>3.3E-4</v>
      </c>
      <c r="S746" s="55" t="s">
        <v>774</v>
      </c>
      <c r="T746" s="55">
        <v>94</v>
      </c>
      <c r="U746" s="59" t="s">
        <v>883</v>
      </c>
      <c r="V746" s="59" t="s">
        <v>884</v>
      </c>
      <c r="W746" s="59" t="s">
        <v>885</v>
      </c>
      <c r="X746" s="60" t="s">
        <v>778</v>
      </c>
      <c r="Y746" s="61" t="e">
        <f t="shared" si="77"/>
        <v>#VALUE!</v>
      </c>
      <c r="Z746" s="61" t="e">
        <f t="shared" si="78"/>
        <v>#VALUE!</v>
      </c>
      <c r="AA746" s="61">
        <f t="shared" si="79"/>
        <v>89.77272727272728</v>
      </c>
      <c r="AB746" s="61" t="e">
        <f t="shared" si="80"/>
        <v>#VALUE!</v>
      </c>
      <c r="AC746" s="62"/>
      <c r="AD746" s="62"/>
      <c r="AE746" s="61">
        <v>89.77272727272728</v>
      </c>
      <c r="AF746" s="61"/>
      <c r="AG746" s="62"/>
      <c r="AH746" s="61">
        <f t="shared" si="81"/>
        <v>0</v>
      </c>
      <c r="AI746" s="61">
        <f t="shared" si="81"/>
        <v>0</v>
      </c>
      <c r="AJ746" s="61">
        <f t="shared" si="81"/>
        <v>272038.56749311299</v>
      </c>
      <c r="AK746" s="61">
        <f t="shared" si="82"/>
        <v>0</v>
      </c>
      <c r="AL746" s="62" t="s">
        <v>1191</v>
      </c>
      <c r="AM746" s="62" t="s">
        <v>1191</v>
      </c>
      <c r="AN746" s="61">
        <v>272038.56749311299</v>
      </c>
      <c r="AO746" s="62" t="s">
        <v>1191</v>
      </c>
      <c r="AP746" s="11"/>
      <c r="AQ746" s="11"/>
    </row>
    <row r="747" spans="1:43">
      <c r="A747" s="55" t="s">
        <v>851</v>
      </c>
      <c r="B747" s="55" t="s">
        <v>620</v>
      </c>
      <c r="C747" s="55" t="s">
        <v>620</v>
      </c>
      <c r="D747" s="55" t="s">
        <v>779</v>
      </c>
      <c r="E747" s="56" t="s">
        <v>632</v>
      </c>
      <c r="F747" s="55" t="s">
        <v>786</v>
      </c>
      <c r="G747" s="55">
        <f t="shared" si="83"/>
        <v>0</v>
      </c>
      <c r="H747" s="55" t="s">
        <v>41</v>
      </c>
      <c r="I747" s="56">
        <v>3.9</v>
      </c>
      <c r="J747" s="57" t="s">
        <v>1191</v>
      </c>
      <c r="K747" s="57" t="s">
        <v>1191</v>
      </c>
      <c r="L747" s="58">
        <v>1.1499999999999999</v>
      </c>
      <c r="M747" s="57" t="s">
        <v>1191</v>
      </c>
      <c r="N747" s="57" t="s">
        <v>1191</v>
      </c>
      <c r="O747" s="58">
        <v>59.93</v>
      </c>
      <c r="P747" s="58">
        <v>17.420000000000002</v>
      </c>
      <c r="Q747" s="58">
        <v>35.957999999999998</v>
      </c>
      <c r="R747" s="55">
        <v>3.3E-4</v>
      </c>
      <c r="S747" s="55" t="s">
        <v>774</v>
      </c>
      <c r="T747" s="55">
        <v>94</v>
      </c>
      <c r="U747" s="59" t="s">
        <v>883</v>
      </c>
      <c r="V747" s="59" t="s">
        <v>884</v>
      </c>
      <c r="W747" s="59" t="s">
        <v>885</v>
      </c>
      <c r="X747" s="60" t="s">
        <v>778</v>
      </c>
      <c r="Y747" s="61" t="e">
        <f t="shared" si="77"/>
        <v>#VALUE!</v>
      </c>
      <c r="Z747" s="61" t="e">
        <f t="shared" si="78"/>
        <v>#VALUE!</v>
      </c>
      <c r="AA747" s="61">
        <f t="shared" si="79"/>
        <v>19.189053896212247</v>
      </c>
      <c r="AB747" s="61" t="e">
        <f t="shared" si="80"/>
        <v>#VALUE!</v>
      </c>
      <c r="AC747" s="62"/>
      <c r="AD747" s="62"/>
      <c r="AE747" s="61">
        <v>19.189053896212247</v>
      </c>
      <c r="AF747" s="61"/>
      <c r="AG747" s="62"/>
      <c r="AH747" s="61">
        <f t="shared" si="81"/>
        <v>0</v>
      </c>
      <c r="AI747" s="61">
        <f t="shared" si="81"/>
        <v>0</v>
      </c>
      <c r="AJ747" s="61">
        <f t="shared" si="81"/>
        <v>58148.648170340144</v>
      </c>
      <c r="AK747" s="61">
        <f t="shared" si="82"/>
        <v>0</v>
      </c>
      <c r="AL747" s="62" t="s">
        <v>1191</v>
      </c>
      <c r="AM747" s="62" t="s">
        <v>1191</v>
      </c>
      <c r="AN747" s="61">
        <v>58148.648170340144</v>
      </c>
      <c r="AO747" s="62" t="s">
        <v>1191</v>
      </c>
      <c r="AP747" s="11"/>
      <c r="AQ747" s="11"/>
    </row>
    <row r="748" spans="1:43">
      <c r="A748" s="55" t="s">
        <v>851</v>
      </c>
      <c r="B748" s="55" t="s">
        <v>620</v>
      </c>
      <c r="C748" s="55" t="s">
        <v>620</v>
      </c>
      <c r="D748" s="55" t="s">
        <v>779</v>
      </c>
      <c r="E748" s="56" t="s">
        <v>633</v>
      </c>
      <c r="F748" s="55" t="s">
        <v>786</v>
      </c>
      <c r="G748" s="55">
        <f t="shared" si="83"/>
        <v>3</v>
      </c>
      <c r="H748" s="55" t="s">
        <v>33</v>
      </c>
      <c r="I748" s="56">
        <v>4</v>
      </c>
      <c r="J748" s="57" t="s">
        <v>1191</v>
      </c>
      <c r="K748" s="57" t="s">
        <v>1191</v>
      </c>
      <c r="L748" s="58">
        <v>1.23</v>
      </c>
      <c r="M748" s="57" t="s">
        <v>1191</v>
      </c>
      <c r="N748" s="57" t="s">
        <v>1191</v>
      </c>
      <c r="O748" s="58">
        <v>45.5</v>
      </c>
      <c r="P748" s="58">
        <v>14.44</v>
      </c>
      <c r="Q748" s="58">
        <v>27.3</v>
      </c>
      <c r="R748" s="55">
        <v>3.3E-4</v>
      </c>
      <c r="S748" s="55" t="s">
        <v>774</v>
      </c>
      <c r="T748" s="55">
        <v>94</v>
      </c>
      <c r="U748" s="59" t="s">
        <v>883</v>
      </c>
      <c r="V748" s="59" t="s">
        <v>884</v>
      </c>
      <c r="W748" s="59" t="s">
        <v>885</v>
      </c>
      <c r="X748" s="60" t="s">
        <v>778</v>
      </c>
      <c r="Y748" s="61" t="e">
        <f t="shared" si="77"/>
        <v>#VALUE!</v>
      </c>
      <c r="Z748" s="61" t="e">
        <f t="shared" si="78"/>
        <v>#VALUE!</v>
      </c>
      <c r="AA748" s="61">
        <f t="shared" si="79"/>
        <v>27.032967032967033</v>
      </c>
      <c r="AB748" s="61" t="e">
        <f t="shared" si="80"/>
        <v>#VALUE!</v>
      </c>
      <c r="AC748" s="62"/>
      <c r="AD748" s="62"/>
      <c r="AE748" s="61">
        <v>27.032967032967033</v>
      </c>
      <c r="AF748" s="61"/>
      <c r="AG748" s="62"/>
      <c r="AH748" s="61">
        <f t="shared" si="81"/>
        <v>0</v>
      </c>
      <c r="AI748" s="61">
        <f t="shared" si="81"/>
        <v>0</v>
      </c>
      <c r="AJ748" s="61">
        <f t="shared" si="81"/>
        <v>81918.081918081924</v>
      </c>
      <c r="AK748" s="61">
        <f t="shared" si="82"/>
        <v>0</v>
      </c>
      <c r="AL748" s="62" t="s">
        <v>1191</v>
      </c>
      <c r="AM748" s="62" t="s">
        <v>1191</v>
      </c>
      <c r="AN748" s="61">
        <v>81918.081918081924</v>
      </c>
      <c r="AO748" s="62" t="s">
        <v>1191</v>
      </c>
      <c r="AP748" s="11"/>
      <c r="AQ748" s="11"/>
    </row>
    <row r="749" spans="1:43">
      <c r="A749" s="55" t="s">
        <v>851</v>
      </c>
      <c r="B749" s="55" t="s">
        <v>620</v>
      </c>
      <c r="C749" s="55" t="s">
        <v>620</v>
      </c>
      <c r="D749" s="55" t="s">
        <v>779</v>
      </c>
      <c r="E749" s="56" t="s">
        <v>634</v>
      </c>
      <c r="F749" s="55" t="s">
        <v>780</v>
      </c>
      <c r="G749" s="55">
        <f t="shared" si="83"/>
        <v>3</v>
      </c>
      <c r="H749" s="55" t="s">
        <v>33</v>
      </c>
      <c r="I749" s="56">
        <v>4</v>
      </c>
      <c r="J749" s="57" t="s">
        <v>1191</v>
      </c>
      <c r="K749" s="57" t="s">
        <v>1191</v>
      </c>
      <c r="L749" s="58">
        <v>2.99</v>
      </c>
      <c r="M749" s="57" t="s">
        <v>1191</v>
      </c>
      <c r="N749" s="57" t="s">
        <v>1191</v>
      </c>
      <c r="O749" s="58">
        <v>171.9</v>
      </c>
      <c r="P749" s="58">
        <v>46.35</v>
      </c>
      <c r="Q749" s="58">
        <v>103.14</v>
      </c>
      <c r="R749" s="55">
        <v>3.3E-4</v>
      </c>
      <c r="S749" s="55" t="s">
        <v>774</v>
      </c>
      <c r="T749" s="55">
        <v>94</v>
      </c>
      <c r="U749" s="59" t="s">
        <v>883</v>
      </c>
      <c r="V749" s="59" t="s">
        <v>884</v>
      </c>
      <c r="W749" s="59" t="s">
        <v>885</v>
      </c>
      <c r="X749" s="60" t="s">
        <v>778</v>
      </c>
      <c r="Y749" s="61" t="e">
        <f t="shared" si="77"/>
        <v>#VALUE!</v>
      </c>
      <c r="Z749" s="61" t="e">
        <f t="shared" si="78"/>
        <v>#VALUE!</v>
      </c>
      <c r="AA749" s="61">
        <f t="shared" si="79"/>
        <v>17.393833624200116</v>
      </c>
      <c r="AB749" s="61" t="e">
        <f t="shared" si="80"/>
        <v>#VALUE!</v>
      </c>
      <c r="AC749" s="62"/>
      <c r="AD749" s="62"/>
      <c r="AE749" s="61">
        <v>17.393833624200116</v>
      </c>
      <c r="AF749" s="61"/>
      <c r="AG749" s="62"/>
      <c r="AH749" s="61">
        <f t="shared" si="81"/>
        <v>0</v>
      </c>
      <c r="AI749" s="61">
        <f t="shared" si="81"/>
        <v>0</v>
      </c>
      <c r="AJ749" s="61">
        <f t="shared" si="81"/>
        <v>52708.586740000355</v>
      </c>
      <c r="AK749" s="61">
        <f t="shared" si="82"/>
        <v>0</v>
      </c>
      <c r="AL749" s="62" t="s">
        <v>1191</v>
      </c>
      <c r="AM749" s="62" t="s">
        <v>1191</v>
      </c>
      <c r="AN749" s="61">
        <v>52708.586740000355</v>
      </c>
      <c r="AO749" s="62" t="s">
        <v>1191</v>
      </c>
      <c r="AP749" s="11"/>
      <c r="AQ749" s="11"/>
    </row>
    <row r="750" spans="1:43">
      <c r="A750" s="55" t="s">
        <v>851</v>
      </c>
      <c r="B750" s="55" t="s">
        <v>620</v>
      </c>
      <c r="C750" s="55" t="s">
        <v>620</v>
      </c>
      <c r="D750" s="55" t="s">
        <v>779</v>
      </c>
      <c r="E750" s="56" t="s">
        <v>536</v>
      </c>
      <c r="F750" s="55" t="s">
        <v>780</v>
      </c>
      <c r="G750" s="55">
        <f t="shared" si="83"/>
        <v>3</v>
      </c>
      <c r="H750" s="55" t="s">
        <v>33</v>
      </c>
      <c r="I750" s="56">
        <v>4.0999999999999996</v>
      </c>
      <c r="J750" s="57" t="s">
        <v>1191</v>
      </c>
      <c r="K750" s="57" t="s">
        <v>1191</v>
      </c>
      <c r="L750" s="58">
        <v>0.83</v>
      </c>
      <c r="M750" s="57" t="s">
        <v>1191</v>
      </c>
      <c r="N750" s="57" t="s">
        <v>1191</v>
      </c>
      <c r="O750" s="58">
        <v>12.63</v>
      </c>
      <c r="P750" s="58">
        <v>12.71</v>
      </c>
      <c r="Q750" s="58">
        <v>7.5780000000000003</v>
      </c>
      <c r="R750" s="55">
        <v>3.3E-4</v>
      </c>
      <c r="S750" s="55" t="s">
        <v>774</v>
      </c>
      <c r="T750" s="55">
        <v>94</v>
      </c>
      <c r="U750" s="59" t="s">
        <v>883</v>
      </c>
      <c r="V750" s="59" t="s">
        <v>884</v>
      </c>
      <c r="W750" s="59" t="s">
        <v>885</v>
      </c>
      <c r="X750" s="60" t="s">
        <v>778</v>
      </c>
      <c r="Y750" s="61" t="e">
        <f t="shared" si="77"/>
        <v>#VALUE!</v>
      </c>
      <c r="Z750" s="61" t="e">
        <f t="shared" si="78"/>
        <v>#VALUE!</v>
      </c>
      <c r="AA750" s="61">
        <f t="shared" si="79"/>
        <v>65.716547901821045</v>
      </c>
      <c r="AB750" s="61" t="e">
        <f t="shared" si="80"/>
        <v>#VALUE!</v>
      </c>
      <c r="AC750" s="62"/>
      <c r="AD750" s="62"/>
      <c r="AE750" s="61">
        <v>65.716547901821045</v>
      </c>
      <c r="AF750" s="61"/>
      <c r="AG750" s="62"/>
      <c r="AH750" s="61">
        <f t="shared" si="81"/>
        <v>0</v>
      </c>
      <c r="AI750" s="61">
        <f t="shared" si="81"/>
        <v>0</v>
      </c>
      <c r="AJ750" s="61">
        <f t="shared" si="81"/>
        <v>199141.05424794255</v>
      </c>
      <c r="AK750" s="61">
        <f t="shared" si="82"/>
        <v>0</v>
      </c>
      <c r="AL750" s="62" t="s">
        <v>1191</v>
      </c>
      <c r="AM750" s="62" t="s">
        <v>1191</v>
      </c>
      <c r="AN750" s="61">
        <v>199141.05424794255</v>
      </c>
      <c r="AO750" s="62" t="s">
        <v>1191</v>
      </c>
      <c r="AP750" s="11"/>
      <c r="AQ750" s="11"/>
    </row>
    <row r="751" spans="1:43">
      <c r="A751" s="55" t="s">
        <v>851</v>
      </c>
      <c r="B751" s="55" t="s">
        <v>620</v>
      </c>
      <c r="C751" s="55" t="s">
        <v>620</v>
      </c>
      <c r="D751" s="55" t="s">
        <v>779</v>
      </c>
      <c r="E751" s="56" t="s">
        <v>635</v>
      </c>
      <c r="F751" s="55" t="s">
        <v>786</v>
      </c>
      <c r="G751" s="55">
        <f t="shared" si="83"/>
        <v>3</v>
      </c>
      <c r="H751" s="55" t="s">
        <v>33</v>
      </c>
      <c r="I751" s="56">
        <v>4.2</v>
      </c>
      <c r="J751" s="57" t="s">
        <v>1191</v>
      </c>
      <c r="K751" s="57" t="s">
        <v>1191</v>
      </c>
      <c r="L751" s="58">
        <v>2.97</v>
      </c>
      <c r="M751" s="57" t="s">
        <v>1191</v>
      </c>
      <c r="N751" s="57" t="s">
        <v>1191</v>
      </c>
      <c r="O751" s="58">
        <v>496.86</v>
      </c>
      <c r="P751" s="58">
        <v>38.659999999999997</v>
      </c>
      <c r="Q751" s="58">
        <v>298.11599999999999</v>
      </c>
      <c r="R751" s="55">
        <v>3.3E-4</v>
      </c>
      <c r="S751" s="55" t="s">
        <v>774</v>
      </c>
      <c r="T751" s="55">
        <v>94</v>
      </c>
      <c r="U751" s="59" t="s">
        <v>883</v>
      </c>
      <c r="V751" s="59" t="s">
        <v>884</v>
      </c>
      <c r="W751" s="59" t="s">
        <v>885</v>
      </c>
      <c r="X751" s="60" t="s">
        <v>778</v>
      </c>
      <c r="Y751" s="61" t="e">
        <f t="shared" si="77"/>
        <v>#VALUE!</v>
      </c>
      <c r="Z751" s="61" t="e">
        <f t="shared" si="78"/>
        <v>#VALUE!</v>
      </c>
      <c r="AA751" s="61">
        <f t="shared" si="79"/>
        <v>5.9775389445719123</v>
      </c>
      <c r="AB751" s="61" t="e">
        <f t="shared" si="80"/>
        <v>#VALUE!</v>
      </c>
      <c r="AC751" s="62"/>
      <c r="AD751" s="62"/>
      <c r="AE751" s="61">
        <v>5.9775389445719123</v>
      </c>
      <c r="AF751" s="61"/>
      <c r="AG751" s="62"/>
      <c r="AH751" s="61">
        <f t="shared" si="81"/>
        <v>0</v>
      </c>
      <c r="AI751" s="61">
        <f t="shared" si="81"/>
        <v>0</v>
      </c>
      <c r="AJ751" s="61">
        <f t="shared" si="81"/>
        <v>18113.754377490644</v>
      </c>
      <c r="AK751" s="61">
        <f t="shared" si="82"/>
        <v>0</v>
      </c>
      <c r="AL751" s="62" t="s">
        <v>1191</v>
      </c>
      <c r="AM751" s="62" t="s">
        <v>1191</v>
      </c>
      <c r="AN751" s="61">
        <v>18113.754377490644</v>
      </c>
      <c r="AO751" s="62" t="s">
        <v>1191</v>
      </c>
      <c r="AP751" s="11"/>
      <c r="AQ751" s="11"/>
    </row>
    <row r="752" spans="1:43">
      <c r="A752" s="55" t="s">
        <v>851</v>
      </c>
      <c r="B752" s="55" t="s">
        <v>620</v>
      </c>
      <c r="C752" s="55" t="s">
        <v>620</v>
      </c>
      <c r="D752" s="55" t="s">
        <v>779</v>
      </c>
      <c r="E752" s="56" t="s">
        <v>636</v>
      </c>
      <c r="F752" s="55" t="s">
        <v>780</v>
      </c>
      <c r="G752" s="55">
        <f t="shared" si="83"/>
        <v>3</v>
      </c>
      <c r="H752" s="55" t="s">
        <v>33</v>
      </c>
      <c r="I752" s="56">
        <v>4.3</v>
      </c>
      <c r="J752" s="57" t="s">
        <v>1191</v>
      </c>
      <c r="K752" s="57" t="s">
        <v>1191</v>
      </c>
      <c r="L752" s="58">
        <v>2.06</v>
      </c>
      <c r="M752" s="57" t="s">
        <v>1191</v>
      </c>
      <c r="N752" s="57" t="s">
        <v>1191</v>
      </c>
      <c r="O752" s="58">
        <v>16.3</v>
      </c>
      <c r="P752" s="58">
        <v>15.42</v>
      </c>
      <c r="Q752" s="58">
        <v>9.7799999999999994</v>
      </c>
      <c r="R752" s="55">
        <v>3.3E-4</v>
      </c>
      <c r="S752" s="55" t="s">
        <v>774</v>
      </c>
      <c r="T752" s="55">
        <v>94</v>
      </c>
      <c r="U752" s="59" t="s">
        <v>883</v>
      </c>
      <c r="V752" s="59" t="s">
        <v>884</v>
      </c>
      <c r="W752" s="59" t="s">
        <v>885</v>
      </c>
      <c r="X752" s="60" t="s">
        <v>778</v>
      </c>
      <c r="Y752" s="61" t="e">
        <f t="shared" si="77"/>
        <v>#VALUE!</v>
      </c>
      <c r="Z752" s="61" t="e">
        <f t="shared" si="78"/>
        <v>#VALUE!</v>
      </c>
      <c r="AA752" s="61">
        <f t="shared" si="79"/>
        <v>126.38036809815951</v>
      </c>
      <c r="AB752" s="61" t="e">
        <f t="shared" si="80"/>
        <v>#VALUE!</v>
      </c>
      <c r="AC752" s="62"/>
      <c r="AD752" s="62"/>
      <c r="AE752" s="61">
        <v>126.38036809815951</v>
      </c>
      <c r="AF752" s="61"/>
      <c r="AG752" s="62"/>
      <c r="AH752" s="61">
        <f t="shared" si="81"/>
        <v>0</v>
      </c>
      <c r="AI752" s="61">
        <f t="shared" si="81"/>
        <v>0</v>
      </c>
      <c r="AJ752" s="61">
        <f t="shared" si="81"/>
        <v>382970.81241866515</v>
      </c>
      <c r="AK752" s="61">
        <f t="shared" si="82"/>
        <v>0</v>
      </c>
      <c r="AL752" s="62" t="s">
        <v>1191</v>
      </c>
      <c r="AM752" s="62" t="s">
        <v>1191</v>
      </c>
      <c r="AN752" s="61">
        <v>382970.81241866515</v>
      </c>
      <c r="AO752" s="62" t="s">
        <v>1191</v>
      </c>
      <c r="AP752" s="11"/>
      <c r="AQ752" s="11"/>
    </row>
    <row r="753" spans="1:43">
      <c r="A753" s="55" t="s">
        <v>851</v>
      </c>
      <c r="B753" s="55" t="s">
        <v>620</v>
      </c>
      <c r="C753" s="55" t="s">
        <v>620</v>
      </c>
      <c r="D753" s="55" t="s">
        <v>779</v>
      </c>
      <c r="E753" s="56" t="s">
        <v>637</v>
      </c>
      <c r="F753" s="55" t="s">
        <v>786</v>
      </c>
      <c r="G753" s="55">
        <f t="shared" si="83"/>
        <v>3</v>
      </c>
      <c r="H753" s="55" t="s">
        <v>33</v>
      </c>
      <c r="I753" s="56">
        <v>4.3</v>
      </c>
      <c r="J753" s="57" t="s">
        <v>1191</v>
      </c>
      <c r="K753" s="57" t="s">
        <v>1191</v>
      </c>
      <c r="L753" s="58">
        <v>1.23</v>
      </c>
      <c r="M753" s="57" t="s">
        <v>1191</v>
      </c>
      <c r="N753" s="57" t="s">
        <v>1191</v>
      </c>
      <c r="O753" s="58">
        <v>180</v>
      </c>
      <c r="P753" s="58">
        <v>22.79</v>
      </c>
      <c r="Q753" s="58">
        <v>108</v>
      </c>
      <c r="R753" s="55">
        <v>3.3E-4</v>
      </c>
      <c r="S753" s="55" t="s">
        <v>774</v>
      </c>
      <c r="T753" s="55">
        <v>94</v>
      </c>
      <c r="U753" s="59" t="s">
        <v>883</v>
      </c>
      <c r="V753" s="59" t="s">
        <v>884</v>
      </c>
      <c r="W753" s="59" t="s">
        <v>885</v>
      </c>
      <c r="X753" s="60" t="s">
        <v>778</v>
      </c>
      <c r="Y753" s="61" t="e">
        <f t="shared" si="77"/>
        <v>#VALUE!</v>
      </c>
      <c r="Z753" s="61" t="e">
        <f t="shared" si="78"/>
        <v>#VALUE!</v>
      </c>
      <c r="AA753" s="61">
        <f t="shared" si="79"/>
        <v>6.8333333333333339</v>
      </c>
      <c r="AB753" s="61" t="e">
        <f t="shared" si="80"/>
        <v>#VALUE!</v>
      </c>
      <c r="AC753" s="62"/>
      <c r="AD753" s="62"/>
      <c r="AE753" s="61">
        <v>6.8333333333333339</v>
      </c>
      <c r="AF753" s="61"/>
      <c r="AG753" s="62"/>
      <c r="AH753" s="61">
        <f t="shared" si="81"/>
        <v>0</v>
      </c>
      <c r="AI753" s="61">
        <f t="shared" si="81"/>
        <v>0</v>
      </c>
      <c r="AJ753" s="61">
        <f t="shared" si="81"/>
        <v>20707.07070707071</v>
      </c>
      <c r="AK753" s="61">
        <f t="shared" si="82"/>
        <v>0</v>
      </c>
      <c r="AL753" s="62" t="s">
        <v>1191</v>
      </c>
      <c r="AM753" s="62" t="s">
        <v>1191</v>
      </c>
      <c r="AN753" s="61">
        <v>20707.07070707071</v>
      </c>
      <c r="AO753" s="62" t="s">
        <v>1191</v>
      </c>
      <c r="AP753" s="11"/>
      <c r="AQ753" s="11"/>
    </row>
    <row r="754" spans="1:43">
      <c r="A754" s="55" t="s">
        <v>851</v>
      </c>
      <c r="B754" s="55" t="s">
        <v>620</v>
      </c>
      <c r="C754" s="55" t="s">
        <v>620</v>
      </c>
      <c r="D754" s="55" t="s">
        <v>779</v>
      </c>
      <c r="E754" s="56" t="s">
        <v>638</v>
      </c>
      <c r="F754" s="55" t="s">
        <v>780</v>
      </c>
      <c r="G754" s="55">
        <f t="shared" si="83"/>
        <v>3</v>
      </c>
      <c r="H754" s="55" t="s">
        <v>33</v>
      </c>
      <c r="I754" s="56">
        <v>4.5</v>
      </c>
      <c r="J754" s="57" t="s">
        <v>1191</v>
      </c>
      <c r="K754" s="57" t="s">
        <v>1191</v>
      </c>
      <c r="L754" s="58">
        <v>1.53</v>
      </c>
      <c r="M754" s="57" t="s">
        <v>1191</v>
      </c>
      <c r="N754" s="57" t="s">
        <v>1191</v>
      </c>
      <c r="O754" s="58">
        <v>15.86</v>
      </c>
      <c r="P754" s="58">
        <v>23.98</v>
      </c>
      <c r="Q754" s="58">
        <v>9.516</v>
      </c>
      <c r="R754" s="55">
        <v>3.3E-4</v>
      </c>
      <c r="S754" s="55" t="s">
        <v>774</v>
      </c>
      <c r="T754" s="55">
        <v>94</v>
      </c>
      <c r="U754" s="59" t="s">
        <v>883</v>
      </c>
      <c r="V754" s="59" t="s">
        <v>884</v>
      </c>
      <c r="W754" s="59" t="s">
        <v>885</v>
      </c>
      <c r="X754" s="60" t="s">
        <v>778</v>
      </c>
      <c r="Y754" s="61" t="e">
        <f t="shared" si="77"/>
        <v>#VALUE!</v>
      </c>
      <c r="Z754" s="61" t="e">
        <f t="shared" si="78"/>
        <v>#VALUE!</v>
      </c>
      <c r="AA754" s="61">
        <f t="shared" si="79"/>
        <v>96.469104665825981</v>
      </c>
      <c r="AB754" s="61" t="e">
        <f t="shared" si="80"/>
        <v>#VALUE!</v>
      </c>
      <c r="AC754" s="62"/>
      <c r="AD754" s="62"/>
      <c r="AE754" s="61">
        <v>96.469104665825981</v>
      </c>
      <c r="AF754" s="61"/>
      <c r="AG754" s="62"/>
      <c r="AH754" s="61">
        <f t="shared" si="81"/>
        <v>0</v>
      </c>
      <c r="AI754" s="61">
        <f t="shared" si="81"/>
        <v>0</v>
      </c>
      <c r="AJ754" s="61">
        <f t="shared" si="81"/>
        <v>292330.62019947264</v>
      </c>
      <c r="AK754" s="61">
        <f t="shared" si="82"/>
        <v>0</v>
      </c>
      <c r="AL754" s="62" t="s">
        <v>1191</v>
      </c>
      <c r="AM754" s="62" t="s">
        <v>1191</v>
      </c>
      <c r="AN754" s="61">
        <v>292330.62019947264</v>
      </c>
      <c r="AO754" s="62" t="s">
        <v>1191</v>
      </c>
      <c r="AP754" s="11"/>
      <c r="AQ754" s="11"/>
    </row>
    <row r="755" spans="1:43">
      <c r="A755" s="71" t="s">
        <v>851</v>
      </c>
      <c r="B755" s="55" t="s">
        <v>26</v>
      </c>
      <c r="C755" s="55" t="s">
        <v>892</v>
      </c>
      <c r="D755" s="55" t="s">
        <v>803</v>
      </c>
      <c r="E755" s="56" t="s">
        <v>893</v>
      </c>
      <c r="F755" s="55" t="s">
        <v>894</v>
      </c>
      <c r="G755" s="55">
        <f t="shared" si="83"/>
        <v>3</v>
      </c>
      <c r="H755" s="55" t="s">
        <v>33</v>
      </c>
      <c r="I755" s="55">
        <v>3.1</v>
      </c>
      <c r="J755" s="75" t="s">
        <v>1191</v>
      </c>
      <c r="K755" s="75" t="s">
        <v>1191</v>
      </c>
      <c r="L755" s="58">
        <v>1.75</v>
      </c>
      <c r="M755" s="57" t="s">
        <v>1191</v>
      </c>
      <c r="N755" s="57" t="s">
        <v>1191</v>
      </c>
      <c r="O755" s="58">
        <v>144.0211674</v>
      </c>
      <c r="P755" s="58">
        <v>24.33</v>
      </c>
      <c r="Q755" s="58">
        <v>86.412700439999995</v>
      </c>
      <c r="R755" s="55">
        <v>0.14000000000000001</v>
      </c>
      <c r="S755" s="55" t="s">
        <v>774</v>
      </c>
      <c r="T755" s="55">
        <v>95</v>
      </c>
      <c r="U755" s="59" t="s">
        <v>895</v>
      </c>
      <c r="V755" s="59" t="s">
        <v>896</v>
      </c>
      <c r="W755" s="72" t="s">
        <v>1191</v>
      </c>
      <c r="X755" s="60" t="s">
        <v>778</v>
      </c>
      <c r="Y755" s="61" t="e">
        <f t="shared" si="77"/>
        <v>#VALUE!</v>
      </c>
      <c r="Z755" s="61" t="e">
        <f t="shared" si="78"/>
        <v>#VALUE!</v>
      </c>
      <c r="AA755" s="61">
        <f t="shared" si="79"/>
        <v>12.150991632636911</v>
      </c>
      <c r="AB755" s="61" t="e">
        <f t="shared" si="80"/>
        <v>#VALUE!</v>
      </c>
      <c r="AC755" s="62"/>
      <c r="AD755" s="62"/>
      <c r="AE755" s="61">
        <v>12.150991632636911</v>
      </c>
      <c r="AF755" s="61"/>
      <c r="AG755" s="62"/>
      <c r="AH755" s="61">
        <f t="shared" si="81"/>
        <v>0</v>
      </c>
      <c r="AI755" s="61">
        <f t="shared" si="81"/>
        <v>0</v>
      </c>
      <c r="AJ755" s="61">
        <f t="shared" si="81"/>
        <v>86.792797375977926</v>
      </c>
      <c r="AK755" s="61">
        <f t="shared" si="82"/>
        <v>0</v>
      </c>
      <c r="AL755" s="62" t="s">
        <v>1191</v>
      </c>
      <c r="AM755" s="62" t="s">
        <v>1191</v>
      </c>
      <c r="AN755" s="61">
        <v>86.792797375977926</v>
      </c>
      <c r="AO755" s="62" t="s">
        <v>1191</v>
      </c>
      <c r="AP755" s="11"/>
      <c r="AQ755" s="11"/>
    </row>
    <row r="756" spans="1:43" ht="20.399999999999999">
      <c r="A756" s="55" t="s">
        <v>851</v>
      </c>
      <c r="B756" s="55" t="s">
        <v>26</v>
      </c>
      <c r="C756" s="55" t="s">
        <v>892</v>
      </c>
      <c r="D756" s="55" t="s">
        <v>803</v>
      </c>
      <c r="E756" s="56" t="s">
        <v>641</v>
      </c>
      <c r="F756" s="55" t="s">
        <v>894</v>
      </c>
      <c r="G756" s="55">
        <f t="shared" si="83"/>
        <v>1</v>
      </c>
      <c r="H756" s="71" t="s">
        <v>30</v>
      </c>
      <c r="I756" s="71">
        <v>3.1</v>
      </c>
      <c r="J756" s="57" t="s">
        <v>1191</v>
      </c>
      <c r="K756" s="57" t="s">
        <v>1191</v>
      </c>
      <c r="L756" s="58">
        <v>1.46</v>
      </c>
      <c r="M756" s="57" t="s">
        <v>1191</v>
      </c>
      <c r="N756" s="57" t="s">
        <v>1191</v>
      </c>
      <c r="O756" s="58">
        <v>1.94104539</v>
      </c>
      <c r="P756" s="58">
        <v>5.79</v>
      </c>
      <c r="Q756" s="58">
        <v>1.1646272339999999</v>
      </c>
      <c r="R756" s="55">
        <v>0.14000000000000001</v>
      </c>
      <c r="S756" s="55" t="s">
        <v>774</v>
      </c>
      <c r="T756" s="55">
        <v>95</v>
      </c>
      <c r="U756" s="59" t="s">
        <v>895</v>
      </c>
      <c r="V756" s="59" t="s">
        <v>896</v>
      </c>
      <c r="W756" s="72" t="s">
        <v>1191</v>
      </c>
      <c r="X756" s="60" t="s">
        <v>778</v>
      </c>
      <c r="Y756" s="61" t="e">
        <f t="shared" si="77"/>
        <v>#VALUE!</v>
      </c>
      <c r="Z756" s="61" t="e">
        <f t="shared" si="78"/>
        <v>#VALUE!</v>
      </c>
      <c r="AA756" s="61">
        <f t="shared" si="79"/>
        <v>752.17200356144167</v>
      </c>
      <c r="AB756" s="61" t="e">
        <f t="shared" si="80"/>
        <v>#VALUE!</v>
      </c>
      <c r="AC756" s="62"/>
      <c r="AD756" s="62"/>
      <c r="AE756" s="61">
        <v>752.17200356144167</v>
      </c>
      <c r="AF756" s="61"/>
      <c r="AG756" s="62"/>
      <c r="AH756" s="61">
        <f t="shared" si="81"/>
        <v>0</v>
      </c>
      <c r="AI756" s="61">
        <f t="shared" si="81"/>
        <v>0</v>
      </c>
      <c r="AJ756" s="61">
        <f t="shared" si="81"/>
        <v>5372.6571682960112</v>
      </c>
      <c r="AK756" s="61">
        <f t="shared" si="82"/>
        <v>0</v>
      </c>
      <c r="AL756" s="62" t="s">
        <v>1191</v>
      </c>
      <c r="AM756" s="62" t="s">
        <v>1191</v>
      </c>
      <c r="AN756" s="61">
        <v>5372.6571682960112</v>
      </c>
      <c r="AO756" s="62" t="s">
        <v>1191</v>
      </c>
      <c r="AP756" s="11"/>
      <c r="AQ756" s="11"/>
    </row>
    <row r="757" spans="1:43">
      <c r="A757" s="55" t="s">
        <v>851</v>
      </c>
      <c r="B757" s="55" t="s">
        <v>26</v>
      </c>
      <c r="C757" s="55" t="s">
        <v>892</v>
      </c>
      <c r="D757" s="55" t="s">
        <v>803</v>
      </c>
      <c r="E757" s="56" t="s">
        <v>642</v>
      </c>
      <c r="F757" s="55" t="s">
        <v>894</v>
      </c>
      <c r="G757" s="55">
        <f t="shared" si="83"/>
        <v>3</v>
      </c>
      <c r="H757" s="55" t="s">
        <v>33</v>
      </c>
      <c r="I757" s="56">
        <v>3.4</v>
      </c>
      <c r="J757" s="57" t="s">
        <v>1191</v>
      </c>
      <c r="K757" s="57" t="s">
        <v>1191</v>
      </c>
      <c r="L757" s="58">
        <v>2.2799999999999998</v>
      </c>
      <c r="M757" s="57" t="s">
        <v>1191</v>
      </c>
      <c r="N757" s="57" t="s">
        <v>1191</v>
      </c>
      <c r="O757" s="58">
        <v>3.1304683899999999</v>
      </c>
      <c r="P757" s="58">
        <v>6.79</v>
      </c>
      <c r="Q757" s="58">
        <v>1.8782810339999998</v>
      </c>
      <c r="R757" s="55">
        <v>0.14000000000000001</v>
      </c>
      <c r="S757" s="55" t="s">
        <v>774</v>
      </c>
      <c r="T757" s="55">
        <v>95</v>
      </c>
      <c r="U757" s="59" t="s">
        <v>895</v>
      </c>
      <c r="V757" s="59" t="s">
        <v>896</v>
      </c>
      <c r="W757" s="72" t="s">
        <v>1191</v>
      </c>
      <c r="X757" s="60" t="s">
        <v>778</v>
      </c>
      <c r="Y757" s="61" t="e">
        <f t="shared" si="77"/>
        <v>#VALUE!</v>
      </c>
      <c r="Z757" s="61" t="e">
        <f t="shared" si="78"/>
        <v>#VALUE!</v>
      </c>
      <c r="AA757" s="61">
        <f t="shared" si="79"/>
        <v>728.32551425315614</v>
      </c>
      <c r="AB757" s="61" t="e">
        <f t="shared" si="80"/>
        <v>#VALUE!</v>
      </c>
      <c r="AC757" s="62"/>
      <c r="AD757" s="62"/>
      <c r="AE757" s="61">
        <v>728.32551425315614</v>
      </c>
      <c r="AF757" s="61"/>
      <c r="AG757" s="62"/>
      <c r="AH757" s="61">
        <f t="shared" si="81"/>
        <v>0</v>
      </c>
      <c r="AI757" s="61">
        <f t="shared" si="81"/>
        <v>0</v>
      </c>
      <c r="AJ757" s="61">
        <f t="shared" si="81"/>
        <v>5202.3251018082574</v>
      </c>
      <c r="AK757" s="61">
        <f t="shared" si="82"/>
        <v>0</v>
      </c>
      <c r="AL757" s="62" t="s">
        <v>1191</v>
      </c>
      <c r="AM757" s="62" t="s">
        <v>1191</v>
      </c>
      <c r="AN757" s="61">
        <v>5202.3251018082574</v>
      </c>
      <c r="AO757" s="62" t="s">
        <v>1191</v>
      </c>
      <c r="AP757" s="11"/>
      <c r="AQ757" s="11"/>
    </row>
    <row r="758" spans="1:43">
      <c r="A758" s="55" t="s">
        <v>851</v>
      </c>
      <c r="B758" s="55" t="s">
        <v>26</v>
      </c>
      <c r="C758" s="55" t="s">
        <v>892</v>
      </c>
      <c r="D758" s="55" t="s">
        <v>803</v>
      </c>
      <c r="E758" s="56" t="s">
        <v>643</v>
      </c>
      <c r="F758" s="55" t="s">
        <v>894</v>
      </c>
      <c r="G758" s="55">
        <f t="shared" si="83"/>
        <v>3</v>
      </c>
      <c r="H758" s="55" t="s">
        <v>33</v>
      </c>
      <c r="I758" s="56">
        <v>3.8</v>
      </c>
      <c r="J758" s="57" t="s">
        <v>1191</v>
      </c>
      <c r="K758" s="57" t="s">
        <v>1191</v>
      </c>
      <c r="L758" s="58">
        <v>1.1499999999999999</v>
      </c>
      <c r="M758" s="57" t="s">
        <v>1191</v>
      </c>
      <c r="N758" s="57" t="s">
        <v>1191</v>
      </c>
      <c r="O758" s="58">
        <v>4.2525900800000001</v>
      </c>
      <c r="P758" s="58">
        <v>7.52</v>
      </c>
      <c r="Q758" s="58">
        <v>2.5515540479999999</v>
      </c>
      <c r="R758" s="55">
        <v>0.14000000000000001</v>
      </c>
      <c r="S758" s="55" t="s">
        <v>774</v>
      </c>
      <c r="T758" s="55">
        <v>95</v>
      </c>
      <c r="U758" s="59" t="s">
        <v>895</v>
      </c>
      <c r="V758" s="59" t="s">
        <v>896</v>
      </c>
      <c r="W758" s="72" t="s">
        <v>1191</v>
      </c>
      <c r="X758" s="60" t="s">
        <v>778</v>
      </c>
      <c r="Y758" s="61" t="e">
        <f t="shared" si="77"/>
        <v>#VALUE!</v>
      </c>
      <c r="Z758" s="61" t="e">
        <f t="shared" si="78"/>
        <v>#VALUE!</v>
      </c>
      <c r="AA758" s="61">
        <f t="shared" si="79"/>
        <v>270.42343098350074</v>
      </c>
      <c r="AB758" s="61" t="e">
        <f t="shared" si="80"/>
        <v>#VALUE!</v>
      </c>
      <c r="AC758" s="62"/>
      <c r="AD758" s="62"/>
      <c r="AE758" s="61">
        <v>270.42343098350074</v>
      </c>
      <c r="AF758" s="61"/>
      <c r="AG758" s="62"/>
      <c r="AH758" s="61">
        <f t="shared" si="81"/>
        <v>0</v>
      </c>
      <c r="AI758" s="61">
        <f t="shared" si="81"/>
        <v>0</v>
      </c>
      <c r="AJ758" s="61">
        <f t="shared" si="81"/>
        <v>1931.5959355964337</v>
      </c>
      <c r="AK758" s="61">
        <f t="shared" si="82"/>
        <v>0</v>
      </c>
      <c r="AL758" s="62" t="s">
        <v>1191</v>
      </c>
      <c r="AM758" s="62" t="s">
        <v>1191</v>
      </c>
      <c r="AN758" s="61">
        <v>1931.5959355964337</v>
      </c>
      <c r="AO758" s="62" t="s">
        <v>1191</v>
      </c>
      <c r="AP758" s="11"/>
      <c r="AQ758" s="11"/>
    </row>
    <row r="759" spans="1:43">
      <c r="A759" s="55" t="s">
        <v>851</v>
      </c>
      <c r="B759" s="55" t="s">
        <v>26</v>
      </c>
      <c r="C759" s="55" t="s">
        <v>892</v>
      </c>
      <c r="D759" s="55" t="s">
        <v>803</v>
      </c>
      <c r="E759" s="56" t="s">
        <v>644</v>
      </c>
      <c r="F759" s="55" t="s">
        <v>894</v>
      </c>
      <c r="G759" s="55">
        <f t="shared" si="83"/>
        <v>3</v>
      </c>
      <c r="H759" s="55" t="s">
        <v>33</v>
      </c>
      <c r="I759" s="56">
        <v>4.2</v>
      </c>
      <c r="J759" s="57" t="s">
        <v>1191</v>
      </c>
      <c r="K759" s="57" t="s">
        <v>1191</v>
      </c>
      <c r="L759" s="58">
        <v>2.36</v>
      </c>
      <c r="M759" s="57" t="s">
        <v>1191</v>
      </c>
      <c r="N759" s="57" t="s">
        <v>1191</v>
      </c>
      <c r="O759" s="58">
        <v>1226.153272</v>
      </c>
      <c r="P759" s="58">
        <v>49.68</v>
      </c>
      <c r="Q759" s="58">
        <v>735.69196320000003</v>
      </c>
      <c r="R759" s="55">
        <v>0.14000000000000001</v>
      </c>
      <c r="S759" s="55" t="s">
        <v>774</v>
      </c>
      <c r="T759" s="55">
        <v>95</v>
      </c>
      <c r="U759" s="59" t="s">
        <v>895</v>
      </c>
      <c r="V759" s="59" t="s">
        <v>896</v>
      </c>
      <c r="W759" s="72" t="s">
        <v>1191</v>
      </c>
      <c r="X759" s="60" t="s">
        <v>778</v>
      </c>
      <c r="Y759" s="61" t="e">
        <f t="shared" si="77"/>
        <v>#VALUE!</v>
      </c>
      <c r="Z759" s="61" t="e">
        <f t="shared" si="78"/>
        <v>#VALUE!</v>
      </c>
      <c r="AA759" s="61">
        <f t="shared" si="79"/>
        <v>1.9247185926034864</v>
      </c>
      <c r="AB759" s="61" t="e">
        <f t="shared" si="80"/>
        <v>#VALUE!</v>
      </c>
      <c r="AC759" s="62"/>
      <c r="AD759" s="62"/>
      <c r="AE759" s="61">
        <v>1.9247185926034864</v>
      </c>
      <c r="AF759" s="61"/>
      <c r="AG759" s="62"/>
      <c r="AH759" s="61">
        <f t="shared" si="81"/>
        <v>0</v>
      </c>
      <c r="AI759" s="61">
        <f t="shared" si="81"/>
        <v>0</v>
      </c>
      <c r="AJ759" s="61">
        <f t="shared" si="81"/>
        <v>13.74798994716776</v>
      </c>
      <c r="AK759" s="61">
        <f t="shared" si="82"/>
        <v>0</v>
      </c>
      <c r="AL759" s="62" t="s">
        <v>1191</v>
      </c>
      <c r="AM759" s="62" t="s">
        <v>1191</v>
      </c>
      <c r="AN759" s="61">
        <v>13.74798994716776</v>
      </c>
      <c r="AO759" s="62" t="s">
        <v>1191</v>
      </c>
      <c r="AP759" s="11"/>
      <c r="AQ759" s="11"/>
    </row>
    <row r="760" spans="1:43">
      <c r="A760" s="55" t="s">
        <v>851</v>
      </c>
      <c r="B760" s="55" t="s">
        <v>26</v>
      </c>
      <c r="C760" s="55" t="s">
        <v>892</v>
      </c>
      <c r="D760" s="55" t="s">
        <v>803</v>
      </c>
      <c r="E760" s="56" t="s">
        <v>645</v>
      </c>
      <c r="F760" s="55" t="s">
        <v>894</v>
      </c>
      <c r="G760" s="55">
        <f t="shared" si="83"/>
        <v>3</v>
      </c>
      <c r="H760" s="55" t="s">
        <v>33</v>
      </c>
      <c r="I760" s="56">
        <v>4.4000000000000004</v>
      </c>
      <c r="J760" s="57" t="s">
        <v>1191</v>
      </c>
      <c r="K760" s="57" t="s">
        <v>1191</v>
      </c>
      <c r="L760" s="58">
        <v>1.33</v>
      </c>
      <c r="M760" s="57" t="s">
        <v>1191</v>
      </c>
      <c r="N760" s="57" t="s">
        <v>1191</v>
      </c>
      <c r="O760" s="58">
        <v>3.4742892699999999</v>
      </c>
      <c r="P760" s="58">
        <v>7.03</v>
      </c>
      <c r="Q760" s="58">
        <v>2.0845735619999997</v>
      </c>
      <c r="R760" s="55">
        <v>0.14000000000000001</v>
      </c>
      <c r="S760" s="55" t="s">
        <v>774</v>
      </c>
      <c r="T760" s="55">
        <v>95</v>
      </c>
      <c r="U760" s="59" t="s">
        <v>895</v>
      </c>
      <c r="V760" s="59" t="s">
        <v>896</v>
      </c>
      <c r="W760" s="72" t="s">
        <v>1191</v>
      </c>
      <c r="X760" s="60" t="s">
        <v>778</v>
      </c>
      <c r="Y760" s="61" t="e">
        <f t="shared" si="77"/>
        <v>#VALUE!</v>
      </c>
      <c r="Z760" s="61" t="e">
        <f t="shared" si="78"/>
        <v>#VALUE!</v>
      </c>
      <c r="AA760" s="61">
        <f t="shared" si="79"/>
        <v>382.81210821573302</v>
      </c>
      <c r="AB760" s="61" t="e">
        <f t="shared" si="80"/>
        <v>#VALUE!</v>
      </c>
      <c r="AC760" s="62"/>
      <c r="AD760" s="62"/>
      <c r="AE760" s="61">
        <v>382.81210821573302</v>
      </c>
      <c r="AF760" s="61"/>
      <c r="AG760" s="62"/>
      <c r="AH760" s="61">
        <f t="shared" si="81"/>
        <v>0</v>
      </c>
      <c r="AI760" s="61">
        <f t="shared" si="81"/>
        <v>0</v>
      </c>
      <c r="AJ760" s="61">
        <f t="shared" si="81"/>
        <v>2734.3722015409498</v>
      </c>
      <c r="AK760" s="61">
        <f t="shared" si="82"/>
        <v>0</v>
      </c>
      <c r="AL760" s="62" t="s">
        <v>1191</v>
      </c>
      <c r="AM760" s="62" t="s">
        <v>1191</v>
      </c>
      <c r="AN760" s="61">
        <v>2734.3722015409498</v>
      </c>
      <c r="AO760" s="62" t="s">
        <v>1191</v>
      </c>
      <c r="AP760" s="11"/>
      <c r="AQ760" s="11"/>
    </row>
    <row r="761" spans="1:43" ht="20.399999999999999">
      <c r="A761" s="71" t="s">
        <v>851</v>
      </c>
      <c r="B761" s="55" t="s">
        <v>26</v>
      </c>
      <c r="C761" s="55" t="s">
        <v>646</v>
      </c>
      <c r="D761" s="71" t="s">
        <v>616</v>
      </c>
      <c r="E761" s="56" t="s">
        <v>641</v>
      </c>
      <c r="F761" s="71" t="s">
        <v>894</v>
      </c>
      <c r="G761" s="55">
        <f t="shared" si="83"/>
        <v>1</v>
      </c>
      <c r="H761" s="71" t="s">
        <v>30</v>
      </c>
      <c r="I761" s="71">
        <v>3.1</v>
      </c>
      <c r="J761" s="57" t="s">
        <v>1191</v>
      </c>
      <c r="K761" s="75" t="s">
        <v>1191</v>
      </c>
      <c r="L761" s="76">
        <v>1.46</v>
      </c>
      <c r="M761" s="75" t="s">
        <v>1191</v>
      </c>
      <c r="N761" s="57" t="s">
        <v>1191</v>
      </c>
      <c r="O761" s="58">
        <v>6.6745833330000002</v>
      </c>
      <c r="P761" s="58">
        <v>5.79</v>
      </c>
      <c r="Q761" s="58">
        <v>4.0047499997999996</v>
      </c>
      <c r="R761" s="55">
        <v>0.14000000000000001</v>
      </c>
      <c r="S761" s="55" t="s">
        <v>774</v>
      </c>
      <c r="T761" s="55">
        <v>95</v>
      </c>
      <c r="U761" s="59" t="s">
        <v>895</v>
      </c>
      <c r="V761" s="59" t="s">
        <v>1090</v>
      </c>
      <c r="W761" s="72" t="s">
        <v>1191</v>
      </c>
      <c r="X761" s="60" t="s">
        <v>778</v>
      </c>
      <c r="Y761" s="61" t="e">
        <f t="shared" si="77"/>
        <v>#VALUE!</v>
      </c>
      <c r="Z761" s="61" t="e">
        <f t="shared" si="78"/>
        <v>#VALUE!</v>
      </c>
      <c r="AA761" s="61">
        <f t="shared" si="79"/>
        <v>218.740245968849</v>
      </c>
      <c r="AB761" s="61" t="e">
        <f t="shared" si="80"/>
        <v>#VALUE!</v>
      </c>
      <c r="AC761" s="62"/>
      <c r="AD761" s="62"/>
      <c r="AE761" s="61">
        <v>218.740245968849</v>
      </c>
      <c r="AF761" s="61"/>
      <c r="AG761" s="62"/>
      <c r="AH761" s="61">
        <f t="shared" si="81"/>
        <v>0</v>
      </c>
      <c r="AI761" s="61">
        <f t="shared" si="81"/>
        <v>0</v>
      </c>
      <c r="AJ761" s="61">
        <f t="shared" si="81"/>
        <v>1562.4303283489212</v>
      </c>
      <c r="AK761" s="61">
        <f t="shared" si="82"/>
        <v>0</v>
      </c>
      <c r="AL761" s="62" t="s">
        <v>1191</v>
      </c>
      <c r="AM761" s="62" t="s">
        <v>1191</v>
      </c>
      <c r="AN761" s="61">
        <v>1562.4303283489212</v>
      </c>
      <c r="AO761" s="62" t="s">
        <v>1191</v>
      </c>
      <c r="AP761" s="11"/>
      <c r="AQ761" s="11"/>
    </row>
    <row r="762" spans="1:43" ht="20.399999999999999">
      <c r="A762" s="71" t="s">
        <v>851</v>
      </c>
      <c r="B762" s="55" t="s">
        <v>26</v>
      </c>
      <c r="C762" s="55" t="s">
        <v>646</v>
      </c>
      <c r="D762" s="71" t="s">
        <v>616</v>
      </c>
      <c r="E762" s="56" t="s">
        <v>893</v>
      </c>
      <c r="F762" s="71" t="s">
        <v>894</v>
      </c>
      <c r="G762" s="55">
        <f t="shared" si="83"/>
        <v>1</v>
      </c>
      <c r="H762" s="71" t="s">
        <v>30</v>
      </c>
      <c r="I762" s="71">
        <v>3.1</v>
      </c>
      <c r="J762" s="57" t="s">
        <v>1191</v>
      </c>
      <c r="K762" s="75" t="s">
        <v>1191</v>
      </c>
      <c r="L762" s="76">
        <v>1.75</v>
      </c>
      <c r="M762" s="75" t="s">
        <v>1191</v>
      </c>
      <c r="N762" s="57" t="s">
        <v>1191</v>
      </c>
      <c r="O762" s="58">
        <v>144.0211674</v>
      </c>
      <c r="P762" s="58">
        <v>24.33</v>
      </c>
      <c r="Q762" s="58">
        <v>86.412700439999995</v>
      </c>
      <c r="R762" s="55">
        <v>0.14000000000000001</v>
      </c>
      <c r="S762" s="55" t="s">
        <v>774</v>
      </c>
      <c r="T762" s="55">
        <v>95</v>
      </c>
      <c r="U762" s="59" t="s">
        <v>895</v>
      </c>
      <c r="V762" s="59" t="s">
        <v>1090</v>
      </c>
      <c r="W762" s="72" t="s">
        <v>1191</v>
      </c>
      <c r="X762" s="60" t="s">
        <v>778</v>
      </c>
      <c r="Y762" s="61" t="e">
        <f t="shared" si="77"/>
        <v>#VALUE!</v>
      </c>
      <c r="Z762" s="61" t="e">
        <f t="shared" si="78"/>
        <v>#VALUE!</v>
      </c>
      <c r="AA762" s="61">
        <f t="shared" si="79"/>
        <v>12.150991632636911</v>
      </c>
      <c r="AB762" s="61" t="e">
        <f t="shared" si="80"/>
        <v>#VALUE!</v>
      </c>
      <c r="AC762" s="62"/>
      <c r="AD762" s="62"/>
      <c r="AE762" s="61">
        <v>12.150991632636911</v>
      </c>
      <c r="AF762" s="61"/>
      <c r="AG762" s="62"/>
      <c r="AH762" s="61">
        <f t="shared" si="81"/>
        <v>0</v>
      </c>
      <c r="AI762" s="61">
        <f t="shared" si="81"/>
        <v>0</v>
      </c>
      <c r="AJ762" s="61">
        <f t="shared" si="81"/>
        <v>86.792797375977926</v>
      </c>
      <c r="AK762" s="61">
        <f t="shared" si="82"/>
        <v>0</v>
      </c>
      <c r="AL762" s="62" t="s">
        <v>1191</v>
      </c>
      <c r="AM762" s="62" t="s">
        <v>1191</v>
      </c>
      <c r="AN762" s="61">
        <v>86.792797375977926</v>
      </c>
      <c r="AO762" s="62" t="s">
        <v>1191</v>
      </c>
      <c r="AP762" s="11"/>
      <c r="AQ762" s="11"/>
    </row>
    <row r="763" spans="1:43" ht="20.399999999999999">
      <c r="A763" s="71" t="s">
        <v>851</v>
      </c>
      <c r="B763" s="55" t="s">
        <v>26</v>
      </c>
      <c r="C763" s="71" t="s">
        <v>646</v>
      </c>
      <c r="D763" s="71" t="s">
        <v>616</v>
      </c>
      <c r="E763" s="77" t="s">
        <v>647</v>
      </c>
      <c r="F763" s="71" t="s">
        <v>894</v>
      </c>
      <c r="G763" s="55">
        <f t="shared" si="83"/>
        <v>1</v>
      </c>
      <c r="H763" s="71" t="s">
        <v>30</v>
      </c>
      <c r="I763" s="71">
        <v>3.3</v>
      </c>
      <c r="J763" s="57" t="s">
        <v>1191</v>
      </c>
      <c r="K763" s="75" t="s">
        <v>1191</v>
      </c>
      <c r="L763" s="76">
        <v>2.2000000000000002</v>
      </c>
      <c r="M763" s="57" t="s">
        <v>1191</v>
      </c>
      <c r="N763" s="57" t="s">
        <v>1191</v>
      </c>
      <c r="O763" s="58">
        <v>2.0519444440000001</v>
      </c>
      <c r="P763" s="58">
        <v>1.78</v>
      </c>
      <c r="Q763" s="58">
        <v>1.2311666664000001</v>
      </c>
      <c r="R763" s="55">
        <v>0.14000000000000001</v>
      </c>
      <c r="S763" s="55" t="s">
        <v>774</v>
      </c>
      <c r="T763" s="55">
        <v>95</v>
      </c>
      <c r="U763" s="59" t="s">
        <v>895</v>
      </c>
      <c r="V763" s="59" t="s">
        <v>1090</v>
      </c>
      <c r="W763" s="72" t="s">
        <v>1191</v>
      </c>
      <c r="X763" s="60" t="s">
        <v>778</v>
      </c>
      <c r="Y763" s="61" t="e">
        <f t="shared" si="77"/>
        <v>#VALUE!</v>
      </c>
      <c r="Z763" s="61" t="e">
        <f t="shared" si="78"/>
        <v>#VALUE!</v>
      </c>
      <c r="AA763" s="61">
        <f t="shared" si="79"/>
        <v>1072.1537839062469</v>
      </c>
      <c r="AB763" s="61" t="e">
        <f t="shared" si="80"/>
        <v>#VALUE!</v>
      </c>
      <c r="AC763" s="62"/>
      <c r="AD763" s="62"/>
      <c r="AE763" s="61">
        <v>1072.1537839062469</v>
      </c>
      <c r="AF763" s="61"/>
      <c r="AG763" s="62"/>
      <c r="AH763" s="61">
        <f t="shared" si="81"/>
        <v>0</v>
      </c>
      <c r="AI763" s="61">
        <f t="shared" si="81"/>
        <v>0</v>
      </c>
      <c r="AJ763" s="61">
        <f t="shared" si="81"/>
        <v>7658.2413136160485</v>
      </c>
      <c r="AK763" s="61">
        <f t="shared" si="82"/>
        <v>0</v>
      </c>
      <c r="AL763" s="62" t="s">
        <v>1191</v>
      </c>
      <c r="AM763" s="62" t="s">
        <v>1191</v>
      </c>
      <c r="AN763" s="61">
        <v>7658.2413136160485</v>
      </c>
      <c r="AO763" s="62" t="s">
        <v>1191</v>
      </c>
      <c r="AP763" s="11"/>
      <c r="AQ763" s="11"/>
    </row>
    <row r="764" spans="1:43">
      <c r="A764" s="55" t="s">
        <v>851</v>
      </c>
      <c r="B764" s="55" t="s">
        <v>26</v>
      </c>
      <c r="C764" s="55" t="s">
        <v>646</v>
      </c>
      <c r="D764" s="55" t="s">
        <v>616</v>
      </c>
      <c r="E764" s="56" t="s">
        <v>642</v>
      </c>
      <c r="F764" s="55" t="s">
        <v>894</v>
      </c>
      <c r="G764" s="55">
        <f t="shared" si="83"/>
        <v>1</v>
      </c>
      <c r="H764" s="55" t="s">
        <v>30</v>
      </c>
      <c r="I764" s="71">
        <v>3.4</v>
      </c>
      <c r="J764" s="57" t="s">
        <v>1191</v>
      </c>
      <c r="K764" s="57" t="s">
        <v>1191</v>
      </c>
      <c r="L764" s="58">
        <v>2.2799999999999998</v>
      </c>
      <c r="M764" s="57" t="s">
        <v>1191</v>
      </c>
      <c r="N764" s="57" t="s">
        <v>1191</v>
      </c>
      <c r="O764" s="58">
        <v>7.8273611110000001</v>
      </c>
      <c r="P764" s="58">
        <v>6.79</v>
      </c>
      <c r="Q764" s="58">
        <v>4.6964166666000002</v>
      </c>
      <c r="R764" s="55">
        <v>0.14000000000000001</v>
      </c>
      <c r="S764" s="55" t="s">
        <v>774</v>
      </c>
      <c r="T764" s="55">
        <v>95</v>
      </c>
      <c r="U764" s="59" t="s">
        <v>895</v>
      </c>
      <c r="V764" s="59" t="s">
        <v>1090</v>
      </c>
      <c r="W764" s="72" t="s">
        <v>1191</v>
      </c>
      <c r="X764" s="60" t="s">
        <v>778</v>
      </c>
      <c r="Y764" s="61" t="e">
        <f t="shared" si="77"/>
        <v>#VALUE!</v>
      </c>
      <c r="Z764" s="61" t="e">
        <f t="shared" si="78"/>
        <v>#VALUE!</v>
      </c>
      <c r="AA764" s="61">
        <f t="shared" si="79"/>
        <v>291.28590947412079</v>
      </c>
      <c r="AB764" s="61" t="e">
        <f t="shared" si="80"/>
        <v>#VALUE!</v>
      </c>
      <c r="AC764" s="62"/>
      <c r="AD764" s="62"/>
      <c r="AE764" s="61">
        <v>291.28590947412079</v>
      </c>
      <c r="AF764" s="61"/>
      <c r="AG764" s="62"/>
      <c r="AH764" s="61">
        <f t="shared" si="81"/>
        <v>0</v>
      </c>
      <c r="AI764" s="61">
        <f t="shared" si="81"/>
        <v>0</v>
      </c>
      <c r="AJ764" s="61">
        <f t="shared" si="81"/>
        <v>2080.6136391008627</v>
      </c>
      <c r="AK764" s="61">
        <f t="shared" si="82"/>
        <v>0</v>
      </c>
      <c r="AL764" s="62" t="s">
        <v>1191</v>
      </c>
      <c r="AM764" s="62" t="s">
        <v>1191</v>
      </c>
      <c r="AN764" s="61">
        <v>2080.6136391008627</v>
      </c>
      <c r="AO764" s="62" t="s">
        <v>1191</v>
      </c>
      <c r="AP764" s="11"/>
      <c r="AQ764" s="11"/>
    </row>
    <row r="765" spans="1:43">
      <c r="A765" s="55" t="s">
        <v>851</v>
      </c>
      <c r="B765" s="55" t="s">
        <v>26</v>
      </c>
      <c r="C765" s="55" t="s">
        <v>646</v>
      </c>
      <c r="D765" s="55" t="s">
        <v>616</v>
      </c>
      <c r="E765" s="56" t="s">
        <v>643</v>
      </c>
      <c r="F765" s="55" t="s">
        <v>894</v>
      </c>
      <c r="G765" s="55">
        <f t="shared" si="83"/>
        <v>1</v>
      </c>
      <c r="H765" s="55" t="s">
        <v>30</v>
      </c>
      <c r="I765" s="71">
        <v>3.8</v>
      </c>
      <c r="J765" s="57" t="s">
        <v>1191</v>
      </c>
      <c r="K765" s="57" t="s">
        <v>1191</v>
      </c>
      <c r="L765" s="58">
        <v>1.1499999999999999</v>
      </c>
      <c r="M765" s="57" t="s">
        <v>1191</v>
      </c>
      <c r="N765" s="57" t="s">
        <v>1191</v>
      </c>
      <c r="O765" s="58">
        <v>8.6688888889999998</v>
      </c>
      <c r="P765" s="58">
        <v>7.52</v>
      </c>
      <c r="Q765" s="58">
        <v>5.2013333334</v>
      </c>
      <c r="R765" s="55">
        <v>0.14000000000000001</v>
      </c>
      <c r="S765" s="55" t="s">
        <v>774</v>
      </c>
      <c r="T765" s="55">
        <v>95</v>
      </c>
      <c r="U765" s="59" t="s">
        <v>895</v>
      </c>
      <c r="V765" s="59" t="s">
        <v>1090</v>
      </c>
      <c r="W765" s="72" t="s">
        <v>1191</v>
      </c>
      <c r="X765" s="60" t="s">
        <v>778</v>
      </c>
      <c r="Y765" s="61" t="e">
        <f t="shared" si="77"/>
        <v>#VALUE!</v>
      </c>
      <c r="Z765" s="61" t="e">
        <f t="shared" si="78"/>
        <v>#VALUE!</v>
      </c>
      <c r="AA765" s="61">
        <f t="shared" si="79"/>
        <v>132.65829274374957</v>
      </c>
      <c r="AB765" s="61" t="e">
        <f t="shared" si="80"/>
        <v>#VALUE!</v>
      </c>
      <c r="AC765" s="62"/>
      <c r="AD765" s="62"/>
      <c r="AE765" s="61">
        <v>132.65829274374957</v>
      </c>
      <c r="AF765" s="61"/>
      <c r="AG765" s="62"/>
      <c r="AH765" s="61">
        <f t="shared" si="81"/>
        <v>0</v>
      </c>
      <c r="AI765" s="61">
        <f t="shared" si="81"/>
        <v>0</v>
      </c>
      <c r="AJ765" s="61">
        <f t="shared" si="81"/>
        <v>947.55923388392546</v>
      </c>
      <c r="AK765" s="61">
        <f t="shared" si="82"/>
        <v>0</v>
      </c>
      <c r="AL765" s="62" t="s">
        <v>1191</v>
      </c>
      <c r="AM765" s="62" t="s">
        <v>1191</v>
      </c>
      <c r="AN765" s="61">
        <v>947.55923388392546</v>
      </c>
      <c r="AO765" s="62" t="s">
        <v>1191</v>
      </c>
      <c r="AP765" s="11"/>
      <c r="AQ765" s="11"/>
    </row>
    <row r="766" spans="1:43">
      <c r="A766" s="55" t="s">
        <v>851</v>
      </c>
      <c r="B766" s="55" t="s">
        <v>26</v>
      </c>
      <c r="C766" s="55" t="s">
        <v>646</v>
      </c>
      <c r="D766" s="55" t="s">
        <v>616</v>
      </c>
      <c r="E766" s="56" t="s">
        <v>645</v>
      </c>
      <c r="F766" s="55" t="s">
        <v>894</v>
      </c>
      <c r="G766" s="55">
        <f t="shared" si="83"/>
        <v>3</v>
      </c>
      <c r="H766" s="55" t="s">
        <v>33</v>
      </c>
      <c r="I766" s="56">
        <v>4</v>
      </c>
      <c r="J766" s="57" t="s">
        <v>1191</v>
      </c>
      <c r="K766" s="57" t="s">
        <v>1191</v>
      </c>
      <c r="L766" s="58">
        <v>1.33</v>
      </c>
      <c r="M766" s="57" t="s">
        <v>1191</v>
      </c>
      <c r="N766" s="57" t="s">
        <v>1191</v>
      </c>
      <c r="O766" s="58">
        <v>8.1040277780000007</v>
      </c>
      <c r="P766" s="58">
        <v>7.03</v>
      </c>
      <c r="Q766" s="58">
        <v>4.8624166668000006</v>
      </c>
      <c r="R766" s="55">
        <v>0.14000000000000001</v>
      </c>
      <c r="S766" s="55" t="s">
        <v>774</v>
      </c>
      <c r="T766" s="55">
        <v>95</v>
      </c>
      <c r="U766" s="59" t="s">
        <v>895</v>
      </c>
      <c r="V766" s="59" t="s">
        <v>1090</v>
      </c>
      <c r="W766" s="72" t="s">
        <v>1191</v>
      </c>
      <c r="X766" s="60" t="s">
        <v>778</v>
      </c>
      <c r="Y766" s="61" t="e">
        <f t="shared" si="77"/>
        <v>#VALUE!</v>
      </c>
      <c r="Z766" s="61" t="e">
        <f t="shared" si="78"/>
        <v>#VALUE!</v>
      </c>
      <c r="AA766" s="61">
        <f t="shared" si="79"/>
        <v>164.11592314756746</v>
      </c>
      <c r="AB766" s="61" t="e">
        <f t="shared" si="80"/>
        <v>#VALUE!</v>
      </c>
      <c r="AC766" s="62"/>
      <c r="AD766" s="62"/>
      <c r="AE766" s="61">
        <v>164.11592314756746</v>
      </c>
      <c r="AF766" s="61"/>
      <c r="AG766" s="62"/>
      <c r="AH766" s="61">
        <f t="shared" si="81"/>
        <v>0</v>
      </c>
      <c r="AI766" s="61">
        <f t="shared" si="81"/>
        <v>0</v>
      </c>
      <c r="AJ766" s="61">
        <f t="shared" si="81"/>
        <v>1172.256593911196</v>
      </c>
      <c r="AK766" s="61">
        <f t="shared" si="82"/>
        <v>0</v>
      </c>
      <c r="AL766" s="62" t="s">
        <v>1191</v>
      </c>
      <c r="AM766" s="62" t="s">
        <v>1191</v>
      </c>
      <c r="AN766" s="61">
        <v>1172.256593911196</v>
      </c>
      <c r="AO766" s="62" t="s">
        <v>1191</v>
      </c>
      <c r="AP766" s="11"/>
      <c r="AQ766" s="11"/>
    </row>
    <row r="767" spans="1:43">
      <c r="A767" s="55" t="s">
        <v>851</v>
      </c>
      <c r="B767" s="55" t="s">
        <v>26</v>
      </c>
      <c r="C767" s="55" t="s">
        <v>646</v>
      </c>
      <c r="D767" s="55" t="s">
        <v>616</v>
      </c>
      <c r="E767" s="56" t="s">
        <v>644</v>
      </c>
      <c r="F767" s="55" t="s">
        <v>894</v>
      </c>
      <c r="G767" s="55">
        <f t="shared" si="83"/>
        <v>3</v>
      </c>
      <c r="H767" s="55" t="s">
        <v>33</v>
      </c>
      <c r="I767" s="56">
        <v>4.2</v>
      </c>
      <c r="J767" s="57" t="s">
        <v>1191</v>
      </c>
      <c r="K767" s="57" t="s">
        <v>1191</v>
      </c>
      <c r="L767" s="58">
        <v>2.36</v>
      </c>
      <c r="M767" s="57" t="s">
        <v>1191</v>
      </c>
      <c r="N767" s="57" t="s">
        <v>1191</v>
      </c>
      <c r="O767" s="58">
        <v>1226.153272</v>
      </c>
      <c r="P767" s="58">
        <v>49.68</v>
      </c>
      <c r="Q767" s="58">
        <v>735.69196320000003</v>
      </c>
      <c r="R767" s="55">
        <v>0.14000000000000001</v>
      </c>
      <c r="S767" s="55" t="s">
        <v>774</v>
      </c>
      <c r="T767" s="55">
        <v>95</v>
      </c>
      <c r="U767" s="59" t="s">
        <v>895</v>
      </c>
      <c r="V767" s="59" t="s">
        <v>1090</v>
      </c>
      <c r="W767" s="72" t="s">
        <v>1191</v>
      </c>
      <c r="X767" s="60" t="s">
        <v>778</v>
      </c>
      <c r="Y767" s="61" t="e">
        <f t="shared" si="77"/>
        <v>#VALUE!</v>
      </c>
      <c r="Z767" s="61" t="e">
        <f t="shared" si="78"/>
        <v>#VALUE!</v>
      </c>
      <c r="AA767" s="61">
        <f t="shared" si="79"/>
        <v>1.9247185926034864</v>
      </c>
      <c r="AB767" s="61" t="e">
        <f t="shared" si="80"/>
        <v>#VALUE!</v>
      </c>
      <c r="AC767" s="62"/>
      <c r="AD767" s="62"/>
      <c r="AE767" s="61">
        <v>1.9247185926034864</v>
      </c>
      <c r="AF767" s="61"/>
      <c r="AG767" s="62"/>
      <c r="AH767" s="61">
        <f t="shared" si="81"/>
        <v>0</v>
      </c>
      <c r="AI767" s="61">
        <f t="shared" si="81"/>
        <v>0</v>
      </c>
      <c r="AJ767" s="61">
        <f t="shared" si="81"/>
        <v>13.74798994716776</v>
      </c>
      <c r="AK767" s="61">
        <f t="shared" si="82"/>
        <v>0</v>
      </c>
      <c r="AL767" s="62" t="s">
        <v>1191</v>
      </c>
      <c r="AM767" s="62" t="s">
        <v>1191</v>
      </c>
      <c r="AN767" s="61">
        <v>13.74798994716776</v>
      </c>
      <c r="AO767" s="62" t="s">
        <v>1191</v>
      </c>
      <c r="AP767" s="11"/>
      <c r="AQ767" s="11"/>
    </row>
    <row r="768" spans="1:43" ht="20.399999999999999">
      <c r="A768" s="71" t="s">
        <v>851</v>
      </c>
      <c r="B768" s="55" t="s">
        <v>967</v>
      </c>
      <c r="C768" s="71" t="s">
        <v>967</v>
      </c>
      <c r="D768" s="55" t="s">
        <v>968</v>
      </c>
      <c r="E768" s="56" t="s">
        <v>823</v>
      </c>
      <c r="F768" s="71" t="s">
        <v>786</v>
      </c>
      <c r="G768" s="55">
        <f t="shared" si="83"/>
        <v>1</v>
      </c>
      <c r="H768" s="71" t="s">
        <v>30</v>
      </c>
      <c r="I768" s="71">
        <v>3.2</v>
      </c>
      <c r="J768" s="57" t="s">
        <v>1191</v>
      </c>
      <c r="K768" s="75" t="s">
        <v>1191</v>
      </c>
      <c r="L768" s="76">
        <v>0.33</v>
      </c>
      <c r="M768" s="75" t="s">
        <v>1191</v>
      </c>
      <c r="N768" s="57" t="s">
        <v>1191</v>
      </c>
      <c r="O768" s="58">
        <v>25.15456</v>
      </c>
      <c r="P768" s="58">
        <v>13.6</v>
      </c>
      <c r="Q768" s="58">
        <v>15.092735999999999</v>
      </c>
      <c r="R768" s="55">
        <v>0.1749</v>
      </c>
      <c r="S768" s="55" t="s">
        <v>774</v>
      </c>
      <c r="T768" s="55">
        <v>96</v>
      </c>
      <c r="U768" s="59" t="s">
        <v>969</v>
      </c>
      <c r="V768" s="59" t="s">
        <v>970</v>
      </c>
      <c r="W768" s="72" t="s">
        <v>1191</v>
      </c>
      <c r="X768" s="60" t="s">
        <v>778</v>
      </c>
      <c r="Y768" s="61" t="e">
        <f t="shared" si="77"/>
        <v>#VALUE!</v>
      </c>
      <c r="Z768" s="61" t="e">
        <f t="shared" si="78"/>
        <v>#VALUE!</v>
      </c>
      <c r="AA768" s="61">
        <f t="shared" si="79"/>
        <v>13.118893751272136</v>
      </c>
      <c r="AB768" s="61" t="e">
        <f t="shared" si="80"/>
        <v>#VALUE!</v>
      </c>
      <c r="AC768" s="62"/>
      <c r="AD768" s="62"/>
      <c r="AE768" s="61">
        <v>13.118893751272136</v>
      </c>
      <c r="AF768" s="61"/>
      <c r="AG768" s="62"/>
      <c r="AH768" s="61">
        <f t="shared" si="81"/>
        <v>0</v>
      </c>
      <c r="AI768" s="61">
        <f t="shared" si="81"/>
        <v>0</v>
      </c>
      <c r="AJ768" s="61">
        <f t="shared" si="81"/>
        <v>75.007968846610268</v>
      </c>
      <c r="AK768" s="61">
        <f t="shared" si="82"/>
        <v>0</v>
      </c>
      <c r="AL768" s="62" t="s">
        <v>1191</v>
      </c>
      <c r="AM768" s="62" t="s">
        <v>1191</v>
      </c>
      <c r="AN768" s="61">
        <v>75.007968846610268</v>
      </c>
      <c r="AO768" s="62" t="s">
        <v>1191</v>
      </c>
      <c r="AP768" s="11"/>
      <c r="AQ768" s="11"/>
    </row>
    <row r="769" spans="1:43">
      <c r="A769" s="55" t="s">
        <v>851</v>
      </c>
      <c r="B769" s="55" t="s">
        <v>967</v>
      </c>
      <c r="C769" s="55" t="s">
        <v>967</v>
      </c>
      <c r="D769" s="55" t="s">
        <v>968</v>
      </c>
      <c r="E769" s="56" t="s">
        <v>648</v>
      </c>
      <c r="F769" s="55" t="s">
        <v>780</v>
      </c>
      <c r="G769" s="55">
        <f t="shared" si="83"/>
        <v>3</v>
      </c>
      <c r="H769" s="55" t="s">
        <v>33</v>
      </c>
      <c r="I769" s="56">
        <v>3.3</v>
      </c>
      <c r="J769" s="57" t="s">
        <v>1191</v>
      </c>
      <c r="K769" s="57" t="s">
        <v>1191</v>
      </c>
      <c r="L769" s="58">
        <v>0.25</v>
      </c>
      <c r="M769" s="57" t="s">
        <v>1191</v>
      </c>
      <c r="N769" s="57" t="s">
        <v>1191</v>
      </c>
      <c r="O769" s="58">
        <v>27.14704875</v>
      </c>
      <c r="P769" s="58">
        <v>13.95</v>
      </c>
      <c r="Q769" s="58">
        <v>16.288229250000001</v>
      </c>
      <c r="R769" s="55">
        <v>0.1749</v>
      </c>
      <c r="S769" s="55" t="s">
        <v>774</v>
      </c>
      <c r="T769" s="55">
        <v>96</v>
      </c>
      <c r="U769" s="59" t="s">
        <v>969</v>
      </c>
      <c r="V769" s="59" t="s">
        <v>970</v>
      </c>
      <c r="W769" s="72" t="s">
        <v>1191</v>
      </c>
      <c r="X769" s="60" t="s">
        <v>778</v>
      </c>
      <c r="Y769" s="61" t="e">
        <f t="shared" si="77"/>
        <v>#VALUE!</v>
      </c>
      <c r="Z769" s="61" t="e">
        <f t="shared" si="78"/>
        <v>#VALUE!</v>
      </c>
      <c r="AA769" s="61">
        <f t="shared" si="79"/>
        <v>9.2091041756426666</v>
      </c>
      <c r="AB769" s="61" t="e">
        <f t="shared" si="80"/>
        <v>#VALUE!</v>
      </c>
      <c r="AC769" s="62"/>
      <c r="AD769" s="62"/>
      <c r="AE769" s="61">
        <v>9.2091041756426666</v>
      </c>
      <c r="AF769" s="61"/>
      <c r="AG769" s="62"/>
      <c r="AH769" s="61">
        <f t="shared" si="81"/>
        <v>0</v>
      </c>
      <c r="AI769" s="61">
        <f t="shared" si="81"/>
        <v>0</v>
      </c>
      <c r="AJ769" s="61">
        <f t="shared" si="81"/>
        <v>52.653540169483513</v>
      </c>
      <c r="AK769" s="61">
        <f t="shared" si="82"/>
        <v>0</v>
      </c>
      <c r="AL769" s="62" t="s">
        <v>1191</v>
      </c>
      <c r="AM769" s="62" t="s">
        <v>1191</v>
      </c>
      <c r="AN769" s="61">
        <v>52.653540169483513</v>
      </c>
      <c r="AO769" s="62" t="s">
        <v>1191</v>
      </c>
      <c r="AP769" s="11"/>
      <c r="AQ769" s="11"/>
    </row>
    <row r="770" spans="1:43" ht="20.399999999999999">
      <c r="A770" s="71" t="s">
        <v>851</v>
      </c>
      <c r="B770" s="55" t="s">
        <v>967</v>
      </c>
      <c r="C770" s="55" t="s">
        <v>967</v>
      </c>
      <c r="D770" s="55" t="s">
        <v>968</v>
      </c>
      <c r="E770" s="77" t="s">
        <v>348</v>
      </c>
      <c r="F770" s="71" t="s">
        <v>786</v>
      </c>
      <c r="G770" s="55">
        <f t="shared" si="83"/>
        <v>1</v>
      </c>
      <c r="H770" s="71" t="s">
        <v>30</v>
      </c>
      <c r="I770" s="71">
        <v>3.3</v>
      </c>
      <c r="J770" s="57" t="s">
        <v>1191</v>
      </c>
      <c r="K770" s="57" t="s">
        <v>1191</v>
      </c>
      <c r="L770" s="58">
        <v>0.67</v>
      </c>
      <c r="M770" s="57" t="s">
        <v>1191</v>
      </c>
      <c r="N770" s="57" t="s">
        <v>1191</v>
      </c>
      <c r="O770" s="58">
        <v>10.92727</v>
      </c>
      <c r="P770" s="58">
        <v>10.3</v>
      </c>
      <c r="Q770" s="58">
        <v>6.556362</v>
      </c>
      <c r="R770" s="55">
        <v>0.1749</v>
      </c>
      <c r="S770" s="55" t="s">
        <v>774</v>
      </c>
      <c r="T770" s="55">
        <v>96</v>
      </c>
      <c r="U770" s="59" t="s">
        <v>969</v>
      </c>
      <c r="V770" s="59" t="s">
        <v>970</v>
      </c>
      <c r="W770" s="72" t="s">
        <v>1191</v>
      </c>
      <c r="X770" s="60" t="s">
        <v>778</v>
      </c>
      <c r="Y770" s="61" t="e">
        <f t="shared" si="77"/>
        <v>#VALUE!</v>
      </c>
      <c r="Z770" s="61" t="e">
        <f t="shared" si="78"/>
        <v>#VALUE!</v>
      </c>
      <c r="AA770" s="61">
        <f t="shared" si="79"/>
        <v>61.314491176661697</v>
      </c>
      <c r="AB770" s="61" t="e">
        <f t="shared" si="80"/>
        <v>#VALUE!</v>
      </c>
      <c r="AC770" s="62"/>
      <c r="AD770" s="62"/>
      <c r="AE770" s="61">
        <v>61.314491176661697</v>
      </c>
      <c r="AF770" s="61"/>
      <c r="AG770" s="62"/>
      <c r="AH770" s="61">
        <f t="shared" si="81"/>
        <v>0</v>
      </c>
      <c r="AI770" s="61">
        <f t="shared" si="81"/>
        <v>0</v>
      </c>
      <c r="AJ770" s="61">
        <f t="shared" si="81"/>
        <v>350.56884606438933</v>
      </c>
      <c r="AK770" s="61">
        <f t="shared" si="82"/>
        <v>0</v>
      </c>
      <c r="AL770" s="62" t="s">
        <v>1191</v>
      </c>
      <c r="AM770" s="62" t="s">
        <v>1191</v>
      </c>
      <c r="AN770" s="61">
        <v>350.56884606438933</v>
      </c>
      <c r="AO770" s="62" t="s">
        <v>1191</v>
      </c>
      <c r="AP770" s="11"/>
      <c r="AQ770" s="11"/>
    </row>
    <row r="771" spans="1:43" ht="20.399999999999999">
      <c r="A771" s="71" t="s">
        <v>851</v>
      </c>
      <c r="B771" s="55" t="s">
        <v>967</v>
      </c>
      <c r="C771" s="55" t="s">
        <v>967</v>
      </c>
      <c r="D771" s="55" t="s">
        <v>968</v>
      </c>
      <c r="E771" s="77" t="s">
        <v>649</v>
      </c>
      <c r="F771" s="71" t="s">
        <v>786</v>
      </c>
      <c r="G771" s="55">
        <f t="shared" si="83"/>
        <v>1</v>
      </c>
      <c r="H771" s="71" t="s">
        <v>30</v>
      </c>
      <c r="I771" s="71">
        <v>3.3</v>
      </c>
      <c r="J771" s="57" t="s">
        <v>1191</v>
      </c>
      <c r="K771" s="57" t="s">
        <v>1191</v>
      </c>
      <c r="L771" s="58">
        <v>1</v>
      </c>
      <c r="M771" s="57" t="s">
        <v>1191</v>
      </c>
      <c r="N771" s="57" t="s">
        <v>1191</v>
      </c>
      <c r="O771" s="58">
        <v>14.621353750000001</v>
      </c>
      <c r="P771" s="58">
        <v>11.35</v>
      </c>
      <c r="Q771" s="58">
        <v>8.7728122499999994</v>
      </c>
      <c r="R771" s="55">
        <v>0.1749</v>
      </c>
      <c r="S771" s="55" t="s">
        <v>774</v>
      </c>
      <c r="T771" s="55">
        <v>96</v>
      </c>
      <c r="U771" s="59" t="s">
        <v>969</v>
      </c>
      <c r="V771" s="59" t="s">
        <v>970</v>
      </c>
      <c r="W771" s="72" t="s">
        <v>1191</v>
      </c>
      <c r="X771" s="60" t="s">
        <v>778</v>
      </c>
      <c r="Y771" s="61" t="e">
        <f t="shared" si="77"/>
        <v>#VALUE!</v>
      </c>
      <c r="Z771" s="61" t="e">
        <f t="shared" si="78"/>
        <v>#VALUE!</v>
      </c>
      <c r="AA771" s="61">
        <f t="shared" si="79"/>
        <v>68.393119891514829</v>
      </c>
      <c r="AB771" s="61" t="e">
        <f t="shared" si="80"/>
        <v>#VALUE!</v>
      </c>
      <c r="AC771" s="62"/>
      <c r="AD771" s="62"/>
      <c r="AE771" s="61">
        <v>68.393119891514829</v>
      </c>
      <c r="AF771" s="61"/>
      <c r="AG771" s="62"/>
      <c r="AH771" s="61">
        <f t="shared" si="81"/>
        <v>0</v>
      </c>
      <c r="AI771" s="61">
        <f t="shared" si="81"/>
        <v>0</v>
      </c>
      <c r="AJ771" s="61">
        <f t="shared" si="81"/>
        <v>391.04128011157707</v>
      </c>
      <c r="AK771" s="61">
        <f t="shared" si="82"/>
        <v>0</v>
      </c>
      <c r="AL771" s="62" t="s">
        <v>1191</v>
      </c>
      <c r="AM771" s="62" t="s">
        <v>1191</v>
      </c>
      <c r="AN771" s="61">
        <v>391.04128011157707</v>
      </c>
      <c r="AO771" s="62" t="s">
        <v>1191</v>
      </c>
      <c r="AP771" s="11"/>
      <c r="AQ771" s="11"/>
    </row>
    <row r="772" spans="1:43">
      <c r="A772" s="55" t="s">
        <v>851</v>
      </c>
      <c r="B772" s="55" t="s">
        <v>967</v>
      </c>
      <c r="C772" s="55" t="s">
        <v>967</v>
      </c>
      <c r="D772" s="55" t="s">
        <v>968</v>
      </c>
      <c r="E772" s="56" t="s">
        <v>650</v>
      </c>
      <c r="F772" s="55" t="s">
        <v>780</v>
      </c>
      <c r="G772" s="55">
        <f t="shared" si="83"/>
        <v>3</v>
      </c>
      <c r="H772" s="55" t="s">
        <v>33</v>
      </c>
      <c r="I772" s="56">
        <v>3.4</v>
      </c>
      <c r="J772" s="57" t="s">
        <v>1191</v>
      </c>
      <c r="K772" s="57" t="s">
        <v>1191</v>
      </c>
      <c r="L772" s="58">
        <v>0.11</v>
      </c>
      <c r="M772" s="57" t="s">
        <v>1191</v>
      </c>
      <c r="N772" s="57" t="s">
        <v>1191</v>
      </c>
      <c r="O772" s="58">
        <v>138.24</v>
      </c>
      <c r="P772" s="58">
        <v>24</v>
      </c>
      <c r="Q772" s="58">
        <v>82.944000000000003</v>
      </c>
      <c r="R772" s="55">
        <v>0.1749</v>
      </c>
      <c r="S772" s="55" t="s">
        <v>774</v>
      </c>
      <c r="T772" s="55">
        <v>96</v>
      </c>
      <c r="U772" s="59" t="s">
        <v>969</v>
      </c>
      <c r="V772" s="59" t="s">
        <v>970</v>
      </c>
      <c r="W772" s="72" t="s">
        <v>1191</v>
      </c>
      <c r="X772" s="60" t="s">
        <v>778</v>
      </c>
      <c r="Y772" s="61" t="e">
        <f t="shared" ref="Y772:Y839" si="84">(J772/O772)*1000</f>
        <v>#VALUE!</v>
      </c>
      <c r="Z772" s="61" t="e">
        <f t="shared" ref="Z772:Z841" si="85">(K772)*1000</f>
        <v>#VALUE!</v>
      </c>
      <c r="AA772" s="61">
        <f t="shared" ref="AA772:AA841" si="86">(L772/O772)*1000</f>
        <v>0.79571759259259256</v>
      </c>
      <c r="AB772" s="61" t="e">
        <f t="shared" ref="AB772:AB841" si="87">(M772/O772)*1000</f>
        <v>#VALUE!</v>
      </c>
      <c r="AC772" s="62"/>
      <c r="AD772" s="62"/>
      <c r="AE772" s="61">
        <v>0.79571759259259256</v>
      </c>
      <c r="AF772" s="61"/>
      <c r="AG772" s="62"/>
      <c r="AH772" s="61">
        <f t="shared" ref="AH772:AJ840" si="88">AC772/$R772</f>
        <v>0</v>
      </c>
      <c r="AI772" s="61">
        <f t="shared" si="88"/>
        <v>0</v>
      </c>
      <c r="AJ772" s="61">
        <f t="shared" si="88"/>
        <v>4.549557419054274</v>
      </c>
      <c r="AK772" s="61">
        <f t="shared" ref="AK772:AK840" si="89">AG772/$R772</f>
        <v>0</v>
      </c>
      <c r="AL772" s="62" t="s">
        <v>1191</v>
      </c>
      <c r="AM772" s="62" t="s">
        <v>1191</v>
      </c>
      <c r="AN772" s="61">
        <v>4.549557419054274</v>
      </c>
      <c r="AO772" s="62" t="s">
        <v>1191</v>
      </c>
      <c r="AP772" s="11"/>
      <c r="AQ772" s="11"/>
    </row>
    <row r="773" spans="1:43">
      <c r="A773" s="55" t="s">
        <v>851</v>
      </c>
      <c r="B773" s="55" t="s">
        <v>967</v>
      </c>
      <c r="C773" s="55" t="s">
        <v>967</v>
      </c>
      <c r="D773" s="55" t="s">
        <v>968</v>
      </c>
      <c r="E773" s="56" t="s">
        <v>978</v>
      </c>
      <c r="F773" s="55" t="s">
        <v>796</v>
      </c>
      <c r="G773" s="55">
        <f t="shared" ref="G773:G836" si="90">IF(H773="Planktivorous",1,IF(H773="herbivorous",2,IF(H773="carnivorous",3,0)))</f>
        <v>3</v>
      </c>
      <c r="H773" s="55" t="s">
        <v>33</v>
      </c>
      <c r="I773" s="56">
        <v>3.4</v>
      </c>
      <c r="J773" s="57" t="s">
        <v>1191</v>
      </c>
      <c r="K773" s="57" t="s">
        <v>1191</v>
      </c>
      <c r="L773" s="58">
        <v>0.5</v>
      </c>
      <c r="M773" s="57" t="s">
        <v>1191</v>
      </c>
      <c r="N773" s="57" t="s">
        <v>1191</v>
      </c>
      <c r="O773" s="58">
        <v>18.38265625</v>
      </c>
      <c r="P773" s="58">
        <v>12.25</v>
      </c>
      <c r="Q773" s="58">
        <v>11.02959375</v>
      </c>
      <c r="R773" s="55">
        <v>0.1749</v>
      </c>
      <c r="S773" s="55" t="s">
        <v>774</v>
      </c>
      <c r="T773" s="55">
        <v>96</v>
      </c>
      <c r="U773" s="59" t="s">
        <v>969</v>
      </c>
      <c r="V773" s="59" t="s">
        <v>970</v>
      </c>
      <c r="W773" s="72" t="s">
        <v>1191</v>
      </c>
      <c r="X773" s="60" t="s">
        <v>778</v>
      </c>
      <c r="Y773" s="61" t="e">
        <f t="shared" si="84"/>
        <v>#VALUE!</v>
      </c>
      <c r="Z773" s="61" t="e">
        <f t="shared" si="85"/>
        <v>#VALUE!</v>
      </c>
      <c r="AA773" s="61">
        <f t="shared" si="86"/>
        <v>27.199551207405079</v>
      </c>
      <c r="AB773" s="61" t="e">
        <f t="shared" si="87"/>
        <v>#VALUE!</v>
      </c>
      <c r="AC773" s="62"/>
      <c r="AD773" s="62"/>
      <c r="AE773" s="61">
        <v>27.199551207405079</v>
      </c>
      <c r="AF773" s="61"/>
      <c r="AG773" s="62"/>
      <c r="AH773" s="61">
        <f t="shared" si="88"/>
        <v>0</v>
      </c>
      <c r="AI773" s="61">
        <f t="shared" si="88"/>
        <v>0</v>
      </c>
      <c r="AJ773" s="61">
        <f t="shared" si="88"/>
        <v>155.51487254090955</v>
      </c>
      <c r="AK773" s="61">
        <f t="shared" si="89"/>
        <v>0</v>
      </c>
      <c r="AL773" s="62" t="s">
        <v>1191</v>
      </c>
      <c r="AM773" s="62" t="s">
        <v>1191</v>
      </c>
      <c r="AN773" s="61">
        <v>155.51487254090955</v>
      </c>
      <c r="AO773" s="62" t="s">
        <v>1191</v>
      </c>
      <c r="AP773" s="11"/>
      <c r="AQ773" s="11"/>
    </row>
    <row r="774" spans="1:43">
      <c r="A774" s="55" t="s">
        <v>851</v>
      </c>
      <c r="B774" s="55" t="s">
        <v>967</v>
      </c>
      <c r="C774" s="55" t="s">
        <v>967</v>
      </c>
      <c r="D774" s="55" t="s">
        <v>968</v>
      </c>
      <c r="E774" s="56" t="s">
        <v>652</v>
      </c>
      <c r="F774" s="55" t="s">
        <v>773</v>
      </c>
      <c r="G774" s="55">
        <f t="shared" si="90"/>
        <v>3</v>
      </c>
      <c r="H774" s="55" t="s">
        <v>33</v>
      </c>
      <c r="I774" s="56">
        <v>3.4</v>
      </c>
      <c r="J774" s="57" t="s">
        <v>1191</v>
      </c>
      <c r="K774" s="57" t="s">
        <v>1191</v>
      </c>
      <c r="L774" s="58">
        <v>0</v>
      </c>
      <c r="M774" s="57" t="s">
        <v>1191</v>
      </c>
      <c r="N774" s="57" t="s">
        <v>1191</v>
      </c>
      <c r="O774" s="58">
        <v>428.75</v>
      </c>
      <c r="P774" s="58">
        <v>35</v>
      </c>
      <c r="Q774" s="58">
        <v>257.25</v>
      </c>
      <c r="R774" s="55">
        <v>0.1749</v>
      </c>
      <c r="S774" s="55" t="s">
        <v>774</v>
      </c>
      <c r="T774" s="55">
        <v>96</v>
      </c>
      <c r="U774" s="59" t="s">
        <v>969</v>
      </c>
      <c r="V774" s="59" t="s">
        <v>970</v>
      </c>
      <c r="W774" s="72" t="s">
        <v>1191</v>
      </c>
      <c r="X774" s="60" t="s">
        <v>778</v>
      </c>
      <c r="Y774" s="61" t="e">
        <f t="shared" si="84"/>
        <v>#VALUE!</v>
      </c>
      <c r="Z774" s="61" t="e">
        <f t="shared" si="85"/>
        <v>#VALUE!</v>
      </c>
      <c r="AA774" s="61">
        <f t="shared" si="86"/>
        <v>0</v>
      </c>
      <c r="AB774" s="61" t="e">
        <f t="shared" si="87"/>
        <v>#VALUE!</v>
      </c>
      <c r="AC774" s="62"/>
      <c r="AD774" s="62"/>
      <c r="AE774" s="61">
        <v>1E-3</v>
      </c>
      <c r="AF774" s="61"/>
      <c r="AG774" s="62"/>
      <c r="AH774" s="61">
        <f t="shared" si="88"/>
        <v>0</v>
      </c>
      <c r="AI774" s="61">
        <f t="shared" si="88"/>
        <v>0</v>
      </c>
      <c r="AJ774" s="61">
        <f t="shared" si="88"/>
        <v>5.717552887364208E-3</v>
      </c>
      <c r="AK774" s="61">
        <f t="shared" si="89"/>
        <v>0</v>
      </c>
      <c r="AL774" s="62" t="s">
        <v>1191</v>
      </c>
      <c r="AM774" s="62" t="s">
        <v>1191</v>
      </c>
      <c r="AN774" s="61">
        <v>0</v>
      </c>
      <c r="AO774" s="62" t="s">
        <v>1191</v>
      </c>
      <c r="AP774" s="11"/>
      <c r="AQ774" s="11"/>
    </row>
    <row r="775" spans="1:43">
      <c r="A775" s="55" t="s">
        <v>851</v>
      </c>
      <c r="B775" s="55" t="s">
        <v>967</v>
      </c>
      <c r="C775" s="55" t="s">
        <v>967</v>
      </c>
      <c r="D775" s="55" t="s">
        <v>968</v>
      </c>
      <c r="E775" s="56" t="s">
        <v>653</v>
      </c>
      <c r="F775" s="55" t="s">
        <v>780</v>
      </c>
      <c r="G775" s="55">
        <f t="shared" si="90"/>
        <v>3</v>
      </c>
      <c r="H775" s="55" t="s">
        <v>33</v>
      </c>
      <c r="I775" s="56">
        <v>3.4</v>
      </c>
      <c r="J775" s="57" t="s">
        <v>1191</v>
      </c>
      <c r="K775" s="57" t="s">
        <v>1191</v>
      </c>
      <c r="L775" s="58">
        <v>0.28000000000000003</v>
      </c>
      <c r="M775" s="57" t="s">
        <v>1191</v>
      </c>
      <c r="N775" s="57" t="s">
        <v>1191</v>
      </c>
      <c r="O775" s="58">
        <v>91.950073750000001</v>
      </c>
      <c r="P775" s="58">
        <v>20.95</v>
      </c>
      <c r="Q775" s="58">
        <v>55.170044249999997</v>
      </c>
      <c r="R775" s="55">
        <v>0.1749</v>
      </c>
      <c r="S775" s="55" t="s">
        <v>774</v>
      </c>
      <c r="T775" s="55">
        <v>96</v>
      </c>
      <c r="U775" s="59" t="s">
        <v>969</v>
      </c>
      <c r="V775" s="59" t="s">
        <v>970</v>
      </c>
      <c r="W775" s="72" t="s">
        <v>1191</v>
      </c>
      <c r="X775" s="60" t="s">
        <v>778</v>
      </c>
      <c r="Y775" s="61" t="e">
        <f t="shared" si="84"/>
        <v>#VALUE!</v>
      </c>
      <c r="Z775" s="61" t="e">
        <f t="shared" si="85"/>
        <v>#VALUE!</v>
      </c>
      <c r="AA775" s="61">
        <f t="shared" si="86"/>
        <v>3.0451307821816731</v>
      </c>
      <c r="AB775" s="61" t="e">
        <f t="shared" si="87"/>
        <v>#VALUE!</v>
      </c>
      <c r="AC775" s="62"/>
      <c r="AD775" s="62"/>
      <c r="AE775" s="61">
        <v>3.0451307821816731</v>
      </c>
      <c r="AF775" s="61"/>
      <c r="AG775" s="62"/>
      <c r="AH775" s="61">
        <f t="shared" si="88"/>
        <v>0</v>
      </c>
      <c r="AI775" s="61">
        <f t="shared" si="88"/>
        <v>0</v>
      </c>
      <c r="AJ775" s="61">
        <f t="shared" si="88"/>
        <v>17.410696296064454</v>
      </c>
      <c r="AK775" s="61">
        <f t="shared" si="89"/>
        <v>0</v>
      </c>
      <c r="AL775" s="62" t="s">
        <v>1191</v>
      </c>
      <c r="AM775" s="62" t="s">
        <v>1191</v>
      </c>
      <c r="AN775" s="61">
        <v>17.410696296064454</v>
      </c>
      <c r="AO775" s="62" t="s">
        <v>1191</v>
      </c>
      <c r="AP775" s="11"/>
      <c r="AQ775" s="11"/>
    </row>
    <row r="776" spans="1:43">
      <c r="A776" s="55" t="s">
        <v>851</v>
      </c>
      <c r="B776" s="55" t="s">
        <v>967</v>
      </c>
      <c r="C776" s="55" t="s">
        <v>967</v>
      </c>
      <c r="D776" s="55" t="s">
        <v>968</v>
      </c>
      <c r="E776" s="56" t="s">
        <v>654</v>
      </c>
      <c r="F776" s="55" t="s">
        <v>796</v>
      </c>
      <c r="G776" s="55">
        <f t="shared" si="90"/>
        <v>3</v>
      </c>
      <c r="H776" s="55" t="s">
        <v>33</v>
      </c>
      <c r="I776" s="56">
        <v>3.5</v>
      </c>
      <c r="J776" s="57" t="s">
        <v>1191</v>
      </c>
      <c r="K776" s="57" t="s">
        <v>1191</v>
      </c>
      <c r="L776" s="58">
        <v>0</v>
      </c>
      <c r="M776" s="57" t="s">
        <v>1191</v>
      </c>
      <c r="N776" s="57" t="s">
        <v>1191</v>
      </c>
      <c r="O776" s="58">
        <v>200.12875869999999</v>
      </c>
      <c r="P776" s="58">
        <v>27.15</v>
      </c>
      <c r="Q776" s="58">
        <v>120.07725521999998</v>
      </c>
      <c r="R776" s="55">
        <v>0.1749</v>
      </c>
      <c r="S776" s="55" t="s">
        <v>774</v>
      </c>
      <c r="T776" s="55">
        <v>96</v>
      </c>
      <c r="U776" s="59" t="s">
        <v>969</v>
      </c>
      <c r="V776" s="59" t="s">
        <v>970</v>
      </c>
      <c r="W776" s="72" t="s">
        <v>1191</v>
      </c>
      <c r="X776" s="60" t="s">
        <v>778</v>
      </c>
      <c r="Y776" s="61" t="e">
        <f t="shared" si="84"/>
        <v>#VALUE!</v>
      </c>
      <c r="Z776" s="61" t="e">
        <f t="shared" si="85"/>
        <v>#VALUE!</v>
      </c>
      <c r="AA776" s="61">
        <f t="shared" si="86"/>
        <v>0</v>
      </c>
      <c r="AB776" s="61" t="e">
        <f t="shared" si="87"/>
        <v>#VALUE!</v>
      </c>
      <c r="AC776" s="62"/>
      <c r="AD776" s="62"/>
      <c r="AE776" s="61">
        <v>1E-3</v>
      </c>
      <c r="AF776" s="61"/>
      <c r="AG776" s="62"/>
      <c r="AH776" s="61">
        <f t="shared" si="88"/>
        <v>0</v>
      </c>
      <c r="AI776" s="61">
        <f t="shared" si="88"/>
        <v>0</v>
      </c>
      <c r="AJ776" s="61">
        <f t="shared" si="88"/>
        <v>5.717552887364208E-3</v>
      </c>
      <c r="AK776" s="61">
        <f t="shared" si="89"/>
        <v>0</v>
      </c>
      <c r="AL776" s="62" t="s">
        <v>1191</v>
      </c>
      <c r="AM776" s="62" t="s">
        <v>1191</v>
      </c>
      <c r="AN776" s="61">
        <v>0</v>
      </c>
      <c r="AO776" s="62" t="s">
        <v>1191</v>
      </c>
      <c r="AP776" s="11"/>
      <c r="AQ776" s="11"/>
    </row>
    <row r="777" spans="1:43">
      <c r="A777" s="55" t="s">
        <v>851</v>
      </c>
      <c r="B777" s="55" t="s">
        <v>967</v>
      </c>
      <c r="C777" s="55" t="s">
        <v>967</v>
      </c>
      <c r="D777" s="55" t="s">
        <v>968</v>
      </c>
      <c r="E777" s="56" t="s">
        <v>655</v>
      </c>
      <c r="F777" s="55" t="s">
        <v>796</v>
      </c>
      <c r="G777" s="55">
        <f t="shared" si="90"/>
        <v>3</v>
      </c>
      <c r="H777" s="55" t="s">
        <v>33</v>
      </c>
      <c r="I777" s="56">
        <v>3.5</v>
      </c>
      <c r="J777" s="57" t="s">
        <v>1191</v>
      </c>
      <c r="K777" s="57" t="s">
        <v>1191</v>
      </c>
      <c r="L777" s="58">
        <v>0</v>
      </c>
      <c r="M777" s="57" t="s">
        <v>1191</v>
      </c>
      <c r="N777" s="57" t="s">
        <v>1191</v>
      </c>
      <c r="O777" s="58">
        <v>20.00376</v>
      </c>
      <c r="P777" s="58">
        <v>12.6</v>
      </c>
      <c r="Q777" s="58">
        <v>12.002255999999999</v>
      </c>
      <c r="R777" s="55">
        <v>0.1749</v>
      </c>
      <c r="S777" s="55" t="s">
        <v>774</v>
      </c>
      <c r="T777" s="55">
        <v>96</v>
      </c>
      <c r="U777" s="59" t="s">
        <v>969</v>
      </c>
      <c r="V777" s="59" t="s">
        <v>970</v>
      </c>
      <c r="W777" s="72" t="s">
        <v>1191</v>
      </c>
      <c r="X777" s="60" t="s">
        <v>778</v>
      </c>
      <c r="Y777" s="61" t="e">
        <f t="shared" si="84"/>
        <v>#VALUE!</v>
      </c>
      <c r="Z777" s="61" t="e">
        <f t="shared" si="85"/>
        <v>#VALUE!</v>
      </c>
      <c r="AA777" s="61">
        <f t="shared" si="86"/>
        <v>0</v>
      </c>
      <c r="AB777" s="61" t="e">
        <f t="shared" si="87"/>
        <v>#VALUE!</v>
      </c>
      <c r="AC777" s="62"/>
      <c r="AD777" s="62"/>
      <c r="AE777" s="61">
        <v>1E-3</v>
      </c>
      <c r="AF777" s="61"/>
      <c r="AG777" s="62"/>
      <c r="AH777" s="61">
        <f t="shared" si="88"/>
        <v>0</v>
      </c>
      <c r="AI777" s="61">
        <f t="shared" si="88"/>
        <v>0</v>
      </c>
      <c r="AJ777" s="61">
        <f t="shared" si="88"/>
        <v>5.717552887364208E-3</v>
      </c>
      <c r="AK777" s="61">
        <f t="shared" si="89"/>
        <v>0</v>
      </c>
      <c r="AL777" s="62" t="s">
        <v>1191</v>
      </c>
      <c r="AM777" s="62" t="s">
        <v>1191</v>
      </c>
      <c r="AN777" s="61">
        <v>0</v>
      </c>
      <c r="AO777" s="62" t="s">
        <v>1191</v>
      </c>
      <c r="AP777" s="11"/>
      <c r="AQ777" s="11"/>
    </row>
    <row r="778" spans="1:43">
      <c r="A778" s="55" t="s">
        <v>851</v>
      </c>
      <c r="B778" s="55" t="s">
        <v>967</v>
      </c>
      <c r="C778" s="55" t="s">
        <v>967</v>
      </c>
      <c r="D778" s="55" t="s">
        <v>968</v>
      </c>
      <c r="E778" s="56" t="s">
        <v>656</v>
      </c>
      <c r="F778" s="55" t="s">
        <v>780</v>
      </c>
      <c r="G778" s="55">
        <f t="shared" si="90"/>
        <v>3</v>
      </c>
      <c r="H778" s="55" t="s">
        <v>33</v>
      </c>
      <c r="I778" s="56">
        <v>3.5</v>
      </c>
      <c r="J778" s="57" t="s">
        <v>1191</v>
      </c>
      <c r="K778" s="57" t="s">
        <v>1191</v>
      </c>
      <c r="L778" s="58">
        <v>0.11</v>
      </c>
      <c r="M778" s="57" t="s">
        <v>1191</v>
      </c>
      <c r="N778" s="57" t="s">
        <v>1191</v>
      </c>
      <c r="O778" s="58">
        <v>362.64690999999999</v>
      </c>
      <c r="P778" s="58">
        <v>33.1</v>
      </c>
      <c r="Q778" s="58">
        <v>217.58814599999999</v>
      </c>
      <c r="R778" s="55">
        <v>0.1749</v>
      </c>
      <c r="S778" s="55" t="s">
        <v>774</v>
      </c>
      <c r="T778" s="55">
        <v>96</v>
      </c>
      <c r="U778" s="59" t="s">
        <v>969</v>
      </c>
      <c r="V778" s="59" t="s">
        <v>970</v>
      </c>
      <c r="W778" s="72" t="s">
        <v>1191</v>
      </c>
      <c r="X778" s="60" t="s">
        <v>778</v>
      </c>
      <c r="Y778" s="61" t="e">
        <f t="shared" si="84"/>
        <v>#VALUE!</v>
      </c>
      <c r="Z778" s="61" t="e">
        <f t="shared" si="85"/>
        <v>#VALUE!</v>
      </c>
      <c r="AA778" s="61">
        <f t="shared" si="86"/>
        <v>0.30332534751226753</v>
      </c>
      <c r="AB778" s="61" t="e">
        <f t="shared" si="87"/>
        <v>#VALUE!</v>
      </c>
      <c r="AC778" s="62"/>
      <c r="AD778" s="62"/>
      <c r="AE778" s="61">
        <v>0.30332534751226753</v>
      </c>
      <c r="AF778" s="61"/>
      <c r="AG778" s="62"/>
      <c r="AH778" s="61">
        <f t="shared" si="88"/>
        <v>0</v>
      </c>
      <c r="AI778" s="61">
        <f t="shared" si="88"/>
        <v>0</v>
      </c>
      <c r="AJ778" s="61">
        <f t="shared" si="88"/>
        <v>1.734278716479517</v>
      </c>
      <c r="AK778" s="61">
        <f t="shared" si="89"/>
        <v>0</v>
      </c>
      <c r="AL778" s="62" t="s">
        <v>1191</v>
      </c>
      <c r="AM778" s="62" t="s">
        <v>1191</v>
      </c>
      <c r="AN778" s="61">
        <v>1.734278716479517</v>
      </c>
      <c r="AO778" s="62" t="s">
        <v>1191</v>
      </c>
      <c r="AP778" s="11"/>
      <c r="AQ778" s="11"/>
    </row>
    <row r="779" spans="1:43">
      <c r="A779" s="55" t="s">
        <v>851</v>
      </c>
      <c r="B779" s="55" t="s">
        <v>967</v>
      </c>
      <c r="C779" s="55" t="s">
        <v>967</v>
      </c>
      <c r="D779" s="55" t="s">
        <v>968</v>
      </c>
      <c r="E779" s="56" t="s">
        <v>606</v>
      </c>
      <c r="F779" s="55" t="s">
        <v>796</v>
      </c>
      <c r="G779" s="55">
        <f t="shared" si="90"/>
        <v>3</v>
      </c>
      <c r="H779" s="55" t="s">
        <v>33</v>
      </c>
      <c r="I779" s="56">
        <v>3.5</v>
      </c>
      <c r="J779" s="57" t="s">
        <v>1191</v>
      </c>
      <c r="K779" s="57" t="s">
        <v>1191</v>
      </c>
      <c r="L779" s="58">
        <v>0.5</v>
      </c>
      <c r="M779" s="57" t="s">
        <v>1191</v>
      </c>
      <c r="N779" s="57" t="s">
        <v>1191</v>
      </c>
      <c r="O779" s="58">
        <v>108.6728837</v>
      </c>
      <c r="P779" s="58">
        <v>22.15</v>
      </c>
      <c r="Q779" s="58">
        <v>65.203730219999997</v>
      </c>
      <c r="R779" s="55">
        <v>0.1749</v>
      </c>
      <c r="S779" s="55" t="s">
        <v>774</v>
      </c>
      <c r="T779" s="55">
        <v>96</v>
      </c>
      <c r="U779" s="59" t="s">
        <v>969</v>
      </c>
      <c r="V779" s="59" t="s">
        <v>970</v>
      </c>
      <c r="W779" s="72" t="s">
        <v>1191</v>
      </c>
      <c r="X779" s="60" t="s">
        <v>778</v>
      </c>
      <c r="Y779" s="61" t="e">
        <f t="shared" si="84"/>
        <v>#VALUE!</v>
      </c>
      <c r="Z779" s="61" t="e">
        <f t="shared" si="85"/>
        <v>#VALUE!</v>
      </c>
      <c r="AA779" s="61">
        <f t="shared" si="86"/>
        <v>4.6009637636955434</v>
      </c>
      <c r="AB779" s="61" t="e">
        <f t="shared" si="87"/>
        <v>#VALUE!</v>
      </c>
      <c r="AC779" s="62"/>
      <c r="AD779" s="62"/>
      <c r="AE779" s="61">
        <v>4.6009637636955434</v>
      </c>
      <c r="AF779" s="61"/>
      <c r="AG779" s="62"/>
      <c r="AH779" s="61">
        <f t="shared" si="88"/>
        <v>0</v>
      </c>
      <c r="AI779" s="61">
        <f t="shared" si="88"/>
        <v>0</v>
      </c>
      <c r="AJ779" s="61">
        <f t="shared" si="88"/>
        <v>26.306253651775549</v>
      </c>
      <c r="AK779" s="61">
        <f t="shared" si="89"/>
        <v>0</v>
      </c>
      <c r="AL779" s="62" t="s">
        <v>1191</v>
      </c>
      <c r="AM779" s="62" t="s">
        <v>1191</v>
      </c>
      <c r="AN779" s="61">
        <v>26.306253651775549</v>
      </c>
      <c r="AO779" s="62" t="s">
        <v>1191</v>
      </c>
      <c r="AP779" s="11"/>
      <c r="AQ779" s="11"/>
    </row>
    <row r="780" spans="1:43">
      <c r="A780" s="55" t="s">
        <v>851</v>
      </c>
      <c r="B780" s="55" t="s">
        <v>967</v>
      </c>
      <c r="C780" s="55" t="s">
        <v>967</v>
      </c>
      <c r="D780" s="55" t="s">
        <v>968</v>
      </c>
      <c r="E780" s="56" t="s">
        <v>657</v>
      </c>
      <c r="F780" s="55" t="s">
        <v>796</v>
      </c>
      <c r="G780" s="55">
        <f t="shared" si="90"/>
        <v>3</v>
      </c>
      <c r="H780" s="55" t="s">
        <v>33</v>
      </c>
      <c r="I780" s="56">
        <v>3.5</v>
      </c>
      <c r="J780" s="57" t="s">
        <v>1191</v>
      </c>
      <c r="K780" s="57" t="s">
        <v>1191</v>
      </c>
      <c r="L780" s="58">
        <v>0</v>
      </c>
      <c r="M780" s="57" t="s">
        <v>1191</v>
      </c>
      <c r="N780" s="57" t="s">
        <v>1191</v>
      </c>
      <c r="O780" s="58">
        <v>2888.04781</v>
      </c>
      <c r="P780" s="58">
        <v>66.099999999999994</v>
      </c>
      <c r="Q780" s="58">
        <v>1732.8286860000001</v>
      </c>
      <c r="R780" s="55">
        <v>0.1749</v>
      </c>
      <c r="S780" s="55" t="s">
        <v>774</v>
      </c>
      <c r="T780" s="55">
        <v>96</v>
      </c>
      <c r="U780" s="59" t="s">
        <v>969</v>
      </c>
      <c r="V780" s="59" t="s">
        <v>970</v>
      </c>
      <c r="W780" s="72" t="s">
        <v>1191</v>
      </c>
      <c r="X780" s="60" t="s">
        <v>778</v>
      </c>
      <c r="Y780" s="61" t="e">
        <f t="shared" si="84"/>
        <v>#VALUE!</v>
      </c>
      <c r="Z780" s="61" t="e">
        <f t="shared" si="85"/>
        <v>#VALUE!</v>
      </c>
      <c r="AA780" s="61">
        <f t="shared" si="86"/>
        <v>0</v>
      </c>
      <c r="AB780" s="61" t="e">
        <f t="shared" si="87"/>
        <v>#VALUE!</v>
      </c>
      <c r="AC780" s="62"/>
      <c r="AD780" s="62"/>
      <c r="AE780" s="61">
        <v>1E-3</v>
      </c>
      <c r="AF780" s="61"/>
      <c r="AG780" s="62"/>
      <c r="AH780" s="61">
        <f t="shared" si="88"/>
        <v>0</v>
      </c>
      <c r="AI780" s="61">
        <f t="shared" si="88"/>
        <v>0</v>
      </c>
      <c r="AJ780" s="61">
        <f t="shared" si="88"/>
        <v>5.717552887364208E-3</v>
      </c>
      <c r="AK780" s="61">
        <f t="shared" si="89"/>
        <v>0</v>
      </c>
      <c r="AL780" s="62" t="s">
        <v>1191</v>
      </c>
      <c r="AM780" s="62" t="s">
        <v>1191</v>
      </c>
      <c r="AN780" s="61">
        <v>0</v>
      </c>
      <c r="AO780" s="62" t="s">
        <v>1191</v>
      </c>
      <c r="AP780" s="11"/>
      <c r="AQ780" s="11"/>
    </row>
    <row r="781" spans="1:43">
      <c r="A781" s="55" t="s">
        <v>851</v>
      </c>
      <c r="B781" s="55" t="s">
        <v>967</v>
      </c>
      <c r="C781" s="55" t="s">
        <v>967</v>
      </c>
      <c r="D781" s="55" t="s">
        <v>968</v>
      </c>
      <c r="E781" s="56" t="s">
        <v>38</v>
      </c>
      <c r="F781" s="55" t="s">
        <v>796</v>
      </c>
      <c r="G781" s="55">
        <f t="shared" si="90"/>
        <v>3</v>
      </c>
      <c r="H781" s="55" t="s">
        <v>33</v>
      </c>
      <c r="I781" s="56">
        <v>3.6</v>
      </c>
      <c r="J781" s="57" t="s">
        <v>1191</v>
      </c>
      <c r="K781" s="57" t="s">
        <v>1191</v>
      </c>
      <c r="L781" s="58">
        <v>0.5</v>
      </c>
      <c r="M781" s="57" t="s">
        <v>1191</v>
      </c>
      <c r="N781" s="57" t="s">
        <v>1191</v>
      </c>
      <c r="O781" s="58">
        <v>139.97521</v>
      </c>
      <c r="P781" s="58">
        <v>24.1</v>
      </c>
      <c r="Q781" s="58">
        <v>83.985125999999994</v>
      </c>
      <c r="R781" s="55">
        <v>0.1749</v>
      </c>
      <c r="S781" s="55" t="s">
        <v>774</v>
      </c>
      <c r="T781" s="55">
        <v>96</v>
      </c>
      <c r="U781" s="59" t="s">
        <v>969</v>
      </c>
      <c r="V781" s="59" t="s">
        <v>970</v>
      </c>
      <c r="W781" s="72" t="s">
        <v>1191</v>
      </c>
      <c r="X781" s="60" t="s">
        <v>778</v>
      </c>
      <c r="Y781" s="61" t="e">
        <f t="shared" si="84"/>
        <v>#VALUE!</v>
      </c>
      <c r="Z781" s="61" t="e">
        <f t="shared" si="85"/>
        <v>#VALUE!</v>
      </c>
      <c r="AA781" s="61">
        <f t="shared" si="86"/>
        <v>3.5720610813871971</v>
      </c>
      <c r="AB781" s="61" t="e">
        <f t="shared" si="87"/>
        <v>#VALUE!</v>
      </c>
      <c r="AC781" s="62"/>
      <c r="AD781" s="62"/>
      <c r="AE781" s="61">
        <v>3.5720610813871971</v>
      </c>
      <c r="AF781" s="61"/>
      <c r="AG781" s="62"/>
      <c r="AH781" s="61">
        <f t="shared" si="88"/>
        <v>0</v>
      </c>
      <c r="AI781" s="61">
        <f t="shared" si="88"/>
        <v>0</v>
      </c>
      <c r="AJ781" s="61">
        <f t="shared" si="88"/>
        <v>20.423448149726685</v>
      </c>
      <c r="AK781" s="61">
        <f t="shared" si="89"/>
        <v>0</v>
      </c>
      <c r="AL781" s="62" t="s">
        <v>1191</v>
      </c>
      <c r="AM781" s="62" t="s">
        <v>1191</v>
      </c>
      <c r="AN781" s="61">
        <v>20.423448149726685</v>
      </c>
      <c r="AO781" s="62" t="s">
        <v>1191</v>
      </c>
      <c r="AP781" s="11"/>
      <c r="AQ781" s="11"/>
    </row>
    <row r="782" spans="1:43">
      <c r="A782" s="55" t="s">
        <v>851</v>
      </c>
      <c r="B782" s="55" t="s">
        <v>967</v>
      </c>
      <c r="C782" s="55" t="s">
        <v>967</v>
      </c>
      <c r="D782" s="55" t="s">
        <v>968</v>
      </c>
      <c r="E782" s="56" t="s">
        <v>658</v>
      </c>
      <c r="F782" s="55" t="s">
        <v>796</v>
      </c>
      <c r="G782" s="55">
        <f t="shared" si="90"/>
        <v>3</v>
      </c>
      <c r="H782" s="55" t="s">
        <v>33</v>
      </c>
      <c r="I782" s="56">
        <v>3.6</v>
      </c>
      <c r="J782" s="57" t="s">
        <v>1191</v>
      </c>
      <c r="K782" s="57" t="s">
        <v>1191</v>
      </c>
      <c r="L782" s="58">
        <v>0.71</v>
      </c>
      <c r="M782" s="57" t="s">
        <v>1191</v>
      </c>
      <c r="N782" s="57" t="s">
        <v>1191</v>
      </c>
      <c r="O782" s="58">
        <v>251.53756999999999</v>
      </c>
      <c r="P782" s="58">
        <v>29.3</v>
      </c>
      <c r="Q782" s="58">
        <v>150.92254199999999</v>
      </c>
      <c r="R782" s="55">
        <v>0.1749</v>
      </c>
      <c r="S782" s="55" t="s">
        <v>774</v>
      </c>
      <c r="T782" s="55">
        <v>96</v>
      </c>
      <c r="U782" s="59" t="s">
        <v>969</v>
      </c>
      <c r="V782" s="59" t="s">
        <v>970</v>
      </c>
      <c r="W782" s="72" t="s">
        <v>1191</v>
      </c>
      <c r="X782" s="60" t="s">
        <v>778</v>
      </c>
      <c r="Y782" s="61" t="e">
        <f t="shared" si="84"/>
        <v>#VALUE!</v>
      </c>
      <c r="Z782" s="61" t="e">
        <f t="shared" si="85"/>
        <v>#VALUE!</v>
      </c>
      <c r="AA782" s="61">
        <f t="shared" si="86"/>
        <v>2.8226399738218033</v>
      </c>
      <c r="AB782" s="61" t="e">
        <f t="shared" si="87"/>
        <v>#VALUE!</v>
      </c>
      <c r="AC782" s="62"/>
      <c r="AD782" s="62"/>
      <c r="AE782" s="61">
        <v>2.8226399738218033</v>
      </c>
      <c r="AF782" s="61"/>
      <c r="AG782" s="62"/>
      <c r="AH782" s="61">
        <f t="shared" si="88"/>
        <v>0</v>
      </c>
      <c r="AI782" s="61">
        <f t="shared" si="88"/>
        <v>0</v>
      </c>
      <c r="AJ782" s="61">
        <f t="shared" si="88"/>
        <v>16.138593332314485</v>
      </c>
      <c r="AK782" s="61">
        <f t="shared" si="89"/>
        <v>0</v>
      </c>
      <c r="AL782" s="62" t="s">
        <v>1191</v>
      </c>
      <c r="AM782" s="62" t="s">
        <v>1191</v>
      </c>
      <c r="AN782" s="61">
        <v>16.138593332314485</v>
      </c>
      <c r="AO782" s="62" t="s">
        <v>1191</v>
      </c>
      <c r="AP782" s="11"/>
      <c r="AQ782" s="11"/>
    </row>
    <row r="783" spans="1:43">
      <c r="A783" s="55" t="s">
        <v>851</v>
      </c>
      <c r="B783" s="55" t="s">
        <v>967</v>
      </c>
      <c r="C783" s="55" t="s">
        <v>967</v>
      </c>
      <c r="D783" s="55" t="s">
        <v>968</v>
      </c>
      <c r="E783" s="56" t="s">
        <v>275</v>
      </c>
      <c r="F783" s="55" t="s">
        <v>780</v>
      </c>
      <c r="G783" s="55">
        <f t="shared" si="90"/>
        <v>1</v>
      </c>
      <c r="H783" s="55" t="s">
        <v>30</v>
      </c>
      <c r="I783" s="71">
        <v>3.6</v>
      </c>
      <c r="J783" s="57" t="s">
        <v>1191</v>
      </c>
      <c r="K783" s="57" t="s">
        <v>1191</v>
      </c>
      <c r="L783" s="58">
        <v>0.67</v>
      </c>
      <c r="M783" s="57" t="s">
        <v>1191</v>
      </c>
      <c r="N783" s="57" t="s">
        <v>1191</v>
      </c>
      <c r="O783" s="58">
        <v>10.768906250000001</v>
      </c>
      <c r="P783" s="58">
        <v>10.25</v>
      </c>
      <c r="Q783" s="58">
        <v>6.4613437500000002</v>
      </c>
      <c r="R783" s="55">
        <v>0.1749</v>
      </c>
      <c r="S783" s="55" t="s">
        <v>774</v>
      </c>
      <c r="T783" s="55">
        <v>96</v>
      </c>
      <c r="U783" s="59" t="s">
        <v>969</v>
      </c>
      <c r="V783" s="59" t="s">
        <v>970</v>
      </c>
      <c r="W783" s="72" t="s">
        <v>1191</v>
      </c>
      <c r="X783" s="60" t="s">
        <v>778</v>
      </c>
      <c r="Y783" s="61" t="e">
        <f t="shared" si="84"/>
        <v>#VALUE!</v>
      </c>
      <c r="Z783" s="61" t="e">
        <f t="shared" si="85"/>
        <v>#VALUE!</v>
      </c>
      <c r="AA783" s="61">
        <f t="shared" si="86"/>
        <v>62.21616053162316</v>
      </c>
      <c r="AB783" s="61" t="e">
        <f t="shared" si="87"/>
        <v>#VALUE!</v>
      </c>
      <c r="AC783" s="62"/>
      <c r="AD783" s="62"/>
      <c r="AE783" s="61">
        <v>62.21616053162316</v>
      </c>
      <c r="AF783" s="61"/>
      <c r="AG783" s="62"/>
      <c r="AH783" s="61">
        <f t="shared" si="88"/>
        <v>0</v>
      </c>
      <c r="AI783" s="61">
        <f t="shared" si="88"/>
        <v>0</v>
      </c>
      <c r="AJ783" s="61">
        <f t="shared" si="88"/>
        <v>355.72418828829706</v>
      </c>
      <c r="AK783" s="61">
        <f t="shared" si="89"/>
        <v>0</v>
      </c>
      <c r="AL783" s="62" t="s">
        <v>1191</v>
      </c>
      <c r="AM783" s="62" t="s">
        <v>1191</v>
      </c>
      <c r="AN783" s="61">
        <v>355.72418828829706</v>
      </c>
      <c r="AO783" s="62" t="s">
        <v>1191</v>
      </c>
      <c r="AP783" s="11"/>
      <c r="AQ783" s="11"/>
    </row>
    <row r="784" spans="1:43">
      <c r="A784" s="55" t="s">
        <v>851</v>
      </c>
      <c r="B784" s="55" t="s">
        <v>967</v>
      </c>
      <c r="C784" s="55" t="s">
        <v>967</v>
      </c>
      <c r="D784" s="55" t="s">
        <v>968</v>
      </c>
      <c r="E784" s="56" t="s">
        <v>610</v>
      </c>
      <c r="F784" s="55" t="s">
        <v>796</v>
      </c>
      <c r="G784" s="55">
        <f t="shared" si="90"/>
        <v>3</v>
      </c>
      <c r="H784" s="55" t="s">
        <v>33</v>
      </c>
      <c r="I784" s="56">
        <v>3.7</v>
      </c>
      <c r="J784" s="57" t="s">
        <v>1191</v>
      </c>
      <c r="K784" s="57" t="s">
        <v>1191</v>
      </c>
      <c r="L784" s="58">
        <v>0</v>
      </c>
      <c r="M784" s="57" t="s">
        <v>1191</v>
      </c>
      <c r="N784" s="57" t="s">
        <v>1191</v>
      </c>
      <c r="O784" s="58">
        <v>17.715610000000002</v>
      </c>
      <c r="P784" s="58">
        <v>12.1</v>
      </c>
      <c r="Q784" s="58">
        <v>10.629366000000001</v>
      </c>
      <c r="R784" s="55">
        <v>0.1749</v>
      </c>
      <c r="S784" s="55" t="s">
        <v>774</v>
      </c>
      <c r="T784" s="55">
        <v>96</v>
      </c>
      <c r="U784" s="59" t="s">
        <v>969</v>
      </c>
      <c r="V784" s="59" t="s">
        <v>970</v>
      </c>
      <c r="W784" s="72" t="s">
        <v>1191</v>
      </c>
      <c r="X784" s="60" t="s">
        <v>778</v>
      </c>
      <c r="Y784" s="61" t="e">
        <f t="shared" si="84"/>
        <v>#VALUE!</v>
      </c>
      <c r="Z784" s="61" t="e">
        <f t="shared" si="85"/>
        <v>#VALUE!</v>
      </c>
      <c r="AA784" s="61">
        <f t="shared" si="86"/>
        <v>0</v>
      </c>
      <c r="AB784" s="61" t="e">
        <f t="shared" si="87"/>
        <v>#VALUE!</v>
      </c>
      <c r="AC784" s="62"/>
      <c r="AD784" s="62"/>
      <c r="AE784" s="61">
        <v>1E-3</v>
      </c>
      <c r="AF784" s="61"/>
      <c r="AG784" s="62"/>
      <c r="AH784" s="61">
        <f t="shared" si="88"/>
        <v>0</v>
      </c>
      <c r="AI784" s="61">
        <f t="shared" si="88"/>
        <v>0</v>
      </c>
      <c r="AJ784" s="61">
        <f t="shared" si="88"/>
        <v>5.717552887364208E-3</v>
      </c>
      <c r="AK784" s="61">
        <f t="shared" si="89"/>
        <v>0</v>
      </c>
      <c r="AL784" s="62" t="s">
        <v>1191</v>
      </c>
      <c r="AM784" s="62" t="s">
        <v>1191</v>
      </c>
      <c r="AN784" s="61">
        <v>0</v>
      </c>
      <c r="AO784" s="62" t="s">
        <v>1191</v>
      </c>
      <c r="AP784" s="11"/>
      <c r="AQ784" s="11"/>
    </row>
    <row r="785" spans="1:43">
      <c r="A785" s="55" t="s">
        <v>851</v>
      </c>
      <c r="B785" s="55" t="s">
        <v>967</v>
      </c>
      <c r="C785" s="55" t="s">
        <v>967</v>
      </c>
      <c r="D785" s="55" t="s">
        <v>968</v>
      </c>
      <c r="E785" s="56" t="s">
        <v>659</v>
      </c>
      <c r="F785" s="55" t="s">
        <v>796</v>
      </c>
      <c r="G785" s="55">
        <f t="shared" si="90"/>
        <v>3</v>
      </c>
      <c r="H785" s="55" t="s">
        <v>33</v>
      </c>
      <c r="I785" s="56">
        <v>3.8</v>
      </c>
      <c r="J785" s="57" t="s">
        <v>1191</v>
      </c>
      <c r="K785" s="57" t="s">
        <v>1191</v>
      </c>
      <c r="L785" s="58">
        <v>0.33</v>
      </c>
      <c r="M785" s="57" t="s">
        <v>1191</v>
      </c>
      <c r="N785" s="57" t="s">
        <v>1191</v>
      </c>
      <c r="O785" s="58">
        <v>88.697429999999997</v>
      </c>
      <c r="P785" s="58">
        <v>20.7</v>
      </c>
      <c r="Q785" s="58">
        <v>53.218457999999998</v>
      </c>
      <c r="R785" s="55">
        <v>0.1749</v>
      </c>
      <c r="S785" s="55" t="s">
        <v>774</v>
      </c>
      <c r="T785" s="55">
        <v>96</v>
      </c>
      <c r="U785" s="59" t="s">
        <v>969</v>
      </c>
      <c r="V785" s="59" t="s">
        <v>970</v>
      </c>
      <c r="W785" s="72" t="s">
        <v>1191</v>
      </c>
      <c r="X785" s="60" t="s">
        <v>778</v>
      </c>
      <c r="Y785" s="61" t="e">
        <f t="shared" si="84"/>
        <v>#VALUE!</v>
      </c>
      <c r="Z785" s="61" t="e">
        <f t="shared" si="85"/>
        <v>#VALUE!</v>
      </c>
      <c r="AA785" s="61">
        <f t="shared" si="86"/>
        <v>3.720513660880592</v>
      </c>
      <c r="AB785" s="61" t="e">
        <f t="shared" si="87"/>
        <v>#VALUE!</v>
      </c>
      <c r="AC785" s="62"/>
      <c r="AD785" s="62"/>
      <c r="AE785" s="61">
        <v>3.720513660880592</v>
      </c>
      <c r="AF785" s="61"/>
      <c r="AG785" s="62"/>
      <c r="AH785" s="61">
        <f t="shared" si="88"/>
        <v>0</v>
      </c>
      <c r="AI785" s="61">
        <f t="shared" si="88"/>
        <v>0</v>
      </c>
      <c r="AJ785" s="61">
        <f t="shared" si="88"/>
        <v>21.272233624245811</v>
      </c>
      <c r="AK785" s="61">
        <f t="shared" si="89"/>
        <v>0</v>
      </c>
      <c r="AL785" s="62" t="s">
        <v>1191</v>
      </c>
      <c r="AM785" s="62" t="s">
        <v>1191</v>
      </c>
      <c r="AN785" s="61">
        <v>21.272233624245811</v>
      </c>
      <c r="AO785" s="62" t="s">
        <v>1191</v>
      </c>
      <c r="AP785" s="11"/>
      <c r="AQ785" s="11"/>
    </row>
    <row r="786" spans="1:43">
      <c r="A786" s="55" t="s">
        <v>851</v>
      </c>
      <c r="B786" s="55" t="s">
        <v>967</v>
      </c>
      <c r="C786" s="55" t="s">
        <v>967</v>
      </c>
      <c r="D786" s="55" t="s">
        <v>968</v>
      </c>
      <c r="E786" s="56" t="s">
        <v>660</v>
      </c>
      <c r="F786" s="55" t="s">
        <v>780</v>
      </c>
      <c r="G786" s="55">
        <f t="shared" si="90"/>
        <v>3</v>
      </c>
      <c r="H786" s="55" t="s">
        <v>33</v>
      </c>
      <c r="I786" s="56">
        <v>3.8</v>
      </c>
      <c r="J786" s="57" t="s">
        <v>1191</v>
      </c>
      <c r="K786" s="57" t="s">
        <v>1191</v>
      </c>
      <c r="L786" s="58">
        <v>0</v>
      </c>
      <c r="M786" s="57" t="s">
        <v>1191</v>
      </c>
      <c r="N786" s="57" t="s">
        <v>1191</v>
      </c>
      <c r="O786" s="58">
        <v>167.77216000000001</v>
      </c>
      <c r="P786" s="58">
        <v>25.6</v>
      </c>
      <c r="Q786" s="58">
        <v>100.663296</v>
      </c>
      <c r="R786" s="55">
        <v>0.1749</v>
      </c>
      <c r="S786" s="55" t="s">
        <v>774</v>
      </c>
      <c r="T786" s="55">
        <v>96</v>
      </c>
      <c r="U786" s="59" t="s">
        <v>969</v>
      </c>
      <c r="V786" s="59" t="s">
        <v>970</v>
      </c>
      <c r="W786" s="72" t="s">
        <v>1191</v>
      </c>
      <c r="X786" s="60" t="s">
        <v>778</v>
      </c>
      <c r="Y786" s="61" t="e">
        <f t="shared" si="84"/>
        <v>#VALUE!</v>
      </c>
      <c r="Z786" s="61" t="e">
        <f t="shared" si="85"/>
        <v>#VALUE!</v>
      </c>
      <c r="AA786" s="61">
        <f t="shared" si="86"/>
        <v>0</v>
      </c>
      <c r="AB786" s="61" t="e">
        <f t="shared" si="87"/>
        <v>#VALUE!</v>
      </c>
      <c r="AC786" s="62"/>
      <c r="AD786" s="62"/>
      <c r="AE786" s="61">
        <v>1E-3</v>
      </c>
      <c r="AF786" s="61"/>
      <c r="AG786" s="62"/>
      <c r="AH786" s="61">
        <f t="shared" si="88"/>
        <v>0</v>
      </c>
      <c r="AI786" s="61">
        <f t="shared" si="88"/>
        <v>0</v>
      </c>
      <c r="AJ786" s="61">
        <f t="shared" si="88"/>
        <v>5.717552887364208E-3</v>
      </c>
      <c r="AK786" s="61">
        <f t="shared" si="89"/>
        <v>0</v>
      </c>
      <c r="AL786" s="62" t="s">
        <v>1191</v>
      </c>
      <c r="AM786" s="62" t="s">
        <v>1191</v>
      </c>
      <c r="AN786" s="61">
        <v>0</v>
      </c>
      <c r="AO786" s="62" t="s">
        <v>1191</v>
      </c>
      <c r="AP786" s="11"/>
      <c r="AQ786" s="11"/>
    </row>
    <row r="787" spans="1:43">
      <c r="A787" s="55" t="s">
        <v>851</v>
      </c>
      <c r="B787" s="55" t="s">
        <v>967</v>
      </c>
      <c r="C787" s="55" t="s">
        <v>967</v>
      </c>
      <c r="D787" s="55" t="s">
        <v>968</v>
      </c>
      <c r="E787" s="56" t="s">
        <v>661</v>
      </c>
      <c r="F787" s="55" t="s">
        <v>796</v>
      </c>
      <c r="G787" s="55">
        <f t="shared" si="90"/>
        <v>3</v>
      </c>
      <c r="H787" s="55" t="s">
        <v>33</v>
      </c>
      <c r="I787" s="56">
        <v>4</v>
      </c>
      <c r="J787" s="57" t="s">
        <v>1191</v>
      </c>
      <c r="K787" s="57" t="s">
        <v>1191</v>
      </c>
      <c r="L787" s="58">
        <v>0</v>
      </c>
      <c r="M787" s="57" t="s">
        <v>1191</v>
      </c>
      <c r="N787" s="57" t="s">
        <v>1191</v>
      </c>
      <c r="O787" s="58">
        <v>789.53588999999999</v>
      </c>
      <c r="P787" s="58">
        <v>42.9</v>
      </c>
      <c r="Q787" s="58">
        <v>473.72153399999996</v>
      </c>
      <c r="R787" s="55">
        <v>0.1749</v>
      </c>
      <c r="S787" s="55" t="s">
        <v>774</v>
      </c>
      <c r="T787" s="55">
        <v>96</v>
      </c>
      <c r="U787" s="59" t="s">
        <v>969</v>
      </c>
      <c r="V787" s="59" t="s">
        <v>970</v>
      </c>
      <c r="W787" s="72" t="s">
        <v>1191</v>
      </c>
      <c r="X787" s="60" t="s">
        <v>778</v>
      </c>
      <c r="Y787" s="61" t="e">
        <f t="shared" si="84"/>
        <v>#VALUE!</v>
      </c>
      <c r="Z787" s="61" t="e">
        <f t="shared" si="85"/>
        <v>#VALUE!</v>
      </c>
      <c r="AA787" s="61">
        <f t="shared" si="86"/>
        <v>0</v>
      </c>
      <c r="AB787" s="61" t="e">
        <f t="shared" si="87"/>
        <v>#VALUE!</v>
      </c>
      <c r="AC787" s="62"/>
      <c r="AD787" s="62"/>
      <c r="AE787" s="61">
        <v>1E-3</v>
      </c>
      <c r="AF787" s="61"/>
      <c r="AG787" s="62"/>
      <c r="AH787" s="61">
        <f t="shared" si="88"/>
        <v>0</v>
      </c>
      <c r="AI787" s="61">
        <f t="shared" si="88"/>
        <v>0</v>
      </c>
      <c r="AJ787" s="61">
        <f t="shared" si="88"/>
        <v>5.717552887364208E-3</v>
      </c>
      <c r="AK787" s="61">
        <f t="shared" si="89"/>
        <v>0</v>
      </c>
      <c r="AL787" s="62" t="s">
        <v>1191</v>
      </c>
      <c r="AM787" s="62" t="s">
        <v>1191</v>
      </c>
      <c r="AN787" s="61">
        <v>0</v>
      </c>
      <c r="AO787" s="62" t="s">
        <v>1191</v>
      </c>
      <c r="AP787" s="11"/>
      <c r="AQ787" s="11"/>
    </row>
    <row r="788" spans="1:43">
      <c r="A788" s="55" t="s">
        <v>851</v>
      </c>
      <c r="B788" s="55" t="s">
        <v>967</v>
      </c>
      <c r="C788" s="55" t="s">
        <v>967</v>
      </c>
      <c r="D788" s="55" t="s">
        <v>968</v>
      </c>
      <c r="E788" s="56" t="s">
        <v>662</v>
      </c>
      <c r="F788" s="55" t="s">
        <v>773</v>
      </c>
      <c r="G788" s="55">
        <f t="shared" si="90"/>
        <v>3</v>
      </c>
      <c r="H788" s="55" t="s">
        <v>33</v>
      </c>
      <c r="I788" s="56">
        <v>4</v>
      </c>
      <c r="J788" s="57" t="s">
        <v>1191</v>
      </c>
      <c r="K788" s="57" t="s">
        <v>1191</v>
      </c>
      <c r="L788" s="58">
        <v>0.72</v>
      </c>
      <c r="M788" s="57" t="s">
        <v>1191</v>
      </c>
      <c r="N788" s="57" t="s">
        <v>1191</v>
      </c>
      <c r="O788" s="58">
        <v>12.07949625</v>
      </c>
      <c r="P788" s="58">
        <v>10.65</v>
      </c>
      <c r="Q788" s="58">
        <v>7.2476977499999995</v>
      </c>
      <c r="R788" s="55">
        <v>0.1749</v>
      </c>
      <c r="S788" s="55" t="s">
        <v>774</v>
      </c>
      <c r="T788" s="55">
        <v>96</v>
      </c>
      <c r="U788" s="59" t="s">
        <v>969</v>
      </c>
      <c r="V788" s="59" t="s">
        <v>970</v>
      </c>
      <c r="W788" s="72" t="s">
        <v>1191</v>
      </c>
      <c r="X788" s="60" t="s">
        <v>778</v>
      </c>
      <c r="Y788" s="61" t="e">
        <f t="shared" si="84"/>
        <v>#VALUE!</v>
      </c>
      <c r="Z788" s="61" t="e">
        <f t="shared" si="85"/>
        <v>#VALUE!</v>
      </c>
      <c r="AA788" s="61">
        <f t="shared" si="86"/>
        <v>59.605134609814542</v>
      </c>
      <c r="AB788" s="61" t="e">
        <f t="shared" si="87"/>
        <v>#VALUE!</v>
      </c>
      <c r="AC788" s="62"/>
      <c r="AD788" s="62"/>
      <c r="AE788" s="61">
        <v>59.605134609814542</v>
      </c>
      <c r="AF788" s="61"/>
      <c r="AG788" s="62"/>
      <c r="AH788" s="61">
        <f t="shared" si="88"/>
        <v>0</v>
      </c>
      <c r="AI788" s="61">
        <f t="shared" si="88"/>
        <v>0</v>
      </c>
      <c r="AJ788" s="61">
        <f t="shared" si="88"/>
        <v>340.79550949007745</v>
      </c>
      <c r="AK788" s="61">
        <f t="shared" si="89"/>
        <v>0</v>
      </c>
      <c r="AL788" s="62" t="s">
        <v>1191</v>
      </c>
      <c r="AM788" s="62" t="s">
        <v>1191</v>
      </c>
      <c r="AN788" s="61">
        <v>340.79550949007745</v>
      </c>
      <c r="AO788" s="62" t="s">
        <v>1191</v>
      </c>
      <c r="AP788" s="11"/>
      <c r="AQ788" s="11"/>
    </row>
    <row r="789" spans="1:43">
      <c r="A789" s="55" t="s">
        <v>851</v>
      </c>
      <c r="B789" s="55" t="s">
        <v>967</v>
      </c>
      <c r="C789" s="55" t="s">
        <v>967</v>
      </c>
      <c r="D789" s="55" t="s">
        <v>968</v>
      </c>
      <c r="E789" s="56" t="s">
        <v>298</v>
      </c>
      <c r="F789" s="55" t="s">
        <v>773</v>
      </c>
      <c r="G789" s="55">
        <f t="shared" si="90"/>
        <v>3</v>
      </c>
      <c r="H789" s="55" t="s">
        <v>33</v>
      </c>
      <c r="I789" s="56">
        <v>4.0999999999999996</v>
      </c>
      <c r="J789" s="57" t="s">
        <v>1191</v>
      </c>
      <c r="K789" s="57" t="s">
        <v>1191</v>
      </c>
      <c r="L789" s="58">
        <v>1.2</v>
      </c>
      <c r="M789" s="57" t="s">
        <v>1191</v>
      </c>
      <c r="N789" s="57" t="s">
        <v>1191</v>
      </c>
      <c r="O789" s="58">
        <v>113.1485612</v>
      </c>
      <c r="P789" s="58">
        <v>22.45</v>
      </c>
      <c r="Q789" s="58">
        <v>67.889136719999996</v>
      </c>
      <c r="R789" s="55">
        <v>0.1749</v>
      </c>
      <c r="S789" s="55" t="s">
        <v>774</v>
      </c>
      <c r="T789" s="55">
        <v>96</v>
      </c>
      <c r="U789" s="59" t="s">
        <v>969</v>
      </c>
      <c r="V789" s="59" t="s">
        <v>970</v>
      </c>
      <c r="W789" s="72" t="s">
        <v>1191</v>
      </c>
      <c r="X789" s="60" t="s">
        <v>778</v>
      </c>
      <c r="Y789" s="61" t="e">
        <f t="shared" si="84"/>
        <v>#VALUE!</v>
      </c>
      <c r="Z789" s="61" t="e">
        <f t="shared" si="85"/>
        <v>#VALUE!</v>
      </c>
      <c r="AA789" s="61">
        <f t="shared" si="86"/>
        <v>10.605525932220161</v>
      </c>
      <c r="AB789" s="61" t="e">
        <f t="shared" si="87"/>
        <v>#VALUE!</v>
      </c>
      <c r="AC789" s="62"/>
      <c r="AD789" s="62"/>
      <c r="AE789" s="61">
        <v>10.605525932220161</v>
      </c>
      <c r="AF789" s="61"/>
      <c r="AG789" s="62"/>
      <c r="AH789" s="61">
        <f t="shared" si="88"/>
        <v>0</v>
      </c>
      <c r="AI789" s="61">
        <f t="shared" si="88"/>
        <v>0</v>
      </c>
      <c r="AJ789" s="61">
        <f t="shared" si="88"/>
        <v>60.637655415781367</v>
      </c>
      <c r="AK789" s="61">
        <f t="shared" si="89"/>
        <v>0</v>
      </c>
      <c r="AL789" s="62" t="s">
        <v>1191</v>
      </c>
      <c r="AM789" s="62" t="s">
        <v>1191</v>
      </c>
      <c r="AN789" s="61">
        <v>60.637655415781367</v>
      </c>
      <c r="AO789" s="62" t="s">
        <v>1191</v>
      </c>
      <c r="AP789" s="11"/>
      <c r="AQ789" s="11"/>
    </row>
    <row r="790" spans="1:43">
      <c r="A790" s="55" t="s">
        <v>771</v>
      </c>
      <c r="B790" s="55" t="s">
        <v>382</v>
      </c>
      <c r="C790" s="55" t="s">
        <v>663</v>
      </c>
      <c r="D790" s="55" t="s">
        <v>779</v>
      </c>
      <c r="E790" s="56" t="s">
        <v>664</v>
      </c>
      <c r="F790" s="55" t="s">
        <v>773</v>
      </c>
      <c r="G790" s="55">
        <f t="shared" si="90"/>
        <v>0</v>
      </c>
      <c r="H790" s="55" t="s">
        <v>41</v>
      </c>
      <c r="I790" s="56">
        <v>2.8</v>
      </c>
      <c r="J790" s="57" t="s">
        <v>1191</v>
      </c>
      <c r="K790" s="57" t="s">
        <v>1191</v>
      </c>
      <c r="L790" s="58">
        <v>5.4</v>
      </c>
      <c r="M790" s="57" t="s">
        <v>1191</v>
      </c>
      <c r="N790" s="57" t="s">
        <v>1191</v>
      </c>
      <c r="O790" s="58">
        <v>188</v>
      </c>
      <c r="P790" s="58">
        <v>23.3</v>
      </c>
      <c r="Q790" s="58">
        <v>112.8</v>
      </c>
      <c r="R790" s="55">
        <v>3.8000000000000002E-4</v>
      </c>
      <c r="S790" s="55" t="s">
        <v>774</v>
      </c>
      <c r="T790" s="55">
        <v>97</v>
      </c>
      <c r="U790" s="59" t="s">
        <v>840</v>
      </c>
      <c r="V790" s="59" t="s">
        <v>841</v>
      </c>
      <c r="W790" s="72" t="s">
        <v>1191</v>
      </c>
      <c r="X790" s="60" t="s">
        <v>778</v>
      </c>
      <c r="Y790" s="61" t="e">
        <f t="shared" si="84"/>
        <v>#VALUE!</v>
      </c>
      <c r="Z790" s="61" t="e">
        <f t="shared" si="85"/>
        <v>#VALUE!</v>
      </c>
      <c r="AA790" s="61">
        <f t="shared" si="86"/>
        <v>28.723404255319153</v>
      </c>
      <c r="AB790" s="61" t="e">
        <f t="shared" si="87"/>
        <v>#VALUE!</v>
      </c>
      <c r="AC790" s="62"/>
      <c r="AD790" s="62"/>
      <c r="AE790" s="61">
        <v>28.723404255319153</v>
      </c>
      <c r="AF790" s="61"/>
      <c r="AG790" s="62"/>
      <c r="AH790" s="61">
        <f t="shared" si="88"/>
        <v>0</v>
      </c>
      <c r="AI790" s="61">
        <f t="shared" si="88"/>
        <v>0</v>
      </c>
      <c r="AJ790" s="61">
        <f t="shared" si="88"/>
        <v>75587.905935050396</v>
      </c>
      <c r="AK790" s="61">
        <f t="shared" si="89"/>
        <v>0</v>
      </c>
      <c r="AL790" s="62" t="s">
        <v>1191</v>
      </c>
      <c r="AM790" s="62" t="s">
        <v>1191</v>
      </c>
      <c r="AN790" s="61">
        <v>75587.905935050396</v>
      </c>
      <c r="AO790" s="62" t="s">
        <v>1191</v>
      </c>
      <c r="AP790" s="11"/>
      <c r="AQ790" s="11"/>
    </row>
    <row r="791" spans="1:43">
      <c r="A791" s="55" t="s">
        <v>771</v>
      </c>
      <c r="B791" s="55" t="s">
        <v>665</v>
      </c>
      <c r="C791" s="55" t="s">
        <v>665</v>
      </c>
      <c r="D791" s="55" t="s">
        <v>779</v>
      </c>
      <c r="E791" s="56" t="s">
        <v>364</v>
      </c>
      <c r="F791" s="55" t="s">
        <v>786</v>
      </c>
      <c r="G791" s="55">
        <f t="shared" si="90"/>
        <v>2</v>
      </c>
      <c r="H791" s="55" t="s">
        <v>60</v>
      </c>
      <c r="I791" s="56">
        <v>2</v>
      </c>
      <c r="J791" s="57" t="s">
        <v>1191</v>
      </c>
      <c r="K791" s="57" t="s">
        <v>1191</v>
      </c>
      <c r="L791" s="58">
        <v>11.6</v>
      </c>
      <c r="M791" s="57" t="s">
        <v>1191</v>
      </c>
      <c r="N791" s="57" t="s">
        <v>1191</v>
      </c>
      <c r="O791" s="58">
        <v>967</v>
      </c>
      <c r="P791" s="58">
        <v>38.299999999999997</v>
      </c>
      <c r="Q791" s="58">
        <v>580.20000000000005</v>
      </c>
      <c r="R791" s="55">
        <v>6.33</v>
      </c>
      <c r="S791" s="55" t="s">
        <v>774</v>
      </c>
      <c r="T791" s="55">
        <v>98</v>
      </c>
      <c r="U791" s="59" t="s">
        <v>787</v>
      </c>
      <c r="V791" s="59" t="s">
        <v>788</v>
      </c>
      <c r="W791" s="72" t="s">
        <v>1191</v>
      </c>
      <c r="X791" s="60" t="s">
        <v>778</v>
      </c>
      <c r="Y791" s="61" t="e">
        <f t="shared" si="84"/>
        <v>#VALUE!</v>
      </c>
      <c r="Z791" s="61" t="e">
        <f t="shared" si="85"/>
        <v>#VALUE!</v>
      </c>
      <c r="AA791" s="61">
        <f t="shared" si="86"/>
        <v>11.99586349534643</v>
      </c>
      <c r="AB791" s="61" t="e">
        <f t="shared" si="87"/>
        <v>#VALUE!</v>
      </c>
      <c r="AC791" s="62"/>
      <c r="AD791" s="62"/>
      <c r="AE791" s="61">
        <v>11.99586349534643</v>
      </c>
      <c r="AF791" s="61"/>
      <c r="AG791" s="62"/>
      <c r="AH791" s="61">
        <f t="shared" si="88"/>
        <v>0</v>
      </c>
      <c r="AI791" s="61">
        <f t="shared" si="88"/>
        <v>0</v>
      </c>
      <c r="AJ791" s="61">
        <f t="shared" si="88"/>
        <v>1.8950811209078089</v>
      </c>
      <c r="AK791" s="61">
        <f t="shared" si="89"/>
        <v>0</v>
      </c>
      <c r="AL791" s="62" t="s">
        <v>1191</v>
      </c>
      <c r="AM791" s="62" t="s">
        <v>1191</v>
      </c>
      <c r="AN791" s="61">
        <v>1.8950811209078089</v>
      </c>
      <c r="AO791" s="62" t="s">
        <v>1191</v>
      </c>
      <c r="AP791" s="11"/>
      <c r="AQ791" s="11"/>
    </row>
    <row r="792" spans="1:43">
      <c r="A792" s="55" t="s">
        <v>771</v>
      </c>
      <c r="B792" s="55" t="s">
        <v>665</v>
      </c>
      <c r="C792" s="55" t="s">
        <v>665</v>
      </c>
      <c r="D792" s="55" t="s">
        <v>779</v>
      </c>
      <c r="E792" s="56" t="s">
        <v>364</v>
      </c>
      <c r="F792" s="55" t="s">
        <v>786</v>
      </c>
      <c r="G792" s="55">
        <f t="shared" si="90"/>
        <v>2</v>
      </c>
      <c r="H792" s="55" t="s">
        <v>60</v>
      </c>
      <c r="I792" s="55">
        <v>2</v>
      </c>
      <c r="J792" s="57" t="s">
        <v>1191</v>
      </c>
      <c r="K792" s="57" t="s">
        <v>1191</v>
      </c>
      <c r="L792" s="58">
        <v>7.6765884</v>
      </c>
      <c r="M792" s="58">
        <v>4.3234116</v>
      </c>
      <c r="N792" s="57" t="s">
        <v>1191</v>
      </c>
      <c r="O792" s="58">
        <v>967</v>
      </c>
      <c r="P792" s="58">
        <v>38.299999999999997</v>
      </c>
      <c r="Q792" s="58">
        <v>580.20000000000005</v>
      </c>
      <c r="R792" s="55">
        <v>6.33</v>
      </c>
      <c r="S792" s="55" t="s">
        <v>774</v>
      </c>
      <c r="T792" s="55">
        <v>98</v>
      </c>
      <c r="U792" s="59" t="s">
        <v>787</v>
      </c>
      <c r="V792" s="59" t="s">
        <v>788</v>
      </c>
      <c r="W792" s="72" t="s">
        <v>1191</v>
      </c>
      <c r="X792" s="60" t="s">
        <v>778</v>
      </c>
      <c r="Y792" s="61" t="e">
        <f t="shared" si="84"/>
        <v>#VALUE!</v>
      </c>
      <c r="Z792" s="61" t="e">
        <f t="shared" si="85"/>
        <v>#VALUE!</v>
      </c>
      <c r="AA792" s="61">
        <f t="shared" si="86"/>
        <v>7.9385609100310237</v>
      </c>
      <c r="AB792" s="61">
        <f t="shared" si="87"/>
        <v>4.4709530506721826</v>
      </c>
      <c r="AC792" s="62"/>
      <c r="AD792" s="62"/>
      <c r="AE792" s="61">
        <v>7.9385609100310237</v>
      </c>
      <c r="AF792" s="61"/>
      <c r="AG792" s="61">
        <v>4.4709530506721826</v>
      </c>
      <c r="AH792" s="61">
        <f t="shared" si="88"/>
        <v>0</v>
      </c>
      <c r="AI792" s="61">
        <f t="shared" si="88"/>
        <v>0</v>
      </c>
      <c r="AJ792" s="61">
        <f t="shared" si="88"/>
        <v>1.2541170473982659</v>
      </c>
      <c r="AK792" s="61">
        <f t="shared" si="89"/>
        <v>0.70631169836843322</v>
      </c>
      <c r="AL792" s="62" t="s">
        <v>1191</v>
      </c>
      <c r="AM792" s="62" t="s">
        <v>1191</v>
      </c>
      <c r="AN792" s="61">
        <v>1.2541170473982659</v>
      </c>
      <c r="AO792" s="61">
        <v>0.70631169836843322</v>
      </c>
      <c r="AP792" s="11"/>
      <c r="AQ792" s="11"/>
    </row>
    <row r="793" spans="1:43">
      <c r="A793" s="55" t="s">
        <v>771</v>
      </c>
      <c r="B793" s="55" t="s">
        <v>665</v>
      </c>
      <c r="C793" s="55" t="s">
        <v>665</v>
      </c>
      <c r="D793" s="55" t="s">
        <v>779</v>
      </c>
      <c r="E793" s="56" t="s">
        <v>666</v>
      </c>
      <c r="F793" s="55" t="s">
        <v>786</v>
      </c>
      <c r="G793" s="55">
        <f t="shared" si="90"/>
        <v>0</v>
      </c>
      <c r="H793" s="55" t="s">
        <v>41</v>
      </c>
      <c r="I793" s="56">
        <v>2.2999999999999998</v>
      </c>
      <c r="J793" s="57" t="s">
        <v>1191</v>
      </c>
      <c r="K793" s="57" t="s">
        <v>1191</v>
      </c>
      <c r="L793" s="58">
        <v>5.7574413</v>
      </c>
      <c r="M793" s="58">
        <v>3.2425587</v>
      </c>
      <c r="N793" s="57" t="s">
        <v>1191</v>
      </c>
      <c r="O793" s="58">
        <v>126</v>
      </c>
      <c r="P793" s="58">
        <v>23</v>
      </c>
      <c r="Q793" s="58">
        <v>75.599999999999994</v>
      </c>
      <c r="R793" s="55">
        <v>6.33</v>
      </c>
      <c r="S793" s="55" t="s">
        <v>774</v>
      </c>
      <c r="T793" s="55">
        <v>98</v>
      </c>
      <c r="U793" s="59" t="s">
        <v>787</v>
      </c>
      <c r="V793" s="59" t="s">
        <v>788</v>
      </c>
      <c r="W793" s="72" t="s">
        <v>1191</v>
      </c>
      <c r="X793" s="60" t="s">
        <v>778</v>
      </c>
      <c r="Y793" s="61" t="e">
        <f t="shared" si="84"/>
        <v>#VALUE!</v>
      </c>
      <c r="Z793" s="61" t="e">
        <f t="shared" si="85"/>
        <v>#VALUE!</v>
      </c>
      <c r="AA793" s="61">
        <f t="shared" si="86"/>
        <v>45.693978571428573</v>
      </c>
      <c r="AB793" s="61">
        <f t="shared" si="87"/>
        <v>25.734592857142857</v>
      </c>
      <c r="AC793" s="62"/>
      <c r="AD793" s="62"/>
      <c r="AE793" s="61">
        <v>45.693978571428573</v>
      </c>
      <c r="AF793" s="61"/>
      <c r="AG793" s="61">
        <v>25.734592857142857</v>
      </c>
      <c r="AH793" s="61">
        <f t="shared" si="88"/>
        <v>0</v>
      </c>
      <c r="AI793" s="61">
        <f t="shared" si="88"/>
        <v>0</v>
      </c>
      <c r="AJ793" s="61">
        <f t="shared" si="88"/>
        <v>7.2186380049650198</v>
      </c>
      <c r="AK793" s="61">
        <f t="shared" si="89"/>
        <v>4.0654965019183029</v>
      </c>
      <c r="AL793" s="62" t="s">
        <v>1191</v>
      </c>
      <c r="AM793" s="62" t="s">
        <v>1191</v>
      </c>
      <c r="AN793" s="61">
        <v>7.2186380049650198</v>
      </c>
      <c r="AO793" s="61">
        <v>4.0654965019183029</v>
      </c>
      <c r="AP793" s="11"/>
      <c r="AQ793" s="11"/>
    </row>
    <row r="794" spans="1:43">
      <c r="A794" s="55" t="s">
        <v>771</v>
      </c>
      <c r="B794" s="55" t="s">
        <v>665</v>
      </c>
      <c r="C794" s="55" t="s">
        <v>665</v>
      </c>
      <c r="D794" s="55" t="s">
        <v>779</v>
      </c>
      <c r="E794" s="56" t="s">
        <v>667</v>
      </c>
      <c r="F794" s="55" t="s">
        <v>786</v>
      </c>
      <c r="G794" s="55">
        <f t="shared" si="90"/>
        <v>0</v>
      </c>
      <c r="H794" s="55" t="s">
        <v>41</v>
      </c>
      <c r="I794" s="56">
        <v>2.5</v>
      </c>
      <c r="J794" s="57" t="s">
        <v>1191</v>
      </c>
      <c r="K794" s="57" t="s">
        <v>1191</v>
      </c>
      <c r="L794" s="58">
        <v>8.3163041</v>
      </c>
      <c r="M794" s="58">
        <v>4.6836959</v>
      </c>
      <c r="N794" s="57" t="s">
        <v>1191</v>
      </c>
      <c r="O794" s="58">
        <v>64</v>
      </c>
      <c r="P794" s="58">
        <v>19.8</v>
      </c>
      <c r="Q794" s="58">
        <v>38.4</v>
      </c>
      <c r="R794" s="55">
        <v>6.33</v>
      </c>
      <c r="S794" s="55" t="s">
        <v>774</v>
      </c>
      <c r="T794" s="55">
        <v>98</v>
      </c>
      <c r="U794" s="59" t="s">
        <v>787</v>
      </c>
      <c r="V794" s="59" t="s">
        <v>788</v>
      </c>
      <c r="W794" s="72" t="s">
        <v>1191</v>
      </c>
      <c r="X794" s="60" t="s">
        <v>778</v>
      </c>
      <c r="Y794" s="61" t="e">
        <f t="shared" si="84"/>
        <v>#VALUE!</v>
      </c>
      <c r="Z794" s="61" t="e">
        <f t="shared" si="85"/>
        <v>#VALUE!</v>
      </c>
      <c r="AA794" s="61">
        <f t="shared" si="86"/>
        <v>129.94225156249999</v>
      </c>
      <c r="AB794" s="61">
        <f t="shared" si="87"/>
        <v>73.182748437499995</v>
      </c>
      <c r="AC794" s="62"/>
      <c r="AD794" s="62"/>
      <c r="AE794" s="61">
        <v>129.94225156249999</v>
      </c>
      <c r="AF794" s="61"/>
      <c r="AG794" s="61">
        <v>73.182748437499995</v>
      </c>
      <c r="AH794" s="61">
        <f t="shared" si="88"/>
        <v>0</v>
      </c>
      <c r="AI794" s="61">
        <f t="shared" si="88"/>
        <v>0</v>
      </c>
      <c r="AJ794" s="61">
        <f t="shared" si="88"/>
        <v>20.528001826619271</v>
      </c>
      <c r="AK794" s="61">
        <f t="shared" si="89"/>
        <v>11.561255677330173</v>
      </c>
      <c r="AL794" s="62" t="s">
        <v>1191</v>
      </c>
      <c r="AM794" s="62" t="s">
        <v>1191</v>
      </c>
      <c r="AN794" s="61">
        <v>20.528001826619271</v>
      </c>
      <c r="AO794" s="61">
        <v>11.561255677330173</v>
      </c>
      <c r="AP794" s="11"/>
      <c r="AQ794" s="11"/>
    </row>
    <row r="795" spans="1:43">
      <c r="A795" s="55" t="s">
        <v>771</v>
      </c>
      <c r="B795" s="55" t="s">
        <v>665</v>
      </c>
      <c r="C795" s="55" t="s">
        <v>665</v>
      </c>
      <c r="D795" s="55" t="s">
        <v>779</v>
      </c>
      <c r="E795" s="56" t="s">
        <v>667</v>
      </c>
      <c r="F795" s="55" t="s">
        <v>786</v>
      </c>
      <c r="G795" s="55">
        <f t="shared" si="90"/>
        <v>0</v>
      </c>
      <c r="H795" s="55" t="s">
        <v>41</v>
      </c>
      <c r="I795" s="55">
        <v>2.5</v>
      </c>
      <c r="J795" s="57" t="s">
        <v>1191</v>
      </c>
      <c r="K795" s="57" t="s">
        <v>1191</v>
      </c>
      <c r="L795" s="58">
        <v>12.7</v>
      </c>
      <c r="M795" s="57" t="s">
        <v>1191</v>
      </c>
      <c r="N795" s="57" t="s">
        <v>1191</v>
      </c>
      <c r="O795" s="58">
        <v>64</v>
      </c>
      <c r="P795" s="58">
        <v>19.8</v>
      </c>
      <c r="Q795" s="58">
        <v>38.4</v>
      </c>
      <c r="R795" s="55">
        <v>6.33</v>
      </c>
      <c r="S795" s="55" t="s">
        <v>774</v>
      </c>
      <c r="T795" s="55">
        <v>98</v>
      </c>
      <c r="U795" s="59" t="s">
        <v>787</v>
      </c>
      <c r="V795" s="59" t="s">
        <v>788</v>
      </c>
      <c r="W795" s="72" t="s">
        <v>1191</v>
      </c>
      <c r="X795" s="60" t="s">
        <v>778</v>
      </c>
      <c r="Y795" s="61" t="e">
        <f t="shared" si="84"/>
        <v>#VALUE!</v>
      </c>
      <c r="Z795" s="61" t="e">
        <f t="shared" si="85"/>
        <v>#VALUE!</v>
      </c>
      <c r="AA795" s="61">
        <f t="shared" si="86"/>
        <v>198.4375</v>
      </c>
      <c r="AB795" s="61" t="e">
        <f t="shared" si="87"/>
        <v>#VALUE!</v>
      </c>
      <c r="AC795" s="62"/>
      <c r="AD795" s="62"/>
      <c r="AE795" s="61">
        <v>198.4375</v>
      </c>
      <c r="AF795" s="61"/>
      <c r="AG795" s="62"/>
      <c r="AH795" s="61">
        <f t="shared" si="88"/>
        <v>0</v>
      </c>
      <c r="AI795" s="61">
        <f t="shared" si="88"/>
        <v>0</v>
      </c>
      <c r="AJ795" s="61">
        <f t="shared" si="88"/>
        <v>31.34873617693523</v>
      </c>
      <c r="AK795" s="61">
        <f t="shared" si="89"/>
        <v>0</v>
      </c>
      <c r="AL795" s="62" t="s">
        <v>1191</v>
      </c>
      <c r="AM795" s="62" t="s">
        <v>1191</v>
      </c>
      <c r="AN795" s="61">
        <v>31.34873617693523</v>
      </c>
      <c r="AO795" s="62" t="s">
        <v>1191</v>
      </c>
      <c r="AP795" s="11"/>
      <c r="AQ795" s="11"/>
    </row>
    <row r="796" spans="1:43">
      <c r="A796" s="55" t="s">
        <v>771</v>
      </c>
      <c r="B796" s="55" t="s">
        <v>665</v>
      </c>
      <c r="C796" s="55" t="s">
        <v>665</v>
      </c>
      <c r="D796" s="55" t="s">
        <v>779</v>
      </c>
      <c r="E796" s="56" t="s">
        <v>668</v>
      </c>
      <c r="F796" s="55" t="s">
        <v>786</v>
      </c>
      <c r="G796" s="55">
        <f t="shared" si="90"/>
        <v>0</v>
      </c>
      <c r="H796" s="55" t="s">
        <v>41</v>
      </c>
      <c r="I796" s="56">
        <v>2.7</v>
      </c>
      <c r="J796" s="58">
        <v>5</v>
      </c>
      <c r="K796" s="57" t="s">
        <v>1191</v>
      </c>
      <c r="L796" s="58">
        <v>3.1985785</v>
      </c>
      <c r="M796" s="58">
        <v>1.8014215</v>
      </c>
      <c r="N796" s="57" t="s">
        <v>1191</v>
      </c>
      <c r="O796" s="58">
        <v>16</v>
      </c>
      <c r="P796" s="58">
        <v>15</v>
      </c>
      <c r="Q796" s="58">
        <v>9.6</v>
      </c>
      <c r="R796" s="55">
        <v>6.33</v>
      </c>
      <c r="S796" s="55" t="s">
        <v>774</v>
      </c>
      <c r="T796" s="55">
        <v>98</v>
      </c>
      <c r="U796" s="59" t="s">
        <v>787</v>
      </c>
      <c r="V796" s="59" t="s">
        <v>788</v>
      </c>
      <c r="W796" s="72" t="s">
        <v>1191</v>
      </c>
      <c r="X796" s="60" t="s">
        <v>778</v>
      </c>
      <c r="Y796" s="61">
        <f t="shared" si="84"/>
        <v>312.5</v>
      </c>
      <c r="Z796" s="61" t="e">
        <f t="shared" si="85"/>
        <v>#VALUE!</v>
      </c>
      <c r="AA796" s="61">
        <f t="shared" si="86"/>
        <v>199.91115625</v>
      </c>
      <c r="AB796" s="61">
        <f t="shared" si="87"/>
        <v>112.58884375</v>
      </c>
      <c r="AC796" s="61">
        <v>312.5</v>
      </c>
      <c r="AD796" s="62"/>
      <c r="AE796" s="61">
        <v>199.91115625</v>
      </c>
      <c r="AF796" s="61"/>
      <c r="AG796" s="61">
        <v>112.58884375</v>
      </c>
      <c r="AH796" s="61">
        <f t="shared" si="88"/>
        <v>49.368088467614534</v>
      </c>
      <c r="AI796" s="61">
        <f t="shared" si="88"/>
        <v>0</v>
      </c>
      <c r="AJ796" s="61">
        <f t="shared" si="88"/>
        <v>31.58154127172196</v>
      </c>
      <c r="AK796" s="61">
        <f t="shared" si="89"/>
        <v>17.786547195892574</v>
      </c>
      <c r="AL796" s="61">
        <v>49.368088467614534</v>
      </c>
      <c r="AM796" s="62" t="s">
        <v>1191</v>
      </c>
      <c r="AN796" s="61">
        <v>31.58154127172196</v>
      </c>
      <c r="AO796" s="61">
        <v>17.786547195892574</v>
      </c>
      <c r="AP796" s="11"/>
      <c r="AQ796" s="11"/>
    </row>
    <row r="797" spans="1:43">
      <c r="A797" s="55" t="s">
        <v>771</v>
      </c>
      <c r="B797" s="55" t="s">
        <v>665</v>
      </c>
      <c r="C797" s="55" t="s">
        <v>665</v>
      </c>
      <c r="D797" s="55" t="s">
        <v>779</v>
      </c>
      <c r="E797" s="56" t="s">
        <v>668</v>
      </c>
      <c r="F797" s="55" t="s">
        <v>786</v>
      </c>
      <c r="G797" s="55">
        <f t="shared" si="90"/>
        <v>0</v>
      </c>
      <c r="H797" s="55" t="s">
        <v>41</v>
      </c>
      <c r="I797" s="56">
        <v>2.7</v>
      </c>
      <c r="J797" s="57" t="s">
        <v>1191</v>
      </c>
      <c r="K797" s="57" t="s">
        <v>1191</v>
      </c>
      <c r="L797" s="58">
        <v>4.8</v>
      </c>
      <c r="M797" s="57" t="s">
        <v>1191</v>
      </c>
      <c r="N797" s="57" t="s">
        <v>1191</v>
      </c>
      <c r="O797" s="58">
        <v>16</v>
      </c>
      <c r="P797" s="58">
        <v>15</v>
      </c>
      <c r="Q797" s="58">
        <v>9.6</v>
      </c>
      <c r="R797" s="55">
        <v>6.33</v>
      </c>
      <c r="S797" s="55" t="s">
        <v>774</v>
      </c>
      <c r="T797" s="55">
        <v>98</v>
      </c>
      <c r="U797" s="59" t="s">
        <v>787</v>
      </c>
      <c r="V797" s="59" t="s">
        <v>788</v>
      </c>
      <c r="W797" s="72" t="s">
        <v>1191</v>
      </c>
      <c r="X797" s="60" t="s">
        <v>778</v>
      </c>
      <c r="Y797" s="61" t="e">
        <f t="shared" si="84"/>
        <v>#VALUE!</v>
      </c>
      <c r="Z797" s="61" t="e">
        <f t="shared" si="85"/>
        <v>#VALUE!</v>
      </c>
      <c r="AA797" s="61">
        <f t="shared" si="86"/>
        <v>300</v>
      </c>
      <c r="AB797" s="61" t="e">
        <f t="shared" si="87"/>
        <v>#VALUE!</v>
      </c>
      <c r="AC797" s="62"/>
      <c r="AD797" s="62"/>
      <c r="AE797" s="61">
        <v>300</v>
      </c>
      <c r="AF797" s="61"/>
      <c r="AG797" s="62"/>
      <c r="AH797" s="61">
        <f t="shared" si="88"/>
        <v>0</v>
      </c>
      <c r="AI797" s="61">
        <f t="shared" si="88"/>
        <v>0</v>
      </c>
      <c r="AJ797" s="61">
        <f t="shared" si="88"/>
        <v>47.393364928909953</v>
      </c>
      <c r="AK797" s="61">
        <f t="shared" si="89"/>
        <v>0</v>
      </c>
      <c r="AL797" s="62" t="s">
        <v>1191</v>
      </c>
      <c r="AM797" s="62" t="s">
        <v>1191</v>
      </c>
      <c r="AN797" s="61">
        <v>47.393364928909953</v>
      </c>
      <c r="AO797" s="62" t="s">
        <v>1191</v>
      </c>
      <c r="AP797" s="11"/>
      <c r="AQ797" s="11"/>
    </row>
    <row r="798" spans="1:43">
      <c r="A798" s="55" t="s">
        <v>771</v>
      </c>
      <c r="B798" s="55" t="s">
        <v>665</v>
      </c>
      <c r="C798" s="55" t="s">
        <v>665</v>
      </c>
      <c r="D798" s="55" t="s">
        <v>779</v>
      </c>
      <c r="E798" s="56" t="s">
        <v>666</v>
      </c>
      <c r="F798" s="55" t="s">
        <v>786</v>
      </c>
      <c r="G798" s="55">
        <f t="shared" si="90"/>
        <v>0</v>
      </c>
      <c r="H798" s="55" t="s">
        <v>41</v>
      </c>
      <c r="I798" s="56">
        <v>2.8</v>
      </c>
      <c r="J798" s="57" t="s">
        <v>1191</v>
      </c>
      <c r="K798" s="57" t="s">
        <v>1191</v>
      </c>
      <c r="L798" s="58">
        <v>9.1999999999999993</v>
      </c>
      <c r="M798" s="57" t="s">
        <v>1191</v>
      </c>
      <c r="N798" s="57" t="s">
        <v>1191</v>
      </c>
      <c r="O798" s="58">
        <v>126</v>
      </c>
      <c r="P798" s="58">
        <v>23</v>
      </c>
      <c r="Q798" s="58">
        <v>75.599999999999994</v>
      </c>
      <c r="R798" s="55">
        <v>6.33</v>
      </c>
      <c r="S798" s="55" t="s">
        <v>774</v>
      </c>
      <c r="T798" s="55">
        <v>98</v>
      </c>
      <c r="U798" s="59" t="s">
        <v>787</v>
      </c>
      <c r="V798" s="59" t="s">
        <v>788</v>
      </c>
      <c r="W798" s="72" t="s">
        <v>1191</v>
      </c>
      <c r="X798" s="60" t="s">
        <v>778</v>
      </c>
      <c r="Y798" s="61" t="e">
        <f t="shared" si="84"/>
        <v>#VALUE!</v>
      </c>
      <c r="Z798" s="61" t="e">
        <f t="shared" si="85"/>
        <v>#VALUE!</v>
      </c>
      <c r="AA798" s="61">
        <f t="shared" si="86"/>
        <v>73.015873015873012</v>
      </c>
      <c r="AB798" s="61" t="e">
        <f t="shared" si="87"/>
        <v>#VALUE!</v>
      </c>
      <c r="AC798" s="62"/>
      <c r="AD798" s="62"/>
      <c r="AE798" s="61">
        <v>73.015873015873012</v>
      </c>
      <c r="AF798" s="61"/>
      <c r="AG798" s="62"/>
      <c r="AH798" s="61">
        <f t="shared" si="88"/>
        <v>0</v>
      </c>
      <c r="AI798" s="61">
        <f t="shared" si="88"/>
        <v>0</v>
      </c>
      <c r="AJ798" s="61">
        <f t="shared" si="88"/>
        <v>11.534893051480729</v>
      </c>
      <c r="AK798" s="61">
        <f t="shared" si="89"/>
        <v>0</v>
      </c>
      <c r="AL798" s="62" t="s">
        <v>1191</v>
      </c>
      <c r="AM798" s="62" t="s">
        <v>1191</v>
      </c>
      <c r="AN798" s="61">
        <v>11.534893051480729</v>
      </c>
      <c r="AO798" s="62" t="s">
        <v>1191</v>
      </c>
      <c r="AP798" s="11"/>
      <c r="AQ798" s="11"/>
    </row>
    <row r="799" spans="1:43">
      <c r="A799" s="55" t="s">
        <v>771</v>
      </c>
      <c r="B799" s="55" t="s">
        <v>665</v>
      </c>
      <c r="C799" s="55" t="s">
        <v>665</v>
      </c>
      <c r="D799" s="55" t="s">
        <v>779</v>
      </c>
      <c r="E799" s="56" t="s">
        <v>182</v>
      </c>
      <c r="F799" s="55" t="s">
        <v>773</v>
      </c>
      <c r="G799" s="55">
        <f t="shared" si="90"/>
        <v>0</v>
      </c>
      <c r="H799" s="55" t="s">
        <v>41</v>
      </c>
      <c r="I799" s="56">
        <v>2.9</v>
      </c>
      <c r="J799" s="58">
        <v>6</v>
      </c>
      <c r="K799" s="57" t="s">
        <v>1191</v>
      </c>
      <c r="L799" s="58">
        <v>3.8382942</v>
      </c>
      <c r="M799" s="58">
        <v>2.1617058</v>
      </c>
      <c r="N799" s="57" t="s">
        <v>1191</v>
      </c>
      <c r="O799" s="58">
        <v>899</v>
      </c>
      <c r="P799" s="58">
        <v>42</v>
      </c>
      <c r="Q799" s="58">
        <v>539.4</v>
      </c>
      <c r="R799" s="55">
        <v>6.33</v>
      </c>
      <c r="S799" s="55" t="s">
        <v>774</v>
      </c>
      <c r="T799" s="55">
        <v>98</v>
      </c>
      <c r="U799" s="59" t="s">
        <v>787</v>
      </c>
      <c r="V799" s="59" t="s">
        <v>788</v>
      </c>
      <c r="W799" s="72" t="s">
        <v>1191</v>
      </c>
      <c r="X799" s="60" t="s">
        <v>778</v>
      </c>
      <c r="Y799" s="61">
        <f t="shared" si="84"/>
        <v>6.6740823136818692</v>
      </c>
      <c r="Z799" s="61" t="e">
        <f t="shared" si="85"/>
        <v>#VALUE!</v>
      </c>
      <c r="AA799" s="61">
        <f t="shared" si="86"/>
        <v>4.2695152391546163</v>
      </c>
      <c r="AB799" s="61">
        <f t="shared" si="87"/>
        <v>2.4045670745272525</v>
      </c>
      <c r="AC799" s="61">
        <v>6.6740823136818692</v>
      </c>
      <c r="AD799" s="62"/>
      <c r="AE799" s="61">
        <v>4.2695152391546163</v>
      </c>
      <c r="AF799" s="61"/>
      <c r="AG799" s="61">
        <v>2.4045670745272525</v>
      </c>
      <c r="AH799" s="61">
        <f t="shared" si="88"/>
        <v>1.0543573955263617</v>
      </c>
      <c r="AI799" s="61">
        <f t="shared" si="88"/>
        <v>0</v>
      </c>
      <c r="AJ799" s="61">
        <f t="shared" si="88"/>
        <v>0.67448897932932328</v>
      </c>
      <c r="AK799" s="61">
        <f t="shared" si="89"/>
        <v>0.37986841619703832</v>
      </c>
      <c r="AL799" s="61">
        <v>1.0543573955263617</v>
      </c>
      <c r="AM799" s="62" t="s">
        <v>1191</v>
      </c>
      <c r="AN799" s="61">
        <v>0.67448897932932328</v>
      </c>
      <c r="AO799" s="61">
        <v>0.37986841619703832</v>
      </c>
      <c r="AP799" s="11"/>
      <c r="AQ799" s="11"/>
    </row>
    <row r="800" spans="1:43">
      <c r="A800" s="55" t="s">
        <v>771</v>
      </c>
      <c r="B800" s="55" t="s">
        <v>665</v>
      </c>
      <c r="C800" s="55" t="s">
        <v>665</v>
      </c>
      <c r="D800" s="55" t="s">
        <v>779</v>
      </c>
      <c r="E800" s="56" t="s">
        <v>182</v>
      </c>
      <c r="F800" s="55" t="s">
        <v>773</v>
      </c>
      <c r="G800" s="55">
        <f t="shared" si="90"/>
        <v>0</v>
      </c>
      <c r="H800" s="55" t="s">
        <v>41</v>
      </c>
      <c r="I800" s="56">
        <v>2.9</v>
      </c>
      <c r="J800" s="57" t="s">
        <v>1191</v>
      </c>
      <c r="K800" s="57" t="s">
        <v>1191</v>
      </c>
      <c r="L800" s="58">
        <v>5.2</v>
      </c>
      <c r="M800" s="57" t="s">
        <v>1191</v>
      </c>
      <c r="N800" s="57" t="s">
        <v>1191</v>
      </c>
      <c r="O800" s="58">
        <v>899</v>
      </c>
      <c r="P800" s="58">
        <v>42</v>
      </c>
      <c r="Q800" s="58">
        <v>539.4</v>
      </c>
      <c r="R800" s="55">
        <v>6.33</v>
      </c>
      <c r="S800" s="55" t="s">
        <v>774</v>
      </c>
      <c r="T800" s="55">
        <v>98</v>
      </c>
      <c r="U800" s="59" t="s">
        <v>787</v>
      </c>
      <c r="V800" s="59" t="s">
        <v>788</v>
      </c>
      <c r="W800" s="72" t="s">
        <v>1191</v>
      </c>
      <c r="X800" s="60" t="s">
        <v>778</v>
      </c>
      <c r="Y800" s="61" t="e">
        <f t="shared" si="84"/>
        <v>#VALUE!</v>
      </c>
      <c r="Z800" s="61" t="e">
        <f t="shared" si="85"/>
        <v>#VALUE!</v>
      </c>
      <c r="AA800" s="61">
        <f t="shared" si="86"/>
        <v>5.7842046718576201</v>
      </c>
      <c r="AB800" s="61" t="e">
        <f t="shared" si="87"/>
        <v>#VALUE!</v>
      </c>
      <c r="AC800" s="62"/>
      <c r="AD800" s="62"/>
      <c r="AE800" s="61">
        <v>5.7842046718576201</v>
      </c>
      <c r="AF800" s="61"/>
      <c r="AG800" s="62"/>
      <c r="AH800" s="61">
        <f t="shared" si="88"/>
        <v>0</v>
      </c>
      <c r="AI800" s="61">
        <f t="shared" si="88"/>
        <v>0</v>
      </c>
      <c r="AJ800" s="61">
        <f t="shared" si="88"/>
        <v>0.91377640945618011</v>
      </c>
      <c r="AK800" s="61">
        <f t="shared" si="89"/>
        <v>0</v>
      </c>
      <c r="AL800" s="62" t="s">
        <v>1191</v>
      </c>
      <c r="AM800" s="62" t="s">
        <v>1191</v>
      </c>
      <c r="AN800" s="61">
        <v>0.91377640945618011</v>
      </c>
      <c r="AO800" s="62" t="s">
        <v>1191</v>
      </c>
      <c r="AP800" s="11"/>
      <c r="AQ800" s="11"/>
    </row>
    <row r="801" spans="1:43">
      <c r="A801" s="55" t="s">
        <v>771</v>
      </c>
      <c r="B801" s="55" t="s">
        <v>665</v>
      </c>
      <c r="C801" s="55" t="s">
        <v>665</v>
      </c>
      <c r="D801" s="55" t="s">
        <v>779</v>
      </c>
      <c r="E801" s="56" t="s">
        <v>366</v>
      </c>
      <c r="F801" s="55" t="s">
        <v>773</v>
      </c>
      <c r="G801" s="55">
        <f t="shared" si="90"/>
        <v>0</v>
      </c>
      <c r="H801" s="55" t="s">
        <v>41</v>
      </c>
      <c r="I801" s="56">
        <v>3</v>
      </c>
      <c r="J801" s="57" t="s">
        <v>1191</v>
      </c>
      <c r="K801" s="57" t="s">
        <v>1191</v>
      </c>
      <c r="L801" s="58">
        <v>17</v>
      </c>
      <c r="M801" s="57" t="s">
        <v>1191</v>
      </c>
      <c r="N801" s="57" t="s">
        <v>1191</v>
      </c>
      <c r="O801" s="58">
        <v>223</v>
      </c>
      <c r="P801" s="58">
        <v>22.5</v>
      </c>
      <c r="Q801" s="58">
        <v>133.80000000000001</v>
      </c>
      <c r="R801" s="55">
        <v>6.33</v>
      </c>
      <c r="S801" s="55" t="s">
        <v>774</v>
      </c>
      <c r="T801" s="55">
        <v>98</v>
      </c>
      <c r="U801" s="59" t="s">
        <v>787</v>
      </c>
      <c r="V801" s="59" t="s">
        <v>788</v>
      </c>
      <c r="W801" s="72" t="s">
        <v>1191</v>
      </c>
      <c r="X801" s="60" t="s">
        <v>778</v>
      </c>
      <c r="Y801" s="61" t="e">
        <f t="shared" si="84"/>
        <v>#VALUE!</v>
      </c>
      <c r="Z801" s="61" t="e">
        <f t="shared" si="85"/>
        <v>#VALUE!</v>
      </c>
      <c r="AA801" s="61">
        <f t="shared" si="86"/>
        <v>76.233183856502237</v>
      </c>
      <c r="AB801" s="61" t="e">
        <f t="shared" si="87"/>
        <v>#VALUE!</v>
      </c>
      <c r="AC801" s="62"/>
      <c r="AD801" s="62"/>
      <c r="AE801" s="61">
        <v>76.233183856502237</v>
      </c>
      <c r="AF801" s="61"/>
      <c r="AG801" s="62"/>
      <c r="AH801" s="61">
        <f t="shared" si="88"/>
        <v>0</v>
      </c>
      <c r="AI801" s="61">
        <f t="shared" si="88"/>
        <v>0</v>
      </c>
      <c r="AJ801" s="61">
        <f t="shared" si="88"/>
        <v>12.043157007346325</v>
      </c>
      <c r="AK801" s="61">
        <f t="shared" si="89"/>
        <v>0</v>
      </c>
      <c r="AL801" s="62" t="s">
        <v>1191</v>
      </c>
      <c r="AM801" s="62" t="s">
        <v>1191</v>
      </c>
      <c r="AN801" s="61">
        <v>12.043157007346325</v>
      </c>
      <c r="AO801" s="62" t="s">
        <v>1191</v>
      </c>
      <c r="AP801" s="11"/>
      <c r="AQ801" s="11"/>
    </row>
    <row r="802" spans="1:43">
      <c r="A802" s="55" t="s">
        <v>771</v>
      </c>
      <c r="B802" s="55" t="s">
        <v>665</v>
      </c>
      <c r="C802" s="55" t="s">
        <v>665</v>
      </c>
      <c r="D802" s="55" t="s">
        <v>779</v>
      </c>
      <c r="E802" s="56" t="s">
        <v>669</v>
      </c>
      <c r="F802" s="55" t="s">
        <v>786</v>
      </c>
      <c r="G802" s="55">
        <f t="shared" si="90"/>
        <v>3</v>
      </c>
      <c r="H802" s="55" t="s">
        <v>33</v>
      </c>
      <c r="I802" s="56">
        <v>3.1</v>
      </c>
      <c r="J802" s="57" t="s">
        <v>1191</v>
      </c>
      <c r="K802" s="57" t="s">
        <v>1191</v>
      </c>
      <c r="L802" s="58">
        <v>7.6765884</v>
      </c>
      <c r="M802" s="58">
        <v>4.3234116</v>
      </c>
      <c r="N802" s="57" t="s">
        <v>1191</v>
      </c>
      <c r="O802" s="58">
        <v>388</v>
      </c>
      <c r="P802" s="58">
        <v>40</v>
      </c>
      <c r="Q802" s="58">
        <v>232.8</v>
      </c>
      <c r="R802" s="55">
        <v>6.33</v>
      </c>
      <c r="S802" s="55" t="s">
        <v>774</v>
      </c>
      <c r="T802" s="55">
        <v>98</v>
      </c>
      <c r="U802" s="59" t="s">
        <v>787</v>
      </c>
      <c r="V802" s="59" t="s">
        <v>788</v>
      </c>
      <c r="W802" s="72" t="s">
        <v>1191</v>
      </c>
      <c r="X802" s="60" t="s">
        <v>778</v>
      </c>
      <c r="Y802" s="61" t="e">
        <f t="shared" si="84"/>
        <v>#VALUE!</v>
      </c>
      <c r="Z802" s="61" t="e">
        <f t="shared" si="85"/>
        <v>#VALUE!</v>
      </c>
      <c r="AA802" s="61">
        <f t="shared" si="86"/>
        <v>19.785021649484534</v>
      </c>
      <c r="AB802" s="61">
        <f t="shared" si="87"/>
        <v>11.142813402061856</v>
      </c>
      <c r="AC802" s="62"/>
      <c r="AD802" s="62"/>
      <c r="AE802" s="61">
        <v>19.785021649484534</v>
      </c>
      <c r="AF802" s="61"/>
      <c r="AG802" s="61">
        <v>11.142813402061856</v>
      </c>
      <c r="AH802" s="61">
        <f t="shared" si="88"/>
        <v>0</v>
      </c>
      <c r="AI802" s="61">
        <f t="shared" si="88"/>
        <v>0</v>
      </c>
      <c r="AJ802" s="61">
        <f t="shared" si="88"/>
        <v>3.1255958372013484</v>
      </c>
      <c r="AK802" s="61">
        <f t="shared" si="89"/>
        <v>1.7603180729955539</v>
      </c>
      <c r="AL802" s="62" t="s">
        <v>1191</v>
      </c>
      <c r="AM802" s="62" t="s">
        <v>1191</v>
      </c>
      <c r="AN802" s="61">
        <v>3.1255958372013484</v>
      </c>
      <c r="AO802" s="61">
        <v>1.7603180729955539</v>
      </c>
      <c r="AP802" s="11"/>
      <c r="AQ802" s="11"/>
    </row>
    <row r="803" spans="1:43">
      <c r="A803" s="55" t="s">
        <v>771</v>
      </c>
      <c r="B803" s="55" t="s">
        <v>665</v>
      </c>
      <c r="C803" s="55" t="s">
        <v>665</v>
      </c>
      <c r="D803" s="55" t="s">
        <v>779</v>
      </c>
      <c r="E803" s="56" t="s">
        <v>670</v>
      </c>
      <c r="F803" s="55" t="s">
        <v>773</v>
      </c>
      <c r="G803" s="55">
        <f t="shared" si="90"/>
        <v>0</v>
      </c>
      <c r="H803" s="55" t="s">
        <v>41</v>
      </c>
      <c r="I803" s="56">
        <v>3.1</v>
      </c>
      <c r="J803" s="57" t="s">
        <v>1191</v>
      </c>
      <c r="K803" s="57" t="s">
        <v>1191</v>
      </c>
      <c r="L803" s="58">
        <v>10.8751669</v>
      </c>
      <c r="M803" s="58">
        <v>6.1248331</v>
      </c>
      <c r="N803" s="57" t="s">
        <v>1191</v>
      </c>
      <c r="O803" s="58">
        <v>223</v>
      </c>
      <c r="P803" s="58">
        <v>22.5</v>
      </c>
      <c r="Q803" s="58">
        <v>133.80000000000001</v>
      </c>
      <c r="R803" s="55">
        <v>6.33</v>
      </c>
      <c r="S803" s="55" t="s">
        <v>774</v>
      </c>
      <c r="T803" s="55">
        <v>98</v>
      </c>
      <c r="U803" s="59" t="s">
        <v>787</v>
      </c>
      <c r="V803" s="59" t="s">
        <v>788</v>
      </c>
      <c r="W803" s="72" t="s">
        <v>1191</v>
      </c>
      <c r="X803" s="60" t="s">
        <v>778</v>
      </c>
      <c r="Y803" s="61" t="e">
        <f t="shared" si="84"/>
        <v>#VALUE!</v>
      </c>
      <c r="Z803" s="61" t="e">
        <f t="shared" si="85"/>
        <v>#VALUE!</v>
      </c>
      <c r="AA803" s="61">
        <f t="shared" si="86"/>
        <v>48.767564573991038</v>
      </c>
      <c r="AB803" s="61">
        <f t="shared" si="87"/>
        <v>27.465619282511213</v>
      </c>
      <c r="AC803" s="62"/>
      <c r="AD803" s="62"/>
      <c r="AE803" s="61">
        <v>48.767564573991038</v>
      </c>
      <c r="AF803" s="61"/>
      <c r="AG803" s="61">
        <v>27.465619282511213</v>
      </c>
      <c r="AH803" s="61">
        <f t="shared" si="88"/>
        <v>0</v>
      </c>
      <c r="AI803" s="61">
        <f t="shared" si="88"/>
        <v>0</v>
      </c>
      <c r="AJ803" s="61">
        <f t="shared" si="88"/>
        <v>7.7041966151644612</v>
      </c>
      <c r="AK803" s="61">
        <f t="shared" si="89"/>
        <v>4.3389603921818658</v>
      </c>
      <c r="AL803" s="62" t="s">
        <v>1191</v>
      </c>
      <c r="AM803" s="62" t="s">
        <v>1191</v>
      </c>
      <c r="AN803" s="61">
        <v>7.7041966151644612</v>
      </c>
      <c r="AO803" s="61">
        <v>4.3389603921818658</v>
      </c>
      <c r="AP803" s="11"/>
      <c r="AQ803" s="11"/>
    </row>
    <row r="804" spans="1:43">
      <c r="A804" s="55" t="s">
        <v>771</v>
      </c>
      <c r="B804" s="55" t="s">
        <v>665</v>
      </c>
      <c r="C804" s="55" t="s">
        <v>665</v>
      </c>
      <c r="D804" s="55" t="s">
        <v>779</v>
      </c>
      <c r="E804" s="56" t="s">
        <v>823</v>
      </c>
      <c r="F804" s="55" t="s">
        <v>786</v>
      </c>
      <c r="G804" s="55">
        <f t="shared" si="90"/>
        <v>1</v>
      </c>
      <c r="H804" s="55" t="s">
        <v>30</v>
      </c>
      <c r="I804" s="56">
        <v>3.2</v>
      </c>
      <c r="J804" s="57" t="s">
        <v>1191</v>
      </c>
      <c r="K804" s="57" t="s">
        <v>1191</v>
      </c>
      <c r="L804" s="58">
        <v>10</v>
      </c>
      <c r="M804" s="57" t="s">
        <v>1191</v>
      </c>
      <c r="N804" s="57" t="s">
        <v>1191</v>
      </c>
      <c r="O804" s="58">
        <v>42</v>
      </c>
      <c r="P804" s="58">
        <v>27.5</v>
      </c>
      <c r="Q804" s="58">
        <v>25.2</v>
      </c>
      <c r="R804" s="55">
        <v>6.33</v>
      </c>
      <c r="S804" s="55" t="s">
        <v>774</v>
      </c>
      <c r="T804" s="55">
        <v>98</v>
      </c>
      <c r="U804" s="59" t="s">
        <v>787</v>
      </c>
      <c r="V804" s="59" t="s">
        <v>788</v>
      </c>
      <c r="W804" s="72" t="s">
        <v>1191</v>
      </c>
      <c r="X804" s="60" t="s">
        <v>778</v>
      </c>
      <c r="Y804" s="61" t="e">
        <f t="shared" si="84"/>
        <v>#VALUE!</v>
      </c>
      <c r="Z804" s="61" t="e">
        <f t="shared" si="85"/>
        <v>#VALUE!</v>
      </c>
      <c r="AA804" s="61">
        <f t="shared" si="86"/>
        <v>238.09523809523807</v>
      </c>
      <c r="AB804" s="61" t="e">
        <f t="shared" si="87"/>
        <v>#VALUE!</v>
      </c>
      <c r="AC804" s="62"/>
      <c r="AD804" s="62"/>
      <c r="AE804" s="61">
        <v>238.09523809523807</v>
      </c>
      <c r="AF804" s="61"/>
      <c r="AG804" s="62"/>
      <c r="AH804" s="61">
        <f t="shared" si="88"/>
        <v>0</v>
      </c>
      <c r="AI804" s="61">
        <f t="shared" si="88"/>
        <v>0</v>
      </c>
      <c r="AJ804" s="61">
        <f t="shared" si="88"/>
        <v>37.613781689611066</v>
      </c>
      <c r="AK804" s="61">
        <f t="shared" si="89"/>
        <v>0</v>
      </c>
      <c r="AL804" s="62" t="s">
        <v>1191</v>
      </c>
      <c r="AM804" s="62" t="s">
        <v>1191</v>
      </c>
      <c r="AN804" s="61">
        <v>37.613781689611066</v>
      </c>
      <c r="AO804" s="62" t="s">
        <v>1191</v>
      </c>
      <c r="AP804" s="11"/>
      <c r="AQ804" s="11"/>
    </row>
    <row r="805" spans="1:43">
      <c r="A805" s="55" t="s">
        <v>771</v>
      </c>
      <c r="B805" s="55" t="s">
        <v>665</v>
      </c>
      <c r="C805" s="55" t="s">
        <v>665</v>
      </c>
      <c r="D805" s="55" t="s">
        <v>779</v>
      </c>
      <c r="E805" s="56" t="s">
        <v>671</v>
      </c>
      <c r="F805" s="55" t="s">
        <v>786</v>
      </c>
      <c r="G805" s="55">
        <f t="shared" si="90"/>
        <v>3</v>
      </c>
      <c r="H805" s="55" t="s">
        <v>33</v>
      </c>
      <c r="I805" s="56">
        <v>3.2</v>
      </c>
      <c r="J805" s="58">
        <v>3</v>
      </c>
      <c r="K805" s="57" t="s">
        <v>1191</v>
      </c>
      <c r="L805" s="58">
        <v>1.9191471</v>
      </c>
      <c r="M805" s="58">
        <v>1.0808529</v>
      </c>
      <c r="N805" s="57" t="s">
        <v>1191</v>
      </c>
      <c r="O805" s="58">
        <v>259</v>
      </c>
      <c r="P805" s="58">
        <v>33</v>
      </c>
      <c r="Q805" s="58">
        <v>155.4</v>
      </c>
      <c r="R805" s="55">
        <v>6.33</v>
      </c>
      <c r="S805" s="55" t="s">
        <v>774</v>
      </c>
      <c r="T805" s="55">
        <v>98</v>
      </c>
      <c r="U805" s="59" t="s">
        <v>787</v>
      </c>
      <c r="V805" s="59" t="s">
        <v>788</v>
      </c>
      <c r="W805" s="72" t="s">
        <v>1191</v>
      </c>
      <c r="X805" s="60" t="s">
        <v>778</v>
      </c>
      <c r="Y805" s="61">
        <f t="shared" si="84"/>
        <v>11.583011583011583</v>
      </c>
      <c r="Z805" s="61" t="e">
        <f t="shared" si="85"/>
        <v>#VALUE!</v>
      </c>
      <c r="AA805" s="61">
        <f t="shared" si="86"/>
        <v>7.4098343629343626</v>
      </c>
      <c r="AB805" s="61">
        <f t="shared" si="87"/>
        <v>4.1731772200772204</v>
      </c>
      <c r="AC805" s="61">
        <v>11.583011583011583</v>
      </c>
      <c r="AD805" s="62"/>
      <c r="AE805" s="61">
        <v>7.4098343629343626</v>
      </c>
      <c r="AF805" s="61"/>
      <c r="AG805" s="61">
        <v>4.1731772200772204</v>
      </c>
      <c r="AH805" s="61">
        <f t="shared" si="88"/>
        <v>1.8298596497648629</v>
      </c>
      <c r="AI805" s="61">
        <f t="shared" si="88"/>
        <v>0</v>
      </c>
      <c r="AJ805" s="61">
        <f t="shared" si="88"/>
        <v>1.1705899467510841</v>
      </c>
      <c r="AK805" s="61">
        <f t="shared" si="89"/>
        <v>0.65926970301377885</v>
      </c>
      <c r="AL805" s="61">
        <v>1.8298596497648629</v>
      </c>
      <c r="AM805" s="62" t="s">
        <v>1191</v>
      </c>
      <c r="AN805" s="61">
        <v>1.1705899467510841</v>
      </c>
      <c r="AO805" s="61">
        <v>0.65926970301377885</v>
      </c>
      <c r="AP805" s="11"/>
      <c r="AQ805" s="11"/>
    </row>
    <row r="806" spans="1:43">
      <c r="A806" s="55" t="s">
        <v>771</v>
      </c>
      <c r="B806" s="55" t="s">
        <v>665</v>
      </c>
      <c r="C806" s="55" t="s">
        <v>665</v>
      </c>
      <c r="D806" s="55" t="s">
        <v>779</v>
      </c>
      <c r="E806" s="56" t="s">
        <v>850</v>
      </c>
      <c r="F806" s="55" t="s">
        <v>786</v>
      </c>
      <c r="G806" s="55">
        <f t="shared" si="90"/>
        <v>1</v>
      </c>
      <c r="H806" s="55" t="s">
        <v>30</v>
      </c>
      <c r="I806" s="56">
        <v>3.3</v>
      </c>
      <c r="J806" s="57" t="s">
        <v>1191</v>
      </c>
      <c r="K806" s="57" t="s">
        <v>1191</v>
      </c>
      <c r="L806" s="58">
        <v>6.397157</v>
      </c>
      <c r="M806" s="58">
        <v>3.602843</v>
      </c>
      <c r="N806" s="57" t="s">
        <v>1191</v>
      </c>
      <c r="O806" s="58">
        <v>42</v>
      </c>
      <c r="P806" s="58">
        <v>27.5</v>
      </c>
      <c r="Q806" s="58">
        <v>25.2</v>
      </c>
      <c r="R806" s="55">
        <v>6.33</v>
      </c>
      <c r="S806" s="55" t="s">
        <v>774</v>
      </c>
      <c r="T806" s="55">
        <v>98</v>
      </c>
      <c r="U806" s="59" t="s">
        <v>787</v>
      </c>
      <c r="V806" s="59" t="s">
        <v>788</v>
      </c>
      <c r="W806" s="72" t="s">
        <v>1191</v>
      </c>
      <c r="X806" s="60" t="s">
        <v>778</v>
      </c>
      <c r="Y806" s="61" t="e">
        <f t="shared" si="84"/>
        <v>#VALUE!</v>
      </c>
      <c r="Z806" s="61" t="e">
        <f t="shared" si="85"/>
        <v>#VALUE!</v>
      </c>
      <c r="AA806" s="61">
        <f t="shared" si="86"/>
        <v>152.3132619047619</v>
      </c>
      <c r="AB806" s="61">
        <f t="shared" si="87"/>
        <v>85.781976190476186</v>
      </c>
      <c r="AC806" s="62"/>
      <c r="AD806" s="62"/>
      <c r="AE806" s="61">
        <v>152.3132619047619</v>
      </c>
      <c r="AF806" s="61"/>
      <c r="AG806" s="61">
        <v>85.781976190476186</v>
      </c>
      <c r="AH806" s="61">
        <f t="shared" si="88"/>
        <v>0</v>
      </c>
      <c r="AI806" s="61">
        <f t="shared" si="88"/>
        <v>0</v>
      </c>
      <c r="AJ806" s="61">
        <f t="shared" si="88"/>
        <v>24.062126683216729</v>
      </c>
      <c r="AK806" s="61">
        <f t="shared" si="89"/>
        <v>13.551655006394341</v>
      </c>
      <c r="AL806" s="62" t="s">
        <v>1191</v>
      </c>
      <c r="AM806" s="62" t="s">
        <v>1191</v>
      </c>
      <c r="AN806" s="61">
        <v>24.062126683216729</v>
      </c>
      <c r="AO806" s="61">
        <v>13.551655006394341</v>
      </c>
      <c r="AP806" s="11"/>
      <c r="AQ806" s="11"/>
    </row>
    <row r="807" spans="1:43">
      <c r="A807" s="55" t="s">
        <v>771</v>
      </c>
      <c r="B807" s="55" t="s">
        <v>665</v>
      </c>
      <c r="C807" s="55" t="s">
        <v>665</v>
      </c>
      <c r="D807" s="55" t="s">
        <v>779</v>
      </c>
      <c r="E807" s="56" t="s">
        <v>673</v>
      </c>
      <c r="F807" s="55" t="s">
        <v>786</v>
      </c>
      <c r="G807" s="55">
        <f t="shared" si="90"/>
        <v>0</v>
      </c>
      <c r="H807" s="55" t="s">
        <v>41</v>
      </c>
      <c r="I807" s="56">
        <v>3.3</v>
      </c>
      <c r="J807" s="57" t="s">
        <v>1191</v>
      </c>
      <c r="K807" s="57" t="s">
        <v>1191</v>
      </c>
      <c r="L807" s="58">
        <v>7.5</v>
      </c>
      <c r="M807" s="57" t="s">
        <v>1191</v>
      </c>
      <c r="N807" s="57" t="s">
        <v>1191</v>
      </c>
      <c r="O807" s="58">
        <v>203</v>
      </c>
      <c r="P807" s="58">
        <v>31</v>
      </c>
      <c r="Q807" s="58">
        <v>121.8</v>
      </c>
      <c r="R807" s="55">
        <v>6.33</v>
      </c>
      <c r="S807" s="55" t="s">
        <v>774</v>
      </c>
      <c r="T807" s="55">
        <v>98</v>
      </c>
      <c r="U807" s="59" t="s">
        <v>787</v>
      </c>
      <c r="V807" s="59" t="s">
        <v>788</v>
      </c>
      <c r="W807" s="72" t="s">
        <v>1191</v>
      </c>
      <c r="X807" s="60" t="s">
        <v>778</v>
      </c>
      <c r="Y807" s="61" t="e">
        <f t="shared" si="84"/>
        <v>#VALUE!</v>
      </c>
      <c r="Z807" s="61" t="e">
        <f t="shared" si="85"/>
        <v>#VALUE!</v>
      </c>
      <c r="AA807" s="61">
        <f t="shared" si="86"/>
        <v>36.945812807881779</v>
      </c>
      <c r="AB807" s="61" t="e">
        <f t="shared" si="87"/>
        <v>#VALUE!</v>
      </c>
      <c r="AC807" s="62"/>
      <c r="AD807" s="62"/>
      <c r="AE807" s="61">
        <v>36.945812807881779</v>
      </c>
      <c r="AF807" s="61"/>
      <c r="AG807" s="62"/>
      <c r="AH807" s="61">
        <f t="shared" si="88"/>
        <v>0</v>
      </c>
      <c r="AI807" s="61">
        <f t="shared" si="88"/>
        <v>0</v>
      </c>
      <c r="AJ807" s="61">
        <f t="shared" si="88"/>
        <v>5.8366212966637878</v>
      </c>
      <c r="AK807" s="61">
        <f t="shared" si="89"/>
        <v>0</v>
      </c>
      <c r="AL807" s="62" t="s">
        <v>1191</v>
      </c>
      <c r="AM807" s="62" t="s">
        <v>1191</v>
      </c>
      <c r="AN807" s="61">
        <v>5.8366212966637878</v>
      </c>
      <c r="AO807" s="62" t="s">
        <v>1191</v>
      </c>
      <c r="AP807" s="11"/>
      <c r="AQ807" s="11"/>
    </row>
    <row r="808" spans="1:43">
      <c r="A808" s="55" t="s">
        <v>771</v>
      </c>
      <c r="B808" s="55" t="s">
        <v>665</v>
      </c>
      <c r="C808" s="55" t="s">
        <v>665</v>
      </c>
      <c r="D808" s="55" t="s">
        <v>779</v>
      </c>
      <c r="E808" s="56" t="s">
        <v>674</v>
      </c>
      <c r="F808" s="55" t="s">
        <v>786</v>
      </c>
      <c r="G808" s="55">
        <f t="shared" si="90"/>
        <v>0</v>
      </c>
      <c r="H808" s="55" t="s">
        <v>41</v>
      </c>
      <c r="I808" s="56">
        <v>3.4</v>
      </c>
      <c r="J808" s="57" t="s">
        <v>1191</v>
      </c>
      <c r="K808" s="57" t="s">
        <v>1191</v>
      </c>
      <c r="L808" s="58">
        <v>2.5</v>
      </c>
      <c r="M808" s="57" t="s">
        <v>1191</v>
      </c>
      <c r="N808" s="57" t="s">
        <v>1191</v>
      </c>
      <c r="O808" s="58">
        <v>259</v>
      </c>
      <c r="P808" s="58">
        <v>33</v>
      </c>
      <c r="Q808" s="58">
        <v>155.4</v>
      </c>
      <c r="R808" s="55">
        <v>6.33</v>
      </c>
      <c r="S808" s="55" t="s">
        <v>774</v>
      </c>
      <c r="T808" s="55">
        <v>98</v>
      </c>
      <c r="U808" s="59" t="s">
        <v>787</v>
      </c>
      <c r="V808" s="59" t="s">
        <v>788</v>
      </c>
      <c r="W808" s="72" t="s">
        <v>1191</v>
      </c>
      <c r="X808" s="60" t="s">
        <v>778</v>
      </c>
      <c r="Y808" s="61" t="e">
        <f t="shared" si="84"/>
        <v>#VALUE!</v>
      </c>
      <c r="Z808" s="61" t="e">
        <f t="shared" si="85"/>
        <v>#VALUE!</v>
      </c>
      <c r="AA808" s="61">
        <f t="shared" si="86"/>
        <v>9.6525096525096519</v>
      </c>
      <c r="AB808" s="61" t="e">
        <f t="shared" si="87"/>
        <v>#VALUE!</v>
      </c>
      <c r="AC808" s="62"/>
      <c r="AD808" s="62"/>
      <c r="AE808" s="61">
        <v>9.6525096525096519</v>
      </c>
      <c r="AF808" s="61"/>
      <c r="AG808" s="62"/>
      <c r="AH808" s="61">
        <f t="shared" si="88"/>
        <v>0</v>
      </c>
      <c r="AI808" s="61">
        <f t="shared" si="88"/>
        <v>0</v>
      </c>
      <c r="AJ808" s="61">
        <f t="shared" si="88"/>
        <v>1.5248830414707191</v>
      </c>
      <c r="AK808" s="61">
        <f t="shared" si="89"/>
        <v>0</v>
      </c>
      <c r="AL808" s="62" t="s">
        <v>1191</v>
      </c>
      <c r="AM808" s="62" t="s">
        <v>1191</v>
      </c>
      <c r="AN808" s="61">
        <v>1.5248830414707191</v>
      </c>
      <c r="AO808" s="62" t="s">
        <v>1191</v>
      </c>
      <c r="AP808" s="11"/>
      <c r="AQ808" s="11"/>
    </row>
    <row r="809" spans="1:43">
      <c r="A809" s="55" t="s">
        <v>771</v>
      </c>
      <c r="B809" s="55" t="s">
        <v>665</v>
      </c>
      <c r="C809" s="55" t="s">
        <v>665</v>
      </c>
      <c r="D809" s="55" t="s">
        <v>779</v>
      </c>
      <c r="E809" s="56" t="s">
        <v>675</v>
      </c>
      <c r="F809" s="55" t="s">
        <v>786</v>
      </c>
      <c r="G809" s="55">
        <f t="shared" si="90"/>
        <v>3</v>
      </c>
      <c r="H809" s="55" t="s">
        <v>33</v>
      </c>
      <c r="I809" s="56">
        <v>3.4</v>
      </c>
      <c r="J809" s="57" t="s">
        <v>1191</v>
      </c>
      <c r="K809" s="57" t="s">
        <v>1191</v>
      </c>
      <c r="L809" s="58">
        <v>5.1177256</v>
      </c>
      <c r="M809" s="58">
        <v>2.8822744</v>
      </c>
      <c r="N809" s="57" t="s">
        <v>1191</v>
      </c>
      <c r="O809" s="58">
        <v>203</v>
      </c>
      <c r="P809" s="58">
        <v>31</v>
      </c>
      <c r="Q809" s="58">
        <v>121.8</v>
      </c>
      <c r="R809" s="55">
        <v>6.33</v>
      </c>
      <c r="S809" s="55" t="s">
        <v>774</v>
      </c>
      <c r="T809" s="55">
        <v>98</v>
      </c>
      <c r="U809" s="59" t="s">
        <v>787</v>
      </c>
      <c r="V809" s="59" t="s">
        <v>788</v>
      </c>
      <c r="W809" s="72" t="s">
        <v>1191</v>
      </c>
      <c r="X809" s="60" t="s">
        <v>778</v>
      </c>
      <c r="Y809" s="61" t="e">
        <f t="shared" si="84"/>
        <v>#VALUE!</v>
      </c>
      <c r="Z809" s="61" t="e">
        <f t="shared" si="85"/>
        <v>#VALUE!</v>
      </c>
      <c r="AA809" s="61">
        <f t="shared" si="86"/>
        <v>25.210470935960593</v>
      </c>
      <c r="AB809" s="61">
        <f t="shared" si="87"/>
        <v>14.198396059113302</v>
      </c>
      <c r="AC809" s="62"/>
      <c r="AD809" s="62"/>
      <c r="AE809" s="61">
        <v>25.210470935960593</v>
      </c>
      <c r="AF809" s="61"/>
      <c r="AG809" s="61">
        <v>14.198396059113302</v>
      </c>
      <c r="AH809" s="61">
        <f t="shared" si="88"/>
        <v>0</v>
      </c>
      <c r="AI809" s="61">
        <f t="shared" si="88"/>
        <v>0</v>
      </c>
      <c r="AJ809" s="61">
        <f t="shared" si="88"/>
        <v>3.9826968303255281</v>
      </c>
      <c r="AK809" s="61">
        <f t="shared" si="89"/>
        <v>2.2430325527825121</v>
      </c>
      <c r="AL809" s="62" t="s">
        <v>1191</v>
      </c>
      <c r="AM809" s="62" t="s">
        <v>1191</v>
      </c>
      <c r="AN809" s="61">
        <v>3.9826968303255281</v>
      </c>
      <c r="AO809" s="61">
        <v>2.2430325527825121</v>
      </c>
      <c r="AP809" s="11"/>
      <c r="AQ809" s="11"/>
    </row>
    <row r="810" spans="1:43">
      <c r="A810" s="55" t="s">
        <v>771</v>
      </c>
      <c r="B810" s="55" t="s">
        <v>665</v>
      </c>
      <c r="C810" s="55" t="s">
        <v>665</v>
      </c>
      <c r="D810" s="55" t="s">
        <v>779</v>
      </c>
      <c r="E810" s="56" t="s">
        <v>676</v>
      </c>
      <c r="F810" s="55" t="s">
        <v>786</v>
      </c>
      <c r="G810" s="55">
        <f t="shared" si="90"/>
        <v>3</v>
      </c>
      <c r="H810" s="55" t="s">
        <v>33</v>
      </c>
      <c r="I810" s="56">
        <v>3.4</v>
      </c>
      <c r="J810" s="57" t="s">
        <v>1191</v>
      </c>
      <c r="K810" s="57" t="s">
        <v>1191</v>
      </c>
      <c r="L810" s="58">
        <v>13.4340297</v>
      </c>
      <c r="M810" s="58">
        <v>7.5659703</v>
      </c>
      <c r="N810" s="57" t="s">
        <v>1191</v>
      </c>
      <c r="O810" s="58">
        <v>272</v>
      </c>
      <c r="P810" s="58">
        <v>33</v>
      </c>
      <c r="Q810" s="58">
        <v>163.19999999999999</v>
      </c>
      <c r="R810" s="55">
        <v>6.33</v>
      </c>
      <c r="S810" s="55" t="s">
        <v>774</v>
      </c>
      <c r="T810" s="55">
        <v>98</v>
      </c>
      <c r="U810" s="59" t="s">
        <v>787</v>
      </c>
      <c r="V810" s="59" t="s">
        <v>788</v>
      </c>
      <c r="W810" s="72" t="s">
        <v>1191</v>
      </c>
      <c r="X810" s="60" t="s">
        <v>778</v>
      </c>
      <c r="Y810" s="61" t="e">
        <f t="shared" si="84"/>
        <v>#VALUE!</v>
      </c>
      <c r="Z810" s="61" t="e">
        <f t="shared" si="85"/>
        <v>#VALUE!</v>
      </c>
      <c r="AA810" s="61">
        <f t="shared" si="86"/>
        <v>49.389815073529405</v>
      </c>
      <c r="AB810" s="61">
        <f t="shared" si="87"/>
        <v>27.816067279411765</v>
      </c>
      <c r="AC810" s="62"/>
      <c r="AD810" s="62"/>
      <c r="AE810" s="61">
        <v>49.389815073529405</v>
      </c>
      <c r="AF810" s="61"/>
      <c r="AG810" s="61">
        <v>27.816067279411765</v>
      </c>
      <c r="AH810" s="61">
        <f t="shared" si="88"/>
        <v>0</v>
      </c>
      <c r="AI810" s="61">
        <f t="shared" si="88"/>
        <v>0</v>
      </c>
      <c r="AJ810" s="61">
        <f t="shared" si="88"/>
        <v>7.8024984318371891</v>
      </c>
      <c r="AK810" s="61">
        <f t="shared" si="89"/>
        <v>4.3943234248675775</v>
      </c>
      <c r="AL810" s="62" t="s">
        <v>1191</v>
      </c>
      <c r="AM810" s="62" t="s">
        <v>1191</v>
      </c>
      <c r="AN810" s="61">
        <v>7.8024984318371891</v>
      </c>
      <c r="AO810" s="61">
        <v>4.3943234248675775</v>
      </c>
      <c r="AP810" s="11"/>
      <c r="AQ810" s="11"/>
    </row>
    <row r="811" spans="1:43">
      <c r="A811" s="55" t="s">
        <v>771</v>
      </c>
      <c r="B811" s="55" t="s">
        <v>665</v>
      </c>
      <c r="C811" s="55" t="s">
        <v>665</v>
      </c>
      <c r="D811" s="55" t="s">
        <v>779</v>
      </c>
      <c r="E811" s="56" t="s">
        <v>677</v>
      </c>
      <c r="F811" s="55" t="s">
        <v>786</v>
      </c>
      <c r="G811" s="55">
        <f t="shared" si="90"/>
        <v>0</v>
      </c>
      <c r="H811" s="55" t="s">
        <v>41</v>
      </c>
      <c r="I811" s="56">
        <v>3.5</v>
      </c>
      <c r="J811" s="57" t="s">
        <v>1191</v>
      </c>
      <c r="K811" s="57" t="s">
        <v>1191</v>
      </c>
      <c r="L811" s="58">
        <v>12</v>
      </c>
      <c r="M811" s="57" t="s">
        <v>1191</v>
      </c>
      <c r="N811" s="57" t="s">
        <v>1191</v>
      </c>
      <c r="O811" s="58">
        <v>388</v>
      </c>
      <c r="P811" s="58">
        <v>40</v>
      </c>
      <c r="Q811" s="58">
        <v>232.8</v>
      </c>
      <c r="R811" s="55">
        <v>6.33</v>
      </c>
      <c r="S811" s="55" t="s">
        <v>774</v>
      </c>
      <c r="T811" s="55">
        <v>98</v>
      </c>
      <c r="U811" s="59" t="s">
        <v>787</v>
      </c>
      <c r="V811" s="59" t="s">
        <v>788</v>
      </c>
      <c r="W811" s="72" t="s">
        <v>1191</v>
      </c>
      <c r="X811" s="60" t="s">
        <v>778</v>
      </c>
      <c r="Y811" s="61" t="e">
        <f t="shared" si="84"/>
        <v>#VALUE!</v>
      </c>
      <c r="Z811" s="61" t="e">
        <f t="shared" si="85"/>
        <v>#VALUE!</v>
      </c>
      <c r="AA811" s="61">
        <f t="shared" si="86"/>
        <v>30.927835051546392</v>
      </c>
      <c r="AB811" s="61" t="e">
        <f t="shared" si="87"/>
        <v>#VALUE!</v>
      </c>
      <c r="AC811" s="62"/>
      <c r="AD811" s="62"/>
      <c r="AE811" s="61">
        <v>30.927835051546392</v>
      </c>
      <c r="AF811" s="61"/>
      <c r="AG811" s="62"/>
      <c r="AH811" s="61">
        <f t="shared" si="88"/>
        <v>0</v>
      </c>
      <c r="AI811" s="61">
        <f t="shared" si="88"/>
        <v>0</v>
      </c>
      <c r="AJ811" s="61">
        <f t="shared" si="88"/>
        <v>4.8859139101969022</v>
      </c>
      <c r="AK811" s="61">
        <f t="shared" si="89"/>
        <v>0</v>
      </c>
      <c r="AL811" s="62" t="s">
        <v>1191</v>
      </c>
      <c r="AM811" s="62" t="s">
        <v>1191</v>
      </c>
      <c r="AN811" s="61">
        <v>4.8859139101969022</v>
      </c>
      <c r="AO811" s="62" t="s">
        <v>1191</v>
      </c>
      <c r="AP811" s="11"/>
      <c r="AQ811" s="11"/>
    </row>
    <row r="812" spans="1:43">
      <c r="A812" s="55" t="s">
        <v>771</v>
      </c>
      <c r="B812" s="55" t="s">
        <v>665</v>
      </c>
      <c r="C812" s="55" t="s">
        <v>665</v>
      </c>
      <c r="D812" s="55" t="s">
        <v>779</v>
      </c>
      <c r="E812" s="56" t="s">
        <v>678</v>
      </c>
      <c r="F812" s="55" t="s">
        <v>786</v>
      </c>
      <c r="G812" s="55">
        <f t="shared" si="90"/>
        <v>0</v>
      </c>
      <c r="H812" s="55" t="s">
        <v>41</v>
      </c>
      <c r="I812" s="56">
        <v>3.5</v>
      </c>
      <c r="J812" s="57" t="s">
        <v>1191</v>
      </c>
      <c r="K812" s="57" t="s">
        <v>1191</v>
      </c>
      <c r="L812" s="58">
        <v>22</v>
      </c>
      <c r="M812" s="57" t="s">
        <v>1191</v>
      </c>
      <c r="N812" s="57" t="s">
        <v>1191</v>
      </c>
      <c r="O812" s="58">
        <v>272</v>
      </c>
      <c r="P812" s="58">
        <v>33</v>
      </c>
      <c r="Q812" s="58">
        <v>163.19999999999999</v>
      </c>
      <c r="R812" s="55">
        <v>6.33</v>
      </c>
      <c r="S812" s="55" t="s">
        <v>774</v>
      </c>
      <c r="T812" s="55">
        <v>98</v>
      </c>
      <c r="U812" s="59" t="s">
        <v>787</v>
      </c>
      <c r="V812" s="59" t="s">
        <v>788</v>
      </c>
      <c r="W812" s="72" t="s">
        <v>1191</v>
      </c>
      <c r="X812" s="60" t="s">
        <v>778</v>
      </c>
      <c r="Y812" s="61" t="e">
        <f t="shared" si="84"/>
        <v>#VALUE!</v>
      </c>
      <c r="Z812" s="61" t="e">
        <f t="shared" si="85"/>
        <v>#VALUE!</v>
      </c>
      <c r="AA812" s="61">
        <f t="shared" si="86"/>
        <v>80.882352941176478</v>
      </c>
      <c r="AB812" s="61" t="e">
        <f t="shared" si="87"/>
        <v>#VALUE!</v>
      </c>
      <c r="AC812" s="62"/>
      <c r="AD812" s="62"/>
      <c r="AE812" s="61">
        <v>80.882352941176478</v>
      </c>
      <c r="AF812" s="61"/>
      <c r="AG812" s="62"/>
      <c r="AH812" s="61">
        <f t="shared" si="88"/>
        <v>0</v>
      </c>
      <c r="AI812" s="61">
        <f t="shared" si="88"/>
        <v>0</v>
      </c>
      <c r="AJ812" s="61">
        <f t="shared" si="88"/>
        <v>12.777622897500233</v>
      </c>
      <c r="AK812" s="61">
        <f t="shared" si="89"/>
        <v>0</v>
      </c>
      <c r="AL812" s="62" t="s">
        <v>1191</v>
      </c>
      <c r="AM812" s="62" t="s">
        <v>1191</v>
      </c>
      <c r="AN812" s="61">
        <v>12.777622897500233</v>
      </c>
      <c r="AO812" s="62" t="s">
        <v>1191</v>
      </c>
      <c r="AP812" s="11"/>
      <c r="AQ812" s="11"/>
    </row>
    <row r="813" spans="1:43">
      <c r="A813" s="55" t="s">
        <v>771</v>
      </c>
      <c r="B813" s="55" t="s">
        <v>665</v>
      </c>
      <c r="C813" s="55" t="s">
        <v>665</v>
      </c>
      <c r="D813" s="55" t="s">
        <v>779</v>
      </c>
      <c r="E813" s="56" t="s">
        <v>348</v>
      </c>
      <c r="F813" s="55" t="s">
        <v>786</v>
      </c>
      <c r="G813" s="55">
        <f t="shared" si="90"/>
        <v>1</v>
      </c>
      <c r="H813" s="55" t="s">
        <v>30</v>
      </c>
      <c r="I813" s="56">
        <v>3.3</v>
      </c>
      <c r="J813" s="57" t="s">
        <v>1191</v>
      </c>
      <c r="K813" s="57" t="s">
        <v>1191</v>
      </c>
      <c r="L813" s="58">
        <v>10</v>
      </c>
      <c r="M813" s="57" t="s">
        <v>1191</v>
      </c>
      <c r="N813" s="57" t="s">
        <v>1191</v>
      </c>
      <c r="O813" s="58">
        <v>166</v>
      </c>
      <c r="P813" s="58">
        <v>24.5</v>
      </c>
      <c r="Q813" s="58">
        <v>99.6</v>
      </c>
      <c r="R813" s="55">
        <v>6.33</v>
      </c>
      <c r="S813" s="55" t="s">
        <v>774</v>
      </c>
      <c r="T813" s="55">
        <v>98</v>
      </c>
      <c r="U813" s="59" t="s">
        <v>787</v>
      </c>
      <c r="V813" s="59" t="s">
        <v>788</v>
      </c>
      <c r="W813" s="72" t="s">
        <v>1191</v>
      </c>
      <c r="X813" s="60" t="s">
        <v>778</v>
      </c>
      <c r="Y813" s="61" t="e">
        <f t="shared" si="84"/>
        <v>#VALUE!</v>
      </c>
      <c r="Z813" s="61" t="e">
        <f t="shared" si="85"/>
        <v>#VALUE!</v>
      </c>
      <c r="AA813" s="61">
        <f t="shared" si="86"/>
        <v>60.24096385542169</v>
      </c>
      <c r="AB813" s="61" t="e">
        <f t="shared" si="87"/>
        <v>#VALUE!</v>
      </c>
      <c r="AC813" s="62"/>
      <c r="AD813" s="62"/>
      <c r="AE813" s="61">
        <v>60.24096385542169</v>
      </c>
      <c r="AF813" s="61"/>
      <c r="AG813" s="62"/>
      <c r="AH813" s="61">
        <f t="shared" si="88"/>
        <v>0</v>
      </c>
      <c r="AI813" s="61">
        <f t="shared" si="88"/>
        <v>0</v>
      </c>
      <c r="AJ813" s="61">
        <f t="shared" si="88"/>
        <v>9.5167399455642485</v>
      </c>
      <c r="AK813" s="61">
        <f t="shared" si="89"/>
        <v>0</v>
      </c>
      <c r="AL813" s="62" t="s">
        <v>1191</v>
      </c>
      <c r="AM813" s="62" t="s">
        <v>1191</v>
      </c>
      <c r="AN813" s="61">
        <v>9.5167399455642485</v>
      </c>
      <c r="AO813" s="62" t="s">
        <v>1191</v>
      </c>
      <c r="AP813" s="11"/>
      <c r="AQ813" s="11"/>
    </row>
    <row r="814" spans="1:43">
      <c r="A814" s="55" t="s">
        <v>771</v>
      </c>
      <c r="B814" s="55" t="s">
        <v>665</v>
      </c>
      <c r="C814" s="55" t="s">
        <v>665</v>
      </c>
      <c r="D814" s="55" t="s">
        <v>779</v>
      </c>
      <c r="E814" s="56" t="s">
        <v>348</v>
      </c>
      <c r="F814" s="55" t="s">
        <v>786</v>
      </c>
      <c r="G814" s="55">
        <f t="shared" si="90"/>
        <v>1</v>
      </c>
      <c r="H814" s="55" t="s">
        <v>30</v>
      </c>
      <c r="I814" s="56">
        <v>3.3</v>
      </c>
      <c r="J814" s="57" t="s">
        <v>1191</v>
      </c>
      <c r="K814" s="57" t="s">
        <v>1191</v>
      </c>
      <c r="L814" s="58">
        <v>10</v>
      </c>
      <c r="M814" s="57" t="s">
        <v>1191</v>
      </c>
      <c r="N814" s="57" t="s">
        <v>1191</v>
      </c>
      <c r="O814" s="58">
        <v>157</v>
      </c>
      <c r="P814" s="58">
        <v>25</v>
      </c>
      <c r="Q814" s="58">
        <v>94.2</v>
      </c>
      <c r="R814" s="55">
        <v>6.33</v>
      </c>
      <c r="S814" s="55" t="s">
        <v>774</v>
      </c>
      <c r="T814" s="55">
        <v>98</v>
      </c>
      <c r="U814" s="59" t="s">
        <v>787</v>
      </c>
      <c r="V814" s="59" t="s">
        <v>788</v>
      </c>
      <c r="W814" s="72" t="s">
        <v>1191</v>
      </c>
      <c r="X814" s="60" t="s">
        <v>778</v>
      </c>
      <c r="Y814" s="61" t="e">
        <f t="shared" si="84"/>
        <v>#VALUE!</v>
      </c>
      <c r="Z814" s="61" t="e">
        <f t="shared" si="85"/>
        <v>#VALUE!</v>
      </c>
      <c r="AA814" s="61">
        <f t="shared" si="86"/>
        <v>63.694267515923563</v>
      </c>
      <c r="AB814" s="61" t="e">
        <f t="shared" si="87"/>
        <v>#VALUE!</v>
      </c>
      <c r="AC814" s="62"/>
      <c r="AD814" s="62"/>
      <c r="AE814" s="61">
        <v>63.694267515923563</v>
      </c>
      <c r="AF814" s="61"/>
      <c r="AG814" s="62"/>
      <c r="AH814" s="61">
        <f t="shared" si="88"/>
        <v>0</v>
      </c>
      <c r="AI814" s="61">
        <f t="shared" si="88"/>
        <v>0</v>
      </c>
      <c r="AJ814" s="61">
        <f t="shared" si="88"/>
        <v>10.062285547539268</v>
      </c>
      <c r="AK814" s="61">
        <f t="shared" si="89"/>
        <v>0</v>
      </c>
      <c r="AL814" s="62" t="s">
        <v>1191</v>
      </c>
      <c r="AM814" s="62" t="s">
        <v>1191</v>
      </c>
      <c r="AN814" s="61">
        <v>10.062285547539268</v>
      </c>
      <c r="AO814" s="62" t="s">
        <v>1191</v>
      </c>
      <c r="AP814" s="11"/>
      <c r="AQ814" s="11"/>
    </row>
    <row r="815" spans="1:43">
      <c r="A815" s="55" t="s">
        <v>771</v>
      </c>
      <c r="B815" s="55" t="s">
        <v>665</v>
      </c>
      <c r="C815" s="55" t="s">
        <v>665</v>
      </c>
      <c r="D815" s="55" t="s">
        <v>779</v>
      </c>
      <c r="E815" s="56" t="s">
        <v>679</v>
      </c>
      <c r="F815" s="55" t="s">
        <v>796</v>
      </c>
      <c r="G815" s="55">
        <f t="shared" si="90"/>
        <v>0</v>
      </c>
      <c r="H815" s="55" t="s">
        <v>41</v>
      </c>
      <c r="I815" s="56">
        <v>3.6</v>
      </c>
      <c r="J815" s="57" t="s">
        <v>1191</v>
      </c>
      <c r="K815" s="57" t="s">
        <v>1191</v>
      </c>
      <c r="L815" s="58">
        <v>6.397157</v>
      </c>
      <c r="M815" s="58">
        <v>3.602843</v>
      </c>
      <c r="N815" s="57" t="s">
        <v>1191</v>
      </c>
      <c r="O815" s="58">
        <v>87</v>
      </c>
      <c r="P815" s="58">
        <v>25</v>
      </c>
      <c r="Q815" s="58">
        <v>52.2</v>
      </c>
      <c r="R815" s="55">
        <v>6.33</v>
      </c>
      <c r="S815" s="55" t="s">
        <v>774</v>
      </c>
      <c r="T815" s="55">
        <v>98</v>
      </c>
      <c r="U815" s="59" t="s">
        <v>787</v>
      </c>
      <c r="V815" s="59" t="s">
        <v>788</v>
      </c>
      <c r="W815" s="72" t="s">
        <v>1191</v>
      </c>
      <c r="X815" s="60" t="s">
        <v>778</v>
      </c>
      <c r="Y815" s="61" t="e">
        <f t="shared" si="84"/>
        <v>#VALUE!</v>
      </c>
      <c r="Z815" s="61" t="e">
        <f t="shared" si="85"/>
        <v>#VALUE!</v>
      </c>
      <c r="AA815" s="61">
        <f t="shared" si="86"/>
        <v>73.530540229885062</v>
      </c>
      <c r="AB815" s="61">
        <f t="shared" si="87"/>
        <v>41.411988505747125</v>
      </c>
      <c r="AC815" s="62"/>
      <c r="AD815" s="62"/>
      <c r="AE815" s="61">
        <v>73.530540229885062</v>
      </c>
      <c r="AF815" s="61"/>
      <c r="AG815" s="61">
        <v>41.411988505747125</v>
      </c>
      <c r="AH815" s="61">
        <f t="shared" si="88"/>
        <v>0</v>
      </c>
      <c r="AI815" s="61">
        <f t="shared" si="88"/>
        <v>0</v>
      </c>
      <c r="AJ815" s="61">
        <f t="shared" si="88"/>
        <v>11.616199088449457</v>
      </c>
      <c r="AK815" s="61">
        <f t="shared" si="89"/>
        <v>6.5421782789489926</v>
      </c>
      <c r="AL815" s="62" t="s">
        <v>1191</v>
      </c>
      <c r="AM815" s="62" t="s">
        <v>1191</v>
      </c>
      <c r="AN815" s="61">
        <v>11.616199088449457</v>
      </c>
      <c r="AO815" s="61">
        <v>6.5421782789489926</v>
      </c>
      <c r="AP815" s="11"/>
      <c r="AQ815" s="11"/>
    </row>
    <row r="816" spans="1:43">
      <c r="A816" s="55" t="s">
        <v>771</v>
      </c>
      <c r="B816" s="55" t="s">
        <v>665</v>
      </c>
      <c r="C816" s="55" t="s">
        <v>665</v>
      </c>
      <c r="D816" s="55" t="s">
        <v>779</v>
      </c>
      <c r="E816" s="56" t="s">
        <v>348</v>
      </c>
      <c r="F816" s="55" t="s">
        <v>786</v>
      </c>
      <c r="G816" s="55">
        <f t="shared" si="90"/>
        <v>1</v>
      </c>
      <c r="H816" s="55" t="s">
        <v>30</v>
      </c>
      <c r="I816" s="56">
        <v>3.3</v>
      </c>
      <c r="J816" s="57" t="s">
        <v>1191</v>
      </c>
      <c r="K816" s="57" t="s">
        <v>1191</v>
      </c>
      <c r="L816" s="58">
        <v>6.397157</v>
      </c>
      <c r="M816" s="58">
        <v>3.602843</v>
      </c>
      <c r="N816" s="57" t="s">
        <v>1191</v>
      </c>
      <c r="O816" s="58">
        <v>166</v>
      </c>
      <c r="P816" s="58">
        <v>24.5</v>
      </c>
      <c r="Q816" s="58">
        <v>99.6</v>
      </c>
      <c r="R816" s="55">
        <v>6.33</v>
      </c>
      <c r="S816" s="55" t="s">
        <v>774</v>
      </c>
      <c r="T816" s="55">
        <v>98</v>
      </c>
      <c r="U816" s="59" t="s">
        <v>787</v>
      </c>
      <c r="V816" s="59" t="s">
        <v>788</v>
      </c>
      <c r="W816" s="72" t="s">
        <v>1191</v>
      </c>
      <c r="X816" s="60" t="s">
        <v>778</v>
      </c>
      <c r="Y816" s="61" t="e">
        <f t="shared" si="84"/>
        <v>#VALUE!</v>
      </c>
      <c r="Z816" s="61" t="e">
        <f t="shared" si="85"/>
        <v>#VALUE!</v>
      </c>
      <c r="AA816" s="61">
        <f t="shared" si="86"/>
        <v>38.537090361445784</v>
      </c>
      <c r="AB816" s="61">
        <f t="shared" si="87"/>
        <v>21.703873493975905</v>
      </c>
      <c r="AC816" s="62"/>
      <c r="AD816" s="62"/>
      <c r="AE816" s="61">
        <v>38.537090361445784</v>
      </c>
      <c r="AF816" s="61"/>
      <c r="AG816" s="61">
        <v>21.703873493975905</v>
      </c>
      <c r="AH816" s="61">
        <f t="shared" si="88"/>
        <v>0</v>
      </c>
      <c r="AI816" s="61">
        <f t="shared" si="88"/>
        <v>0</v>
      </c>
      <c r="AJ816" s="61">
        <f t="shared" si="88"/>
        <v>6.0880079559945948</v>
      </c>
      <c r="AK816" s="61">
        <f t="shared" si="89"/>
        <v>3.4287319895696533</v>
      </c>
      <c r="AL816" s="62" t="s">
        <v>1191</v>
      </c>
      <c r="AM816" s="62" t="s">
        <v>1191</v>
      </c>
      <c r="AN816" s="61">
        <v>6.0880079559945948</v>
      </c>
      <c r="AO816" s="61">
        <v>3.4287319895696533</v>
      </c>
      <c r="AP816" s="11"/>
      <c r="AQ816" s="11"/>
    </row>
    <row r="817" spans="1:43">
      <c r="A817" s="55" t="s">
        <v>771</v>
      </c>
      <c r="B817" s="55" t="s">
        <v>665</v>
      </c>
      <c r="C817" s="55" t="s">
        <v>665</v>
      </c>
      <c r="D817" s="55" t="s">
        <v>779</v>
      </c>
      <c r="E817" s="56" t="s">
        <v>348</v>
      </c>
      <c r="F817" s="55" t="s">
        <v>786</v>
      </c>
      <c r="G817" s="55">
        <f t="shared" si="90"/>
        <v>1</v>
      </c>
      <c r="H817" s="55" t="s">
        <v>30</v>
      </c>
      <c r="I817" s="56">
        <v>3.3</v>
      </c>
      <c r="J817" s="57" t="s">
        <v>1191</v>
      </c>
      <c r="K817" s="57" t="s">
        <v>1191</v>
      </c>
      <c r="L817" s="58">
        <v>6.397157</v>
      </c>
      <c r="M817" s="58">
        <v>3.602843</v>
      </c>
      <c r="N817" s="57" t="s">
        <v>1191</v>
      </c>
      <c r="O817" s="58">
        <v>157</v>
      </c>
      <c r="P817" s="58">
        <v>25</v>
      </c>
      <c r="Q817" s="58">
        <v>94.2</v>
      </c>
      <c r="R817" s="55">
        <v>6.33</v>
      </c>
      <c r="S817" s="55" t="s">
        <v>774</v>
      </c>
      <c r="T817" s="55">
        <v>98</v>
      </c>
      <c r="U817" s="59" t="s">
        <v>787</v>
      </c>
      <c r="V817" s="59" t="s">
        <v>788</v>
      </c>
      <c r="W817" s="72" t="s">
        <v>1191</v>
      </c>
      <c r="X817" s="60" t="s">
        <v>778</v>
      </c>
      <c r="Y817" s="61" t="e">
        <f t="shared" si="84"/>
        <v>#VALUE!</v>
      </c>
      <c r="Z817" s="61" t="e">
        <f t="shared" si="85"/>
        <v>#VALUE!</v>
      </c>
      <c r="AA817" s="61">
        <f t="shared" si="86"/>
        <v>40.746222929936309</v>
      </c>
      <c r="AB817" s="61">
        <f t="shared" si="87"/>
        <v>22.948044585987262</v>
      </c>
      <c r="AC817" s="62"/>
      <c r="AD817" s="62"/>
      <c r="AE817" s="61">
        <v>40.746222929936309</v>
      </c>
      <c r="AF817" s="61"/>
      <c r="AG817" s="61">
        <v>22.948044585987262</v>
      </c>
      <c r="AH817" s="61">
        <f t="shared" si="88"/>
        <v>0</v>
      </c>
      <c r="AI817" s="61">
        <f t="shared" si="88"/>
        <v>0</v>
      </c>
      <c r="AJ817" s="61">
        <f t="shared" si="88"/>
        <v>6.4370020426439662</v>
      </c>
      <c r="AK817" s="61">
        <f t="shared" si="89"/>
        <v>3.625283504895302</v>
      </c>
      <c r="AL817" s="62" t="s">
        <v>1191</v>
      </c>
      <c r="AM817" s="62" t="s">
        <v>1191</v>
      </c>
      <c r="AN817" s="61">
        <v>6.4370020426439662</v>
      </c>
      <c r="AO817" s="61">
        <v>3.625283504895302</v>
      </c>
      <c r="AP817" s="11"/>
      <c r="AQ817" s="11"/>
    </row>
    <row r="818" spans="1:43">
      <c r="A818" s="55" t="s">
        <v>771</v>
      </c>
      <c r="B818" s="55" t="s">
        <v>665</v>
      </c>
      <c r="C818" s="55" t="s">
        <v>665</v>
      </c>
      <c r="D818" s="55" t="s">
        <v>779</v>
      </c>
      <c r="E818" s="56" t="s">
        <v>680</v>
      </c>
      <c r="F818" s="55" t="s">
        <v>796</v>
      </c>
      <c r="G818" s="55">
        <f t="shared" si="90"/>
        <v>3</v>
      </c>
      <c r="H818" s="55" t="s">
        <v>33</v>
      </c>
      <c r="I818" s="56">
        <v>4</v>
      </c>
      <c r="J818" s="57" t="s">
        <v>1191</v>
      </c>
      <c r="K818" s="57" t="s">
        <v>1191</v>
      </c>
      <c r="L818" s="58">
        <v>9.8000000000000007</v>
      </c>
      <c r="M818" s="57" t="s">
        <v>1191</v>
      </c>
      <c r="N818" s="57" t="s">
        <v>1191</v>
      </c>
      <c r="O818" s="58">
        <v>87</v>
      </c>
      <c r="P818" s="58">
        <v>25</v>
      </c>
      <c r="Q818" s="58">
        <v>52.2</v>
      </c>
      <c r="R818" s="55">
        <v>6.33</v>
      </c>
      <c r="S818" s="55" t="s">
        <v>774</v>
      </c>
      <c r="T818" s="55">
        <v>98</v>
      </c>
      <c r="U818" s="59" t="s">
        <v>787</v>
      </c>
      <c r="V818" s="59" t="s">
        <v>788</v>
      </c>
      <c r="W818" s="72" t="s">
        <v>1191</v>
      </c>
      <c r="X818" s="60" t="s">
        <v>778</v>
      </c>
      <c r="Y818" s="61" t="e">
        <f t="shared" si="84"/>
        <v>#VALUE!</v>
      </c>
      <c r="Z818" s="61" t="e">
        <f t="shared" si="85"/>
        <v>#VALUE!</v>
      </c>
      <c r="AA818" s="61">
        <f t="shared" si="86"/>
        <v>112.64367816091955</v>
      </c>
      <c r="AB818" s="61" t="e">
        <f t="shared" si="87"/>
        <v>#VALUE!</v>
      </c>
      <c r="AC818" s="62"/>
      <c r="AD818" s="62"/>
      <c r="AE818" s="61">
        <v>112.64367816091955</v>
      </c>
      <c r="AF818" s="61"/>
      <c r="AG818" s="62"/>
      <c r="AH818" s="61">
        <f t="shared" si="88"/>
        <v>0</v>
      </c>
      <c r="AI818" s="61">
        <f t="shared" si="88"/>
        <v>0</v>
      </c>
      <c r="AJ818" s="61">
        <f t="shared" si="88"/>
        <v>17.795209820050481</v>
      </c>
      <c r="AK818" s="61">
        <f t="shared" si="89"/>
        <v>0</v>
      </c>
      <c r="AL818" s="62" t="s">
        <v>1191</v>
      </c>
      <c r="AM818" s="62" t="s">
        <v>1191</v>
      </c>
      <c r="AN818" s="61">
        <v>17.795209820050481</v>
      </c>
      <c r="AO818" s="62" t="s">
        <v>1191</v>
      </c>
      <c r="AP818" s="11"/>
      <c r="AQ818" s="11"/>
    </row>
    <row r="819" spans="1:43">
      <c r="A819" s="55" t="s">
        <v>771</v>
      </c>
      <c r="B819" s="55" t="s">
        <v>665</v>
      </c>
      <c r="C819" s="55" t="s">
        <v>665</v>
      </c>
      <c r="D819" s="55" t="s">
        <v>779</v>
      </c>
      <c r="E819" s="56" t="s">
        <v>681</v>
      </c>
      <c r="F819" s="55" t="s">
        <v>780</v>
      </c>
      <c r="G819" s="55">
        <f t="shared" si="90"/>
        <v>3</v>
      </c>
      <c r="H819" s="55" t="s">
        <v>33</v>
      </c>
      <c r="I819" s="56">
        <v>4.3</v>
      </c>
      <c r="J819" s="57" t="s">
        <v>1191</v>
      </c>
      <c r="K819" s="57" t="s">
        <v>1191</v>
      </c>
      <c r="L819" s="58">
        <v>13.5</v>
      </c>
      <c r="M819" s="57" t="s">
        <v>1191</v>
      </c>
      <c r="N819" s="57" t="s">
        <v>1191</v>
      </c>
      <c r="O819" s="58">
        <v>197</v>
      </c>
      <c r="P819" s="58">
        <v>22.5</v>
      </c>
      <c r="Q819" s="58">
        <v>118.2</v>
      </c>
      <c r="R819" s="55">
        <v>6.33</v>
      </c>
      <c r="S819" s="55" t="s">
        <v>774</v>
      </c>
      <c r="T819" s="55">
        <v>98</v>
      </c>
      <c r="U819" s="59" t="s">
        <v>787</v>
      </c>
      <c r="V819" s="59" t="s">
        <v>788</v>
      </c>
      <c r="W819" s="72" t="s">
        <v>1191</v>
      </c>
      <c r="X819" s="60" t="s">
        <v>778</v>
      </c>
      <c r="Y819" s="61" t="e">
        <f t="shared" si="84"/>
        <v>#VALUE!</v>
      </c>
      <c r="Z819" s="61" t="e">
        <f t="shared" si="85"/>
        <v>#VALUE!</v>
      </c>
      <c r="AA819" s="61">
        <f t="shared" si="86"/>
        <v>68.527918781725887</v>
      </c>
      <c r="AB819" s="61" t="e">
        <f t="shared" si="87"/>
        <v>#VALUE!</v>
      </c>
      <c r="AC819" s="62"/>
      <c r="AD819" s="62"/>
      <c r="AE819" s="61">
        <v>68.527918781725887</v>
      </c>
      <c r="AF819" s="61"/>
      <c r="AG819" s="62"/>
      <c r="AH819" s="61">
        <f t="shared" si="88"/>
        <v>0</v>
      </c>
      <c r="AI819" s="61">
        <f t="shared" si="88"/>
        <v>0</v>
      </c>
      <c r="AJ819" s="61">
        <f t="shared" si="88"/>
        <v>10.825895542136792</v>
      </c>
      <c r="AK819" s="61">
        <f t="shared" si="89"/>
        <v>0</v>
      </c>
      <c r="AL819" s="62" t="s">
        <v>1191</v>
      </c>
      <c r="AM819" s="62" t="s">
        <v>1191</v>
      </c>
      <c r="AN819" s="61">
        <v>10.825895542136792</v>
      </c>
      <c r="AO819" s="62" t="s">
        <v>1191</v>
      </c>
      <c r="AP819" s="11"/>
      <c r="AQ819" s="11"/>
    </row>
    <row r="820" spans="1:43">
      <c r="A820" s="55" t="s">
        <v>771</v>
      </c>
      <c r="B820" s="55" t="s">
        <v>665</v>
      </c>
      <c r="C820" s="55" t="s">
        <v>665</v>
      </c>
      <c r="D820" s="55" t="s">
        <v>779</v>
      </c>
      <c r="E820" s="56" t="s">
        <v>681</v>
      </c>
      <c r="F820" s="55" t="s">
        <v>780</v>
      </c>
      <c r="G820" s="55">
        <f t="shared" si="90"/>
        <v>3</v>
      </c>
      <c r="H820" s="55" t="s">
        <v>33</v>
      </c>
      <c r="I820" s="56">
        <v>4.5</v>
      </c>
      <c r="J820" s="57" t="s">
        <v>1191</v>
      </c>
      <c r="K820" s="57" t="s">
        <v>1191</v>
      </c>
      <c r="L820" s="58">
        <v>8.9560198</v>
      </c>
      <c r="M820" s="58">
        <v>5.0439802</v>
      </c>
      <c r="N820" s="57" t="s">
        <v>1191</v>
      </c>
      <c r="O820" s="58">
        <v>197</v>
      </c>
      <c r="P820" s="58">
        <v>22.5</v>
      </c>
      <c r="Q820" s="58">
        <v>118.2</v>
      </c>
      <c r="R820" s="55">
        <v>6.33</v>
      </c>
      <c r="S820" s="55" t="s">
        <v>774</v>
      </c>
      <c r="T820" s="55">
        <v>98</v>
      </c>
      <c r="U820" s="59" t="s">
        <v>787</v>
      </c>
      <c r="V820" s="59" t="s">
        <v>788</v>
      </c>
      <c r="W820" s="72" t="s">
        <v>1191</v>
      </c>
      <c r="X820" s="60" t="s">
        <v>778</v>
      </c>
      <c r="Y820" s="61" t="e">
        <f t="shared" si="84"/>
        <v>#VALUE!</v>
      </c>
      <c r="Z820" s="61" t="e">
        <f t="shared" si="85"/>
        <v>#VALUE!</v>
      </c>
      <c r="AA820" s="61">
        <f t="shared" si="86"/>
        <v>45.462029441624367</v>
      </c>
      <c r="AB820" s="61">
        <f t="shared" si="87"/>
        <v>25.603960406091371</v>
      </c>
      <c r="AC820" s="62"/>
      <c r="AD820" s="62"/>
      <c r="AE820" s="61">
        <v>45.462029441624367</v>
      </c>
      <c r="AF820" s="61"/>
      <c r="AG820" s="61">
        <v>25.603960406091371</v>
      </c>
      <c r="AH820" s="61">
        <f t="shared" si="88"/>
        <v>0</v>
      </c>
      <c r="AI820" s="61">
        <f t="shared" si="88"/>
        <v>0</v>
      </c>
      <c r="AJ820" s="61">
        <f t="shared" si="88"/>
        <v>7.1819951724525062</v>
      </c>
      <c r="AK820" s="61">
        <f t="shared" si="89"/>
        <v>4.0448594638374997</v>
      </c>
      <c r="AL820" s="62" t="s">
        <v>1191</v>
      </c>
      <c r="AM820" s="62" t="s">
        <v>1191</v>
      </c>
      <c r="AN820" s="61">
        <v>7.1819951724525062</v>
      </c>
      <c r="AO820" s="61">
        <v>4.0448594638374997</v>
      </c>
      <c r="AP820" s="11"/>
      <c r="AQ820" s="11"/>
    </row>
    <row r="821" spans="1:43">
      <c r="A821" s="55" t="s">
        <v>771</v>
      </c>
      <c r="B821" s="55" t="s">
        <v>682</v>
      </c>
      <c r="C821" s="55" t="s">
        <v>682</v>
      </c>
      <c r="D821" s="55" t="s">
        <v>779</v>
      </c>
      <c r="E821" s="56" t="s">
        <v>366</v>
      </c>
      <c r="F821" s="55" t="s">
        <v>773</v>
      </c>
      <c r="G821" s="55">
        <f t="shared" si="90"/>
        <v>0</v>
      </c>
      <c r="H821" s="55" t="s">
        <v>41</v>
      </c>
      <c r="I821" s="56">
        <v>3</v>
      </c>
      <c r="J821" s="57" t="s">
        <v>1191</v>
      </c>
      <c r="K821" s="57" t="s">
        <v>1191</v>
      </c>
      <c r="L821" s="58">
        <v>10.18</v>
      </c>
      <c r="M821" s="57" t="s">
        <v>1191</v>
      </c>
      <c r="N821" s="57" t="s">
        <v>1191</v>
      </c>
      <c r="O821" s="58">
        <v>337.48</v>
      </c>
      <c r="P821" s="58">
        <v>21.98</v>
      </c>
      <c r="Q821" s="58">
        <v>202.488</v>
      </c>
      <c r="R821" s="55">
        <v>13.99</v>
      </c>
      <c r="S821" s="55" t="s">
        <v>774</v>
      </c>
      <c r="T821" s="55">
        <v>99</v>
      </c>
      <c r="U821" s="59" t="s">
        <v>842</v>
      </c>
      <c r="V821" s="59" t="s">
        <v>843</v>
      </c>
      <c r="W821" s="72" t="s">
        <v>1191</v>
      </c>
      <c r="X821" s="60" t="s">
        <v>778</v>
      </c>
      <c r="Y821" s="61" t="e">
        <f t="shared" si="84"/>
        <v>#VALUE!</v>
      </c>
      <c r="Z821" s="61" t="e">
        <f t="shared" si="85"/>
        <v>#VALUE!</v>
      </c>
      <c r="AA821" s="61">
        <f t="shared" si="86"/>
        <v>30.164750503733551</v>
      </c>
      <c r="AB821" s="61" t="e">
        <f t="shared" si="87"/>
        <v>#VALUE!</v>
      </c>
      <c r="AC821" s="62"/>
      <c r="AD821" s="62"/>
      <c r="AE821" s="61">
        <v>30.164750503733551</v>
      </c>
      <c r="AF821" s="61"/>
      <c r="AG821" s="62"/>
      <c r="AH821" s="61">
        <f t="shared" si="88"/>
        <v>0</v>
      </c>
      <c r="AI821" s="61">
        <f t="shared" si="88"/>
        <v>0</v>
      </c>
      <c r="AJ821" s="61">
        <f t="shared" si="88"/>
        <v>2.1561651539480735</v>
      </c>
      <c r="AK821" s="61">
        <f t="shared" si="89"/>
        <v>0</v>
      </c>
      <c r="AL821" s="62" t="s">
        <v>1191</v>
      </c>
      <c r="AM821" s="62" t="s">
        <v>1191</v>
      </c>
      <c r="AN821" s="61">
        <v>2.1561651539480735</v>
      </c>
      <c r="AO821" s="62" t="s">
        <v>1191</v>
      </c>
      <c r="AP821" s="11"/>
      <c r="AQ821" s="11"/>
    </row>
    <row r="822" spans="1:43">
      <c r="A822" s="55" t="s">
        <v>771</v>
      </c>
      <c r="B822" s="55" t="s">
        <v>683</v>
      </c>
      <c r="C822" s="55" t="s">
        <v>684</v>
      </c>
      <c r="D822" s="55" t="s">
        <v>91</v>
      </c>
      <c r="E822" s="56" t="s">
        <v>92</v>
      </c>
      <c r="F822" s="55" t="s">
        <v>773</v>
      </c>
      <c r="G822" s="55">
        <f t="shared" si="90"/>
        <v>2</v>
      </c>
      <c r="H822" s="55" t="s">
        <v>60</v>
      </c>
      <c r="I822" s="56">
        <v>2</v>
      </c>
      <c r="J822" s="57" t="s">
        <v>1191</v>
      </c>
      <c r="K822" s="57" t="s">
        <v>1191</v>
      </c>
      <c r="L822" s="58">
        <v>7.8</v>
      </c>
      <c r="M822" s="57" t="s">
        <v>1191</v>
      </c>
      <c r="N822" s="57" t="s">
        <v>1191</v>
      </c>
      <c r="O822" s="58">
        <v>150.07</v>
      </c>
      <c r="P822" s="58">
        <v>18.87</v>
      </c>
      <c r="Q822" s="58">
        <v>90.041999999999987</v>
      </c>
      <c r="R822" s="55">
        <v>16.8</v>
      </c>
      <c r="S822" s="55" t="s">
        <v>774</v>
      </c>
      <c r="T822" s="55">
        <v>100</v>
      </c>
      <c r="U822" s="59" t="s">
        <v>784</v>
      </c>
      <c r="V822" s="59" t="s">
        <v>785</v>
      </c>
      <c r="W822" s="72" t="s">
        <v>1191</v>
      </c>
      <c r="X822" s="60" t="s">
        <v>778</v>
      </c>
      <c r="Y822" s="61" t="e">
        <f t="shared" si="84"/>
        <v>#VALUE!</v>
      </c>
      <c r="Z822" s="61" t="e">
        <f t="shared" si="85"/>
        <v>#VALUE!</v>
      </c>
      <c r="AA822" s="61">
        <f t="shared" si="86"/>
        <v>51.975744652495507</v>
      </c>
      <c r="AB822" s="61" t="e">
        <f t="shared" si="87"/>
        <v>#VALUE!</v>
      </c>
      <c r="AC822" s="62"/>
      <c r="AD822" s="62"/>
      <c r="AE822" s="61">
        <v>51.975744652495507</v>
      </c>
      <c r="AF822" s="61"/>
      <c r="AG822" s="62"/>
      <c r="AH822" s="61">
        <f t="shared" si="88"/>
        <v>0</v>
      </c>
      <c r="AI822" s="61">
        <f t="shared" si="88"/>
        <v>0</v>
      </c>
      <c r="AJ822" s="61">
        <f t="shared" si="88"/>
        <v>3.0937943245533037</v>
      </c>
      <c r="AK822" s="61">
        <f t="shared" si="89"/>
        <v>0</v>
      </c>
      <c r="AL822" s="62" t="s">
        <v>1191</v>
      </c>
      <c r="AM822" s="62" t="s">
        <v>1191</v>
      </c>
      <c r="AN822" s="61">
        <v>3.0937943245533037</v>
      </c>
      <c r="AO822" s="62" t="s">
        <v>1191</v>
      </c>
      <c r="AP822" s="11"/>
      <c r="AQ822" s="11"/>
    </row>
    <row r="823" spans="1:43">
      <c r="A823" s="55" t="s">
        <v>771</v>
      </c>
      <c r="B823" s="55" t="s">
        <v>683</v>
      </c>
      <c r="C823" s="55" t="s">
        <v>684</v>
      </c>
      <c r="D823" s="55" t="s">
        <v>91</v>
      </c>
      <c r="E823" s="56" t="s">
        <v>783</v>
      </c>
      <c r="F823" s="55" t="s">
        <v>780</v>
      </c>
      <c r="G823" s="55">
        <f t="shared" si="90"/>
        <v>3</v>
      </c>
      <c r="H823" s="55" t="s">
        <v>33</v>
      </c>
      <c r="I823" s="56">
        <v>3.1</v>
      </c>
      <c r="J823" s="57" t="s">
        <v>1191</v>
      </c>
      <c r="K823" s="57" t="s">
        <v>1191</v>
      </c>
      <c r="L823" s="58">
        <v>4.3600000000000003</v>
      </c>
      <c r="M823" s="57" t="s">
        <v>1191</v>
      </c>
      <c r="N823" s="57" t="s">
        <v>1191</v>
      </c>
      <c r="O823" s="58">
        <v>61.2</v>
      </c>
      <c r="P823" s="58">
        <v>14.7</v>
      </c>
      <c r="Q823" s="58">
        <v>36.72</v>
      </c>
      <c r="R823" s="55">
        <v>16.8</v>
      </c>
      <c r="S823" s="55" t="s">
        <v>774</v>
      </c>
      <c r="T823" s="55">
        <v>100</v>
      </c>
      <c r="U823" s="59" t="s">
        <v>784</v>
      </c>
      <c r="V823" s="59" t="s">
        <v>785</v>
      </c>
      <c r="W823" s="72" t="s">
        <v>1191</v>
      </c>
      <c r="X823" s="60" t="s">
        <v>778</v>
      </c>
      <c r="Y823" s="61" t="e">
        <f t="shared" si="84"/>
        <v>#VALUE!</v>
      </c>
      <c r="Z823" s="61" t="e">
        <f t="shared" si="85"/>
        <v>#VALUE!</v>
      </c>
      <c r="AA823" s="61">
        <f t="shared" si="86"/>
        <v>71.24183006535948</v>
      </c>
      <c r="AB823" s="61" t="e">
        <f t="shared" si="87"/>
        <v>#VALUE!</v>
      </c>
      <c r="AC823" s="62"/>
      <c r="AD823" s="62"/>
      <c r="AE823" s="61">
        <v>71.24183006535948</v>
      </c>
      <c r="AF823" s="61"/>
      <c r="AG823" s="62"/>
      <c r="AH823" s="61">
        <f t="shared" si="88"/>
        <v>0</v>
      </c>
      <c r="AI823" s="61">
        <f t="shared" si="88"/>
        <v>0</v>
      </c>
      <c r="AJ823" s="61">
        <f t="shared" si="88"/>
        <v>4.2405851229380644</v>
      </c>
      <c r="AK823" s="61">
        <f t="shared" si="89"/>
        <v>0</v>
      </c>
      <c r="AL823" s="62" t="s">
        <v>1191</v>
      </c>
      <c r="AM823" s="62" t="s">
        <v>1191</v>
      </c>
      <c r="AN823" s="61">
        <v>4.2405851229380644</v>
      </c>
      <c r="AO823" s="62" t="s">
        <v>1191</v>
      </c>
      <c r="AP823" s="11"/>
      <c r="AQ823" s="11"/>
    </row>
    <row r="824" spans="1:43">
      <c r="A824" s="55" t="s">
        <v>771</v>
      </c>
      <c r="B824" s="55" t="s">
        <v>683</v>
      </c>
      <c r="C824" s="55" t="s">
        <v>684</v>
      </c>
      <c r="D824" s="55" t="s">
        <v>91</v>
      </c>
      <c r="E824" s="56" t="s">
        <v>685</v>
      </c>
      <c r="F824" s="55" t="s">
        <v>780</v>
      </c>
      <c r="G824" s="55">
        <f t="shared" si="90"/>
        <v>3</v>
      </c>
      <c r="H824" s="55" t="s">
        <v>33</v>
      </c>
      <c r="I824" s="56">
        <v>3.4</v>
      </c>
      <c r="J824" s="57" t="s">
        <v>1191</v>
      </c>
      <c r="K824" s="57" t="s">
        <v>1191</v>
      </c>
      <c r="L824" s="58">
        <v>9.6</v>
      </c>
      <c r="M824" s="57" t="s">
        <v>1191</v>
      </c>
      <c r="N824" s="57" t="s">
        <v>1191</v>
      </c>
      <c r="O824" s="58">
        <v>82.61</v>
      </c>
      <c r="P824" s="58">
        <v>20.27</v>
      </c>
      <c r="Q824" s="58">
        <v>49.565999999999995</v>
      </c>
      <c r="R824" s="55">
        <v>16.8</v>
      </c>
      <c r="S824" s="55" t="s">
        <v>774</v>
      </c>
      <c r="T824" s="55">
        <v>100</v>
      </c>
      <c r="U824" s="59" t="s">
        <v>784</v>
      </c>
      <c r="V824" s="59" t="s">
        <v>785</v>
      </c>
      <c r="W824" s="72" t="s">
        <v>1191</v>
      </c>
      <c r="X824" s="60" t="s">
        <v>778</v>
      </c>
      <c r="Y824" s="61" t="e">
        <f t="shared" si="84"/>
        <v>#VALUE!</v>
      </c>
      <c r="Z824" s="61" t="e">
        <f t="shared" si="85"/>
        <v>#VALUE!</v>
      </c>
      <c r="AA824" s="61">
        <f t="shared" si="86"/>
        <v>116.20869144171407</v>
      </c>
      <c r="AB824" s="61" t="e">
        <f t="shared" si="87"/>
        <v>#VALUE!</v>
      </c>
      <c r="AC824" s="62"/>
      <c r="AD824" s="62"/>
      <c r="AE824" s="61">
        <v>116.20869144171407</v>
      </c>
      <c r="AF824" s="61"/>
      <c r="AG824" s="62"/>
      <c r="AH824" s="61">
        <f t="shared" si="88"/>
        <v>0</v>
      </c>
      <c r="AI824" s="61">
        <f t="shared" si="88"/>
        <v>0</v>
      </c>
      <c r="AJ824" s="61">
        <f t="shared" si="88"/>
        <v>6.9171840143877414</v>
      </c>
      <c r="AK824" s="61">
        <f t="shared" si="89"/>
        <v>0</v>
      </c>
      <c r="AL824" s="62" t="s">
        <v>1191</v>
      </c>
      <c r="AM824" s="62" t="s">
        <v>1191</v>
      </c>
      <c r="AN824" s="61">
        <v>6.9171840143877414</v>
      </c>
      <c r="AO824" s="62" t="s">
        <v>1191</v>
      </c>
      <c r="AP824" s="11"/>
      <c r="AQ824" s="11"/>
    </row>
    <row r="825" spans="1:43">
      <c r="A825" s="55" t="s">
        <v>771</v>
      </c>
      <c r="B825" s="55" t="s">
        <v>683</v>
      </c>
      <c r="C825" s="55" t="s">
        <v>684</v>
      </c>
      <c r="D825" s="55" t="s">
        <v>91</v>
      </c>
      <c r="E825" s="56" t="s">
        <v>686</v>
      </c>
      <c r="F825" s="55" t="s">
        <v>780</v>
      </c>
      <c r="G825" s="55">
        <f t="shared" si="90"/>
        <v>3</v>
      </c>
      <c r="H825" s="55" t="s">
        <v>33</v>
      </c>
      <c r="I825" s="56">
        <v>3.5</v>
      </c>
      <c r="J825" s="57" t="s">
        <v>1191</v>
      </c>
      <c r="K825" s="57" t="s">
        <v>1191</v>
      </c>
      <c r="L825" s="58">
        <v>4.2</v>
      </c>
      <c r="M825" s="57" t="s">
        <v>1191</v>
      </c>
      <c r="N825" s="57" t="s">
        <v>1191</v>
      </c>
      <c r="O825" s="58">
        <v>49.04</v>
      </c>
      <c r="P825" s="58">
        <v>13.34</v>
      </c>
      <c r="Q825" s="58">
        <v>29.423999999999999</v>
      </c>
      <c r="R825" s="55">
        <v>16.8</v>
      </c>
      <c r="S825" s="55" t="s">
        <v>774</v>
      </c>
      <c r="T825" s="55">
        <v>100</v>
      </c>
      <c r="U825" s="59" t="s">
        <v>784</v>
      </c>
      <c r="V825" s="59" t="s">
        <v>785</v>
      </c>
      <c r="W825" s="72" t="s">
        <v>1191</v>
      </c>
      <c r="X825" s="60" t="s">
        <v>778</v>
      </c>
      <c r="Y825" s="61" t="e">
        <f t="shared" si="84"/>
        <v>#VALUE!</v>
      </c>
      <c r="Z825" s="61" t="e">
        <f t="shared" si="85"/>
        <v>#VALUE!</v>
      </c>
      <c r="AA825" s="61">
        <f t="shared" si="86"/>
        <v>85.644371941272425</v>
      </c>
      <c r="AB825" s="61" t="e">
        <f t="shared" si="87"/>
        <v>#VALUE!</v>
      </c>
      <c r="AC825" s="62"/>
      <c r="AD825" s="62"/>
      <c r="AE825" s="61">
        <v>85.644371941272425</v>
      </c>
      <c r="AF825" s="61"/>
      <c r="AG825" s="62"/>
      <c r="AH825" s="61">
        <f t="shared" si="88"/>
        <v>0</v>
      </c>
      <c r="AI825" s="61">
        <f t="shared" si="88"/>
        <v>0</v>
      </c>
      <c r="AJ825" s="61">
        <f t="shared" si="88"/>
        <v>5.0978792822185968</v>
      </c>
      <c r="AK825" s="61">
        <f t="shared" si="89"/>
        <v>0</v>
      </c>
      <c r="AL825" s="62" t="s">
        <v>1191</v>
      </c>
      <c r="AM825" s="62" t="s">
        <v>1191</v>
      </c>
      <c r="AN825" s="61">
        <v>5.0978792822185968</v>
      </c>
      <c r="AO825" s="62" t="s">
        <v>1191</v>
      </c>
      <c r="AP825" s="11"/>
      <c r="AQ825" s="11"/>
    </row>
    <row r="826" spans="1:43">
      <c r="A826" s="55" t="s">
        <v>771</v>
      </c>
      <c r="B826" s="55" t="s">
        <v>683</v>
      </c>
      <c r="C826" s="55" t="s">
        <v>684</v>
      </c>
      <c r="D826" s="55" t="s">
        <v>91</v>
      </c>
      <c r="E826" s="56" t="s">
        <v>814</v>
      </c>
      <c r="F826" s="55" t="s">
        <v>780</v>
      </c>
      <c r="G826" s="55">
        <f t="shared" si="90"/>
        <v>3</v>
      </c>
      <c r="H826" s="55" t="s">
        <v>33</v>
      </c>
      <c r="I826" s="56">
        <v>4.2</v>
      </c>
      <c r="J826" s="57" t="s">
        <v>1191</v>
      </c>
      <c r="K826" s="57" t="s">
        <v>1191</v>
      </c>
      <c r="L826" s="58">
        <v>5.87</v>
      </c>
      <c r="M826" s="57" t="s">
        <v>1191</v>
      </c>
      <c r="N826" s="57" t="s">
        <v>1191</v>
      </c>
      <c r="O826" s="58">
        <v>165.63</v>
      </c>
      <c r="P826" s="58">
        <v>25.91</v>
      </c>
      <c r="Q826" s="58">
        <v>99.378</v>
      </c>
      <c r="R826" s="55">
        <v>16.8</v>
      </c>
      <c r="S826" s="55" t="s">
        <v>774</v>
      </c>
      <c r="T826" s="55">
        <v>100</v>
      </c>
      <c r="U826" s="59" t="s">
        <v>784</v>
      </c>
      <c r="V826" s="59" t="s">
        <v>785</v>
      </c>
      <c r="W826" s="72" t="s">
        <v>1191</v>
      </c>
      <c r="X826" s="60" t="s">
        <v>778</v>
      </c>
      <c r="Y826" s="61" t="e">
        <f t="shared" si="84"/>
        <v>#VALUE!</v>
      </c>
      <c r="Z826" s="61" t="e">
        <f t="shared" si="85"/>
        <v>#VALUE!</v>
      </c>
      <c r="AA826" s="61">
        <f t="shared" si="86"/>
        <v>35.440439533900864</v>
      </c>
      <c r="AB826" s="61" t="e">
        <f t="shared" si="87"/>
        <v>#VALUE!</v>
      </c>
      <c r="AC826" s="62"/>
      <c r="AD826" s="62"/>
      <c r="AE826" s="61">
        <v>35.440439533900864</v>
      </c>
      <c r="AF826" s="61"/>
      <c r="AG826" s="62"/>
      <c r="AH826" s="61">
        <f t="shared" si="88"/>
        <v>0</v>
      </c>
      <c r="AI826" s="61">
        <f t="shared" si="88"/>
        <v>0</v>
      </c>
      <c r="AJ826" s="61">
        <f t="shared" si="88"/>
        <v>2.1095499722560036</v>
      </c>
      <c r="AK826" s="61">
        <f t="shared" si="89"/>
        <v>0</v>
      </c>
      <c r="AL826" s="62" t="s">
        <v>1191</v>
      </c>
      <c r="AM826" s="62" t="s">
        <v>1191</v>
      </c>
      <c r="AN826" s="61">
        <v>2.1095499722560036</v>
      </c>
      <c r="AO826" s="62" t="s">
        <v>1191</v>
      </c>
      <c r="AP826" s="11"/>
      <c r="AQ826" s="11"/>
    </row>
    <row r="827" spans="1:43">
      <c r="A827" s="55" t="s">
        <v>771</v>
      </c>
      <c r="B827" s="55" t="s">
        <v>665</v>
      </c>
      <c r="C827" s="55" t="s">
        <v>687</v>
      </c>
      <c r="D827" s="55" t="s">
        <v>779</v>
      </c>
      <c r="E827" s="56" t="s">
        <v>364</v>
      </c>
      <c r="F827" s="55" t="s">
        <v>786</v>
      </c>
      <c r="G827" s="55">
        <f t="shared" si="90"/>
        <v>2</v>
      </c>
      <c r="H827" s="55" t="s">
        <v>60</v>
      </c>
      <c r="I827" s="56">
        <v>2</v>
      </c>
      <c r="J827" s="57" t="s">
        <v>1191</v>
      </c>
      <c r="K827" s="57" t="s">
        <v>1191</v>
      </c>
      <c r="L827" s="58">
        <v>12</v>
      </c>
      <c r="M827" s="57" t="s">
        <v>1191</v>
      </c>
      <c r="N827" s="57" t="s">
        <v>1191</v>
      </c>
      <c r="O827" s="58">
        <v>967</v>
      </c>
      <c r="P827" s="58">
        <v>38.299999999999997</v>
      </c>
      <c r="Q827" s="58">
        <v>580.20000000000005</v>
      </c>
      <c r="R827" s="55">
        <v>6.33</v>
      </c>
      <c r="S827" s="55" t="s">
        <v>774</v>
      </c>
      <c r="T827" s="55">
        <v>101</v>
      </c>
      <c r="U827" s="59" t="s">
        <v>812</v>
      </c>
      <c r="V827" s="59" t="s">
        <v>813</v>
      </c>
      <c r="W827" s="59" t="s">
        <v>1203</v>
      </c>
      <c r="X827" s="60" t="s">
        <v>778</v>
      </c>
      <c r="Y827" s="61" t="e">
        <f t="shared" si="84"/>
        <v>#VALUE!</v>
      </c>
      <c r="Z827" s="61" t="e">
        <f t="shared" si="85"/>
        <v>#VALUE!</v>
      </c>
      <c r="AA827" s="61">
        <f t="shared" si="86"/>
        <v>12.409513960703205</v>
      </c>
      <c r="AB827" s="61" t="e">
        <f t="shared" si="87"/>
        <v>#VALUE!</v>
      </c>
      <c r="AC827" s="62"/>
      <c r="AD827" s="62"/>
      <c r="AE827" s="61">
        <v>12.409513960703205</v>
      </c>
      <c r="AF827" s="61"/>
      <c r="AG827" s="62"/>
      <c r="AH827" s="61">
        <f t="shared" si="88"/>
        <v>0</v>
      </c>
      <c r="AI827" s="61">
        <f t="shared" si="88"/>
        <v>0</v>
      </c>
      <c r="AJ827" s="61">
        <f t="shared" si="88"/>
        <v>1.9604287457666989</v>
      </c>
      <c r="AK827" s="61">
        <f t="shared" si="89"/>
        <v>0</v>
      </c>
      <c r="AL827" s="62" t="s">
        <v>1191</v>
      </c>
      <c r="AM827" s="62" t="s">
        <v>1191</v>
      </c>
      <c r="AN827" s="61">
        <v>1.9604287457666989</v>
      </c>
      <c r="AO827" s="62" t="s">
        <v>1191</v>
      </c>
      <c r="AP827" s="11"/>
      <c r="AQ827" s="11"/>
    </row>
    <row r="828" spans="1:43">
      <c r="A828" s="55" t="s">
        <v>771</v>
      </c>
      <c r="B828" s="55" t="s">
        <v>665</v>
      </c>
      <c r="C828" s="55" t="s">
        <v>687</v>
      </c>
      <c r="D828" s="55" t="s">
        <v>779</v>
      </c>
      <c r="E828" s="56" t="s">
        <v>667</v>
      </c>
      <c r="F828" s="55" t="s">
        <v>786</v>
      </c>
      <c r="G828" s="55">
        <f t="shared" si="90"/>
        <v>0</v>
      </c>
      <c r="H828" s="55" t="s">
        <v>41</v>
      </c>
      <c r="I828" s="56">
        <v>2.5</v>
      </c>
      <c r="J828" s="57" t="s">
        <v>1191</v>
      </c>
      <c r="K828" s="57" t="s">
        <v>1191</v>
      </c>
      <c r="L828" s="58">
        <v>13</v>
      </c>
      <c r="M828" s="57" t="s">
        <v>1191</v>
      </c>
      <c r="N828" s="57" t="s">
        <v>1191</v>
      </c>
      <c r="O828" s="58">
        <v>64</v>
      </c>
      <c r="P828" s="58">
        <v>19.8</v>
      </c>
      <c r="Q828" s="58">
        <v>38.4</v>
      </c>
      <c r="R828" s="55">
        <v>6.33</v>
      </c>
      <c r="S828" s="55" t="s">
        <v>774</v>
      </c>
      <c r="T828" s="55">
        <v>101</v>
      </c>
      <c r="U828" s="59" t="s">
        <v>812</v>
      </c>
      <c r="V828" s="59" t="s">
        <v>813</v>
      </c>
      <c r="W828" s="59" t="s">
        <v>1203</v>
      </c>
      <c r="X828" s="60" t="s">
        <v>778</v>
      </c>
      <c r="Y828" s="61" t="e">
        <f t="shared" si="84"/>
        <v>#VALUE!</v>
      </c>
      <c r="Z828" s="61" t="e">
        <f t="shared" si="85"/>
        <v>#VALUE!</v>
      </c>
      <c r="AA828" s="61">
        <f t="shared" si="86"/>
        <v>203.125</v>
      </c>
      <c r="AB828" s="61" t="e">
        <f t="shared" si="87"/>
        <v>#VALUE!</v>
      </c>
      <c r="AC828" s="62"/>
      <c r="AD828" s="62"/>
      <c r="AE828" s="61">
        <v>203.125</v>
      </c>
      <c r="AF828" s="61"/>
      <c r="AG828" s="62"/>
      <c r="AH828" s="61">
        <f t="shared" si="88"/>
        <v>0</v>
      </c>
      <c r="AI828" s="61">
        <f t="shared" si="88"/>
        <v>0</v>
      </c>
      <c r="AJ828" s="61">
        <f t="shared" si="88"/>
        <v>32.089257503949447</v>
      </c>
      <c r="AK828" s="61">
        <f t="shared" si="89"/>
        <v>0</v>
      </c>
      <c r="AL828" s="62" t="s">
        <v>1191</v>
      </c>
      <c r="AM828" s="62" t="s">
        <v>1191</v>
      </c>
      <c r="AN828" s="61">
        <v>32.089257503949447</v>
      </c>
      <c r="AO828" s="62" t="s">
        <v>1191</v>
      </c>
      <c r="AP828" s="11"/>
      <c r="AQ828" s="11"/>
    </row>
    <row r="829" spans="1:43">
      <c r="A829" s="55" t="s">
        <v>771</v>
      </c>
      <c r="B829" s="55" t="s">
        <v>665</v>
      </c>
      <c r="C829" s="55" t="s">
        <v>687</v>
      </c>
      <c r="D829" s="55" t="s">
        <v>779</v>
      </c>
      <c r="E829" s="56" t="s">
        <v>668</v>
      </c>
      <c r="F829" s="55" t="s">
        <v>786</v>
      </c>
      <c r="G829" s="55">
        <f t="shared" si="90"/>
        <v>0</v>
      </c>
      <c r="H829" s="55" t="s">
        <v>41</v>
      </c>
      <c r="I829" s="56">
        <v>2.7</v>
      </c>
      <c r="J829" s="57" t="s">
        <v>1191</v>
      </c>
      <c r="K829" s="57" t="s">
        <v>1191</v>
      </c>
      <c r="L829" s="58">
        <v>5</v>
      </c>
      <c r="M829" s="57" t="s">
        <v>1191</v>
      </c>
      <c r="N829" s="57" t="s">
        <v>1191</v>
      </c>
      <c r="O829" s="58">
        <v>16</v>
      </c>
      <c r="P829" s="58">
        <v>15</v>
      </c>
      <c r="Q829" s="58">
        <v>9.6</v>
      </c>
      <c r="R829" s="55">
        <v>6.33</v>
      </c>
      <c r="S829" s="55" t="s">
        <v>774</v>
      </c>
      <c r="T829" s="55">
        <v>101</v>
      </c>
      <c r="U829" s="59" t="s">
        <v>812</v>
      </c>
      <c r="V829" s="59" t="s">
        <v>813</v>
      </c>
      <c r="W829" s="59" t="s">
        <v>1203</v>
      </c>
      <c r="X829" s="60" t="s">
        <v>778</v>
      </c>
      <c r="Y829" s="61" t="e">
        <f t="shared" si="84"/>
        <v>#VALUE!</v>
      </c>
      <c r="Z829" s="61" t="e">
        <f t="shared" si="85"/>
        <v>#VALUE!</v>
      </c>
      <c r="AA829" s="61">
        <f t="shared" si="86"/>
        <v>312.5</v>
      </c>
      <c r="AB829" s="61" t="e">
        <f t="shared" si="87"/>
        <v>#VALUE!</v>
      </c>
      <c r="AC829" s="62"/>
      <c r="AD829" s="62"/>
      <c r="AE829" s="61">
        <v>312.5</v>
      </c>
      <c r="AF829" s="61"/>
      <c r="AG829" s="62"/>
      <c r="AH829" s="61">
        <f t="shared" si="88"/>
        <v>0</v>
      </c>
      <c r="AI829" s="61">
        <f t="shared" si="88"/>
        <v>0</v>
      </c>
      <c r="AJ829" s="61">
        <f t="shared" si="88"/>
        <v>49.368088467614534</v>
      </c>
      <c r="AK829" s="61">
        <f t="shared" si="89"/>
        <v>0</v>
      </c>
      <c r="AL829" s="62" t="s">
        <v>1191</v>
      </c>
      <c r="AM829" s="62" t="s">
        <v>1191</v>
      </c>
      <c r="AN829" s="61">
        <v>49.368088467614534</v>
      </c>
      <c r="AO829" s="62" t="s">
        <v>1191</v>
      </c>
      <c r="AP829" s="11"/>
      <c r="AQ829" s="11"/>
    </row>
    <row r="830" spans="1:43">
      <c r="A830" s="55" t="s">
        <v>771</v>
      </c>
      <c r="B830" s="55" t="s">
        <v>665</v>
      </c>
      <c r="C830" s="55" t="s">
        <v>687</v>
      </c>
      <c r="D830" s="55" t="s">
        <v>779</v>
      </c>
      <c r="E830" s="56" t="s">
        <v>666</v>
      </c>
      <c r="F830" s="55" t="s">
        <v>786</v>
      </c>
      <c r="G830" s="55">
        <f t="shared" si="90"/>
        <v>0</v>
      </c>
      <c r="H830" s="55" t="s">
        <v>41</v>
      </c>
      <c r="I830" s="56">
        <v>2.8</v>
      </c>
      <c r="J830" s="57" t="s">
        <v>1191</v>
      </c>
      <c r="K830" s="57" t="s">
        <v>1191</v>
      </c>
      <c r="L830" s="58">
        <v>9</v>
      </c>
      <c r="M830" s="57" t="s">
        <v>1191</v>
      </c>
      <c r="N830" s="57" t="s">
        <v>1191</v>
      </c>
      <c r="O830" s="58">
        <v>126</v>
      </c>
      <c r="P830" s="58">
        <v>23</v>
      </c>
      <c r="Q830" s="58">
        <v>75.599999999999994</v>
      </c>
      <c r="R830" s="55">
        <v>6.33</v>
      </c>
      <c r="S830" s="55" t="s">
        <v>774</v>
      </c>
      <c r="T830" s="55">
        <v>101</v>
      </c>
      <c r="U830" s="59" t="s">
        <v>812</v>
      </c>
      <c r="V830" s="59" t="s">
        <v>813</v>
      </c>
      <c r="W830" s="59" t="s">
        <v>1203</v>
      </c>
      <c r="X830" s="60" t="s">
        <v>778</v>
      </c>
      <c r="Y830" s="61" t="e">
        <f t="shared" si="84"/>
        <v>#VALUE!</v>
      </c>
      <c r="Z830" s="61" t="e">
        <f t="shared" si="85"/>
        <v>#VALUE!</v>
      </c>
      <c r="AA830" s="61">
        <f t="shared" si="86"/>
        <v>71.428571428571431</v>
      </c>
      <c r="AB830" s="61" t="e">
        <f t="shared" si="87"/>
        <v>#VALUE!</v>
      </c>
      <c r="AC830" s="62"/>
      <c r="AD830" s="62"/>
      <c r="AE830" s="61">
        <v>71.428571428571431</v>
      </c>
      <c r="AF830" s="61"/>
      <c r="AG830" s="62"/>
      <c r="AH830" s="61">
        <f t="shared" si="88"/>
        <v>0</v>
      </c>
      <c r="AI830" s="61">
        <f t="shared" si="88"/>
        <v>0</v>
      </c>
      <c r="AJ830" s="61">
        <f t="shared" si="88"/>
        <v>11.284134506883323</v>
      </c>
      <c r="AK830" s="61">
        <f t="shared" si="89"/>
        <v>0</v>
      </c>
      <c r="AL830" s="62" t="s">
        <v>1191</v>
      </c>
      <c r="AM830" s="62" t="s">
        <v>1191</v>
      </c>
      <c r="AN830" s="61">
        <v>11.284134506883323</v>
      </c>
      <c r="AO830" s="62" t="s">
        <v>1191</v>
      </c>
      <c r="AP830" s="11"/>
      <c r="AQ830" s="11"/>
    </row>
    <row r="831" spans="1:43">
      <c r="A831" s="55" t="s">
        <v>771</v>
      </c>
      <c r="B831" s="55" t="s">
        <v>665</v>
      </c>
      <c r="C831" s="55" t="s">
        <v>687</v>
      </c>
      <c r="D831" s="55" t="s">
        <v>779</v>
      </c>
      <c r="E831" s="56" t="s">
        <v>182</v>
      </c>
      <c r="F831" s="55" t="s">
        <v>773</v>
      </c>
      <c r="G831" s="55">
        <f t="shared" si="90"/>
        <v>0</v>
      </c>
      <c r="H831" s="55" t="s">
        <v>41</v>
      </c>
      <c r="I831" s="56">
        <v>2.9</v>
      </c>
      <c r="J831" s="57" t="s">
        <v>1191</v>
      </c>
      <c r="K831" s="57" t="s">
        <v>1191</v>
      </c>
      <c r="L831" s="58">
        <v>6</v>
      </c>
      <c r="M831" s="57" t="s">
        <v>1191</v>
      </c>
      <c r="N831" s="57" t="s">
        <v>1191</v>
      </c>
      <c r="O831" s="58">
        <v>899</v>
      </c>
      <c r="P831" s="58">
        <v>42</v>
      </c>
      <c r="Q831" s="58">
        <v>539.4</v>
      </c>
      <c r="R831" s="55">
        <v>6.33</v>
      </c>
      <c r="S831" s="55" t="s">
        <v>774</v>
      </c>
      <c r="T831" s="55">
        <v>101</v>
      </c>
      <c r="U831" s="59" t="s">
        <v>812</v>
      </c>
      <c r="V831" s="59" t="s">
        <v>813</v>
      </c>
      <c r="W831" s="59" t="s">
        <v>1203</v>
      </c>
      <c r="X831" s="60" t="s">
        <v>778</v>
      </c>
      <c r="Y831" s="61" t="e">
        <f t="shared" si="84"/>
        <v>#VALUE!</v>
      </c>
      <c r="Z831" s="61" t="e">
        <f t="shared" si="85"/>
        <v>#VALUE!</v>
      </c>
      <c r="AA831" s="61">
        <f t="shared" si="86"/>
        <v>6.6740823136818692</v>
      </c>
      <c r="AB831" s="61" t="e">
        <f t="shared" si="87"/>
        <v>#VALUE!</v>
      </c>
      <c r="AC831" s="62"/>
      <c r="AD831" s="62"/>
      <c r="AE831" s="61">
        <v>6.6740823136818692</v>
      </c>
      <c r="AF831" s="61"/>
      <c r="AG831" s="62"/>
      <c r="AH831" s="61">
        <f t="shared" si="88"/>
        <v>0</v>
      </c>
      <c r="AI831" s="61">
        <f t="shared" si="88"/>
        <v>0</v>
      </c>
      <c r="AJ831" s="61">
        <f t="shared" si="88"/>
        <v>1.0543573955263617</v>
      </c>
      <c r="AK831" s="61">
        <f t="shared" si="89"/>
        <v>0</v>
      </c>
      <c r="AL831" s="62" t="s">
        <v>1191</v>
      </c>
      <c r="AM831" s="62" t="s">
        <v>1191</v>
      </c>
      <c r="AN831" s="61">
        <v>1.0543573955263617</v>
      </c>
      <c r="AO831" s="62" t="s">
        <v>1191</v>
      </c>
      <c r="AP831" s="11"/>
      <c r="AQ831" s="11"/>
    </row>
    <row r="832" spans="1:43">
      <c r="A832" s="55" t="s">
        <v>771</v>
      </c>
      <c r="B832" s="55" t="s">
        <v>665</v>
      </c>
      <c r="C832" s="55" t="s">
        <v>687</v>
      </c>
      <c r="D832" s="55" t="s">
        <v>779</v>
      </c>
      <c r="E832" s="56" t="s">
        <v>366</v>
      </c>
      <c r="F832" s="55" t="s">
        <v>773</v>
      </c>
      <c r="G832" s="55">
        <f t="shared" si="90"/>
        <v>0</v>
      </c>
      <c r="H832" s="55" t="s">
        <v>41</v>
      </c>
      <c r="I832" s="56">
        <v>3</v>
      </c>
      <c r="J832" s="57" t="s">
        <v>1191</v>
      </c>
      <c r="K832" s="57" t="s">
        <v>1191</v>
      </c>
      <c r="L832" s="58">
        <v>17</v>
      </c>
      <c r="M832" s="57" t="s">
        <v>1191</v>
      </c>
      <c r="N832" s="57" t="s">
        <v>1191</v>
      </c>
      <c r="O832" s="58">
        <v>223</v>
      </c>
      <c r="P832" s="58">
        <v>22.5</v>
      </c>
      <c r="Q832" s="58">
        <v>133.80000000000001</v>
      </c>
      <c r="R832" s="55">
        <v>6.33</v>
      </c>
      <c r="S832" s="55" t="s">
        <v>774</v>
      </c>
      <c r="T832" s="55">
        <v>101</v>
      </c>
      <c r="U832" s="59" t="s">
        <v>812</v>
      </c>
      <c r="V832" s="59" t="s">
        <v>813</v>
      </c>
      <c r="W832" s="59" t="s">
        <v>1203</v>
      </c>
      <c r="X832" s="60" t="s">
        <v>778</v>
      </c>
      <c r="Y832" s="61" t="e">
        <f t="shared" si="84"/>
        <v>#VALUE!</v>
      </c>
      <c r="Z832" s="61" t="e">
        <f t="shared" si="85"/>
        <v>#VALUE!</v>
      </c>
      <c r="AA832" s="61">
        <f t="shared" si="86"/>
        <v>76.233183856502237</v>
      </c>
      <c r="AB832" s="61" t="e">
        <f t="shared" si="87"/>
        <v>#VALUE!</v>
      </c>
      <c r="AC832" s="62"/>
      <c r="AD832" s="62"/>
      <c r="AE832" s="61">
        <v>76.233183856502237</v>
      </c>
      <c r="AF832" s="61"/>
      <c r="AG832" s="62"/>
      <c r="AH832" s="61">
        <f t="shared" si="88"/>
        <v>0</v>
      </c>
      <c r="AI832" s="61">
        <f t="shared" si="88"/>
        <v>0</v>
      </c>
      <c r="AJ832" s="61">
        <f t="shared" si="88"/>
        <v>12.043157007346325</v>
      </c>
      <c r="AK832" s="61">
        <f t="shared" si="89"/>
        <v>0</v>
      </c>
      <c r="AL832" s="62" t="s">
        <v>1191</v>
      </c>
      <c r="AM832" s="62" t="s">
        <v>1191</v>
      </c>
      <c r="AN832" s="61">
        <v>12.043157007346325</v>
      </c>
      <c r="AO832" s="62" t="s">
        <v>1191</v>
      </c>
      <c r="AP832" s="11"/>
      <c r="AQ832" s="11"/>
    </row>
    <row r="833" spans="1:43">
      <c r="A833" s="55" t="s">
        <v>771</v>
      </c>
      <c r="B833" s="55" t="s">
        <v>665</v>
      </c>
      <c r="C833" s="55" t="s">
        <v>687</v>
      </c>
      <c r="D833" s="55" t="s">
        <v>779</v>
      </c>
      <c r="E833" s="56" t="s">
        <v>823</v>
      </c>
      <c r="F833" s="55" t="s">
        <v>786</v>
      </c>
      <c r="G833" s="55">
        <f t="shared" si="90"/>
        <v>3</v>
      </c>
      <c r="H833" s="55" t="s">
        <v>33</v>
      </c>
      <c r="I833" s="56">
        <v>3.2</v>
      </c>
      <c r="J833" s="57" t="s">
        <v>1191</v>
      </c>
      <c r="K833" s="57" t="s">
        <v>1191</v>
      </c>
      <c r="L833" s="58">
        <v>10</v>
      </c>
      <c r="M833" s="57" t="s">
        <v>1191</v>
      </c>
      <c r="N833" s="57" t="s">
        <v>1191</v>
      </c>
      <c r="O833" s="58">
        <v>42</v>
      </c>
      <c r="P833" s="58">
        <v>27.5</v>
      </c>
      <c r="Q833" s="58">
        <v>25.2</v>
      </c>
      <c r="R833" s="55">
        <v>6.33</v>
      </c>
      <c r="S833" s="55" t="s">
        <v>774</v>
      </c>
      <c r="T833" s="55">
        <v>101</v>
      </c>
      <c r="U833" s="59" t="s">
        <v>812</v>
      </c>
      <c r="V833" s="59" t="s">
        <v>813</v>
      </c>
      <c r="W833" s="59" t="s">
        <v>1203</v>
      </c>
      <c r="X833" s="60" t="s">
        <v>778</v>
      </c>
      <c r="Y833" s="61" t="e">
        <f t="shared" si="84"/>
        <v>#VALUE!</v>
      </c>
      <c r="Z833" s="61" t="e">
        <f t="shared" si="85"/>
        <v>#VALUE!</v>
      </c>
      <c r="AA833" s="61">
        <f t="shared" si="86"/>
        <v>238.09523809523807</v>
      </c>
      <c r="AB833" s="61" t="e">
        <f t="shared" si="87"/>
        <v>#VALUE!</v>
      </c>
      <c r="AC833" s="62"/>
      <c r="AD833" s="62"/>
      <c r="AE833" s="61">
        <v>238.09523809523807</v>
      </c>
      <c r="AF833" s="61"/>
      <c r="AG833" s="62"/>
      <c r="AH833" s="61">
        <f t="shared" si="88"/>
        <v>0</v>
      </c>
      <c r="AI833" s="61">
        <f t="shared" si="88"/>
        <v>0</v>
      </c>
      <c r="AJ833" s="61">
        <f t="shared" si="88"/>
        <v>37.613781689611066</v>
      </c>
      <c r="AK833" s="61">
        <f t="shared" si="89"/>
        <v>0</v>
      </c>
      <c r="AL833" s="62" t="s">
        <v>1191</v>
      </c>
      <c r="AM833" s="62" t="s">
        <v>1191</v>
      </c>
      <c r="AN833" s="61">
        <v>37.613781689611066</v>
      </c>
      <c r="AO833" s="62" t="s">
        <v>1191</v>
      </c>
      <c r="AP833" s="11"/>
      <c r="AQ833" s="11"/>
    </row>
    <row r="834" spans="1:43">
      <c r="A834" s="55" t="s">
        <v>771</v>
      </c>
      <c r="B834" s="55" t="s">
        <v>665</v>
      </c>
      <c r="C834" s="55" t="s">
        <v>687</v>
      </c>
      <c r="D834" s="55" t="s">
        <v>779</v>
      </c>
      <c r="E834" s="56" t="s">
        <v>673</v>
      </c>
      <c r="F834" s="55" t="s">
        <v>786</v>
      </c>
      <c r="G834" s="55">
        <f t="shared" si="90"/>
        <v>0</v>
      </c>
      <c r="H834" s="55" t="s">
        <v>41</v>
      </c>
      <c r="I834" s="56">
        <v>3.3</v>
      </c>
      <c r="J834" s="57" t="s">
        <v>1191</v>
      </c>
      <c r="K834" s="57" t="s">
        <v>1191</v>
      </c>
      <c r="L834" s="58">
        <v>8</v>
      </c>
      <c r="M834" s="57" t="s">
        <v>1191</v>
      </c>
      <c r="N834" s="57" t="s">
        <v>1191</v>
      </c>
      <c r="O834" s="58">
        <v>203</v>
      </c>
      <c r="P834" s="58">
        <v>31</v>
      </c>
      <c r="Q834" s="58">
        <v>121.8</v>
      </c>
      <c r="R834" s="55">
        <v>6.33</v>
      </c>
      <c r="S834" s="55" t="s">
        <v>774</v>
      </c>
      <c r="T834" s="55">
        <v>101</v>
      </c>
      <c r="U834" s="59" t="s">
        <v>812</v>
      </c>
      <c r="V834" s="59" t="s">
        <v>813</v>
      </c>
      <c r="W834" s="59" t="s">
        <v>1203</v>
      </c>
      <c r="X834" s="60" t="s">
        <v>778</v>
      </c>
      <c r="Y834" s="61" t="e">
        <f t="shared" si="84"/>
        <v>#VALUE!</v>
      </c>
      <c r="Z834" s="61" t="e">
        <f t="shared" si="85"/>
        <v>#VALUE!</v>
      </c>
      <c r="AA834" s="61">
        <f t="shared" si="86"/>
        <v>39.408866995073893</v>
      </c>
      <c r="AB834" s="61" t="e">
        <f t="shared" si="87"/>
        <v>#VALUE!</v>
      </c>
      <c r="AC834" s="62"/>
      <c r="AD834" s="62"/>
      <c r="AE834" s="61">
        <v>39.408866995073893</v>
      </c>
      <c r="AF834" s="61"/>
      <c r="AG834" s="62"/>
      <c r="AH834" s="61">
        <f t="shared" si="88"/>
        <v>0</v>
      </c>
      <c r="AI834" s="61">
        <f t="shared" si="88"/>
        <v>0</v>
      </c>
      <c r="AJ834" s="61">
        <f t="shared" si="88"/>
        <v>6.2257293831080398</v>
      </c>
      <c r="AK834" s="61">
        <f t="shared" si="89"/>
        <v>0</v>
      </c>
      <c r="AL834" s="62" t="s">
        <v>1191</v>
      </c>
      <c r="AM834" s="62" t="s">
        <v>1191</v>
      </c>
      <c r="AN834" s="61">
        <v>6.2257293831080398</v>
      </c>
      <c r="AO834" s="62" t="s">
        <v>1191</v>
      </c>
      <c r="AP834" s="11"/>
      <c r="AQ834" s="11"/>
    </row>
    <row r="835" spans="1:43">
      <c r="A835" s="55" t="s">
        <v>771</v>
      </c>
      <c r="B835" s="55" t="s">
        <v>665</v>
      </c>
      <c r="C835" s="55" t="s">
        <v>687</v>
      </c>
      <c r="D835" s="55" t="s">
        <v>779</v>
      </c>
      <c r="E835" s="56" t="s">
        <v>674</v>
      </c>
      <c r="F835" s="55" t="s">
        <v>786</v>
      </c>
      <c r="G835" s="55">
        <f t="shared" si="90"/>
        <v>0</v>
      </c>
      <c r="H835" s="55" t="s">
        <v>41</v>
      </c>
      <c r="I835" s="56">
        <v>3.4</v>
      </c>
      <c r="J835" s="57" t="s">
        <v>1191</v>
      </c>
      <c r="K835" s="57" t="s">
        <v>1191</v>
      </c>
      <c r="L835" s="58">
        <v>3</v>
      </c>
      <c r="M835" s="57" t="s">
        <v>1191</v>
      </c>
      <c r="N835" s="57" t="s">
        <v>1191</v>
      </c>
      <c r="O835" s="58">
        <v>259</v>
      </c>
      <c r="P835" s="58">
        <v>33</v>
      </c>
      <c r="Q835" s="58">
        <v>155.4</v>
      </c>
      <c r="R835" s="55">
        <v>6.33</v>
      </c>
      <c r="S835" s="55" t="s">
        <v>774</v>
      </c>
      <c r="T835" s="55">
        <v>101</v>
      </c>
      <c r="U835" s="59" t="s">
        <v>812</v>
      </c>
      <c r="V835" s="59" t="s">
        <v>813</v>
      </c>
      <c r="W835" s="59" t="s">
        <v>1203</v>
      </c>
      <c r="X835" s="60" t="s">
        <v>778</v>
      </c>
      <c r="Y835" s="61" t="e">
        <f t="shared" si="84"/>
        <v>#VALUE!</v>
      </c>
      <c r="Z835" s="61" t="e">
        <f t="shared" si="85"/>
        <v>#VALUE!</v>
      </c>
      <c r="AA835" s="61">
        <f t="shared" si="86"/>
        <v>11.583011583011583</v>
      </c>
      <c r="AB835" s="61" t="e">
        <f t="shared" si="87"/>
        <v>#VALUE!</v>
      </c>
      <c r="AC835" s="62"/>
      <c r="AD835" s="62"/>
      <c r="AE835" s="61">
        <v>11.583011583011583</v>
      </c>
      <c r="AF835" s="61"/>
      <c r="AG835" s="62"/>
      <c r="AH835" s="61">
        <f t="shared" si="88"/>
        <v>0</v>
      </c>
      <c r="AI835" s="61">
        <f t="shared" si="88"/>
        <v>0</v>
      </c>
      <c r="AJ835" s="61">
        <f t="shared" si="88"/>
        <v>1.8298596497648629</v>
      </c>
      <c r="AK835" s="61">
        <f t="shared" si="89"/>
        <v>0</v>
      </c>
      <c r="AL835" s="62" t="s">
        <v>1191</v>
      </c>
      <c r="AM835" s="62" t="s">
        <v>1191</v>
      </c>
      <c r="AN835" s="61">
        <v>1.8298596497648629</v>
      </c>
      <c r="AO835" s="62" t="s">
        <v>1191</v>
      </c>
      <c r="AP835" s="11"/>
      <c r="AQ835" s="11"/>
    </row>
    <row r="836" spans="1:43">
      <c r="A836" s="55" t="s">
        <v>771</v>
      </c>
      <c r="B836" s="55" t="s">
        <v>665</v>
      </c>
      <c r="C836" s="55" t="s">
        <v>687</v>
      </c>
      <c r="D836" s="55" t="s">
        <v>779</v>
      </c>
      <c r="E836" s="56" t="s">
        <v>677</v>
      </c>
      <c r="F836" s="55" t="s">
        <v>786</v>
      </c>
      <c r="G836" s="55">
        <f t="shared" si="90"/>
        <v>0</v>
      </c>
      <c r="H836" s="55" t="s">
        <v>41</v>
      </c>
      <c r="I836" s="56">
        <v>3.5</v>
      </c>
      <c r="J836" s="57" t="s">
        <v>1191</v>
      </c>
      <c r="K836" s="57" t="s">
        <v>1191</v>
      </c>
      <c r="L836" s="58">
        <v>12</v>
      </c>
      <c r="M836" s="57" t="s">
        <v>1191</v>
      </c>
      <c r="N836" s="57" t="s">
        <v>1191</v>
      </c>
      <c r="O836" s="58">
        <v>388</v>
      </c>
      <c r="P836" s="58">
        <v>40</v>
      </c>
      <c r="Q836" s="58">
        <v>232.8</v>
      </c>
      <c r="R836" s="55">
        <v>6.33</v>
      </c>
      <c r="S836" s="55" t="s">
        <v>774</v>
      </c>
      <c r="T836" s="55">
        <v>101</v>
      </c>
      <c r="U836" s="59" t="s">
        <v>812</v>
      </c>
      <c r="V836" s="59" t="s">
        <v>813</v>
      </c>
      <c r="W836" s="59" t="s">
        <v>1203</v>
      </c>
      <c r="X836" s="60" t="s">
        <v>778</v>
      </c>
      <c r="Y836" s="61" t="e">
        <f t="shared" si="84"/>
        <v>#VALUE!</v>
      </c>
      <c r="Z836" s="61" t="e">
        <f t="shared" si="85"/>
        <v>#VALUE!</v>
      </c>
      <c r="AA836" s="61">
        <f t="shared" si="86"/>
        <v>30.927835051546392</v>
      </c>
      <c r="AB836" s="61" t="e">
        <f t="shared" si="87"/>
        <v>#VALUE!</v>
      </c>
      <c r="AC836" s="62"/>
      <c r="AD836" s="62"/>
      <c r="AE836" s="61">
        <v>30.927835051546392</v>
      </c>
      <c r="AF836" s="61"/>
      <c r="AG836" s="62"/>
      <c r="AH836" s="61">
        <f t="shared" si="88"/>
        <v>0</v>
      </c>
      <c r="AI836" s="61">
        <f t="shared" si="88"/>
        <v>0</v>
      </c>
      <c r="AJ836" s="61">
        <f t="shared" si="88"/>
        <v>4.8859139101969022</v>
      </c>
      <c r="AK836" s="61">
        <f t="shared" si="89"/>
        <v>0</v>
      </c>
      <c r="AL836" s="62" t="s">
        <v>1191</v>
      </c>
      <c r="AM836" s="62" t="s">
        <v>1191</v>
      </c>
      <c r="AN836" s="61">
        <v>4.8859139101969022</v>
      </c>
      <c r="AO836" s="62" t="s">
        <v>1191</v>
      </c>
      <c r="AP836" s="11"/>
      <c r="AQ836" s="11"/>
    </row>
    <row r="837" spans="1:43">
      <c r="A837" s="55" t="s">
        <v>771</v>
      </c>
      <c r="B837" s="55" t="s">
        <v>665</v>
      </c>
      <c r="C837" s="55" t="s">
        <v>687</v>
      </c>
      <c r="D837" s="55" t="s">
        <v>779</v>
      </c>
      <c r="E837" s="56" t="s">
        <v>678</v>
      </c>
      <c r="F837" s="55" t="s">
        <v>786</v>
      </c>
      <c r="G837" s="55">
        <f t="shared" ref="G837:G886" si="91">IF(H837="Planktivorous",1,IF(H837="herbivorous",2,IF(H837="carnivorous",3,0)))</f>
        <v>0</v>
      </c>
      <c r="H837" s="55" t="s">
        <v>41</v>
      </c>
      <c r="I837" s="56">
        <v>3.5</v>
      </c>
      <c r="J837" s="57" t="s">
        <v>1191</v>
      </c>
      <c r="K837" s="57" t="s">
        <v>1191</v>
      </c>
      <c r="L837" s="58">
        <v>21</v>
      </c>
      <c r="M837" s="57" t="s">
        <v>1191</v>
      </c>
      <c r="N837" s="57" t="s">
        <v>1191</v>
      </c>
      <c r="O837" s="58">
        <v>272</v>
      </c>
      <c r="P837" s="58">
        <v>33</v>
      </c>
      <c r="Q837" s="58">
        <v>163.19999999999999</v>
      </c>
      <c r="R837" s="55">
        <v>6.33</v>
      </c>
      <c r="S837" s="55" t="s">
        <v>774</v>
      </c>
      <c r="T837" s="55">
        <v>101</v>
      </c>
      <c r="U837" s="59" t="s">
        <v>812</v>
      </c>
      <c r="V837" s="59" t="s">
        <v>813</v>
      </c>
      <c r="W837" s="59" t="s">
        <v>1203</v>
      </c>
      <c r="X837" s="60" t="s">
        <v>778</v>
      </c>
      <c r="Y837" s="61" t="e">
        <f t="shared" si="84"/>
        <v>#VALUE!</v>
      </c>
      <c r="Z837" s="61" t="e">
        <f t="shared" si="85"/>
        <v>#VALUE!</v>
      </c>
      <c r="AA837" s="61">
        <f t="shared" si="86"/>
        <v>77.205882352941174</v>
      </c>
      <c r="AB837" s="61" t="e">
        <f t="shared" si="87"/>
        <v>#VALUE!</v>
      </c>
      <c r="AC837" s="62"/>
      <c r="AD837" s="62"/>
      <c r="AE837" s="61">
        <v>77.205882352941174</v>
      </c>
      <c r="AF837" s="61"/>
      <c r="AG837" s="62"/>
      <c r="AH837" s="61">
        <f t="shared" si="88"/>
        <v>0</v>
      </c>
      <c r="AI837" s="61">
        <f t="shared" si="88"/>
        <v>0</v>
      </c>
      <c r="AJ837" s="61">
        <f t="shared" si="88"/>
        <v>12.196821856704767</v>
      </c>
      <c r="AK837" s="61">
        <f t="shared" si="89"/>
        <v>0</v>
      </c>
      <c r="AL837" s="62" t="s">
        <v>1191</v>
      </c>
      <c r="AM837" s="62" t="s">
        <v>1191</v>
      </c>
      <c r="AN837" s="61">
        <v>12.196821856704767</v>
      </c>
      <c r="AO837" s="62" t="s">
        <v>1191</v>
      </c>
      <c r="AP837" s="11"/>
      <c r="AQ837" s="11"/>
    </row>
    <row r="838" spans="1:43">
      <c r="A838" s="55" t="s">
        <v>771</v>
      </c>
      <c r="B838" s="55" t="s">
        <v>665</v>
      </c>
      <c r="C838" s="55" t="s">
        <v>687</v>
      </c>
      <c r="D838" s="55" t="s">
        <v>779</v>
      </c>
      <c r="E838" s="56" t="s">
        <v>348</v>
      </c>
      <c r="F838" s="55" t="s">
        <v>786</v>
      </c>
      <c r="G838" s="55">
        <f t="shared" si="91"/>
        <v>1</v>
      </c>
      <c r="H838" s="55" t="s">
        <v>30</v>
      </c>
      <c r="I838" s="56">
        <v>3.3</v>
      </c>
      <c r="J838" s="57" t="s">
        <v>1191</v>
      </c>
      <c r="K838" s="57" t="s">
        <v>1191</v>
      </c>
      <c r="L838" s="58">
        <v>10</v>
      </c>
      <c r="M838" s="57" t="s">
        <v>1191</v>
      </c>
      <c r="N838" s="57" t="s">
        <v>1191</v>
      </c>
      <c r="O838" s="58">
        <v>157</v>
      </c>
      <c r="P838" s="58">
        <v>25</v>
      </c>
      <c r="Q838" s="58">
        <v>94.2</v>
      </c>
      <c r="R838" s="55">
        <v>6.33</v>
      </c>
      <c r="S838" s="55" t="s">
        <v>774</v>
      </c>
      <c r="T838" s="55">
        <v>101</v>
      </c>
      <c r="U838" s="59" t="s">
        <v>812</v>
      </c>
      <c r="V838" s="59" t="s">
        <v>813</v>
      </c>
      <c r="W838" s="59" t="s">
        <v>1203</v>
      </c>
      <c r="X838" s="60" t="s">
        <v>778</v>
      </c>
      <c r="Y838" s="61" t="e">
        <f t="shared" si="84"/>
        <v>#VALUE!</v>
      </c>
      <c r="Z838" s="61" t="e">
        <f t="shared" si="85"/>
        <v>#VALUE!</v>
      </c>
      <c r="AA838" s="61">
        <f t="shared" si="86"/>
        <v>63.694267515923563</v>
      </c>
      <c r="AB838" s="61" t="e">
        <f t="shared" si="87"/>
        <v>#VALUE!</v>
      </c>
      <c r="AC838" s="62"/>
      <c r="AD838" s="62"/>
      <c r="AE838" s="61">
        <v>63.694267515923563</v>
      </c>
      <c r="AF838" s="61"/>
      <c r="AG838" s="62"/>
      <c r="AH838" s="61">
        <f t="shared" si="88"/>
        <v>0</v>
      </c>
      <c r="AI838" s="61">
        <f t="shared" si="88"/>
        <v>0</v>
      </c>
      <c r="AJ838" s="61">
        <f t="shared" si="88"/>
        <v>10.062285547539268</v>
      </c>
      <c r="AK838" s="61">
        <f t="shared" si="89"/>
        <v>0</v>
      </c>
      <c r="AL838" s="62" t="s">
        <v>1191</v>
      </c>
      <c r="AM838" s="62" t="s">
        <v>1191</v>
      </c>
      <c r="AN838" s="61">
        <v>10.062285547539268</v>
      </c>
      <c r="AO838" s="62" t="s">
        <v>1191</v>
      </c>
      <c r="AP838" s="11"/>
      <c r="AQ838" s="11"/>
    </row>
    <row r="839" spans="1:43">
      <c r="A839" s="55" t="s">
        <v>771</v>
      </c>
      <c r="B839" s="55" t="s">
        <v>665</v>
      </c>
      <c r="C839" s="55" t="s">
        <v>687</v>
      </c>
      <c r="D839" s="55" t="s">
        <v>779</v>
      </c>
      <c r="E839" s="56" t="s">
        <v>680</v>
      </c>
      <c r="F839" s="55" t="s">
        <v>796</v>
      </c>
      <c r="G839" s="55">
        <f t="shared" si="91"/>
        <v>3</v>
      </c>
      <c r="H839" s="55" t="s">
        <v>33</v>
      </c>
      <c r="I839" s="56">
        <v>4</v>
      </c>
      <c r="J839" s="57" t="s">
        <v>1191</v>
      </c>
      <c r="K839" s="57" t="s">
        <v>1191</v>
      </c>
      <c r="L839" s="58">
        <v>10</v>
      </c>
      <c r="M839" s="57" t="s">
        <v>1191</v>
      </c>
      <c r="N839" s="57" t="s">
        <v>1191</v>
      </c>
      <c r="O839" s="58">
        <v>87</v>
      </c>
      <c r="P839" s="58">
        <v>25</v>
      </c>
      <c r="Q839" s="58">
        <v>52.2</v>
      </c>
      <c r="R839" s="55">
        <v>6.33</v>
      </c>
      <c r="S839" s="55" t="s">
        <v>774</v>
      </c>
      <c r="T839" s="55">
        <v>101</v>
      </c>
      <c r="U839" s="59" t="s">
        <v>812</v>
      </c>
      <c r="V839" s="59" t="s">
        <v>813</v>
      </c>
      <c r="W839" s="59" t="s">
        <v>1203</v>
      </c>
      <c r="X839" s="60" t="s">
        <v>778</v>
      </c>
      <c r="Y839" s="61" t="e">
        <f t="shared" si="84"/>
        <v>#VALUE!</v>
      </c>
      <c r="Z839" s="61" t="e">
        <f t="shared" si="85"/>
        <v>#VALUE!</v>
      </c>
      <c r="AA839" s="61">
        <f t="shared" si="86"/>
        <v>114.94252873563218</v>
      </c>
      <c r="AB839" s="61" t="e">
        <f t="shared" si="87"/>
        <v>#VALUE!</v>
      </c>
      <c r="AC839" s="62"/>
      <c r="AD839" s="62"/>
      <c r="AE839" s="61">
        <v>114.94252873563218</v>
      </c>
      <c r="AF839" s="61"/>
      <c r="AG839" s="62"/>
      <c r="AH839" s="61">
        <f t="shared" si="88"/>
        <v>0</v>
      </c>
      <c r="AI839" s="61">
        <f t="shared" si="88"/>
        <v>0</v>
      </c>
      <c r="AJ839" s="61">
        <f t="shared" si="88"/>
        <v>18.158377367398447</v>
      </c>
      <c r="AK839" s="61">
        <f t="shared" si="89"/>
        <v>0</v>
      </c>
      <c r="AL839" s="62" t="s">
        <v>1191</v>
      </c>
      <c r="AM839" s="62" t="s">
        <v>1191</v>
      </c>
      <c r="AN839" s="61">
        <v>18.158377367398447</v>
      </c>
      <c r="AO839" s="62" t="s">
        <v>1191</v>
      </c>
      <c r="AP839" s="11"/>
      <c r="AQ839" s="11"/>
    </row>
    <row r="840" spans="1:43">
      <c r="A840" s="55" t="s">
        <v>771</v>
      </c>
      <c r="B840" s="55" t="s">
        <v>665</v>
      </c>
      <c r="C840" s="55" t="s">
        <v>687</v>
      </c>
      <c r="D840" s="55" t="s">
        <v>779</v>
      </c>
      <c r="E840" s="56" t="s">
        <v>681</v>
      </c>
      <c r="F840" s="55" t="s">
        <v>780</v>
      </c>
      <c r="G840" s="55">
        <f t="shared" si="91"/>
        <v>3</v>
      </c>
      <c r="H840" s="55" t="s">
        <v>33</v>
      </c>
      <c r="I840" s="56">
        <v>4.3</v>
      </c>
      <c r="J840" s="57" t="s">
        <v>1191</v>
      </c>
      <c r="K840" s="57" t="s">
        <v>1191</v>
      </c>
      <c r="L840" s="58">
        <v>14</v>
      </c>
      <c r="M840" s="57" t="s">
        <v>1191</v>
      </c>
      <c r="N840" s="57" t="s">
        <v>1191</v>
      </c>
      <c r="O840" s="58">
        <v>197</v>
      </c>
      <c r="P840" s="58">
        <v>22.5</v>
      </c>
      <c r="Q840" s="58">
        <v>118.2</v>
      </c>
      <c r="R840" s="55">
        <v>6.33</v>
      </c>
      <c r="S840" s="55" t="s">
        <v>774</v>
      </c>
      <c r="T840" s="55">
        <v>101</v>
      </c>
      <c r="U840" s="59" t="s">
        <v>812</v>
      </c>
      <c r="V840" s="59" t="s">
        <v>813</v>
      </c>
      <c r="W840" s="59" t="s">
        <v>1203</v>
      </c>
      <c r="X840" s="60" t="s">
        <v>778</v>
      </c>
      <c r="Y840" s="61" t="e">
        <f>(J840/O840)*1000</f>
        <v>#VALUE!</v>
      </c>
      <c r="Z840" s="61" t="e">
        <f t="shared" si="85"/>
        <v>#VALUE!</v>
      </c>
      <c r="AA840" s="61">
        <f t="shared" si="86"/>
        <v>71.065989847715741</v>
      </c>
      <c r="AB840" s="61" t="e">
        <f t="shared" si="87"/>
        <v>#VALUE!</v>
      </c>
      <c r="AC840" s="62"/>
      <c r="AD840" s="62"/>
      <c r="AE840" s="61">
        <v>71.065989847715741</v>
      </c>
      <c r="AF840" s="61"/>
      <c r="AG840" s="62"/>
      <c r="AH840" s="61">
        <f t="shared" si="88"/>
        <v>0</v>
      </c>
      <c r="AI840" s="61">
        <f t="shared" si="88"/>
        <v>0</v>
      </c>
      <c r="AJ840" s="61">
        <f t="shared" si="88"/>
        <v>11.226854636290007</v>
      </c>
      <c r="AK840" s="61">
        <f t="shared" si="89"/>
        <v>0</v>
      </c>
      <c r="AL840" s="62" t="s">
        <v>1191</v>
      </c>
      <c r="AM840" s="62" t="s">
        <v>1191</v>
      </c>
      <c r="AN840" s="61">
        <v>11.226854636290007</v>
      </c>
      <c r="AO840" s="62" t="s">
        <v>1191</v>
      </c>
      <c r="AP840" s="11"/>
      <c r="AQ840" s="11"/>
    </row>
    <row r="841" spans="1:43">
      <c r="A841" s="55" t="s">
        <v>771</v>
      </c>
      <c r="B841" s="55" t="s">
        <v>382</v>
      </c>
      <c r="C841" s="55" t="s">
        <v>1204</v>
      </c>
      <c r="D841" s="56" t="s">
        <v>1011</v>
      </c>
      <c r="E841" s="56" t="s">
        <v>92</v>
      </c>
      <c r="F841" s="55" t="s">
        <v>773</v>
      </c>
      <c r="G841" s="55">
        <f t="shared" si="91"/>
        <v>2</v>
      </c>
      <c r="H841" s="55" t="s">
        <v>60</v>
      </c>
      <c r="I841" s="80">
        <v>2</v>
      </c>
      <c r="J841" s="57" t="s">
        <v>1191</v>
      </c>
      <c r="K841" s="58">
        <v>0.86</v>
      </c>
      <c r="L841" s="58">
        <v>9.17</v>
      </c>
      <c r="M841" s="57" t="s">
        <v>1191</v>
      </c>
      <c r="N841" s="57" t="s">
        <v>1191</v>
      </c>
      <c r="O841" s="58">
        <v>429.5</v>
      </c>
      <c r="P841" s="58">
        <v>22.25</v>
      </c>
      <c r="Q841" s="57" t="s">
        <v>1191</v>
      </c>
      <c r="R841" s="55">
        <v>26.383333333333333</v>
      </c>
      <c r="S841" s="55" t="s">
        <v>774</v>
      </c>
      <c r="T841" s="74">
        <v>102</v>
      </c>
      <c r="U841" s="59" t="s">
        <v>1205</v>
      </c>
      <c r="V841" s="59" t="s">
        <v>1206</v>
      </c>
      <c r="W841" s="59" t="s">
        <v>1207</v>
      </c>
      <c r="X841" s="61"/>
      <c r="Y841" s="61" t="e">
        <f t="shared" ref="Y841:Y886" si="92">(J841/O841)*1000</f>
        <v>#VALUE!</v>
      </c>
      <c r="Z841" s="61">
        <f t="shared" si="85"/>
        <v>860</v>
      </c>
      <c r="AA841" s="61">
        <f t="shared" si="86"/>
        <v>21.350407450523864</v>
      </c>
      <c r="AB841" s="61" t="e">
        <f t="shared" si="87"/>
        <v>#VALUE!</v>
      </c>
      <c r="AC841" s="61"/>
      <c r="AD841" s="61"/>
      <c r="AE841" s="61"/>
      <c r="AF841" s="61"/>
      <c r="AG841" s="61"/>
      <c r="AH841" s="61"/>
      <c r="AI841" s="61"/>
      <c r="AJ841" s="61"/>
      <c r="AK841" s="61"/>
      <c r="AL841" s="61"/>
      <c r="AM841" s="61"/>
      <c r="AN841" s="61"/>
      <c r="AO841" s="61"/>
      <c r="AP841" s="11"/>
      <c r="AQ841" s="11"/>
    </row>
    <row r="842" spans="1:43">
      <c r="A842" s="55" t="s">
        <v>771</v>
      </c>
      <c r="B842" s="55" t="s">
        <v>382</v>
      </c>
      <c r="C842" s="55" t="s">
        <v>1204</v>
      </c>
      <c r="D842" s="56" t="s">
        <v>1011</v>
      </c>
      <c r="E842" s="56" t="s">
        <v>1208</v>
      </c>
      <c r="F842" s="55" t="s">
        <v>796</v>
      </c>
      <c r="G842" s="55">
        <f t="shared" si="91"/>
        <v>0</v>
      </c>
      <c r="H842" s="55" t="s">
        <v>41</v>
      </c>
      <c r="I842" s="80">
        <v>3.4</v>
      </c>
      <c r="J842" s="57" t="s">
        <v>1191</v>
      </c>
      <c r="K842" s="58">
        <v>1.21</v>
      </c>
      <c r="L842" s="58">
        <v>7.6550000000000002</v>
      </c>
      <c r="M842" s="57" t="s">
        <v>1191</v>
      </c>
      <c r="N842" s="57" t="s">
        <v>1191</v>
      </c>
      <c r="O842" s="58">
        <v>671.5</v>
      </c>
      <c r="P842" s="58">
        <v>36.15</v>
      </c>
      <c r="Q842" s="57" t="s">
        <v>1191</v>
      </c>
      <c r="R842" s="55">
        <v>26.383333333333333</v>
      </c>
      <c r="S842" s="55" t="s">
        <v>774</v>
      </c>
      <c r="T842" s="74">
        <v>102</v>
      </c>
      <c r="U842" s="59" t="s">
        <v>1205</v>
      </c>
      <c r="V842" s="59" t="s">
        <v>1206</v>
      </c>
      <c r="W842" s="59" t="s">
        <v>1207</v>
      </c>
      <c r="X842" s="61"/>
      <c r="Y842" s="61" t="e">
        <f t="shared" si="92"/>
        <v>#VALUE!</v>
      </c>
      <c r="Z842" s="61">
        <f t="shared" ref="Z842:Z886" si="93">(K842)*1000</f>
        <v>1210</v>
      </c>
      <c r="AA842" s="61">
        <f t="shared" ref="AA842:AA886" si="94">(L842/O842)*1000</f>
        <v>11.399851079672375</v>
      </c>
      <c r="AB842" s="61" t="e">
        <f t="shared" ref="AB842:AB886" si="95">(M842/O842)*1000</f>
        <v>#VALUE!</v>
      </c>
      <c r="AC842" s="61"/>
      <c r="AD842" s="61"/>
      <c r="AE842" s="61"/>
      <c r="AF842" s="61"/>
      <c r="AG842" s="61"/>
      <c r="AH842" s="61"/>
      <c r="AI842" s="61"/>
      <c r="AJ842" s="61"/>
      <c r="AK842" s="61"/>
      <c r="AL842" s="61"/>
      <c r="AM842" s="61"/>
      <c r="AN842" s="61"/>
      <c r="AO842" s="61"/>
      <c r="AP842" s="11"/>
      <c r="AQ842" s="11"/>
    </row>
    <row r="843" spans="1:43">
      <c r="A843" s="55" t="s">
        <v>851</v>
      </c>
      <c r="B843" s="55" t="s">
        <v>967</v>
      </c>
      <c r="C843" s="55" t="s">
        <v>1209</v>
      </c>
      <c r="D843" s="56" t="s">
        <v>779</v>
      </c>
      <c r="E843" s="56" t="s">
        <v>652</v>
      </c>
      <c r="F843" s="55" t="s">
        <v>773</v>
      </c>
      <c r="G843" s="55">
        <f t="shared" si="91"/>
        <v>3</v>
      </c>
      <c r="H843" s="55" t="s">
        <v>33</v>
      </c>
      <c r="I843" s="80">
        <v>3.4</v>
      </c>
      <c r="J843" s="57" t="s">
        <v>1191</v>
      </c>
      <c r="K843" s="81">
        <v>8.0000000000000002E-3</v>
      </c>
      <c r="L843" s="57" t="s">
        <v>1191</v>
      </c>
      <c r="M843" s="57" t="s">
        <v>1191</v>
      </c>
      <c r="N843" s="57" t="s">
        <v>1191</v>
      </c>
      <c r="O843" s="57" t="s">
        <v>1191</v>
      </c>
      <c r="P843" s="57" t="s">
        <v>1191</v>
      </c>
      <c r="Q843" s="57" t="s">
        <v>1191</v>
      </c>
      <c r="R843" s="55">
        <v>0.89059999999999995</v>
      </c>
      <c r="S843" s="55" t="s">
        <v>774</v>
      </c>
      <c r="T843" s="74">
        <v>103</v>
      </c>
      <c r="U843" s="59" t="s">
        <v>1210</v>
      </c>
      <c r="V843" s="59" t="s">
        <v>1211</v>
      </c>
      <c r="W843" s="59" t="s">
        <v>1212</v>
      </c>
      <c r="X843" s="61"/>
      <c r="Y843" s="61" t="e">
        <f t="shared" si="92"/>
        <v>#VALUE!</v>
      </c>
      <c r="Z843" s="61">
        <f t="shared" si="93"/>
        <v>8</v>
      </c>
      <c r="AA843" s="61" t="e">
        <f t="shared" si="94"/>
        <v>#VALUE!</v>
      </c>
      <c r="AB843" s="61" t="e">
        <f t="shared" si="95"/>
        <v>#VALUE!</v>
      </c>
      <c r="AC843" s="61"/>
      <c r="AD843" s="61"/>
      <c r="AE843" s="61"/>
      <c r="AF843" s="61"/>
      <c r="AG843" s="61"/>
      <c r="AH843" s="61"/>
      <c r="AI843" s="61"/>
      <c r="AJ843" s="61"/>
      <c r="AK843" s="61"/>
      <c r="AL843" s="61"/>
      <c r="AM843" s="61"/>
      <c r="AN843" s="61"/>
      <c r="AO843" s="61"/>
      <c r="AP843" s="11"/>
      <c r="AQ843" s="11"/>
    </row>
    <row r="844" spans="1:43">
      <c r="A844" s="55" t="s">
        <v>851</v>
      </c>
      <c r="B844" s="55" t="s">
        <v>967</v>
      </c>
      <c r="C844" s="55" t="s">
        <v>1209</v>
      </c>
      <c r="D844" s="56" t="s">
        <v>779</v>
      </c>
      <c r="E844" s="56" t="s">
        <v>598</v>
      </c>
      <c r="F844" s="55" t="s">
        <v>786</v>
      </c>
      <c r="G844" s="55">
        <f t="shared" si="91"/>
        <v>0</v>
      </c>
      <c r="H844" s="55" t="s">
        <v>241</v>
      </c>
      <c r="I844" s="80">
        <v>2.9</v>
      </c>
      <c r="J844" s="57" t="s">
        <v>1191</v>
      </c>
      <c r="K844" s="81">
        <v>4.3999999999999997E-2</v>
      </c>
      <c r="L844" s="57" t="s">
        <v>1191</v>
      </c>
      <c r="M844" s="57" t="s">
        <v>1191</v>
      </c>
      <c r="N844" s="57" t="s">
        <v>1191</v>
      </c>
      <c r="O844" s="57" t="s">
        <v>1191</v>
      </c>
      <c r="P844" s="57" t="s">
        <v>1191</v>
      </c>
      <c r="Q844" s="57" t="s">
        <v>1191</v>
      </c>
      <c r="R844" s="55">
        <v>0.89059999999999995</v>
      </c>
      <c r="S844" s="55" t="s">
        <v>774</v>
      </c>
      <c r="T844" s="74">
        <v>103</v>
      </c>
      <c r="U844" s="59" t="s">
        <v>1210</v>
      </c>
      <c r="V844" s="59" t="s">
        <v>1211</v>
      </c>
      <c r="W844" s="59" t="s">
        <v>1212</v>
      </c>
      <c r="X844" s="61"/>
      <c r="Y844" s="61" t="e">
        <f t="shared" si="92"/>
        <v>#VALUE!</v>
      </c>
      <c r="Z844" s="61">
        <f t="shared" si="93"/>
        <v>44</v>
      </c>
      <c r="AA844" s="61" t="e">
        <f t="shared" si="94"/>
        <v>#VALUE!</v>
      </c>
      <c r="AB844" s="61" t="e">
        <f t="shared" si="95"/>
        <v>#VALUE!</v>
      </c>
      <c r="AC844" s="62"/>
      <c r="AD844" s="62"/>
      <c r="AE844" s="62"/>
      <c r="AF844" s="62"/>
      <c r="AG844" s="62"/>
      <c r="AH844" s="61"/>
      <c r="AI844" s="61"/>
      <c r="AJ844" s="61"/>
      <c r="AK844" s="61"/>
      <c r="AL844" s="61"/>
      <c r="AM844" s="61"/>
      <c r="AN844" s="61"/>
      <c r="AO844" s="61"/>
      <c r="AP844" s="11"/>
      <c r="AQ844" s="11"/>
    </row>
    <row r="845" spans="1:43">
      <c r="A845" s="55" t="s">
        <v>771</v>
      </c>
      <c r="B845" s="55" t="s">
        <v>1213</v>
      </c>
      <c r="C845" s="55" t="s">
        <v>1214</v>
      </c>
      <c r="D845" s="56" t="s">
        <v>692</v>
      </c>
      <c r="E845" s="56" t="s">
        <v>693</v>
      </c>
      <c r="F845" s="55" t="s">
        <v>773</v>
      </c>
      <c r="G845" s="55">
        <f t="shared" si="91"/>
        <v>3</v>
      </c>
      <c r="H845" s="55" t="s">
        <v>33</v>
      </c>
      <c r="I845" s="80">
        <v>3.6</v>
      </c>
      <c r="J845" s="57" t="s">
        <v>1191</v>
      </c>
      <c r="K845" s="57" t="s">
        <v>1191</v>
      </c>
      <c r="L845" s="58">
        <v>0.7</v>
      </c>
      <c r="M845" s="57" t="s">
        <v>1191</v>
      </c>
      <c r="N845" s="57" t="s">
        <v>1191</v>
      </c>
      <c r="O845" s="58">
        <v>85.5</v>
      </c>
      <c r="P845" s="58">
        <v>14.23</v>
      </c>
      <c r="Q845" s="57" t="s">
        <v>1191</v>
      </c>
      <c r="R845" s="55">
        <v>0.373</v>
      </c>
      <c r="S845" s="55" t="s">
        <v>774</v>
      </c>
      <c r="T845" s="74">
        <v>104</v>
      </c>
      <c r="U845" s="59" t="s">
        <v>1215</v>
      </c>
      <c r="V845" s="59" t="s">
        <v>1216</v>
      </c>
      <c r="W845" s="72" t="s">
        <v>1191</v>
      </c>
      <c r="X845" s="61"/>
      <c r="Y845" s="61" t="e">
        <f t="shared" si="92"/>
        <v>#VALUE!</v>
      </c>
      <c r="Z845" s="61" t="e">
        <f t="shared" si="93"/>
        <v>#VALUE!</v>
      </c>
      <c r="AA845" s="61">
        <f t="shared" si="94"/>
        <v>8.1871345029239748</v>
      </c>
      <c r="AB845" s="61" t="e">
        <f t="shared" si="95"/>
        <v>#VALUE!</v>
      </c>
      <c r="AC845" s="62"/>
      <c r="AD845" s="62"/>
      <c r="AE845" s="62"/>
      <c r="AF845" s="62"/>
      <c r="AG845" s="62"/>
      <c r="AH845" s="61"/>
      <c r="AI845" s="61"/>
      <c r="AJ845" s="61"/>
      <c r="AK845" s="61"/>
      <c r="AL845" s="61"/>
      <c r="AM845" s="61"/>
      <c r="AN845" s="61"/>
      <c r="AO845" s="61"/>
      <c r="AP845" s="11"/>
      <c r="AQ845" s="11"/>
    </row>
    <row r="846" spans="1:43">
      <c r="A846" s="55" t="s">
        <v>771</v>
      </c>
      <c r="B846" s="55" t="s">
        <v>1217</v>
      </c>
      <c r="C846" s="55" t="s">
        <v>1218</v>
      </c>
      <c r="D846" s="56" t="s">
        <v>692</v>
      </c>
      <c r="E846" s="56" t="s">
        <v>693</v>
      </c>
      <c r="F846" s="55" t="s">
        <v>773</v>
      </c>
      <c r="G846" s="55">
        <f t="shared" si="91"/>
        <v>3</v>
      </c>
      <c r="H846" s="55" t="s">
        <v>33</v>
      </c>
      <c r="I846" s="80">
        <v>3.6</v>
      </c>
      <c r="J846" s="57" t="s">
        <v>1191</v>
      </c>
      <c r="K846" s="57" t="s">
        <v>1191</v>
      </c>
      <c r="L846" s="58">
        <v>0.7</v>
      </c>
      <c r="M846" s="57" t="s">
        <v>1191</v>
      </c>
      <c r="N846" s="57" t="s">
        <v>1191</v>
      </c>
      <c r="O846" s="58">
        <v>85.5</v>
      </c>
      <c r="P846" s="58">
        <v>14.23</v>
      </c>
      <c r="Q846" s="57" t="s">
        <v>1191</v>
      </c>
      <c r="R846" s="55">
        <v>0.253</v>
      </c>
      <c r="S846" s="55" t="s">
        <v>774</v>
      </c>
      <c r="T846" s="74">
        <v>104</v>
      </c>
      <c r="U846" s="59" t="s">
        <v>1215</v>
      </c>
      <c r="V846" s="59" t="s">
        <v>1216</v>
      </c>
      <c r="W846" s="72" t="s">
        <v>1191</v>
      </c>
      <c r="X846" s="61"/>
      <c r="Y846" s="61" t="e">
        <f t="shared" si="92"/>
        <v>#VALUE!</v>
      </c>
      <c r="Z846" s="61" t="e">
        <f t="shared" si="93"/>
        <v>#VALUE!</v>
      </c>
      <c r="AA846" s="61">
        <f t="shared" si="94"/>
        <v>8.1871345029239748</v>
      </c>
      <c r="AB846" s="61" t="e">
        <f t="shared" si="95"/>
        <v>#VALUE!</v>
      </c>
      <c r="AC846" s="62"/>
      <c r="AD846" s="62"/>
      <c r="AE846" s="62"/>
      <c r="AF846" s="62"/>
      <c r="AG846" s="62"/>
      <c r="AH846" s="61"/>
      <c r="AI846" s="61"/>
      <c r="AJ846" s="61"/>
      <c r="AK846" s="61"/>
      <c r="AL846" s="61"/>
      <c r="AM846" s="61"/>
      <c r="AN846" s="61"/>
      <c r="AO846" s="61"/>
      <c r="AP846" s="11"/>
      <c r="AQ846" s="11"/>
    </row>
    <row r="847" spans="1:43">
      <c r="A847" s="55" t="s">
        <v>771</v>
      </c>
      <c r="B847" s="55" t="s">
        <v>695</v>
      </c>
      <c r="C847" s="55" t="s">
        <v>695</v>
      </c>
      <c r="D847" s="56" t="s">
        <v>692</v>
      </c>
      <c r="E847" s="56" t="s">
        <v>1219</v>
      </c>
      <c r="F847" s="55" t="s">
        <v>773</v>
      </c>
      <c r="G847" s="55">
        <f t="shared" si="91"/>
        <v>0</v>
      </c>
      <c r="H847" s="55" t="s">
        <v>41</v>
      </c>
      <c r="I847" s="80">
        <v>3</v>
      </c>
      <c r="J847" s="57" t="s">
        <v>1191</v>
      </c>
      <c r="K847" s="57" t="s">
        <v>1191</v>
      </c>
      <c r="L847" s="58">
        <v>2.73</v>
      </c>
      <c r="M847" s="57" t="s">
        <v>1191</v>
      </c>
      <c r="N847" s="57" t="s">
        <v>1191</v>
      </c>
      <c r="O847" s="58">
        <v>580.9</v>
      </c>
      <c r="P847" s="58">
        <v>34.6</v>
      </c>
      <c r="Q847" s="57" t="s">
        <v>1191</v>
      </c>
      <c r="R847" s="55">
        <v>0.24</v>
      </c>
      <c r="S847" s="55" t="s">
        <v>774</v>
      </c>
      <c r="T847" s="74">
        <v>105</v>
      </c>
      <c r="U847" s="59" t="s">
        <v>1220</v>
      </c>
      <c r="V847" s="59" t="s">
        <v>1221</v>
      </c>
      <c r="W847" s="59"/>
      <c r="X847" s="61"/>
      <c r="Y847" s="61" t="e">
        <f t="shared" si="92"/>
        <v>#VALUE!</v>
      </c>
      <c r="Z847" s="61" t="e">
        <f t="shared" si="93"/>
        <v>#VALUE!</v>
      </c>
      <c r="AA847" s="61">
        <f t="shared" si="94"/>
        <v>4.699604062661388</v>
      </c>
      <c r="AB847" s="61" t="e">
        <f t="shared" si="95"/>
        <v>#VALUE!</v>
      </c>
      <c r="AC847" s="62"/>
      <c r="AD847" s="62"/>
      <c r="AE847" s="62"/>
      <c r="AF847" s="62"/>
      <c r="AG847" s="62"/>
      <c r="AH847" s="61"/>
      <c r="AI847" s="61"/>
      <c r="AJ847" s="61"/>
      <c r="AK847" s="61"/>
      <c r="AL847" s="61"/>
      <c r="AM847" s="61"/>
      <c r="AN847" s="61"/>
      <c r="AO847" s="61"/>
      <c r="AP847" s="11"/>
      <c r="AQ847" s="11"/>
    </row>
    <row r="848" spans="1:43">
      <c r="A848" s="55" t="s">
        <v>771</v>
      </c>
      <c r="B848" s="55" t="s">
        <v>695</v>
      </c>
      <c r="C848" s="55" t="s">
        <v>695</v>
      </c>
      <c r="D848" s="56" t="s">
        <v>692</v>
      </c>
      <c r="E848" s="56" t="s">
        <v>1222</v>
      </c>
      <c r="F848" s="55" t="s">
        <v>773</v>
      </c>
      <c r="G848" s="55">
        <f t="shared" si="91"/>
        <v>2</v>
      </c>
      <c r="H848" s="55" t="s">
        <v>60</v>
      </c>
      <c r="I848" s="80">
        <v>2</v>
      </c>
      <c r="J848" s="57" t="s">
        <v>1191</v>
      </c>
      <c r="K848" s="57" t="s">
        <v>1191</v>
      </c>
      <c r="L848" s="58">
        <v>1.7</v>
      </c>
      <c r="M848" s="57" t="s">
        <v>1191</v>
      </c>
      <c r="N848" s="57" t="s">
        <v>1191</v>
      </c>
      <c r="O848" s="58">
        <v>391</v>
      </c>
      <c r="P848" s="58">
        <v>25.3</v>
      </c>
      <c r="Q848" s="57" t="s">
        <v>1191</v>
      </c>
      <c r="R848" s="55">
        <v>0.24</v>
      </c>
      <c r="S848" s="55" t="s">
        <v>774</v>
      </c>
      <c r="T848" s="74">
        <v>105</v>
      </c>
      <c r="U848" s="59" t="s">
        <v>1220</v>
      </c>
      <c r="V848" s="59" t="s">
        <v>1221</v>
      </c>
      <c r="W848" s="59"/>
      <c r="X848" s="61"/>
      <c r="Y848" s="61" t="e">
        <f t="shared" si="92"/>
        <v>#VALUE!</v>
      </c>
      <c r="Z848" s="61" t="e">
        <f t="shared" si="93"/>
        <v>#VALUE!</v>
      </c>
      <c r="AA848" s="61">
        <f t="shared" si="94"/>
        <v>4.3478260869565215</v>
      </c>
      <c r="AB848" s="61" t="e">
        <f t="shared" si="95"/>
        <v>#VALUE!</v>
      </c>
      <c r="AC848" s="62"/>
      <c r="AD848" s="62"/>
      <c r="AE848" s="62"/>
      <c r="AF848" s="62"/>
      <c r="AG848" s="62"/>
      <c r="AH848" s="61"/>
      <c r="AI848" s="61"/>
      <c r="AJ848" s="61"/>
      <c r="AK848" s="61"/>
      <c r="AL848" s="61"/>
      <c r="AM848" s="61"/>
      <c r="AN848" s="61"/>
      <c r="AO848" s="61"/>
      <c r="AP848" s="11"/>
      <c r="AQ848" s="11"/>
    </row>
    <row r="849" spans="1:43">
      <c r="A849" s="55" t="s">
        <v>771</v>
      </c>
      <c r="B849" s="55" t="s">
        <v>696</v>
      </c>
      <c r="C849" s="55" t="s">
        <v>696</v>
      </c>
      <c r="D849" s="56" t="s">
        <v>692</v>
      </c>
      <c r="E849" s="56" t="s">
        <v>1219</v>
      </c>
      <c r="F849" s="55" t="s">
        <v>773</v>
      </c>
      <c r="G849" s="55">
        <f t="shared" si="91"/>
        <v>0</v>
      </c>
      <c r="H849" s="55" t="s">
        <v>41</v>
      </c>
      <c r="I849" s="80">
        <v>3</v>
      </c>
      <c r="J849" s="57" t="s">
        <v>1191</v>
      </c>
      <c r="K849" s="57" t="s">
        <v>1191</v>
      </c>
      <c r="L849" s="58">
        <v>1.9</v>
      </c>
      <c r="M849" s="57" t="s">
        <v>1191</v>
      </c>
      <c r="N849" s="57" t="s">
        <v>1191</v>
      </c>
      <c r="O849" s="58">
        <v>669</v>
      </c>
      <c r="P849" s="58">
        <v>37</v>
      </c>
      <c r="Q849" s="57" t="s">
        <v>1191</v>
      </c>
      <c r="R849" s="55">
        <v>0.34</v>
      </c>
      <c r="S849" s="55" t="s">
        <v>774</v>
      </c>
      <c r="T849" s="74">
        <v>105</v>
      </c>
      <c r="U849" s="59" t="s">
        <v>1220</v>
      </c>
      <c r="V849" s="59" t="s">
        <v>1221</v>
      </c>
      <c r="W849" s="59"/>
      <c r="X849" s="61"/>
      <c r="Y849" s="61" t="e">
        <f t="shared" si="92"/>
        <v>#VALUE!</v>
      </c>
      <c r="Z849" s="61" t="e">
        <f t="shared" si="93"/>
        <v>#VALUE!</v>
      </c>
      <c r="AA849" s="61">
        <f t="shared" si="94"/>
        <v>2.8400597907324365</v>
      </c>
      <c r="AB849" s="61" t="e">
        <f t="shared" si="95"/>
        <v>#VALUE!</v>
      </c>
      <c r="AC849" s="62"/>
      <c r="AD849" s="62"/>
      <c r="AE849" s="62"/>
      <c r="AF849" s="62"/>
      <c r="AG849" s="62"/>
      <c r="AH849" s="61"/>
      <c r="AI849" s="61"/>
      <c r="AJ849" s="61"/>
      <c r="AK849" s="61"/>
      <c r="AL849" s="61"/>
      <c r="AM849" s="61"/>
      <c r="AN849" s="61"/>
      <c r="AO849" s="61"/>
      <c r="AP849" s="11"/>
      <c r="AQ849" s="11"/>
    </row>
    <row r="850" spans="1:43">
      <c r="A850" s="55" t="s">
        <v>771</v>
      </c>
      <c r="B850" s="55" t="s">
        <v>696</v>
      </c>
      <c r="C850" s="55" t="s">
        <v>696</v>
      </c>
      <c r="D850" s="56" t="s">
        <v>692</v>
      </c>
      <c r="E850" s="56" t="s">
        <v>1222</v>
      </c>
      <c r="F850" s="55" t="s">
        <v>773</v>
      </c>
      <c r="G850" s="55">
        <f t="shared" si="91"/>
        <v>2</v>
      </c>
      <c r="H850" s="55" t="s">
        <v>60</v>
      </c>
      <c r="I850" s="80">
        <v>2</v>
      </c>
      <c r="J850" s="57" t="s">
        <v>1191</v>
      </c>
      <c r="K850" s="57" t="s">
        <v>1191</v>
      </c>
      <c r="L850" s="58">
        <v>3.2</v>
      </c>
      <c r="M850" s="57" t="s">
        <v>1191</v>
      </c>
      <c r="N850" s="57" t="s">
        <v>1191</v>
      </c>
      <c r="O850" s="58">
        <v>360</v>
      </c>
      <c r="P850" s="58">
        <v>25</v>
      </c>
      <c r="Q850" s="57" t="s">
        <v>1191</v>
      </c>
      <c r="R850" s="55">
        <v>0.34</v>
      </c>
      <c r="S850" s="55" t="s">
        <v>774</v>
      </c>
      <c r="T850" s="74">
        <v>105</v>
      </c>
      <c r="U850" s="59" t="s">
        <v>1220</v>
      </c>
      <c r="V850" s="59" t="s">
        <v>1221</v>
      </c>
      <c r="W850" s="59"/>
      <c r="X850" s="61"/>
      <c r="Y850" s="61" t="e">
        <f t="shared" si="92"/>
        <v>#VALUE!</v>
      </c>
      <c r="Z850" s="61" t="e">
        <f t="shared" si="93"/>
        <v>#VALUE!</v>
      </c>
      <c r="AA850" s="61">
        <f t="shared" si="94"/>
        <v>8.8888888888888893</v>
      </c>
      <c r="AB850" s="61" t="e">
        <f t="shared" si="95"/>
        <v>#VALUE!</v>
      </c>
      <c r="AC850" s="62"/>
      <c r="AD850" s="62"/>
      <c r="AE850" s="62"/>
      <c r="AF850" s="62"/>
      <c r="AG850" s="62"/>
      <c r="AH850" s="61"/>
      <c r="AI850" s="61"/>
      <c r="AJ850" s="61"/>
      <c r="AK850" s="61"/>
      <c r="AL850" s="61"/>
      <c r="AM850" s="61"/>
      <c r="AN850" s="61"/>
      <c r="AO850" s="61"/>
      <c r="AP850" s="11"/>
      <c r="AQ850" s="11"/>
    </row>
    <row r="851" spans="1:43" ht="21.6">
      <c r="A851" s="55" t="s">
        <v>851</v>
      </c>
      <c r="B851" s="82" t="s">
        <v>697</v>
      </c>
      <c r="C851" s="82" t="s">
        <v>698</v>
      </c>
      <c r="D851" s="57" t="s">
        <v>1191</v>
      </c>
      <c r="E851" s="83" t="s">
        <v>504</v>
      </c>
      <c r="F851" s="84" t="s">
        <v>773</v>
      </c>
      <c r="G851" s="55">
        <f t="shared" si="91"/>
        <v>0</v>
      </c>
      <c r="H851" s="84" t="s">
        <v>699</v>
      </c>
      <c r="I851" s="85">
        <v>2</v>
      </c>
      <c r="J851" s="57" t="s">
        <v>1191</v>
      </c>
      <c r="K851" s="84">
        <v>0.25</v>
      </c>
      <c r="L851" s="57" t="s">
        <v>1191</v>
      </c>
      <c r="M851" s="57" t="s">
        <v>1191</v>
      </c>
      <c r="N851" s="86">
        <v>393.6</v>
      </c>
      <c r="O851" s="86">
        <v>22.6</v>
      </c>
      <c r="P851" s="57" t="s">
        <v>1191</v>
      </c>
      <c r="Q851" s="58"/>
      <c r="R851" s="87">
        <v>5.8999999999999992E-4</v>
      </c>
      <c r="S851" s="55" t="s">
        <v>774</v>
      </c>
      <c r="T851" s="55">
        <v>106</v>
      </c>
      <c r="U851" s="82" t="s">
        <v>1223</v>
      </c>
      <c r="V851" s="88" t="s">
        <v>1286</v>
      </c>
      <c r="W851" s="88" t="s">
        <v>1287</v>
      </c>
      <c r="X851" s="61"/>
      <c r="Y851" s="61" t="e">
        <f t="shared" si="92"/>
        <v>#VALUE!</v>
      </c>
      <c r="Z851" s="61">
        <f t="shared" si="93"/>
        <v>250</v>
      </c>
      <c r="AA851" s="61" t="e">
        <f t="shared" si="94"/>
        <v>#VALUE!</v>
      </c>
      <c r="AB851" s="61" t="e">
        <f t="shared" si="95"/>
        <v>#VALUE!</v>
      </c>
      <c r="AC851" s="61"/>
      <c r="AD851" s="61"/>
      <c r="AE851" s="61"/>
      <c r="AF851" s="62"/>
      <c r="AG851" s="62"/>
      <c r="AH851" s="61"/>
      <c r="AI851" s="61"/>
      <c r="AJ851" s="61"/>
      <c r="AK851" s="61"/>
      <c r="AL851" s="61"/>
      <c r="AM851" s="61"/>
      <c r="AN851" s="61"/>
      <c r="AO851" s="61"/>
      <c r="AP851" s="11"/>
      <c r="AQ851" s="11"/>
    </row>
    <row r="852" spans="1:43" ht="21.6">
      <c r="A852" s="55" t="s">
        <v>851</v>
      </c>
      <c r="B852" s="82" t="s">
        <v>697</v>
      </c>
      <c r="C852" s="82" t="s">
        <v>700</v>
      </c>
      <c r="D852" s="57" t="s">
        <v>1191</v>
      </c>
      <c r="E852" s="83" t="s">
        <v>701</v>
      </c>
      <c r="F852" s="84" t="s">
        <v>786</v>
      </c>
      <c r="G852" s="55">
        <f t="shared" si="91"/>
        <v>0</v>
      </c>
      <c r="H852" s="84" t="s">
        <v>702</v>
      </c>
      <c r="I852" s="85">
        <v>4</v>
      </c>
      <c r="J852" s="57" t="s">
        <v>1191</v>
      </c>
      <c r="K852" s="84">
        <v>1.03125</v>
      </c>
      <c r="L852" s="57" t="s">
        <v>1191</v>
      </c>
      <c r="M852" s="57" t="s">
        <v>1191</v>
      </c>
      <c r="N852" s="86">
        <v>16.600000000000001</v>
      </c>
      <c r="O852" s="86">
        <v>10.7</v>
      </c>
      <c r="P852" s="57" t="s">
        <v>1191</v>
      </c>
      <c r="Q852" s="58"/>
      <c r="R852" s="89">
        <v>6.2E-4</v>
      </c>
      <c r="S852" s="55" t="s">
        <v>774</v>
      </c>
      <c r="T852" s="55">
        <v>106</v>
      </c>
      <c r="U852" s="82" t="s">
        <v>1223</v>
      </c>
      <c r="V852" s="88" t="s">
        <v>1286</v>
      </c>
      <c r="W852" s="88" t="s">
        <v>1288</v>
      </c>
      <c r="X852" s="61"/>
      <c r="Y852" s="61" t="e">
        <f t="shared" si="92"/>
        <v>#VALUE!</v>
      </c>
      <c r="Z852" s="61">
        <f t="shared" si="93"/>
        <v>1031.25</v>
      </c>
      <c r="AA852" s="61" t="e">
        <f t="shared" si="94"/>
        <v>#VALUE!</v>
      </c>
      <c r="AB852" s="61" t="e">
        <f t="shared" si="95"/>
        <v>#VALUE!</v>
      </c>
      <c r="AC852" s="61"/>
      <c r="AD852" s="61"/>
      <c r="AE852" s="61"/>
      <c r="AF852" s="62"/>
      <c r="AG852" s="62"/>
      <c r="AH852" s="61"/>
      <c r="AI852" s="61"/>
      <c r="AJ852" s="61"/>
      <c r="AK852" s="61"/>
      <c r="AL852" s="61"/>
      <c r="AM852" s="61"/>
      <c r="AN852" s="61"/>
      <c r="AO852" s="61"/>
      <c r="AP852" s="11"/>
      <c r="AQ852" s="11"/>
    </row>
    <row r="853" spans="1:43" ht="21.6">
      <c r="A853" s="55" t="s">
        <v>851</v>
      </c>
      <c r="B853" s="82" t="s">
        <v>697</v>
      </c>
      <c r="C853" s="82" t="s">
        <v>700</v>
      </c>
      <c r="D853" s="57" t="s">
        <v>1191</v>
      </c>
      <c r="E853" s="83" t="s">
        <v>703</v>
      </c>
      <c r="F853" s="84" t="s">
        <v>786</v>
      </c>
      <c r="G853" s="55">
        <f t="shared" si="91"/>
        <v>0</v>
      </c>
      <c r="H853" s="84" t="s">
        <v>702</v>
      </c>
      <c r="I853" s="85">
        <v>3.9</v>
      </c>
      <c r="J853" s="57" t="s">
        <v>1191</v>
      </c>
      <c r="K853" s="84">
        <v>9.5238095238095233E-2</v>
      </c>
      <c r="L853" s="57" t="s">
        <v>1191</v>
      </c>
      <c r="M853" s="57" t="s">
        <v>1191</v>
      </c>
      <c r="N853" s="86">
        <v>167</v>
      </c>
      <c r="O853" s="86">
        <v>26.8</v>
      </c>
      <c r="P853" s="57" t="s">
        <v>1191</v>
      </c>
      <c r="Q853" s="58"/>
      <c r="R853" s="89">
        <v>6.2E-4</v>
      </c>
      <c r="S853" s="55" t="s">
        <v>774</v>
      </c>
      <c r="T853" s="55">
        <v>106</v>
      </c>
      <c r="U853" s="82" t="s">
        <v>1223</v>
      </c>
      <c r="V853" s="88" t="s">
        <v>1286</v>
      </c>
      <c r="W853" s="88" t="s">
        <v>1288</v>
      </c>
      <c r="X853" s="61"/>
      <c r="Y853" s="61" t="e">
        <f t="shared" si="92"/>
        <v>#VALUE!</v>
      </c>
      <c r="Z853" s="61">
        <f t="shared" si="93"/>
        <v>95.238095238095227</v>
      </c>
      <c r="AA853" s="61" t="e">
        <f t="shared" si="94"/>
        <v>#VALUE!</v>
      </c>
      <c r="AB853" s="61" t="e">
        <f t="shared" si="95"/>
        <v>#VALUE!</v>
      </c>
      <c r="AC853" s="61"/>
      <c r="AD853" s="61"/>
      <c r="AE853" s="61"/>
      <c r="AF853" s="62"/>
      <c r="AG853" s="62"/>
      <c r="AH853" s="61"/>
      <c r="AI853" s="61"/>
      <c r="AJ853" s="61"/>
      <c r="AK853" s="61"/>
      <c r="AL853" s="61"/>
      <c r="AM853" s="61"/>
      <c r="AN853" s="61"/>
      <c r="AO853" s="61"/>
      <c r="AP853" s="11"/>
      <c r="AQ853" s="11"/>
    </row>
    <row r="854" spans="1:43" ht="21.6">
      <c r="A854" s="55" t="s">
        <v>851</v>
      </c>
      <c r="B854" s="82" t="s">
        <v>697</v>
      </c>
      <c r="C854" s="82" t="s">
        <v>704</v>
      </c>
      <c r="D854" s="57" t="s">
        <v>1191</v>
      </c>
      <c r="E854" s="56" t="s">
        <v>609</v>
      </c>
      <c r="F854" s="84" t="s">
        <v>780</v>
      </c>
      <c r="G854" s="55">
        <f t="shared" si="91"/>
        <v>0</v>
      </c>
      <c r="H854" s="84" t="s">
        <v>702</v>
      </c>
      <c r="I854" s="85">
        <v>3.7</v>
      </c>
      <c r="J854" s="57" t="s">
        <v>1191</v>
      </c>
      <c r="K854" s="84">
        <v>7.407407407407407E-2</v>
      </c>
      <c r="L854" s="57" t="s">
        <v>1191</v>
      </c>
      <c r="M854" s="57" t="s">
        <v>1191</v>
      </c>
      <c r="N854" s="84">
        <v>393</v>
      </c>
      <c r="O854" s="85">
        <v>34</v>
      </c>
      <c r="P854" s="57" t="s">
        <v>1191</v>
      </c>
      <c r="Q854" s="58"/>
      <c r="R854" s="87">
        <v>47.5</v>
      </c>
      <c r="S854" s="55" t="s">
        <v>774</v>
      </c>
      <c r="T854" s="55">
        <v>106</v>
      </c>
      <c r="U854" s="82" t="s">
        <v>1223</v>
      </c>
      <c r="V854" s="88" t="s">
        <v>1286</v>
      </c>
      <c r="W854" s="88" t="s">
        <v>1289</v>
      </c>
      <c r="X854" s="61"/>
      <c r="Y854" s="61" t="e">
        <f t="shared" si="92"/>
        <v>#VALUE!</v>
      </c>
      <c r="Z854" s="61">
        <f t="shared" si="93"/>
        <v>74.074074074074076</v>
      </c>
      <c r="AA854" s="61" t="e">
        <f t="shared" si="94"/>
        <v>#VALUE!</v>
      </c>
      <c r="AB854" s="61" t="e">
        <f t="shared" si="95"/>
        <v>#VALUE!</v>
      </c>
      <c r="AC854" s="61"/>
      <c r="AD854" s="61"/>
      <c r="AE854" s="61"/>
      <c r="AF854" s="62"/>
      <c r="AG854" s="62"/>
      <c r="AH854" s="61"/>
      <c r="AI854" s="61"/>
      <c r="AJ854" s="61"/>
      <c r="AK854" s="61"/>
      <c r="AL854" s="61"/>
      <c r="AM854" s="61"/>
      <c r="AN854" s="61"/>
      <c r="AO854" s="61"/>
      <c r="AP854" s="11"/>
      <c r="AQ854" s="11"/>
    </row>
    <row r="855" spans="1:43" ht="21.6">
      <c r="A855" s="55" t="s">
        <v>851</v>
      </c>
      <c r="B855" s="82" t="s">
        <v>697</v>
      </c>
      <c r="C855" s="82" t="s">
        <v>700</v>
      </c>
      <c r="D855" s="57" t="s">
        <v>1191</v>
      </c>
      <c r="E855" s="83" t="s">
        <v>1224</v>
      </c>
      <c r="F855" s="84" t="s">
        <v>786</v>
      </c>
      <c r="G855" s="55">
        <f t="shared" si="91"/>
        <v>0</v>
      </c>
      <c r="H855" s="84" t="s">
        <v>702</v>
      </c>
      <c r="I855" s="85">
        <v>4.0999999999999996</v>
      </c>
      <c r="J855" s="57" t="s">
        <v>1191</v>
      </c>
      <c r="K855" s="84">
        <v>0.4</v>
      </c>
      <c r="L855" s="57" t="s">
        <v>1191</v>
      </c>
      <c r="M855" s="57" t="s">
        <v>1191</v>
      </c>
      <c r="N855" s="86">
        <v>10910</v>
      </c>
      <c r="O855" s="86">
        <v>138.6</v>
      </c>
      <c r="P855" s="57" t="s">
        <v>1191</v>
      </c>
      <c r="Q855" s="58"/>
      <c r="R855" s="89">
        <v>6.2E-4</v>
      </c>
      <c r="S855" s="55" t="s">
        <v>774</v>
      </c>
      <c r="T855" s="55">
        <v>106</v>
      </c>
      <c r="U855" s="82" t="s">
        <v>1223</v>
      </c>
      <c r="V855" s="88" t="s">
        <v>1286</v>
      </c>
      <c r="W855" s="88" t="s">
        <v>1288</v>
      </c>
      <c r="X855" s="61"/>
      <c r="Y855" s="61" t="e">
        <f t="shared" si="92"/>
        <v>#VALUE!</v>
      </c>
      <c r="Z855" s="61">
        <f t="shared" si="93"/>
        <v>400</v>
      </c>
      <c r="AA855" s="61" t="e">
        <f t="shared" si="94"/>
        <v>#VALUE!</v>
      </c>
      <c r="AB855" s="61" t="e">
        <f t="shared" si="95"/>
        <v>#VALUE!</v>
      </c>
      <c r="AC855" s="61"/>
      <c r="AD855" s="61"/>
      <c r="AE855" s="61"/>
      <c r="AF855" s="62"/>
      <c r="AG855" s="62"/>
      <c r="AH855" s="61"/>
      <c r="AI855" s="61"/>
      <c r="AJ855" s="61"/>
      <c r="AK855" s="61"/>
      <c r="AL855" s="61"/>
      <c r="AM855" s="61"/>
      <c r="AN855" s="61"/>
      <c r="AO855" s="61"/>
      <c r="AP855" s="11"/>
      <c r="AQ855" s="11"/>
    </row>
    <row r="856" spans="1:43" ht="21.6">
      <c r="A856" s="55" t="s">
        <v>851</v>
      </c>
      <c r="B856" s="82" t="s">
        <v>697</v>
      </c>
      <c r="C856" s="82" t="s">
        <v>698</v>
      </c>
      <c r="D856" s="57" t="s">
        <v>1191</v>
      </c>
      <c r="E856" s="83" t="s">
        <v>706</v>
      </c>
      <c r="F856" s="84" t="s">
        <v>773</v>
      </c>
      <c r="G856" s="55">
        <f t="shared" si="91"/>
        <v>0</v>
      </c>
      <c r="H856" s="84" t="s">
        <v>699</v>
      </c>
      <c r="I856" s="85">
        <v>2</v>
      </c>
      <c r="J856" s="57" t="s">
        <v>1191</v>
      </c>
      <c r="K856" s="84">
        <v>0.20689655172413793</v>
      </c>
      <c r="L856" s="57" t="s">
        <v>1191</v>
      </c>
      <c r="M856" s="57" t="s">
        <v>1191</v>
      </c>
      <c r="N856" s="86">
        <v>161.69999999999999</v>
      </c>
      <c r="O856" s="86">
        <v>21.1</v>
      </c>
      <c r="P856" s="57" t="s">
        <v>1191</v>
      </c>
      <c r="Q856" s="58"/>
      <c r="R856" s="87">
        <v>5.8999999999999992E-4</v>
      </c>
      <c r="S856" s="55" t="s">
        <v>774</v>
      </c>
      <c r="T856" s="55">
        <v>106</v>
      </c>
      <c r="U856" s="82" t="s">
        <v>1223</v>
      </c>
      <c r="V856" s="88" t="s">
        <v>1286</v>
      </c>
      <c r="W856" s="88" t="s">
        <v>1288</v>
      </c>
      <c r="X856" s="61"/>
      <c r="Y856" s="61" t="e">
        <f t="shared" si="92"/>
        <v>#VALUE!</v>
      </c>
      <c r="Z856" s="61">
        <f t="shared" si="93"/>
        <v>206.89655172413794</v>
      </c>
      <c r="AA856" s="61" t="e">
        <f t="shared" si="94"/>
        <v>#VALUE!</v>
      </c>
      <c r="AB856" s="61" t="e">
        <f t="shared" si="95"/>
        <v>#VALUE!</v>
      </c>
      <c r="AC856" s="61"/>
      <c r="AD856" s="61"/>
      <c r="AE856" s="61"/>
      <c r="AF856" s="62"/>
      <c r="AG856" s="62"/>
      <c r="AH856" s="61"/>
      <c r="AI856" s="61"/>
      <c r="AJ856" s="61"/>
      <c r="AK856" s="61"/>
      <c r="AL856" s="61"/>
      <c r="AM856" s="61"/>
      <c r="AN856" s="61"/>
      <c r="AO856" s="61"/>
      <c r="AP856" s="11"/>
      <c r="AQ856" s="11"/>
    </row>
    <row r="857" spans="1:43" ht="21.6">
      <c r="A857" s="55" t="s">
        <v>851</v>
      </c>
      <c r="B857" s="82" t="s">
        <v>697</v>
      </c>
      <c r="C857" s="82" t="s">
        <v>700</v>
      </c>
      <c r="D857" s="57" t="s">
        <v>1191</v>
      </c>
      <c r="E857" s="83" t="s">
        <v>706</v>
      </c>
      <c r="F857" s="84" t="s">
        <v>773</v>
      </c>
      <c r="G857" s="55">
        <f t="shared" si="91"/>
        <v>0</v>
      </c>
      <c r="H857" s="84" t="s">
        <v>699</v>
      </c>
      <c r="I857" s="85">
        <v>2</v>
      </c>
      <c r="J857" s="57" t="s">
        <v>1191</v>
      </c>
      <c r="K857" s="84">
        <v>0.40740740740740738</v>
      </c>
      <c r="L857" s="57" t="s">
        <v>1191</v>
      </c>
      <c r="M857" s="57" t="s">
        <v>1191</v>
      </c>
      <c r="N857" s="86">
        <v>161.69999999999999</v>
      </c>
      <c r="O857" s="86">
        <v>21.1</v>
      </c>
      <c r="P857" s="57" t="s">
        <v>1191</v>
      </c>
      <c r="Q857" s="58"/>
      <c r="R857" s="89">
        <v>6.2E-4</v>
      </c>
      <c r="S857" s="55" t="s">
        <v>774</v>
      </c>
      <c r="T857" s="55">
        <v>106</v>
      </c>
      <c r="U857" s="82" t="s">
        <v>1223</v>
      </c>
      <c r="V857" s="88" t="s">
        <v>1286</v>
      </c>
      <c r="W857" s="88" t="s">
        <v>1288</v>
      </c>
      <c r="X857" s="61"/>
      <c r="Y857" s="61" t="e">
        <f t="shared" si="92"/>
        <v>#VALUE!</v>
      </c>
      <c r="Z857" s="61">
        <f t="shared" si="93"/>
        <v>407.40740740740739</v>
      </c>
      <c r="AA857" s="61" t="e">
        <f t="shared" si="94"/>
        <v>#VALUE!</v>
      </c>
      <c r="AB857" s="61" t="e">
        <f t="shared" si="95"/>
        <v>#VALUE!</v>
      </c>
      <c r="AC857" s="61"/>
      <c r="AD857" s="61"/>
      <c r="AE857" s="61"/>
      <c r="AF857" s="62"/>
      <c r="AG857" s="62"/>
      <c r="AH857" s="61"/>
      <c r="AI857" s="61"/>
      <c r="AJ857" s="61"/>
      <c r="AK857" s="61"/>
      <c r="AL857" s="61"/>
      <c r="AM857" s="61"/>
      <c r="AN857" s="61"/>
      <c r="AO857" s="61"/>
      <c r="AP857" s="11"/>
      <c r="AQ857" s="11"/>
    </row>
    <row r="858" spans="1:43" ht="21.6">
      <c r="A858" s="55" t="s">
        <v>851</v>
      </c>
      <c r="B858" s="82" t="s">
        <v>697</v>
      </c>
      <c r="C858" s="82" t="s">
        <v>700</v>
      </c>
      <c r="D858" s="57" t="s">
        <v>1191</v>
      </c>
      <c r="E858" s="83" t="s">
        <v>707</v>
      </c>
      <c r="F858" s="84" t="s">
        <v>786</v>
      </c>
      <c r="G858" s="55">
        <f t="shared" si="91"/>
        <v>0</v>
      </c>
      <c r="H858" s="84" t="s">
        <v>708</v>
      </c>
      <c r="I858" s="85">
        <v>3.4</v>
      </c>
      <c r="J858" s="57" t="s">
        <v>1191</v>
      </c>
      <c r="K858" s="84">
        <v>0.32</v>
      </c>
      <c r="L858" s="57" t="s">
        <v>1191</v>
      </c>
      <c r="M858" s="57" t="s">
        <v>1191</v>
      </c>
      <c r="N858" s="86">
        <v>68</v>
      </c>
      <c r="O858" s="86">
        <v>20.5</v>
      </c>
      <c r="P858" s="57" t="s">
        <v>1191</v>
      </c>
      <c r="Q858" s="58"/>
      <c r="R858" s="89">
        <v>6.2E-4</v>
      </c>
      <c r="S858" s="55" t="s">
        <v>774</v>
      </c>
      <c r="T858" s="55">
        <v>106</v>
      </c>
      <c r="U858" s="82" t="s">
        <v>1223</v>
      </c>
      <c r="V858" s="88" t="s">
        <v>1286</v>
      </c>
      <c r="W858" s="88" t="s">
        <v>1288</v>
      </c>
      <c r="X858" s="61"/>
      <c r="Y858" s="61" t="e">
        <f t="shared" si="92"/>
        <v>#VALUE!</v>
      </c>
      <c r="Z858" s="61">
        <f t="shared" si="93"/>
        <v>320</v>
      </c>
      <c r="AA858" s="61" t="e">
        <f t="shared" si="94"/>
        <v>#VALUE!</v>
      </c>
      <c r="AB858" s="61" t="e">
        <f t="shared" si="95"/>
        <v>#VALUE!</v>
      </c>
      <c r="AC858" s="61"/>
      <c r="AD858" s="61"/>
      <c r="AE858" s="61"/>
      <c r="AF858" s="62"/>
      <c r="AG858" s="62"/>
      <c r="AH858" s="61"/>
      <c r="AI858" s="61"/>
      <c r="AJ858" s="61"/>
      <c r="AK858" s="61"/>
      <c r="AL858" s="61"/>
      <c r="AM858" s="61"/>
      <c r="AN858" s="61"/>
      <c r="AO858" s="61"/>
      <c r="AP858" s="11"/>
      <c r="AQ858" s="11"/>
    </row>
    <row r="859" spans="1:43" ht="21.6">
      <c r="A859" s="55" t="s">
        <v>851</v>
      </c>
      <c r="B859" s="82" t="s">
        <v>697</v>
      </c>
      <c r="C859" s="82" t="s">
        <v>709</v>
      </c>
      <c r="D859" s="57" t="s">
        <v>1191</v>
      </c>
      <c r="E859" s="83" t="s">
        <v>710</v>
      </c>
      <c r="F859" s="84" t="s">
        <v>786</v>
      </c>
      <c r="G859" s="55">
        <f t="shared" si="91"/>
        <v>0</v>
      </c>
      <c r="H859" s="84" t="s">
        <v>708</v>
      </c>
      <c r="I859" s="85">
        <v>3.4</v>
      </c>
      <c r="J859" s="57" t="s">
        <v>1191</v>
      </c>
      <c r="K859" s="84">
        <v>1.56</v>
      </c>
      <c r="L859" s="57" t="s">
        <v>1191</v>
      </c>
      <c r="M859" s="57" t="s">
        <v>1191</v>
      </c>
      <c r="N859" s="86">
        <v>119</v>
      </c>
      <c r="O859" s="86">
        <v>23</v>
      </c>
      <c r="P859" s="57" t="s">
        <v>1191</v>
      </c>
      <c r="Q859" s="58"/>
      <c r="R859" s="89">
        <v>5.0000000000000002E-5</v>
      </c>
      <c r="S859" s="55" t="s">
        <v>774</v>
      </c>
      <c r="T859" s="55">
        <v>106</v>
      </c>
      <c r="U859" s="82" t="s">
        <v>1223</v>
      </c>
      <c r="V859" s="88" t="s">
        <v>1286</v>
      </c>
      <c r="W859" s="88" t="s">
        <v>1290</v>
      </c>
      <c r="X859" s="61"/>
      <c r="Y859" s="61" t="e">
        <f t="shared" si="92"/>
        <v>#VALUE!</v>
      </c>
      <c r="Z859" s="61">
        <f t="shared" si="93"/>
        <v>1560</v>
      </c>
      <c r="AA859" s="61" t="e">
        <f t="shared" si="94"/>
        <v>#VALUE!</v>
      </c>
      <c r="AB859" s="61" t="e">
        <f t="shared" si="95"/>
        <v>#VALUE!</v>
      </c>
      <c r="AC859" s="61"/>
      <c r="AD859" s="61"/>
      <c r="AE859" s="61"/>
      <c r="AF859" s="62"/>
      <c r="AG859" s="62"/>
      <c r="AH859" s="61"/>
      <c r="AI859" s="61"/>
      <c r="AJ859" s="61"/>
      <c r="AK859" s="61"/>
      <c r="AL859" s="61"/>
      <c r="AM859" s="61"/>
      <c r="AN859" s="61"/>
      <c r="AO859" s="61"/>
      <c r="AP859" s="11"/>
      <c r="AQ859" s="11"/>
    </row>
    <row r="860" spans="1:43" ht="21.6">
      <c r="A860" s="55" t="s">
        <v>851</v>
      </c>
      <c r="B860" s="82" t="s">
        <v>697</v>
      </c>
      <c r="C860" s="82" t="s">
        <v>700</v>
      </c>
      <c r="D860" s="57" t="s">
        <v>1191</v>
      </c>
      <c r="E860" s="83" t="s">
        <v>711</v>
      </c>
      <c r="F860" s="84" t="s">
        <v>773</v>
      </c>
      <c r="G860" s="55">
        <f t="shared" si="91"/>
        <v>0</v>
      </c>
      <c r="H860" s="84" t="s">
        <v>708</v>
      </c>
      <c r="I860" s="85">
        <v>2.2000000000000002</v>
      </c>
      <c r="J860" s="57" t="s">
        <v>1191</v>
      </c>
      <c r="K860" s="84">
        <v>2.0606060606060606</v>
      </c>
      <c r="L860" s="57" t="s">
        <v>1191</v>
      </c>
      <c r="M860" s="57" t="s">
        <v>1191</v>
      </c>
      <c r="N860" s="86">
        <v>334.3</v>
      </c>
      <c r="O860" s="86">
        <v>31</v>
      </c>
      <c r="P860" s="57" t="s">
        <v>1191</v>
      </c>
      <c r="Q860" s="58"/>
      <c r="R860" s="89">
        <v>6.2E-4</v>
      </c>
      <c r="S860" s="55" t="s">
        <v>774</v>
      </c>
      <c r="T860" s="55">
        <v>106</v>
      </c>
      <c r="U860" s="82" t="s">
        <v>1223</v>
      </c>
      <c r="V860" s="88" t="s">
        <v>1286</v>
      </c>
      <c r="W860" s="88" t="s">
        <v>1288</v>
      </c>
      <c r="X860" s="61"/>
      <c r="Y860" s="61" t="e">
        <f t="shared" si="92"/>
        <v>#VALUE!</v>
      </c>
      <c r="Z860" s="61">
        <f t="shared" si="93"/>
        <v>2060.6060606060605</v>
      </c>
      <c r="AA860" s="61" t="e">
        <f t="shared" si="94"/>
        <v>#VALUE!</v>
      </c>
      <c r="AB860" s="61" t="e">
        <f t="shared" si="95"/>
        <v>#VALUE!</v>
      </c>
      <c r="AC860" s="61"/>
      <c r="AD860" s="61"/>
      <c r="AE860" s="61"/>
      <c r="AF860" s="62"/>
      <c r="AG860" s="62"/>
      <c r="AH860" s="61"/>
      <c r="AI860" s="61"/>
      <c r="AJ860" s="61"/>
      <c r="AK860" s="61"/>
      <c r="AL860" s="61"/>
      <c r="AM860" s="61"/>
      <c r="AN860" s="61"/>
      <c r="AO860" s="61"/>
      <c r="AP860" s="11"/>
      <c r="AQ860" s="11"/>
    </row>
    <row r="861" spans="1:43" ht="21.6">
      <c r="A861" s="55" t="s">
        <v>851</v>
      </c>
      <c r="B861" s="82" t="s">
        <v>697</v>
      </c>
      <c r="C861" s="82" t="s">
        <v>704</v>
      </c>
      <c r="D861" s="57" t="s">
        <v>1191</v>
      </c>
      <c r="E861" s="83" t="s">
        <v>712</v>
      </c>
      <c r="F861" s="84" t="s">
        <v>773</v>
      </c>
      <c r="G861" s="55">
        <f t="shared" si="91"/>
        <v>0</v>
      </c>
      <c r="H861" s="84" t="s">
        <v>699</v>
      </c>
      <c r="I861" s="85">
        <v>2.1</v>
      </c>
      <c r="J861" s="57" t="s">
        <v>1191</v>
      </c>
      <c r="K861" s="84">
        <v>4.1500000000000004</v>
      </c>
      <c r="L861" s="57" t="s">
        <v>1191</v>
      </c>
      <c r="M861" s="57" t="s">
        <v>1191</v>
      </c>
      <c r="N861" s="86">
        <v>686.1</v>
      </c>
      <c r="O861" s="86">
        <v>34.799999999999997</v>
      </c>
      <c r="P861" s="57" t="s">
        <v>1191</v>
      </c>
      <c r="Q861" s="58"/>
      <c r="R861" s="87">
        <v>47.5</v>
      </c>
      <c r="S861" s="55" t="s">
        <v>774</v>
      </c>
      <c r="T861" s="55">
        <v>106</v>
      </c>
      <c r="U861" s="82" t="s">
        <v>1223</v>
      </c>
      <c r="V861" s="88" t="s">
        <v>1286</v>
      </c>
      <c r="W861" s="88" t="s">
        <v>1289</v>
      </c>
      <c r="X861" s="61"/>
      <c r="Y861" s="61" t="e">
        <f t="shared" si="92"/>
        <v>#VALUE!</v>
      </c>
      <c r="Z861" s="61">
        <f t="shared" si="93"/>
        <v>4150</v>
      </c>
      <c r="AA861" s="61" t="e">
        <f t="shared" si="94"/>
        <v>#VALUE!</v>
      </c>
      <c r="AB861" s="61" t="e">
        <f t="shared" si="95"/>
        <v>#VALUE!</v>
      </c>
      <c r="AC861" s="61"/>
      <c r="AD861" s="61"/>
      <c r="AE861" s="61"/>
      <c r="AF861" s="62"/>
      <c r="AG861" s="62"/>
      <c r="AH861" s="61"/>
      <c r="AI861" s="61"/>
      <c r="AJ861" s="61"/>
      <c r="AK861" s="61"/>
      <c r="AL861" s="61"/>
      <c r="AM861" s="61"/>
      <c r="AN861" s="61"/>
      <c r="AO861" s="61"/>
      <c r="AP861" s="11"/>
      <c r="AQ861" s="11"/>
    </row>
    <row r="862" spans="1:43" ht="42">
      <c r="A862" s="55" t="s">
        <v>851</v>
      </c>
      <c r="B862" s="82" t="s">
        <v>697</v>
      </c>
      <c r="C862" s="82" t="s">
        <v>700</v>
      </c>
      <c r="D862" s="57" t="s">
        <v>1191</v>
      </c>
      <c r="E862" s="83" t="s">
        <v>1225</v>
      </c>
      <c r="F862" s="84" t="s">
        <v>773</v>
      </c>
      <c r="G862" s="55">
        <f t="shared" si="91"/>
        <v>0</v>
      </c>
      <c r="H862" s="84" t="s">
        <v>702</v>
      </c>
      <c r="I862" s="85">
        <v>3.7</v>
      </c>
      <c r="J862" s="57" t="s">
        <v>1191</v>
      </c>
      <c r="K862" s="84">
        <v>6.8965517241379309E-2</v>
      </c>
      <c r="L862" s="57" t="s">
        <v>1191</v>
      </c>
      <c r="M862" s="57" t="s">
        <v>1191</v>
      </c>
      <c r="N862" s="86">
        <v>263.2</v>
      </c>
      <c r="O862" s="86">
        <v>25</v>
      </c>
      <c r="P862" s="57" t="s">
        <v>1191</v>
      </c>
      <c r="Q862" s="58"/>
      <c r="R862" s="89">
        <v>6.2E-4</v>
      </c>
      <c r="S862" s="55" t="s">
        <v>774</v>
      </c>
      <c r="T862" s="55">
        <v>106</v>
      </c>
      <c r="U862" s="82" t="s">
        <v>1223</v>
      </c>
      <c r="V862" s="88" t="s">
        <v>1286</v>
      </c>
      <c r="W862" s="88" t="s">
        <v>1288</v>
      </c>
      <c r="X862" s="61"/>
      <c r="Y862" s="61" t="e">
        <f t="shared" si="92"/>
        <v>#VALUE!</v>
      </c>
      <c r="Z862" s="61">
        <f t="shared" si="93"/>
        <v>68.965517241379303</v>
      </c>
      <c r="AA862" s="61" t="e">
        <f t="shared" si="94"/>
        <v>#VALUE!</v>
      </c>
      <c r="AB862" s="61" t="e">
        <f t="shared" si="95"/>
        <v>#VALUE!</v>
      </c>
      <c r="AC862" s="61"/>
      <c r="AD862" s="61"/>
      <c r="AE862" s="61"/>
      <c r="AF862" s="62"/>
      <c r="AG862" s="62"/>
      <c r="AH862" s="61"/>
      <c r="AI862" s="61"/>
      <c r="AJ862" s="61"/>
      <c r="AK862" s="61"/>
      <c r="AL862" s="61"/>
      <c r="AM862" s="61"/>
      <c r="AN862" s="61"/>
      <c r="AO862" s="61"/>
      <c r="AP862" s="11"/>
      <c r="AQ862" s="11"/>
    </row>
    <row r="863" spans="1:43" ht="31.8">
      <c r="A863" s="55" t="s">
        <v>851</v>
      </c>
      <c r="B863" s="82" t="s">
        <v>697</v>
      </c>
      <c r="C863" s="82" t="s">
        <v>709</v>
      </c>
      <c r="D863" s="57" t="s">
        <v>1191</v>
      </c>
      <c r="E863" s="83" t="s">
        <v>714</v>
      </c>
      <c r="F863" s="84" t="s">
        <v>773</v>
      </c>
      <c r="G863" s="55">
        <f t="shared" si="91"/>
        <v>0</v>
      </c>
      <c r="H863" s="84" t="s">
        <v>702</v>
      </c>
      <c r="I863" s="85">
        <v>3.6</v>
      </c>
      <c r="J863" s="57" t="s">
        <v>1191</v>
      </c>
      <c r="K863" s="84">
        <v>0.3</v>
      </c>
      <c r="L863" s="57" t="s">
        <v>1191</v>
      </c>
      <c r="M863" s="57" t="s">
        <v>1191</v>
      </c>
      <c r="N863" s="84">
        <v>494.3</v>
      </c>
      <c r="O863" s="86">
        <v>36.700000000000003</v>
      </c>
      <c r="P863" s="57" t="s">
        <v>1191</v>
      </c>
      <c r="Q863" s="58"/>
      <c r="R863" s="89">
        <v>5.0000000000000002E-5</v>
      </c>
      <c r="S863" s="55" t="s">
        <v>774</v>
      </c>
      <c r="T863" s="55">
        <v>106</v>
      </c>
      <c r="U863" s="82" t="s">
        <v>1223</v>
      </c>
      <c r="V863" s="88" t="s">
        <v>1286</v>
      </c>
      <c r="W863" s="88" t="s">
        <v>1290</v>
      </c>
      <c r="X863" s="61"/>
      <c r="Y863" s="61" t="e">
        <f t="shared" si="92"/>
        <v>#VALUE!</v>
      </c>
      <c r="Z863" s="61">
        <f t="shared" si="93"/>
        <v>300</v>
      </c>
      <c r="AA863" s="61" t="e">
        <f t="shared" si="94"/>
        <v>#VALUE!</v>
      </c>
      <c r="AB863" s="61" t="e">
        <f t="shared" si="95"/>
        <v>#VALUE!</v>
      </c>
      <c r="AC863" s="61"/>
      <c r="AD863" s="61"/>
      <c r="AE863" s="61"/>
      <c r="AF863" s="62"/>
      <c r="AG863" s="62"/>
      <c r="AH863" s="61"/>
      <c r="AI863" s="61"/>
      <c r="AJ863" s="61"/>
      <c r="AK863" s="61"/>
      <c r="AL863" s="61"/>
      <c r="AM863" s="61"/>
      <c r="AN863" s="61"/>
      <c r="AO863" s="61"/>
      <c r="AP863" s="11"/>
      <c r="AQ863" s="11"/>
    </row>
    <row r="864" spans="1:43" ht="21.6">
      <c r="A864" s="55" t="s">
        <v>851</v>
      </c>
      <c r="B864" s="82" t="s">
        <v>697</v>
      </c>
      <c r="C864" s="82" t="s">
        <v>704</v>
      </c>
      <c r="D864" s="57" t="s">
        <v>1191</v>
      </c>
      <c r="E864" s="83" t="s">
        <v>715</v>
      </c>
      <c r="F864" s="84" t="s">
        <v>786</v>
      </c>
      <c r="G864" s="55">
        <f t="shared" si="91"/>
        <v>0</v>
      </c>
      <c r="H864" s="84" t="s">
        <v>708</v>
      </c>
      <c r="I864" s="86">
        <v>3</v>
      </c>
      <c r="J864" s="57" t="s">
        <v>1191</v>
      </c>
      <c r="K864" s="84">
        <v>0</v>
      </c>
      <c r="L864" s="57" t="s">
        <v>1191</v>
      </c>
      <c r="M864" s="57" t="s">
        <v>1191</v>
      </c>
      <c r="N864" s="86">
        <v>32.700000000000003</v>
      </c>
      <c r="O864" s="86">
        <v>24.9</v>
      </c>
      <c r="P864" s="57" t="s">
        <v>1191</v>
      </c>
      <c r="Q864" s="58"/>
      <c r="R864" s="87">
        <v>47.5</v>
      </c>
      <c r="S864" s="55" t="s">
        <v>774</v>
      </c>
      <c r="T864" s="55">
        <v>106</v>
      </c>
      <c r="U864" s="82" t="s">
        <v>1223</v>
      </c>
      <c r="V864" s="88" t="s">
        <v>1286</v>
      </c>
      <c r="W864" s="88" t="s">
        <v>1289</v>
      </c>
      <c r="X864" s="61"/>
      <c r="Y864" s="61" t="e">
        <f t="shared" si="92"/>
        <v>#VALUE!</v>
      </c>
      <c r="Z864" s="61">
        <f t="shared" si="93"/>
        <v>0</v>
      </c>
      <c r="AA864" s="61" t="e">
        <f t="shared" si="94"/>
        <v>#VALUE!</v>
      </c>
      <c r="AB864" s="61" t="e">
        <f t="shared" si="95"/>
        <v>#VALUE!</v>
      </c>
      <c r="AC864" s="61"/>
      <c r="AD864" s="61"/>
      <c r="AE864" s="61"/>
      <c r="AF864" s="62"/>
      <c r="AG864" s="62"/>
      <c r="AH864" s="61"/>
      <c r="AI864" s="61"/>
      <c r="AJ864" s="61"/>
      <c r="AK864" s="61"/>
      <c r="AL864" s="61"/>
      <c r="AM864" s="61"/>
      <c r="AN864" s="61"/>
      <c r="AO864" s="61"/>
      <c r="AP864" s="11"/>
      <c r="AQ864" s="11"/>
    </row>
    <row r="865" spans="1:43" ht="21.6">
      <c r="A865" s="55" t="s">
        <v>851</v>
      </c>
      <c r="B865" s="82" t="s">
        <v>697</v>
      </c>
      <c r="C865" s="82" t="s">
        <v>698</v>
      </c>
      <c r="D865" s="57" t="s">
        <v>1191</v>
      </c>
      <c r="E865" s="83" t="s">
        <v>716</v>
      </c>
      <c r="F865" s="84" t="s">
        <v>786</v>
      </c>
      <c r="G865" s="55">
        <f t="shared" si="91"/>
        <v>0</v>
      </c>
      <c r="H865" s="84" t="s">
        <v>702</v>
      </c>
      <c r="I865" s="85">
        <v>4</v>
      </c>
      <c r="J865" s="57" t="s">
        <v>1191</v>
      </c>
      <c r="K865" s="84">
        <v>0.34615384615384615</v>
      </c>
      <c r="L865" s="57" t="s">
        <v>1191</v>
      </c>
      <c r="M865" s="57" t="s">
        <v>1191</v>
      </c>
      <c r="N865" s="86">
        <v>6018.5</v>
      </c>
      <c r="O865" s="86">
        <v>69.599999999999994</v>
      </c>
      <c r="P865" s="57" t="s">
        <v>1191</v>
      </c>
      <c r="Q865" s="58"/>
      <c r="R865" s="87">
        <v>5.8999999999999992E-4</v>
      </c>
      <c r="S865" s="55" t="s">
        <v>774</v>
      </c>
      <c r="T865" s="55">
        <v>106</v>
      </c>
      <c r="U865" s="82" t="s">
        <v>1223</v>
      </c>
      <c r="V865" s="88" t="s">
        <v>1286</v>
      </c>
      <c r="W865" s="88" t="s">
        <v>1287</v>
      </c>
      <c r="X865" s="61"/>
      <c r="Y865" s="61" t="e">
        <f t="shared" si="92"/>
        <v>#VALUE!</v>
      </c>
      <c r="Z865" s="61">
        <f t="shared" si="93"/>
        <v>346.15384615384613</v>
      </c>
      <c r="AA865" s="61" t="e">
        <f t="shared" si="94"/>
        <v>#VALUE!</v>
      </c>
      <c r="AB865" s="61" t="e">
        <f t="shared" si="95"/>
        <v>#VALUE!</v>
      </c>
      <c r="AC865" s="61"/>
      <c r="AD865" s="61"/>
      <c r="AE865" s="61"/>
      <c r="AF865" s="62"/>
      <c r="AG865" s="62"/>
      <c r="AH865" s="61"/>
      <c r="AI865" s="61"/>
      <c r="AJ865" s="61"/>
      <c r="AK865" s="61"/>
      <c r="AL865" s="61"/>
      <c r="AM865" s="61"/>
      <c r="AN865" s="61"/>
      <c r="AO865" s="61"/>
      <c r="AP865" s="11"/>
      <c r="AQ865" s="11"/>
    </row>
    <row r="866" spans="1:43" ht="21.6">
      <c r="A866" s="55" t="s">
        <v>851</v>
      </c>
      <c r="B866" s="82" t="s">
        <v>697</v>
      </c>
      <c r="C866" s="82" t="s">
        <v>709</v>
      </c>
      <c r="D866" s="57" t="s">
        <v>1191</v>
      </c>
      <c r="E866" s="83" t="s">
        <v>717</v>
      </c>
      <c r="F866" s="84" t="s">
        <v>780</v>
      </c>
      <c r="G866" s="55">
        <f t="shared" si="91"/>
        <v>0</v>
      </c>
      <c r="H866" s="84" t="s">
        <v>699</v>
      </c>
      <c r="I866" s="86">
        <v>4</v>
      </c>
      <c r="J866" s="57" t="s">
        <v>1191</v>
      </c>
      <c r="K866" s="84">
        <v>2.0512820512820511</v>
      </c>
      <c r="L866" s="57" t="s">
        <v>1191</v>
      </c>
      <c r="M866" s="57" t="s">
        <v>1191</v>
      </c>
      <c r="N866" s="84">
        <v>1200</v>
      </c>
      <c r="O866" s="57" t="s">
        <v>1191</v>
      </c>
      <c r="P866" s="57" t="s">
        <v>1191</v>
      </c>
      <c r="Q866" s="58"/>
      <c r="R866" s="89">
        <v>5.0000000000000002E-5</v>
      </c>
      <c r="S866" s="55" t="s">
        <v>774</v>
      </c>
      <c r="T866" s="55">
        <v>106</v>
      </c>
      <c r="U866" s="82" t="s">
        <v>1223</v>
      </c>
      <c r="V866" s="88" t="s">
        <v>1286</v>
      </c>
      <c r="W866" s="88" t="s">
        <v>1290</v>
      </c>
      <c r="X866" s="61"/>
      <c r="Y866" s="61" t="e">
        <f t="shared" si="92"/>
        <v>#VALUE!</v>
      </c>
      <c r="Z866" s="61">
        <f t="shared" si="93"/>
        <v>2051.2820512820513</v>
      </c>
      <c r="AA866" s="61" t="e">
        <f t="shared" si="94"/>
        <v>#VALUE!</v>
      </c>
      <c r="AB866" s="61" t="e">
        <f t="shared" si="95"/>
        <v>#VALUE!</v>
      </c>
      <c r="AC866" s="61"/>
      <c r="AD866" s="61"/>
      <c r="AE866" s="61"/>
      <c r="AF866" s="62"/>
      <c r="AG866" s="62"/>
      <c r="AH866" s="61"/>
      <c r="AI866" s="61"/>
      <c r="AJ866" s="61"/>
      <c r="AK866" s="61"/>
      <c r="AL866" s="61"/>
      <c r="AM866" s="61"/>
      <c r="AN866" s="61"/>
      <c r="AO866" s="61"/>
      <c r="AP866" s="11"/>
      <c r="AQ866" s="11"/>
    </row>
    <row r="867" spans="1:43" ht="21.6">
      <c r="A867" s="55" t="s">
        <v>851</v>
      </c>
      <c r="B867" s="82" t="s">
        <v>697</v>
      </c>
      <c r="C867" s="82" t="s">
        <v>698</v>
      </c>
      <c r="D867" s="57" t="s">
        <v>1191</v>
      </c>
      <c r="E867" s="83" t="s">
        <v>718</v>
      </c>
      <c r="F867" s="84" t="s">
        <v>780</v>
      </c>
      <c r="G867" s="55">
        <f t="shared" si="91"/>
        <v>0</v>
      </c>
      <c r="H867" s="84" t="s">
        <v>702</v>
      </c>
      <c r="I867" s="85">
        <v>2</v>
      </c>
      <c r="J867" s="57" t="s">
        <v>1191</v>
      </c>
      <c r="K867" s="84">
        <v>0.38461538461538464</v>
      </c>
      <c r="L867" s="57" t="s">
        <v>1191</v>
      </c>
      <c r="M867" s="57" t="s">
        <v>1191</v>
      </c>
      <c r="N867" s="86">
        <v>655.8</v>
      </c>
      <c r="O867" s="86">
        <v>38.200000000000003</v>
      </c>
      <c r="P867" s="57" t="s">
        <v>1191</v>
      </c>
      <c r="Q867" s="58"/>
      <c r="R867" s="87">
        <v>5.8999999999999992E-4</v>
      </c>
      <c r="S867" s="55" t="s">
        <v>774</v>
      </c>
      <c r="T867" s="55">
        <v>106</v>
      </c>
      <c r="U867" s="82" t="s">
        <v>1223</v>
      </c>
      <c r="V867" s="88" t="s">
        <v>1286</v>
      </c>
      <c r="W867" s="88" t="s">
        <v>1287</v>
      </c>
      <c r="X867" s="61"/>
      <c r="Y867" s="61" t="e">
        <f t="shared" si="92"/>
        <v>#VALUE!</v>
      </c>
      <c r="Z867" s="61">
        <f t="shared" si="93"/>
        <v>384.61538461538464</v>
      </c>
      <c r="AA867" s="61" t="e">
        <f t="shared" si="94"/>
        <v>#VALUE!</v>
      </c>
      <c r="AB867" s="61" t="e">
        <f t="shared" si="95"/>
        <v>#VALUE!</v>
      </c>
      <c r="AC867" s="61"/>
      <c r="AD867" s="61"/>
      <c r="AE867" s="61"/>
      <c r="AF867" s="62"/>
      <c r="AG867" s="62"/>
      <c r="AH867" s="61"/>
      <c r="AI867" s="61"/>
      <c r="AJ867" s="61"/>
      <c r="AK867" s="61"/>
      <c r="AL867" s="61"/>
      <c r="AM867" s="61"/>
      <c r="AN867" s="61"/>
      <c r="AO867" s="61"/>
      <c r="AP867" s="11"/>
      <c r="AQ867" s="11"/>
    </row>
    <row r="868" spans="1:43" ht="21.6">
      <c r="A868" s="55" t="s">
        <v>851</v>
      </c>
      <c r="B868" s="82" t="s">
        <v>697</v>
      </c>
      <c r="C868" s="82" t="s">
        <v>698</v>
      </c>
      <c r="D868" s="57" t="s">
        <v>1191</v>
      </c>
      <c r="E868" s="83" t="s">
        <v>719</v>
      </c>
      <c r="F868" s="84" t="s">
        <v>780</v>
      </c>
      <c r="G868" s="55">
        <f t="shared" si="91"/>
        <v>0</v>
      </c>
      <c r="H868" s="84" t="s">
        <v>702</v>
      </c>
      <c r="I868" s="85">
        <v>4</v>
      </c>
      <c r="J868" s="57" t="s">
        <v>1191</v>
      </c>
      <c r="K868" s="84">
        <v>0.16666666666666666</v>
      </c>
      <c r="L868" s="57" t="s">
        <v>1191</v>
      </c>
      <c r="M868" s="57" t="s">
        <v>1191</v>
      </c>
      <c r="N868" s="86">
        <v>243.7</v>
      </c>
      <c r="O868" s="86">
        <v>26.9</v>
      </c>
      <c r="P868" s="57" t="s">
        <v>1191</v>
      </c>
      <c r="Q868" s="58"/>
      <c r="R868" s="87">
        <v>5.8999999999999992E-4</v>
      </c>
      <c r="S868" s="55" t="s">
        <v>774</v>
      </c>
      <c r="T868" s="55">
        <v>106</v>
      </c>
      <c r="U868" s="82" t="s">
        <v>1223</v>
      </c>
      <c r="V868" s="88" t="s">
        <v>1286</v>
      </c>
      <c r="W868" s="88" t="s">
        <v>1287</v>
      </c>
      <c r="X868" s="61"/>
      <c r="Y868" s="61" t="e">
        <f t="shared" si="92"/>
        <v>#VALUE!</v>
      </c>
      <c r="Z868" s="61">
        <f t="shared" si="93"/>
        <v>166.66666666666666</v>
      </c>
      <c r="AA868" s="61" t="e">
        <f t="shared" si="94"/>
        <v>#VALUE!</v>
      </c>
      <c r="AB868" s="61" t="e">
        <f t="shared" si="95"/>
        <v>#VALUE!</v>
      </c>
      <c r="AC868" s="61"/>
      <c r="AD868" s="61"/>
      <c r="AE868" s="61"/>
      <c r="AF868" s="62"/>
      <c r="AG868" s="62"/>
      <c r="AH868" s="61"/>
      <c r="AI868" s="61"/>
      <c r="AJ868" s="61"/>
      <c r="AK868" s="61"/>
      <c r="AL868" s="61"/>
      <c r="AM868" s="61"/>
      <c r="AN868" s="61"/>
      <c r="AO868" s="61"/>
      <c r="AP868" s="11"/>
      <c r="AQ868" s="11"/>
    </row>
    <row r="869" spans="1:43" ht="21.6">
      <c r="A869" s="55" t="s">
        <v>851</v>
      </c>
      <c r="B869" s="82" t="s">
        <v>697</v>
      </c>
      <c r="C869" s="82" t="s">
        <v>698</v>
      </c>
      <c r="D869" s="57" t="s">
        <v>1191</v>
      </c>
      <c r="E869" s="83" t="s">
        <v>720</v>
      </c>
      <c r="F869" s="84" t="s">
        <v>780</v>
      </c>
      <c r="G869" s="55">
        <f t="shared" si="91"/>
        <v>0</v>
      </c>
      <c r="H869" s="84" t="s">
        <v>702</v>
      </c>
      <c r="I869" s="85">
        <v>4.0999999999999996</v>
      </c>
      <c r="J869" s="57" t="s">
        <v>1191</v>
      </c>
      <c r="K869" s="84">
        <v>0.41379310344827586</v>
      </c>
      <c r="L869" s="57" t="s">
        <v>1191</v>
      </c>
      <c r="M869" s="57" t="s">
        <v>1191</v>
      </c>
      <c r="N869" s="86">
        <v>500.9</v>
      </c>
      <c r="O869" s="86">
        <v>32.4</v>
      </c>
      <c r="P869" s="57" t="s">
        <v>1191</v>
      </c>
      <c r="Q869" s="58"/>
      <c r="R869" s="87">
        <v>5.8999999999999992E-4</v>
      </c>
      <c r="S869" s="55" t="s">
        <v>774</v>
      </c>
      <c r="T869" s="55">
        <v>106</v>
      </c>
      <c r="U869" s="82" t="s">
        <v>1223</v>
      </c>
      <c r="V869" s="88" t="s">
        <v>1286</v>
      </c>
      <c r="W869" s="88" t="s">
        <v>1287</v>
      </c>
      <c r="X869" s="61"/>
      <c r="Y869" s="61" t="e">
        <f t="shared" si="92"/>
        <v>#VALUE!</v>
      </c>
      <c r="Z869" s="61">
        <f t="shared" si="93"/>
        <v>413.79310344827587</v>
      </c>
      <c r="AA869" s="61" t="e">
        <f t="shared" si="94"/>
        <v>#VALUE!</v>
      </c>
      <c r="AB869" s="61" t="e">
        <f t="shared" si="95"/>
        <v>#VALUE!</v>
      </c>
      <c r="AC869" s="61"/>
      <c r="AD869" s="61"/>
      <c r="AE869" s="61"/>
      <c r="AF869" s="62"/>
      <c r="AG869" s="62"/>
      <c r="AH869" s="61"/>
      <c r="AI869" s="61"/>
      <c r="AJ869" s="61"/>
      <c r="AK869" s="61"/>
      <c r="AL869" s="61"/>
      <c r="AM869" s="61"/>
      <c r="AN869" s="61"/>
      <c r="AO869" s="61"/>
      <c r="AP869" s="11"/>
      <c r="AQ869" s="11"/>
    </row>
    <row r="870" spans="1:43" ht="21.6">
      <c r="A870" s="55" t="s">
        <v>851</v>
      </c>
      <c r="B870" s="82" t="s">
        <v>697</v>
      </c>
      <c r="C870" s="82" t="s">
        <v>704</v>
      </c>
      <c r="D870" s="57" t="s">
        <v>1191</v>
      </c>
      <c r="E870" s="56" t="s">
        <v>721</v>
      </c>
      <c r="F870" s="84" t="s">
        <v>780</v>
      </c>
      <c r="G870" s="55">
        <f t="shared" si="91"/>
        <v>0</v>
      </c>
      <c r="H870" s="84" t="s">
        <v>702</v>
      </c>
      <c r="I870" s="85">
        <v>3.1</v>
      </c>
      <c r="J870" s="57" t="s">
        <v>1191</v>
      </c>
      <c r="K870" s="84">
        <v>0.73684210526315785</v>
      </c>
      <c r="L870" s="57" t="s">
        <v>1191</v>
      </c>
      <c r="M870" s="57" t="s">
        <v>1191</v>
      </c>
      <c r="N870" s="85">
        <v>269.10000000000002</v>
      </c>
      <c r="O870" s="85">
        <v>27</v>
      </c>
      <c r="P870" s="57" t="s">
        <v>1191</v>
      </c>
      <c r="Q870" s="58"/>
      <c r="R870" s="87">
        <v>47.5</v>
      </c>
      <c r="S870" s="55" t="s">
        <v>774</v>
      </c>
      <c r="T870" s="55">
        <v>106</v>
      </c>
      <c r="U870" s="82" t="s">
        <v>1223</v>
      </c>
      <c r="V870" s="88" t="s">
        <v>1286</v>
      </c>
      <c r="W870" s="88" t="s">
        <v>1289</v>
      </c>
      <c r="X870" s="61"/>
      <c r="Y870" s="61" t="e">
        <f t="shared" si="92"/>
        <v>#VALUE!</v>
      </c>
      <c r="Z870" s="61">
        <f t="shared" si="93"/>
        <v>736.8421052631578</v>
      </c>
      <c r="AA870" s="61" t="e">
        <f t="shared" si="94"/>
        <v>#VALUE!</v>
      </c>
      <c r="AB870" s="61" t="e">
        <f t="shared" si="95"/>
        <v>#VALUE!</v>
      </c>
      <c r="AC870" s="61"/>
      <c r="AD870" s="61"/>
      <c r="AE870" s="61"/>
      <c r="AF870" s="62"/>
      <c r="AG870" s="62"/>
      <c r="AH870" s="61"/>
      <c r="AI870" s="61"/>
      <c r="AJ870" s="61"/>
      <c r="AK870" s="61"/>
      <c r="AL870" s="61"/>
      <c r="AM870" s="61"/>
      <c r="AN870" s="61"/>
      <c r="AO870" s="61"/>
      <c r="AP870" s="11"/>
      <c r="AQ870" s="11"/>
    </row>
    <row r="871" spans="1:43" ht="21.6">
      <c r="A871" s="55" t="s">
        <v>851</v>
      </c>
      <c r="B871" s="82" t="s">
        <v>697</v>
      </c>
      <c r="C871" s="82" t="s">
        <v>704</v>
      </c>
      <c r="D871" s="57" t="s">
        <v>1191</v>
      </c>
      <c r="E871" s="83" t="s">
        <v>212</v>
      </c>
      <c r="F871" s="84" t="s">
        <v>773</v>
      </c>
      <c r="G871" s="55">
        <f t="shared" si="91"/>
        <v>0</v>
      </c>
      <c r="H871" s="84" t="s">
        <v>708</v>
      </c>
      <c r="I871" s="85">
        <v>2.5</v>
      </c>
      <c r="J871" s="57" t="s">
        <v>1191</v>
      </c>
      <c r="K871" s="84">
        <v>0.27272727272727271</v>
      </c>
      <c r="L871" s="57" t="s">
        <v>1191</v>
      </c>
      <c r="M871" s="57" t="s">
        <v>1191</v>
      </c>
      <c r="N871" s="84">
        <v>1500</v>
      </c>
      <c r="O871" s="57" t="s">
        <v>1191</v>
      </c>
      <c r="P871" s="57" t="s">
        <v>1191</v>
      </c>
      <c r="Q871" s="58"/>
      <c r="R871" s="87">
        <v>47.5</v>
      </c>
      <c r="S871" s="55" t="s">
        <v>774</v>
      </c>
      <c r="T871" s="55">
        <v>106</v>
      </c>
      <c r="U871" s="82" t="s">
        <v>1223</v>
      </c>
      <c r="V871" s="88" t="s">
        <v>1286</v>
      </c>
      <c r="W871" s="88" t="s">
        <v>1289</v>
      </c>
      <c r="X871" s="61"/>
      <c r="Y871" s="61" t="e">
        <f t="shared" si="92"/>
        <v>#VALUE!</v>
      </c>
      <c r="Z871" s="61">
        <f t="shared" si="93"/>
        <v>272.72727272727269</v>
      </c>
      <c r="AA871" s="61" t="e">
        <f t="shared" si="94"/>
        <v>#VALUE!</v>
      </c>
      <c r="AB871" s="61" t="e">
        <f t="shared" si="95"/>
        <v>#VALUE!</v>
      </c>
      <c r="AC871" s="61"/>
      <c r="AD871" s="61"/>
      <c r="AE871" s="61"/>
      <c r="AF871" s="62"/>
      <c r="AG871" s="62"/>
      <c r="AH871" s="61"/>
      <c r="AI871" s="61"/>
      <c r="AJ871" s="61"/>
      <c r="AK871" s="61"/>
      <c r="AL871" s="61"/>
      <c r="AM871" s="61"/>
      <c r="AN871" s="61"/>
      <c r="AO871" s="61"/>
      <c r="AP871" s="11"/>
      <c r="AQ871" s="11"/>
    </row>
    <row r="872" spans="1:43" ht="21.6">
      <c r="A872" s="55" t="s">
        <v>851</v>
      </c>
      <c r="B872" s="82" t="s">
        <v>697</v>
      </c>
      <c r="C872" s="82" t="s">
        <v>698</v>
      </c>
      <c r="D872" s="57" t="s">
        <v>1191</v>
      </c>
      <c r="E872" s="83" t="s">
        <v>1126</v>
      </c>
      <c r="F872" s="84" t="s">
        <v>780</v>
      </c>
      <c r="G872" s="55">
        <f t="shared" si="91"/>
        <v>0</v>
      </c>
      <c r="H872" s="84" t="s">
        <v>699</v>
      </c>
      <c r="I872" s="85">
        <v>2.2999999999999998</v>
      </c>
      <c r="J872" s="57" t="s">
        <v>1191</v>
      </c>
      <c r="K872" s="84">
        <v>0.25</v>
      </c>
      <c r="L872" s="57" t="s">
        <v>1191</v>
      </c>
      <c r="M872" s="57" t="s">
        <v>1191</v>
      </c>
      <c r="N872" s="86">
        <v>241.5</v>
      </c>
      <c r="O872" s="86">
        <v>24.4</v>
      </c>
      <c r="P872" s="57" t="s">
        <v>1191</v>
      </c>
      <c r="Q872" s="58"/>
      <c r="R872" s="87">
        <v>5.8999999999999992E-4</v>
      </c>
      <c r="S872" s="55" t="s">
        <v>774</v>
      </c>
      <c r="T872" s="55">
        <v>106</v>
      </c>
      <c r="U872" s="82" t="s">
        <v>1223</v>
      </c>
      <c r="V872" s="88" t="s">
        <v>1286</v>
      </c>
      <c r="W872" s="88" t="s">
        <v>1287</v>
      </c>
      <c r="X872" s="61"/>
      <c r="Y872" s="61" t="e">
        <f t="shared" si="92"/>
        <v>#VALUE!</v>
      </c>
      <c r="Z872" s="61">
        <f t="shared" si="93"/>
        <v>250</v>
      </c>
      <c r="AA872" s="61" t="e">
        <f t="shared" si="94"/>
        <v>#VALUE!</v>
      </c>
      <c r="AB872" s="61" t="e">
        <f t="shared" si="95"/>
        <v>#VALUE!</v>
      </c>
      <c r="AC872" s="61"/>
      <c r="AD872" s="61"/>
      <c r="AE872" s="61"/>
      <c r="AF872" s="62"/>
      <c r="AG872" s="62"/>
      <c r="AH872" s="61"/>
      <c r="AI872" s="61"/>
      <c r="AJ872" s="61"/>
      <c r="AK872" s="61"/>
      <c r="AL872" s="61"/>
      <c r="AM872" s="61"/>
      <c r="AN872" s="61"/>
      <c r="AO872" s="61"/>
      <c r="AP872" s="11"/>
      <c r="AQ872" s="11"/>
    </row>
    <row r="873" spans="1:43" ht="21.6">
      <c r="A873" s="55" t="s">
        <v>851</v>
      </c>
      <c r="B873" s="82" t="s">
        <v>697</v>
      </c>
      <c r="C873" s="82" t="s">
        <v>698</v>
      </c>
      <c r="D873" s="57" t="s">
        <v>1191</v>
      </c>
      <c r="E873" s="83" t="s">
        <v>1123</v>
      </c>
      <c r="F873" s="84" t="s">
        <v>780</v>
      </c>
      <c r="G873" s="55">
        <f t="shared" si="91"/>
        <v>0</v>
      </c>
      <c r="H873" s="84" t="s">
        <v>699</v>
      </c>
      <c r="I873" s="85">
        <v>2.2999999999999998</v>
      </c>
      <c r="J873" s="57" t="s">
        <v>1191</v>
      </c>
      <c r="K873" s="84">
        <v>0.23333333333333334</v>
      </c>
      <c r="L873" s="57" t="s">
        <v>1191</v>
      </c>
      <c r="M873" s="57" t="s">
        <v>1191</v>
      </c>
      <c r="N873" s="86">
        <v>419.6</v>
      </c>
      <c r="O873" s="86">
        <v>26.6</v>
      </c>
      <c r="P873" s="57" t="s">
        <v>1191</v>
      </c>
      <c r="Q873" s="58"/>
      <c r="R873" s="87">
        <v>5.8999999999999992E-4</v>
      </c>
      <c r="S873" s="55" t="s">
        <v>774</v>
      </c>
      <c r="T873" s="55">
        <v>106</v>
      </c>
      <c r="U873" s="82" t="s">
        <v>1223</v>
      </c>
      <c r="V873" s="88" t="s">
        <v>1286</v>
      </c>
      <c r="W873" s="88" t="s">
        <v>1287</v>
      </c>
      <c r="X873" s="61"/>
      <c r="Y873" s="61" t="e">
        <f t="shared" si="92"/>
        <v>#VALUE!</v>
      </c>
      <c r="Z873" s="61">
        <f t="shared" si="93"/>
        <v>233.33333333333334</v>
      </c>
      <c r="AA873" s="61" t="e">
        <f t="shared" si="94"/>
        <v>#VALUE!</v>
      </c>
      <c r="AB873" s="61" t="e">
        <f t="shared" si="95"/>
        <v>#VALUE!</v>
      </c>
      <c r="AC873" s="61"/>
      <c r="AD873" s="61"/>
      <c r="AE873" s="61"/>
      <c r="AF873" s="62"/>
      <c r="AG873" s="62"/>
      <c r="AH873" s="61"/>
      <c r="AI873" s="61"/>
      <c r="AJ873" s="61"/>
      <c r="AK873" s="61"/>
      <c r="AL873" s="61"/>
      <c r="AM873" s="61"/>
      <c r="AN873" s="61"/>
      <c r="AO873" s="61"/>
      <c r="AP873" s="11"/>
      <c r="AQ873" s="11"/>
    </row>
    <row r="874" spans="1:43" ht="31.8">
      <c r="A874" s="55" t="s">
        <v>851</v>
      </c>
      <c r="B874" s="82" t="s">
        <v>697</v>
      </c>
      <c r="C874" s="82" t="s">
        <v>704</v>
      </c>
      <c r="D874" s="57" t="s">
        <v>1191</v>
      </c>
      <c r="E874" s="83" t="s">
        <v>722</v>
      </c>
      <c r="F874" s="84" t="s">
        <v>780</v>
      </c>
      <c r="G874" s="55">
        <f t="shared" si="91"/>
        <v>0</v>
      </c>
      <c r="H874" s="84" t="s">
        <v>702</v>
      </c>
      <c r="I874" s="85">
        <v>3.4</v>
      </c>
      <c r="J874" s="57" t="s">
        <v>1191</v>
      </c>
      <c r="K874" s="84">
        <v>0.30434782608695654</v>
      </c>
      <c r="L874" s="57" t="s">
        <v>1191</v>
      </c>
      <c r="M874" s="57" t="s">
        <v>1191</v>
      </c>
      <c r="N874" s="84">
        <v>455</v>
      </c>
      <c r="O874" s="86">
        <v>35.700000000000003</v>
      </c>
      <c r="P874" s="57" t="s">
        <v>1191</v>
      </c>
      <c r="Q874" s="58"/>
      <c r="R874" s="87">
        <v>47.5</v>
      </c>
      <c r="S874" s="55" t="s">
        <v>774</v>
      </c>
      <c r="T874" s="55">
        <v>106</v>
      </c>
      <c r="U874" s="82" t="s">
        <v>1223</v>
      </c>
      <c r="V874" s="88" t="s">
        <v>1286</v>
      </c>
      <c r="W874" s="88" t="s">
        <v>1289</v>
      </c>
      <c r="X874" s="61"/>
      <c r="Y874" s="61" t="e">
        <f t="shared" si="92"/>
        <v>#VALUE!</v>
      </c>
      <c r="Z874" s="61">
        <f t="shared" si="93"/>
        <v>304.34782608695656</v>
      </c>
      <c r="AA874" s="61" t="e">
        <f t="shared" si="94"/>
        <v>#VALUE!</v>
      </c>
      <c r="AB874" s="61" t="e">
        <f t="shared" si="95"/>
        <v>#VALUE!</v>
      </c>
      <c r="AC874" s="61"/>
      <c r="AD874" s="61"/>
      <c r="AE874" s="61"/>
      <c r="AF874" s="62"/>
      <c r="AG874" s="62"/>
      <c r="AH874" s="61"/>
      <c r="AI874" s="61"/>
      <c r="AJ874" s="61"/>
      <c r="AK874" s="61"/>
      <c r="AL874" s="61"/>
      <c r="AM874" s="61"/>
      <c r="AN874" s="61"/>
      <c r="AO874" s="61"/>
      <c r="AP874" s="11"/>
      <c r="AQ874" s="11"/>
    </row>
    <row r="875" spans="1:43" ht="21.6">
      <c r="A875" s="55" t="s">
        <v>851</v>
      </c>
      <c r="B875" s="82" t="s">
        <v>697</v>
      </c>
      <c r="C875" s="82" t="s">
        <v>704</v>
      </c>
      <c r="D875" s="57" t="s">
        <v>1191</v>
      </c>
      <c r="E875" s="56" t="s">
        <v>723</v>
      </c>
      <c r="F875" s="84" t="s">
        <v>780</v>
      </c>
      <c r="G875" s="55">
        <f t="shared" si="91"/>
        <v>0</v>
      </c>
      <c r="H875" s="84" t="s">
        <v>702</v>
      </c>
      <c r="I875" s="85">
        <v>3.7</v>
      </c>
      <c r="J875" s="57" t="s">
        <v>1191</v>
      </c>
      <c r="K875" s="84">
        <v>4.5454545454545456E-2</v>
      </c>
      <c r="L875" s="57" t="s">
        <v>1191</v>
      </c>
      <c r="M875" s="57" t="s">
        <v>1191</v>
      </c>
      <c r="N875" s="84">
        <v>356.1</v>
      </c>
      <c r="O875" s="85">
        <v>32.9</v>
      </c>
      <c r="P875" s="57" t="s">
        <v>1191</v>
      </c>
      <c r="Q875" s="58"/>
      <c r="R875" s="87">
        <v>47.5</v>
      </c>
      <c r="S875" s="55" t="s">
        <v>774</v>
      </c>
      <c r="T875" s="55">
        <v>106</v>
      </c>
      <c r="U875" s="82" t="s">
        <v>1223</v>
      </c>
      <c r="V875" s="88" t="s">
        <v>1286</v>
      </c>
      <c r="W875" s="88" t="s">
        <v>1289</v>
      </c>
      <c r="X875" s="61"/>
      <c r="Y875" s="61" t="e">
        <f t="shared" si="92"/>
        <v>#VALUE!</v>
      </c>
      <c r="Z875" s="61">
        <f t="shared" si="93"/>
        <v>45.454545454545453</v>
      </c>
      <c r="AA875" s="61" t="e">
        <f t="shared" si="94"/>
        <v>#VALUE!</v>
      </c>
      <c r="AB875" s="61" t="e">
        <f t="shared" si="95"/>
        <v>#VALUE!</v>
      </c>
      <c r="AC875" s="61"/>
      <c r="AD875" s="61"/>
      <c r="AE875" s="61"/>
      <c r="AF875" s="62"/>
      <c r="AG875" s="62"/>
      <c r="AH875" s="61"/>
      <c r="AI875" s="61"/>
      <c r="AJ875" s="61"/>
      <c r="AK875" s="61"/>
      <c r="AL875" s="61"/>
      <c r="AM875" s="61"/>
      <c r="AN875" s="61"/>
      <c r="AO875" s="61"/>
      <c r="AP875" s="11"/>
      <c r="AQ875" s="11"/>
    </row>
    <row r="876" spans="1:43" ht="21.6">
      <c r="A876" s="55" t="s">
        <v>851</v>
      </c>
      <c r="B876" s="82" t="s">
        <v>697</v>
      </c>
      <c r="C876" s="82" t="s">
        <v>698</v>
      </c>
      <c r="D876" s="57" t="s">
        <v>1191</v>
      </c>
      <c r="E876" s="83" t="s">
        <v>724</v>
      </c>
      <c r="F876" s="84" t="s">
        <v>780</v>
      </c>
      <c r="G876" s="55">
        <f t="shared" si="91"/>
        <v>0</v>
      </c>
      <c r="H876" s="84" t="s">
        <v>699</v>
      </c>
      <c r="I876" s="85">
        <v>2.1</v>
      </c>
      <c r="J876" s="57" t="s">
        <v>1191</v>
      </c>
      <c r="K876" s="84">
        <v>0.26666666666666666</v>
      </c>
      <c r="L876" s="57" t="s">
        <v>1191</v>
      </c>
      <c r="M876" s="57" t="s">
        <v>1191</v>
      </c>
      <c r="N876" s="86">
        <v>336.8</v>
      </c>
      <c r="O876" s="86">
        <v>25.3</v>
      </c>
      <c r="P876" s="57" t="s">
        <v>1191</v>
      </c>
      <c r="Q876" s="58"/>
      <c r="R876" s="87">
        <v>5.8999999999999992E-4</v>
      </c>
      <c r="S876" s="55" t="s">
        <v>774</v>
      </c>
      <c r="T876" s="55">
        <v>106</v>
      </c>
      <c r="U876" s="82" t="s">
        <v>1223</v>
      </c>
      <c r="V876" s="88" t="s">
        <v>1286</v>
      </c>
      <c r="W876" s="88" t="s">
        <v>1287</v>
      </c>
      <c r="X876" s="61"/>
      <c r="Y876" s="61" t="e">
        <f t="shared" si="92"/>
        <v>#VALUE!</v>
      </c>
      <c r="Z876" s="61">
        <f t="shared" si="93"/>
        <v>266.66666666666669</v>
      </c>
      <c r="AA876" s="61" t="e">
        <f t="shared" si="94"/>
        <v>#VALUE!</v>
      </c>
      <c r="AB876" s="61" t="e">
        <f t="shared" si="95"/>
        <v>#VALUE!</v>
      </c>
      <c r="AC876" s="61"/>
      <c r="AD876" s="61"/>
      <c r="AE876" s="61"/>
      <c r="AF876" s="62"/>
      <c r="AG876" s="62"/>
      <c r="AH876" s="61"/>
      <c r="AI876" s="61"/>
      <c r="AJ876" s="61"/>
      <c r="AK876" s="61"/>
      <c r="AL876" s="61"/>
      <c r="AM876" s="61"/>
      <c r="AN876" s="61"/>
      <c r="AO876" s="61"/>
      <c r="AP876" s="11"/>
      <c r="AQ876" s="11"/>
    </row>
    <row r="877" spans="1:43" ht="21.6">
      <c r="A877" s="55" t="s">
        <v>851</v>
      </c>
      <c r="B877" s="82" t="s">
        <v>697</v>
      </c>
      <c r="C877" s="82" t="s">
        <v>698</v>
      </c>
      <c r="D877" s="57" t="s">
        <v>1191</v>
      </c>
      <c r="E877" s="83" t="s">
        <v>725</v>
      </c>
      <c r="F877" s="84" t="s">
        <v>780</v>
      </c>
      <c r="G877" s="55">
        <f t="shared" si="91"/>
        <v>0</v>
      </c>
      <c r="H877" s="84" t="s">
        <v>699</v>
      </c>
      <c r="I877" s="85">
        <v>2.1</v>
      </c>
      <c r="J877" s="57" t="s">
        <v>1191</v>
      </c>
      <c r="K877" s="84">
        <v>0.31111111111111112</v>
      </c>
      <c r="L877" s="57" t="s">
        <v>1191</v>
      </c>
      <c r="M877" s="57" t="s">
        <v>1191</v>
      </c>
      <c r="N877" s="86">
        <v>231.8</v>
      </c>
      <c r="O877" s="86">
        <v>25.2</v>
      </c>
      <c r="P877" s="57" t="s">
        <v>1191</v>
      </c>
      <c r="Q877" s="58"/>
      <c r="R877" s="87">
        <v>5.8999999999999992E-4</v>
      </c>
      <c r="S877" s="55" t="s">
        <v>774</v>
      </c>
      <c r="T877" s="55">
        <v>106</v>
      </c>
      <c r="U877" s="82" t="s">
        <v>1223</v>
      </c>
      <c r="V877" s="88" t="s">
        <v>1286</v>
      </c>
      <c r="W877" s="88" t="s">
        <v>1287</v>
      </c>
      <c r="X877" s="61"/>
      <c r="Y877" s="61" t="e">
        <f t="shared" si="92"/>
        <v>#VALUE!</v>
      </c>
      <c r="Z877" s="61">
        <f t="shared" si="93"/>
        <v>311.11111111111114</v>
      </c>
      <c r="AA877" s="61" t="e">
        <f t="shared" si="94"/>
        <v>#VALUE!</v>
      </c>
      <c r="AB877" s="61" t="e">
        <f t="shared" si="95"/>
        <v>#VALUE!</v>
      </c>
      <c r="AC877" s="61"/>
      <c r="AD877" s="61"/>
      <c r="AE877" s="61"/>
      <c r="AF877" s="62"/>
      <c r="AG877" s="62"/>
      <c r="AH877" s="61"/>
      <c r="AI877" s="61"/>
      <c r="AJ877" s="61"/>
      <c r="AK877" s="61"/>
      <c r="AL877" s="61"/>
      <c r="AM877" s="61"/>
      <c r="AN877" s="61"/>
      <c r="AO877" s="61"/>
      <c r="AP877" s="11"/>
      <c r="AQ877" s="11"/>
    </row>
    <row r="878" spans="1:43" ht="21.6">
      <c r="A878" s="55" t="s">
        <v>851</v>
      </c>
      <c r="B878" s="82" t="s">
        <v>697</v>
      </c>
      <c r="C878" s="82" t="s">
        <v>709</v>
      </c>
      <c r="D878" s="57" t="s">
        <v>1191</v>
      </c>
      <c r="E878" s="83" t="s">
        <v>726</v>
      </c>
      <c r="F878" s="84" t="s">
        <v>780</v>
      </c>
      <c r="G878" s="55">
        <f t="shared" si="91"/>
        <v>0</v>
      </c>
      <c r="H878" s="84" t="s">
        <v>699</v>
      </c>
      <c r="I878" s="85">
        <v>4.2</v>
      </c>
      <c r="J878" s="57" t="s">
        <v>1191</v>
      </c>
      <c r="K878" s="84">
        <v>1.4285714285714286</v>
      </c>
      <c r="L878" s="57" t="s">
        <v>1191</v>
      </c>
      <c r="M878" s="57" t="s">
        <v>1191</v>
      </c>
      <c r="N878" s="84">
        <v>2000</v>
      </c>
      <c r="O878" s="57" t="s">
        <v>1191</v>
      </c>
      <c r="P878" s="57" t="s">
        <v>1191</v>
      </c>
      <c r="Q878" s="58"/>
      <c r="R878" s="89">
        <v>5.0000000000000002E-5</v>
      </c>
      <c r="S878" s="55" t="s">
        <v>774</v>
      </c>
      <c r="T878" s="55">
        <v>106</v>
      </c>
      <c r="U878" s="82" t="s">
        <v>1223</v>
      </c>
      <c r="V878" s="88" t="s">
        <v>1286</v>
      </c>
      <c r="W878" s="88" t="s">
        <v>1290</v>
      </c>
      <c r="X878" s="61"/>
      <c r="Y878" s="61" t="e">
        <f t="shared" si="92"/>
        <v>#VALUE!</v>
      </c>
      <c r="Z878" s="61">
        <f t="shared" si="93"/>
        <v>1428.5714285714287</v>
      </c>
      <c r="AA878" s="61" t="e">
        <f t="shared" si="94"/>
        <v>#VALUE!</v>
      </c>
      <c r="AB878" s="61" t="e">
        <f t="shared" si="95"/>
        <v>#VALUE!</v>
      </c>
      <c r="AC878" s="61"/>
      <c r="AD878" s="61"/>
      <c r="AE878" s="61"/>
      <c r="AF878" s="62"/>
      <c r="AG878" s="62"/>
      <c r="AH878" s="61"/>
      <c r="AI878" s="61"/>
      <c r="AJ878" s="61"/>
      <c r="AK878" s="61"/>
      <c r="AL878" s="61"/>
      <c r="AM878" s="61"/>
      <c r="AN878" s="61"/>
      <c r="AO878" s="61"/>
      <c r="AP878" s="11"/>
      <c r="AQ878" s="11"/>
    </row>
    <row r="879" spans="1:43" ht="21.6">
      <c r="A879" s="55" t="s">
        <v>851</v>
      </c>
      <c r="B879" s="82" t="s">
        <v>697</v>
      </c>
      <c r="C879" s="82" t="s">
        <v>704</v>
      </c>
      <c r="D879" s="57" t="s">
        <v>1191</v>
      </c>
      <c r="E879" s="83" t="s">
        <v>727</v>
      </c>
      <c r="F879" s="84" t="s">
        <v>773</v>
      </c>
      <c r="G879" s="55">
        <f t="shared" si="91"/>
        <v>0</v>
      </c>
      <c r="H879" s="84" t="s">
        <v>702</v>
      </c>
      <c r="I879" s="85">
        <v>4.2</v>
      </c>
      <c r="J879" s="57" t="s">
        <v>1191</v>
      </c>
      <c r="K879" s="84">
        <v>0.26666666666666666</v>
      </c>
      <c r="L879" s="57" t="s">
        <v>1191</v>
      </c>
      <c r="M879" s="57" t="s">
        <v>1191</v>
      </c>
      <c r="N879" s="84">
        <v>2500</v>
      </c>
      <c r="O879" s="57" t="s">
        <v>1191</v>
      </c>
      <c r="P879" s="57" t="s">
        <v>1191</v>
      </c>
      <c r="Q879" s="58"/>
      <c r="R879" s="87">
        <v>47.5</v>
      </c>
      <c r="S879" s="55" t="s">
        <v>774</v>
      </c>
      <c r="T879" s="55">
        <v>106</v>
      </c>
      <c r="U879" s="82" t="s">
        <v>1223</v>
      </c>
      <c r="V879" s="88" t="s">
        <v>1286</v>
      </c>
      <c r="W879" s="88" t="s">
        <v>1289</v>
      </c>
      <c r="X879" s="61"/>
      <c r="Y879" s="61" t="e">
        <f t="shared" si="92"/>
        <v>#VALUE!</v>
      </c>
      <c r="Z879" s="61">
        <f t="shared" si="93"/>
        <v>266.66666666666669</v>
      </c>
      <c r="AA879" s="61" t="e">
        <f t="shared" si="94"/>
        <v>#VALUE!</v>
      </c>
      <c r="AB879" s="61" t="e">
        <f t="shared" si="95"/>
        <v>#VALUE!</v>
      </c>
      <c r="AC879" s="61"/>
      <c r="AD879" s="61"/>
      <c r="AE879" s="61"/>
      <c r="AF879" s="62"/>
      <c r="AG879" s="62"/>
      <c r="AH879" s="61"/>
      <c r="AI879" s="61"/>
      <c r="AJ879" s="61"/>
      <c r="AK879" s="61"/>
      <c r="AL879" s="61"/>
      <c r="AM879" s="61"/>
      <c r="AN879" s="61"/>
      <c r="AO879" s="61"/>
      <c r="AP879" s="11"/>
      <c r="AQ879" s="11"/>
    </row>
    <row r="880" spans="1:43" ht="21.6">
      <c r="A880" s="55" t="s">
        <v>851</v>
      </c>
      <c r="B880" s="82" t="s">
        <v>697</v>
      </c>
      <c r="C880" s="82" t="s">
        <v>698</v>
      </c>
      <c r="D880" s="57" t="s">
        <v>1191</v>
      </c>
      <c r="E880" s="56" t="s">
        <v>728</v>
      </c>
      <c r="F880" s="84" t="s">
        <v>786</v>
      </c>
      <c r="G880" s="55">
        <f t="shared" si="91"/>
        <v>0</v>
      </c>
      <c r="H880" s="84" t="s">
        <v>702</v>
      </c>
      <c r="I880" s="85">
        <v>2</v>
      </c>
      <c r="J880" s="57" t="s">
        <v>1191</v>
      </c>
      <c r="K880" s="84">
        <v>0.2413793103448276</v>
      </c>
      <c r="L880" s="57" t="s">
        <v>1191</v>
      </c>
      <c r="M880" s="57" t="s">
        <v>1191</v>
      </c>
      <c r="N880" s="85">
        <v>170.7</v>
      </c>
      <c r="O880" s="85">
        <v>21.1</v>
      </c>
      <c r="P880" s="57" t="s">
        <v>1191</v>
      </c>
      <c r="Q880" s="58"/>
      <c r="R880" s="87">
        <v>5.8999999999999992E-4</v>
      </c>
      <c r="S880" s="55" t="s">
        <v>774</v>
      </c>
      <c r="T880" s="55">
        <v>106</v>
      </c>
      <c r="U880" s="82" t="s">
        <v>1223</v>
      </c>
      <c r="V880" s="88" t="s">
        <v>1286</v>
      </c>
      <c r="W880" s="88" t="s">
        <v>1287</v>
      </c>
      <c r="X880" s="61"/>
      <c r="Y880" s="61" t="e">
        <f t="shared" si="92"/>
        <v>#VALUE!</v>
      </c>
      <c r="Z880" s="61">
        <f t="shared" si="93"/>
        <v>241.37931034482759</v>
      </c>
      <c r="AA880" s="61" t="e">
        <f t="shared" si="94"/>
        <v>#VALUE!</v>
      </c>
      <c r="AB880" s="61" t="e">
        <f t="shared" si="95"/>
        <v>#VALUE!</v>
      </c>
      <c r="AC880" s="61"/>
      <c r="AD880" s="61"/>
      <c r="AE880" s="61"/>
      <c r="AF880" s="62"/>
      <c r="AG880" s="62"/>
      <c r="AH880" s="61"/>
      <c r="AI880" s="61"/>
      <c r="AJ880" s="61"/>
      <c r="AK880" s="61"/>
      <c r="AL880" s="61"/>
      <c r="AM880" s="61"/>
      <c r="AN880" s="61"/>
      <c r="AO880" s="61"/>
      <c r="AP880" s="11"/>
      <c r="AQ880" s="11"/>
    </row>
    <row r="881" spans="1:43" ht="21.6">
      <c r="A881" s="55" t="s">
        <v>851</v>
      </c>
      <c r="B881" s="82" t="s">
        <v>697</v>
      </c>
      <c r="C881" s="82" t="s">
        <v>698</v>
      </c>
      <c r="D881" s="57" t="s">
        <v>1191</v>
      </c>
      <c r="E881" s="56" t="s">
        <v>1226</v>
      </c>
      <c r="F881" s="84" t="s">
        <v>780</v>
      </c>
      <c r="G881" s="55">
        <f t="shared" si="91"/>
        <v>0</v>
      </c>
      <c r="H881" s="84" t="s">
        <v>699</v>
      </c>
      <c r="I881" s="85">
        <v>4.4000000000000004</v>
      </c>
      <c r="J881" s="57" t="s">
        <v>1191</v>
      </c>
      <c r="K881" s="84">
        <v>0.25</v>
      </c>
      <c r="L881" s="57" t="s">
        <v>1191</v>
      </c>
      <c r="M881" s="57" t="s">
        <v>1191</v>
      </c>
      <c r="N881" s="85">
        <v>869.2</v>
      </c>
      <c r="O881" s="85">
        <v>58</v>
      </c>
      <c r="P881" s="57" t="s">
        <v>1191</v>
      </c>
      <c r="Q881" s="58"/>
      <c r="R881" s="87">
        <v>5.8999999999999992E-4</v>
      </c>
      <c r="S881" s="55" t="s">
        <v>774</v>
      </c>
      <c r="T881" s="55">
        <v>106</v>
      </c>
      <c r="U881" s="82" t="s">
        <v>1223</v>
      </c>
      <c r="V881" s="88" t="s">
        <v>1286</v>
      </c>
      <c r="W881" s="88" t="s">
        <v>1287</v>
      </c>
      <c r="X881" s="61"/>
      <c r="Y881" s="61" t="e">
        <f t="shared" si="92"/>
        <v>#VALUE!</v>
      </c>
      <c r="Z881" s="61">
        <f t="shared" si="93"/>
        <v>250</v>
      </c>
      <c r="AA881" s="61" t="e">
        <f t="shared" si="94"/>
        <v>#VALUE!</v>
      </c>
      <c r="AB881" s="61" t="e">
        <f t="shared" si="95"/>
        <v>#VALUE!</v>
      </c>
      <c r="AC881" s="61"/>
      <c r="AD881" s="61"/>
      <c r="AE881" s="61"/>
      <c r="AF881" s="62"/>
      <c r="AG881" s="62"/>
      <c r="AH881" s="61"/>
      <c r="AI881" s="61"/>
      <c r="AJ881" s="61"/>
      <c r="AK881" s="61"/>
      <c r="AL881" s="61"/>
      <c r="AM881" s="61"/>
      <c r="AN881" s="61"/>
      <c r="AO881" s="61"/>
      <c r="AP881" s="11"/>
      <c r="AQ881" s="11"/>
    </row>
    <row r="882" spans="1:43" ht="21.6">
      <c r="A882" s="55" t="s">
        <v>851</v>
      </c>
      <c r="B882" s="82" t="s">
        <v>697</v>
      </c>
      <c r="C882" s="82" t="s">
        <v>698</v>
      </c>
      <c r="D882" s="57" t="s">
        <v>1191</v>
      </c>
      <c r="E882" s="56" t="s">
        <v>730</v>
      </c>
      <c r="F882" s="82" t="s">
        <v>786</v>
      </c>
      <c r="G882" s="55">
        <f t="shared" si="91"/>
        <v>0</v>
      </c>
      <c r="H882" s="82" t="s">
        <v>702</v>
      </c>
      <c r="I882" s="85">
        <v>4.4000000000000004</v>
      </c>
      <c r="J882" s="57" t="s">
        <v>1191</v>
      </c>
      <c r="K882" s="82">
        <v>0.56000000000000005</v>
      </c>
      <c r="L882" s="57" t="s">
        <v>1191</v>
      </c>
      <c r="M882" s="57" t="s">
        <v>1191</v>
      </c>
      <c r="N882" s="85">
        <v>5228.7</v>
      </c>
      <c r="O882" s="85">
        <v>74.2</v>
      </c>
      <c r="P882" s="57" t="s">
        <v>1191</v>
      </c>
      <c r="Q882" s="58"/>
      <c r="R882" s="87">
        <v>5.8999999999999992E-4</v>
      </c>
      <c r="S882" s="55" t="s">
        <v>774</v>
      </c>
      <c r="T882" s="55">
        <v>106</v>
      </c>
      <c r="U882" s="82" t="s">
        <v>1223</v>
      </c>
      <c r="V882" s="88" t="s">
        <v>1286</v>
      </c>
      <c r="W882" s="88" t="s">
        <v>1287</v>
      </c>
      <c r="X882" s="61"/>
      <c r="Y882" s="61" t="e">
        <f t="shared" si="92"/>
        <v>#VALUE!</v>
      </c>
      <c r="Z882" s="61">
        <f t="shared" si="93"/>
        <v>560</v>
      </c>
      <c r="AA882" s="61" t="e">
        <f t="shared" si="94"/>
        <v>#VALUE!</v>
      </c>
      <c r="AB882" s="61" t="e">
        <f t="shared" si="95"/>
        <v>#VALUE!</v>
      </c>
      <c r="AC882" s="61"/>
      <c r="AD882" s="61"/>
      <c r="AE882" s="61"/>
      <c r="AF882" s="62"/>
      <c r="AG882" s="62"/>
      <c r="AH882" s="61"/>
      <c r="AI882" s="61"/>
      <c r="AJ882" s="61"/>
      <c r="AK882" s="61"/>
      <c r="AL882" s="61"/>
      <c r="AM882" s="61"/>
      <c r="AN882" s="61"/>
      <c r="AO882" s="61"/>
      <c r="AP882" s="11"/>
      <c r="AQ882" s="11"/>
    </row>
    <row r="883" spans="1:43" ht="21.6">
      <c r="A883" s="55" t="s">
        <v>851</v>
      </c>
      <c r="B883" s="82" t="s">
        <v>697</v>
      </c>
      <c r="C883" s="82" t="s">
        <v>700</v>
      </c>
      <c r="D883" s="57" t="s">
        <v>1191</v>
      </c>
      <c r="E883" s="56" t="s">
        <v>730</v>
      </c>
      <c r="F883" s="82" t="s">
        <v>786</v>
      </c>
      <c r="G883" s="55">
        <f t="shared" si="91"/>
        <v>0</v>
      </c>
      <c r="H883" s="82" t="s">
        <v>702</v>
      </c>
      <c r="I883" s="85">
        <v>4.4000000000000004</v>
      </c>
      <c r="J883" s="57" t="s">
        <v>1191</v>
      </c>
      <c r="K883" s="82">
        <v>0.30303030303030304</v>
      </c>
      <c r="L883" s="57" t="s">
        <v>1191</v>
      </c>
      <c r="M883" s="57" t="s">
        <v>1191</v>
      </c>
      <c r="N883" s="85">
        <v>5228.7</v>
      </c>
      <c r="O883" s="85">
        <v>74.2</v>
      </c>
      <c r="P883" s="57" t="s">
        <v>1191</v>
      </c>
      <c r="Q883" s="58"/>
      <c r="R883" s="89">
        <v>6.2E-4</v>
      </c>
      <c r="S883" s="55" t="s">
        <v>774</v>
      </c>
      <c r="T883" s="55">
        <v>106</v>
      </c>
      <c r="U883" s="82" t="s">
        <v>1223</v>
      </c>
      <c r="V883" s="88" t="s">
        <v>1286</v>
      </c>
      <c r="W883" s="88" t="s">
        <v>1288</v>
      </c>
      <c r="X883" s="61"/>
      <c r="Y883" s="61" t="e">
        <f t="shared" si="92"/>
        <v>#VALUE!</v>
      </c>
      <c r="Z883" s="61">
        <f t="shared" si="93"/>
        <v>303.03030303030306</v>
      </c>
      <c r="AA883" s="61" t="e">
        <f t="shared" si="94"/>
        <v>#VALUE!</v>
      </c>
      <c r="AB883" s="61" t="e">
        <f t="shared" si="95"/>
        <v>#VALUE!</v>
      </c>
      <c r="AC883" s="61"/>
      <c r="AD883" s="61"/>
      <c r="AE883" s="61"/>
      <c r="AF883" s="62"/>
      <c r="AG883" s="62"/>
      <c r="AH883" s="61"/>
      <c r="AI883" s="61"/>
      <c r="AJ883" s="61"/>
      <c r="AK883" s="61"/>
      <c r="AL883" s="61"/>
      <c r="AM883" s="61"/>
      <c r="AN883" s="61"/>
      <c r="AO883" s="61"/>
      <c r="AP883" s="11"/>
      <c r="AQ883" s="11"/>
    </row>
    <row r="884" spans="1:43" ht="21.6">
      <c r="A884" s="55" t="s">
        <v>851</v>
      </c>
      <c r="B884" s="82" t="s">
        <v>697</v>
      </c>
      <c r="C884" s="82" t="s">
        <v>709</v>
      </c>
      <c r="D884" s="57" t="s">
        <v>1191</v>
      </c>
      <c r="E884" s="56" t="s">
        <v>730</v>
      </c>
      <c r="F884" s="82" t="s">
        <v>786</v>
      </c>
      <c r="G884" s="55">
        <f t="shared" si="91"/>
        <v>0</v>
      </c>
      <c r="H884" s="82" t="s">
        <v>702</v>
      </c>
      <c r="I884" s="85">
        <v>4.4000000000000004</v>
      </c>
      <c r="J884" s="57" t="s">
        <v>1191</v>
      </c>
      <c r="K884" s="82">
        <v>2.2000000000000002</v>
      </c>
      <c r="L884" s="57" t="s">
        <v>1191</v>
      </c>
      <c r="M884" s="57" t="s">
        <v>1191</v>
      </c>
      <c r="N884" s="85">
        <v>5228.7</v>
      </c>
      <c r="O884" s="85">
        <v>74.2</v>
      </c>
      <c r="P884" s="57" t="s">
        <v>1191</v>
      </c>
      <c r="Q884" s="58"/>
      <c r="R884" s="89">
        <v>5.0000000000000002E-5</v>
      </c>
      <c r="S884" s="55" t="s">
        <v>774</v>
      </c>
      <c r="T884" s="55">
        <v>106</v>
      </c>
      <c r="U884" s="82" t="s">
        <v>1223</v>
      </c>
      <c r="V884" s="88" t="s">
        <v>1286</v>
      </c>
      <c r="W884" s="88" t="s">
        <v>1290</v>
      </c>
      <c r="X884" s="61"/>
      <c r="Y884" s="61" t="e">
        <f t="shared" si="92"/>
        <v>#VALUE!</v>
      </c>
      <c r="Z884" s="61">
        <f t="shared" si="93"/>
        <v>2200</v>
      </c>
      <c r="AA884" s="61" t="e">
        <f t="shared" si="94"/>
        <v>#VALUE!</v>
      </c>
      <c r="AB884" s="61" t="e">
        <f t="shared" si="95"/>
        <v>#VALUE!</v>
      </c>
      <c r="AC884" s="61"/>
      <c r="AD884" s="61"/>
      <c r="AE884" s="61"/>
      <c r="AF884" s="62"/>
      <c r="AG884" s="62"/>
      <c r="AH884" s="61"/>
      <c r="AI884" s="61"/>
      <c r="AJ884" s="61"/>
      <c r="AK884" s="61"/>
      <c r="AL884" s="61"/>
      <c r="AM884" s="61"/>
      <c r="AN884" s="61"/>
      <c r="AO884" s="61"/>
      <c r="AP884" s="11"/>
      <c r="AQ884" s="11"/>
    </row>
    <row r="885" spans="1:43" ht="21.6">
      <c r="A885" s="55" t="s">
        <v>851</v>
      </c>
      <c r="B885" s="82" t="s">
        <v>697</v>
      </c>
      <c r="C885" s="82" t="s">
        <v>709</v>
      </c>
      <c r="D885" s="57" t="s">
        <v>1191</v>
      </c>
      <c r="E885" s="90" t="s">
        <v>731</v>
      </c>
      <c r="F885" s="82" t="s">
        <v>773</v>
      </c>
      <c r="G885" s="55">
        <f t="shared" si="91"/>
        <v>0</v>
      </c>
      <c r="H885" s="82" t="s">
        <v>702</v>
      </c>
      <c r="I885" s="85">
        <v>3.6</v>
      </c>
      <c r="J885" s="57" t="s">
        <v>1191</v>
      </c>
      <c r="K885" s="82">
        <v>0.6071428571428571</v>
      </c>
      <c r="L885" s="57" t="s">
        <v>1191</v>
      </c>
      <c r="M885" s="57" t="s">
        <v>1191</v>
      </c>
      <c r="N885" s="82">
        <v>3000</v>
      </c>
      <c r="O885" s="57" t="s">
        <v>1191</v>
      </c>
      <c r="P885" s="57" t="s">
        <v>1191</v>
      </c>
      <c r="Q885" s="58"/>
      <c r="R885" s="89">
        <v>5.0000000000000002E-5</v>
      </c>
      <c r="S885" s="55" t="s">
        <v>774</v>
      </c>
      <c r="T885" s="55">
        <v>106</v>
      </c>
      <c r="U885" s="82" t="s">
        <v>1223</v>
      </c>
      <c r="V885" s="88" t="s">
        <v>1286</v>
      </c>
      <c r="W885" s="88" t="s">
        <v>1290</v>
      </c>
      <c r="X885" s="61"/>
      <c r="Y885" s="61" t="e">
        <f t="shared" si="92"/>
        <v>#VALUE!</v>
      </c>
      <c r="Z885" s="61">
        <f t="shared" si="93"/>
        <v>607.14285714285711</v>
      </c>
      <c r="AA885" s="61" t="e">
        <f t="shared" si="94"/>
        <v>#VALUE!</v>
      </c>
      <c r="AB885" s="61" t="e">
        <f t="shared" si="95"/>
        <v>#VALUE!</v>
      </c>
      <c r="AC885" s="61"/>
      <c r="AD885" s="61"/>
      <c r="AE885" s="61"/>
      <c r="AF885" s="62"/>
      <c r="AG885" s="62"/>
      <c r="AH885" s="61"/>
      <c r="AI885" s="61"/>
      <c r="AJ885" s="61"/>
      <c r="AK885" s="61"/>
      <c r="AL885" s="61"/>
      <c r="AM885" s="61"/>
      <c r="AN885" s="61"/>
      <c r="AO885" s="61"/>
      <c r="AP885" s="11"/>
      <c r="AQ885" s="11"/>
    </row>
    <row r="886" spans="1:43" ht="31.8">
      <c r="A886" s="55" t="s">
        <v>851</v>
      </c>
      <c r="B886" s="82" t="s">
        <v>697</v>
      </c>
      <c r="C886" s="82" t="s">
        <v>704</v>
      </c>
      <c r="D886" s="57" t="s">
        <v>1191</v>
      </c>
      <c r="E886" s="90" t="s">
        <v>732</v>
      </c>
      <c r="F886" s="82" t="s">
        <v>786</v>
      </c>
      <c r="G886" s="55">
        <f t="shared" si="91"/>
        <v>0</v>
      </c>
      <c r="H886" s="82" t="s">
        <v>708</v>
      </c>
      <c r="I886" s="85">
        <v>3.2</v>
      </c>
      <c r="J886" s="57" t="s">
        <v>1191</v>
      </c>
      <c r="K886" s="82">
        <v>3.2258064516129031E-2</v>
      </c>
      <c r="L886" s="57" t="s">
        <v>1191</v>
      </c>
      <c r="M886" s="57" t="s">
        <v>1191</v>
      </c>
      <c r="N886" s="91">
        <v>206.7</v>
      </c>
      <c r="O886" s="91">
        <v>28.4</v>
      </c>
      <c r="P886" s="57" t="s">
        <v>1191</v>
      </c>
      <c r="Q886" s="58"/>
      <c r="R886" s="87">
        <v>47.5</v>
      </c>
      <c r="S886" s="55" t="s">
        <v>774</v>
      </c>
      <c r="T886" s="55">
        <v>106</v>
      </c>
      <c r="U886" s="82" t="s">
        <v>1223</v>
      </c>
      <c r="V886" s="88" t="s">
        <v>1286</v>
      </c>
      <c r="W886" s="88" t="s">
        <v>1289</v>
      </c>
      <c r="X886" s="61"/>
      <c r="Y886" s="61" t="e">
        <f t="shared" si="92"/>
        <v>#VALUE!</v>
      </c>
      <c r="Z886" s="61">
        <f t="shared" si="93"/>
        <v>32.258064516129032</v>
      </c>
      <c r="AA886" s="61" t="e">
        <f t="shared" si="94"/>
        <v>#VALUE!</v>
      </c>
      <c r="AB886" s="61" t="e">
        <f t="shared" si="95"/>
        <v>#VALUE!</v>
      </c>
      <c r="AC886" s="61"/>
      <c r="AD886" s="61"/>
      <c r="AE886" s="61"/>
      <c r="AF886" s="62"/>
      <c r="AG886" s="62"/>
      <c r="AH886" s="61"/>
      <c r="AI886" s="61"/>
      <c r="AJ886" s="61"/>
      <c r="AK886" s="61"/>
      <c r="AL886" s="61"/>
      <c r="AM886" s="61"/>
      <c r="AN886" s="61"/>
      <c r="AO886" s="61"/>
      <c r="AP886" s="11"/>
      <c r="AQ886" s="11"/>
    </row>
    <row r="887" spans="1:43">
      <c r="A887" s="6"/>
      <c r="B887" s="6"/>
      <c r="C887" s="6"/>
      <c r="D887" s="6"/>
      <c r="E887" s="6"/>
      <c r="F887" s="6"/>
      <c r="G887" s="6"/>
      <c r="H887" s="6"/>
      <c r="I887" s="6"/>
      <c r="J887" s="8"/>
      <c r="K887" s="8"/>
      <c r="L887" s="8"/>
      <c r="M887" s="8"/>
      <c r="N887" s="8"/>
      <c r="O887" s="6"/>
      <c r="P887" s="6"/>
      <c r="Q887" s="8"/>
      <c r="R887" s="16"/>
      <c r="S887" s="16"/>
      <c r="T887" s="6"/>
      <c r="U887" s="16"/>
      <c r="V887" s="18"/>
      <c r="W887" s="10"/>
      <c r="X887" s="10"/>
      <c r="Y887" s="10"/>
      <c r="Z887" s="10"/>
      <c r="AA887" s="15"/>
      <c r="AB887" s="15"/>
      <c r="AC887" s="10"/>
      <c r="AD887" s="10"/>
      <c r="AE887" s="10"/>
      <c r="AF887" s="15"/>
      <c r="AG887" s="15"/>
      <c r="AH887" s="10"/>
      <c r="AI887" s="10"/>
      <c r="AJ887" s="10"/>
      <c r="AK887" s="10"/>
      <c r="AL887" s="10"/>
      <c r="AM887" s="10"/>
      <c r="AN887" s="10"/>
      <c r="AO887" s="10"/>
      <c r="AP887" s="11"/>
      <c r="AQ887" s="11"/>
    </row>
    <row r="888" spans="1:43">
      <c r="A888" s="6"/>
      <c r="B888" s="6"/>
      <c r="C888" s="6"/>
      <c r="D888" s="6"/>
      <c r="E888" s="7"/>
      <c r="F888" s="6"/>
      <c r="G888" s="6"/>
      <c r="H888" s="6"/>
      <c r="I888" s="6"/>
      <c r="J888" s="8"/>
      <c r="K888" s="8"/>
      <c r="L888" s="8"/>
      <c r="M888" s="8"/>
      <c r="N888" s="8"/>
      <c r="O888" s="8"/>
      <c r="P888" s="8"/>
      <c r="Q888" s="8"/>
      <c r="R888" s="6"/>
      <c r="S888" s="9"/>
      <c r="T888" s="9"/>
      <c r="U888" s="9"/>
      <c r="V888" s="5"/>
      <c r="W888" s="10"/>
      <c r="X888" s="10"/>
      <c r="Y888" s="10"/>
      <c r="Z888" s="10"/>
      <c r="AA888" s="15"/>
      <c r="AB888" s="15"/>
      <c r="AC888" s="10"/>
      <c r="AD888" s="10"/>
      <c r="AE888" s="10"/>
      <c r="AF888" s="15"/>
      <c r="AG888" s="15"/>
      <c r="AH888" s="10"/>
      <c r="AI888" s="10"/>
      <c r="AJ888" s="10"/>
      <c r="AK888" s="10"/>
      <c r="AL888" s="10"/>
      <c r="AM888" s="10"/>
      <c r="AN888" s="10"/>
      <c r="AO888" s="10"/>
      <c r="AP888" s="11"/>
      <c r="AQ888" s="11"/>
    </row>
    <row r="889" spans="1:43">
      <c r="A889" s="6"/>
      <c r="B889" s="6"/>
      <c r="C889" s="6"/>
      <c r="D889" s="7"/>
      <c r="E889" s="6"/>
      <c r="F889" s="6"/>
      <c r="G889" s="6"/>
      <c r="H889" s="6"/>
      <c r="I889" s="6"/>
      <c r="J889" s="8"/>
      <c r="K889" s="8"/>
      <c r="L889" s="21"/>
      <c r="M889" s="8"/>
      <c r="N889" s="6"/>
      <c r="O889" s="6"/>
      <c r="P889" s="8"/>
      <c r="Q889" s="9"/>
      <c r="R889" s="9"/>
      <c r="S889" s="9"/>
      <c r="T889" s="5"/>
      <c r="U889" s="10"/>
      <c r="V889" s="10"/>
      <c r="W889" s="10"/>
      <c r="X889" s="10"/>
      <c r="Y889" s="15"/>
      <c r="Z889" s="15"/>
      <c r="AA889" s="10"/>
      <c r="AB889" s="15"/>
      <c r="AC889" s="10"/>
      <c r="AD889" s="10"/>
      <c r="AE889" s="10"/>
      <c r="AF889" s="15"/>
      <c r="AG889" s="15"/>
      <c r="AH889" s="10"/>
      <c r="AI889" s="10"/>
      <c r="AJ889" s="10"/>
      <c r="AK889" s="10"/>
      <c r="AL889" s="10"/>
      <c r="AM889" s="10"/>
      <c r="AN889" s="10"/>
      <c r="AO889" s="10"/>
      <c r="AP889" s="11"/>
      <c r="AQ889" s="11"/>
    </row>
    <row r="890" spans="1:43">
      <c r="A890" s="6"/>
      <c r="B890" s="6"/>
      <c r="C890" s="6"/>
      <c r="D890" s="7"/>
      <c r="E890" s="6"/>
      <c r="F890" s="6"/>
      <c r="G890" s="6"/>
      <c r="H890" s="6"/>
      <c r="I890" s="6"/>
      <c r="J890" s="8"/>
      <c r="K890" s="8"/>
      <c r="L890" s="8"/>
      <c r="M890" s="8"/>
      <c r="N890" s="6"/>
      <c r="O890" s="6"/>
      <c r="P890" s="8"/>
      <c r="Q890" s="9"/>
      <c r="R890" s="9"/>
      <c r="S890" s="9"/>
      <c r="T890" s="5"/>
      <c r="U890" s="10"/>
      <c r="V890" s="10"/>
      <c r="W890" s="10"/>
      <c r="X890" s="10"/>
      <c r="Y890" s="15"/>
      <c r="Z890" s="15"/>
      <c r="AA890" s="10"/>
      <c r="AB890" s="15"/>
      <c r="AC890" s="10"/>
      <c r="AD890" s="10"/>
      <c r="AE890" s="10"/>
      <c r="AF890" s="15"/>
      <c r="AG890" s="15"/>
      <c r="AH890" s="10"/>
      <c r="AI890" s="10"/>
      <c r="AJ890" s="10"/>
      <c r="AK890" s="10"/>
      <c r="AL890" s="10"/>
      <c r="AM890" s="10"/>
      <c r="AN890" s="10"/>
      <c r="AO890" s="10"/>
      <c r="AP890" s="11"/>
      <c r="AQ890" s="11"/>
    </row>
    <row r="891" spans="1:43">
      <c r="A891" s="6"/>
      <c r="B891" s="6"/>
      <c r="C891" s="6"/>
      <c r="D891" s="7"/>
      <c r="E891" s="6"/>
      <c r="F891" s="6"/>
      <c r="G891" s="6"/>
      <c r="H891" s="6"/>
      <c r="I891" s="6"/>
      <c r="J891" s="8"/>
      <c r="K891" s="8"/>
      <c r="L891" s="8"/>
      <c r="M891" s="8"/>
      <c r="N891" s="6"/>
      <c r="O891" s="6"/>
      <c r="P891" s="8"/>
      <c r="Q891" s="9"/>
      <c r="R891" s="9"/>
      <c r="S891" s="9"/>
      <c r="T891" s="5"/>
      <c r="U891" s="10"/>
      <c r="V891" s="10"/>
      <c r="W891" s="10"/>
      <c r="X891" s="10"/>
      <c r="Y891" s="15"/>
      <c r="Z891" s="15"/>
      <c r="AA891" s="10"/>
      <c r="AB891" s="15"/>
      <c r="AC891" s="10"/>
      <c r="AD891" s="10"/>
      <c r="AE891" s="10"/>
      <c r="AF891" s="15"/>
      <c r="AG891" s="15"/>
      <c r="AH891" s="10"/>
      <c r="AI891" s="10"/>
      <c r="AJ891" s="10"/>
      <c r="AK891" s="10"/>
      <c r="AL891" s="10"/>
      <c r="AM891" s="10"/>
      <c r="AN891" s="10"/>
      <c r="AO891" s="10"/>
      <c r="AP891" s="11"/>
      <c r="AQ891" s="11"/>
    </row>
    <row r="892" spans="1:43">
      <c r="A892" s="6"/>
      <c r="B892" s="6"/>
      <c r="C892" s="6"/>
      <c r="D892" s="7"/>
      <c r="E892" s="6"/>
      <c r="F892" s="6"/>
      <c r="G892" s="6"/>
      <c r="H892" s="6"/>
      <c r="I892" s="6"/>
      <c r="J892" s="8"/>
      <c r="K892" s="19"/>
      <c r="L892" s="8"/>
      <c r="M892" s="8"/>
      <c r="N892" s="6"/>
      <c r="O892" s="6"/>
      <c r="P892" s="8"/>
      <c r="Q892" s="9"/>
      <c r="R892" s="9"/>
      <c r="S892" s="9"/>
      <c r="T892" s="5"/>
      <c r="U892" s="10"/>
      <c r="V892" s="10"/>
      <c r="W892" s="10"/>
      <c r="X892" s="10"/>
      <c r="Y892" s="15"/>
      <c r="Z892" s="15"/>
      <c r="AA892" s="10"/>
      <c r="AB892" s="15"/>
      <c r="AC892" s="10"/>
      <c r="AD892" s="10"/>
      <c r="AE892" s="10"/>
      <c r="AF892" s="15"/>
      <c r="AG892" s="15"/>
      <c r="AH892" s="10"/>
      <c r="AI892" s="10"/>
      <c r="AJ892" s="10"/>
      <c r="AK892" s="10"/>
      <c r="AL892" s="10"/>
      <c r="AM892" s="10"/>
      <c r="AN892" s="10"/>
      <c r="AO892" s="10"/>
      <c r="AP892" s="11"/>
      <c r="AQ892" s="11"/>
    </row>
    <row r="893" spans="1:43">
      <c r="A893" s="6"/>
      <c r="B893" s="6"/>
      <c r="C893" s="6"/>
      <c r="D893" s="7"/>
      <c r="E893" s="6"/>
      <c r="F893" s="6"/>
      <c r="G893" s="6"/>
      <c r="H893" s="6"/>
      <c r="I893" s="6"/>
      <c r="J893" s="8"/>
      <c r="K893" s="8"/>
      <c r="L893" s="8"/>
      <c r="M893" s="8"/>
      <c r="N893" s="22"/>
      <c r="O893" s="22"/>
      <c r="P893" s="22"/>
      <c r="Q893" s="22"/>
      <c r="R893" s="22"/>
      <c r="S893" s="22"/>
      <c r="T893" s="22"/>
      <c r="U893" s="9"/>
      <c r="V893" s="9"/>
      <c r="W893" s="5"/>
      <c r="X893" s="10"/>
      <c r="Y893" s="10"/>
      <c r="Z893" s="10"/>
      <c r="AA893" s="10"/>
      <c r="AB893" s="10"/>
      <c r="AC893" s="15"/>
      <c r="AD893" s="15"/>
      <c r="AE893" s="15"/>
      <c r="AF893" s="15"/>
      <c r="AG893" s="15"/>
      <c r="AH893" s="10"/>
      <c r="AI893" s="10"/>
      <c r="AJ893" s="10"/>
      <c r="AK893" s="10"/>
      <c r="AL893" s="10"/>
      <c r="AM893" s="10"/>
      <c r="AN893" s="10"/>
      <c r="AO893" s="10"/>
      <c r="AP893" s="11"/>
      <c r="AQ893" s="11"/>
    </row>
    <row r="894" spans="1:43">
      <c r="A894" s="6"/>
      <c r="B894" s="6"/>
      <c r="C894" s="6"/>
      <c r="D894" s="7"/>
      <c r="E894" s="6"/>
      <c r="F894" s="6"/>
      <c r="G894" s="6"/>
      <c r="H894" s="6"/>
      <c r="I894" s="6"/>
      <c r="J894" s="16"/>
      <c r="K894" s="19"/>
      <c r="L894" s="8"/>
      <c r="M894" s="8"/>
      <c r="N894" s="22"/>
      <c r="O894" s="22"/>
      <c r="P894" s="22"/>
      <c r="Q894" s="22"/>
      <c r="R894" s="22"/>
      <c r="S894" s="22"/>
      <c r="T894" s="22"/>
      <c r="U894" s="9"/>
      <c r="V894" s="9"/>
      <c r="W894" s="5"/>
      <c r="X894" s="10"/>
      <c r="Y894" s="10"/>
      <c r="Z894" s="10"/>
      <c r="AA894" s="10"/>
      <c r="AB894" s="10"/>
      <c r="AC894" s="15"/>
      <c r="AD894" s="15"/>
      <c r="AE894" s="15"/>
      <c r="AF894" s="15"/>
      <c r="AG894" s="15"/>
      <c r="AH894" s="10"/>
      <c r="AI894" s="10"/>
      <c r="AJ894" s="10"/>
      <c r="AK894" s="10"/>
      <c r="AL894" s="10"/>
      <c r="AM894" s="10"/>
      <c r="AN894" s="10"/>
      <c r="AO894" s="10"/>
      <c r="AP894" s="11"/>
      <c r="AQ894" s="11"/>
    </row>
    <row r="895" spans="1:43">
      <c r="A895" s="6"/>
      <c r="B895" s="6"/>
      <c r="C895" s="6"/>
      <c r="D895" s="7"/>
      <c r="E895" s="6"/>
      <c r="F895" s="6"/>
      <c r="G895" s="6"/>
      <c r="H895" s="6"/>
      <c r="I895" s="6"/>
      <c r="J895" s="8"/>
      <c r="K895" s="8"/>
      <c r="L895" s="8"/>
      <c r="M895" s="16"/>
      <c r="N895" s="22"/>
      <c r="O895" s="22"/>
      <c r="P895" s="22"/>
      <c r="Q895" s="22"/>
      <c r="R895" s="22"/>
      <c r="S895" s="22"/>
      <c r="T895" s="22"/>
      <c r="U895" s="9"/>
      <c r="V895" s="9"/>
      <c r="W895" s="5"/>
      <c r="X895" s="10"/>
      <c r="Y895" s="10"/>
      <c r="Z895" s="10"/>
      <c r="AA895" s="10"/>
      <c r="AB895" s="10"/>
      <c r="AC895" s="15"/>
      <c r="AD895" s="15"/>
      <c r="AE895" s="15"/>
      <c r="AF895" s="15"/>
      <c r="AG895" s="15"/>
      <c r="AH895" s="10"/>
      <c r="AI895" s="10"/>
      <c r="AJ895" s="10"/>
      <c r="AK895" s="10"/>
      <c r="AL895" s="10"/>
      <c r="AM895" s="10"/>
      <c r="AN895" s="10"/>
      <c r="AO895" s="10"/>
      <c r="AP895" s="11"/>
      <c r="AQ895" s="11"/>
    </row>
    <row r="896" spans="1:43">
      <c r="A896" s="6"/>
      <c r="B896" s="6"/>
      <c r="C896" s="7"/>
      <c r="D896" s="6"/>
      <c r="E896" s="17"/>
      <c r="F896" s="6"/>
      <c r="G896" s="6"/>
      <c r="H896" s="6"/>
      <c r="I896" s="6"/>
      <c r="J896" s="8"/>
      <c r="K896" s="8"/>
      <c r="L896" s="8"/>
      <c r="M896" s="14"/>
      <c r="N896" s="22"/>
      <c r="O896" s="22"/>
      <c r="P896" s="22"/>
      <c r="Q896" s="22"/>
      <c r="R896" s="22"/>
      <c r="S896" s="22"/>
      <c r="T896" s="22"/>
      <c r="U896" s="9"/>
      <c r="V896" s="9"/>
      <c r="W896" s="5"/>
      <c r="X896" s="10"/>
      <c r="Y896" s="10"/>
      <c r="Z896" s="10"/>
      <c r="AA896" s="10"/>
      <c r="AB896" s="10"/>
      <c r="AC896" s="15"/>
      <c r="AD896" s="15"/>
      <c r="AE896" s="15"/>
      <c r="AF896" s="15"/>
      <c r="AG896" s="15"/>
      <c r="AH896" s="10"/>
      <c r="AI896" s="10"/>
      <c r="AJ896" s="10"/>
      <c r="AK896" s="10"/>
      <c r="AL896" s="10"/>
      <c r="AM896" s="10"/>
      <c r="AN896" s="10"/>
      <c r="AO896" s="10"/>
      <c r="AP896" s="11"/>
      <c r="AQ896" s="11"/>
    </row>
    <row r="897" spans="1:43">
      <c r="A897" s="6"/>
      <c r="B897" s="6"/>
      <c r="C897" s="23"/>
      <c r="D897" s="6"/>
      <c r="E897" s="20"/>
      <c r="F897" s="24"/>
      <c r="G897" s="24"/>
      <c r="H897" s="6"/>
      <c r="I897" s="9"/>
      <c r="J897" s="21"/>
      <c r="K897" s="8"/>
      <c r="L897" s="8"/>
      <c r="M897" s="14"/>
      <c r="N897" s="22"/>
      <c r="O897" s="22"/>
      <c r="P897" s="22"/>
      <c r="Q897" s="22"/>
      <c r="R897" s="22"/>
      <c r="S897" s="22"/>
      <c r="T897" s="22"/>
      <c r="U897" s="9"/>
      <c r="V897" s="9"/>
      <c r="W897" s="5"/>
      <c r="X897" s="10"/>
      <c r="Y897" s="10"/>
      <c r="Z897" s="10"/>
      <c r="AA897" s="10"/>
      <c r="AB897" s="10"/>
      <c r="AC897" s="15"/>
      <c r="AD897" s="15"/>
      <c r="AE897" s="15"/>
      <c r="AF897" s="15"/>
      <c r="AG897" s="15"/>
      <c r="AH897" s="10"/>
      <c r="AI897" s="10"/>
      <c r="AJ897" s="10"/>
      <c r="AK897" s="10"/>
      <c r="AL897" s="10"/>
      <c r="AM897" s="10"/>
      <c r="AN897" s="10"/>
      <c r="AO897" s="10"/>
      <c r="AP897" s="11"/>
      <c r="AQ897" s="11"/>
    </row>
    <row r="898" spans="1:43">
      <c r="A898" s="6"/>
      <c r="B898" s="6"/>
      <c r="C898" s="23"/>
      <c r="D898" s="6"/>
      <c r="E898" s="14"/>
      <c r="F898" s="24"/>
      <c r="G898" s="24"/>
      <c r="H898" s="6"/>
      <c r="I898" s="9"/>
      <c r="J898" s="8"/>
      <c r="K898" s="8"/>
      <c r="L898" s="8"/>
      <c r="M898" s="8"/>
      <c r="N898" s="22"/>
      <c r="O898" s="22"/>
      <c r="P898" s="22"/>
      <c r="Q898" s="22"/>
      <c r="R898" s="22"/>
      <c r="S898" s="22"/>
      <c r="T898" s="22"/>
      <c r="U898" s="9"/>
      <c r="V898" s="9"/>
      <c r="W898" s="5"/>
      <c r="X898" s="10"/>
      <c r="Y898" s="10"/>
      <c r="Z898" s="10"/>
      <c r="AA898" s="10"/>
      <c r="AB898" s="10"/>
      <c r="AC898" s="15"/>
      <c r="AD898" s="15"/>
      <c r="AE898" s="15"/>
      <c r="AF898" s="15"/>
      <c r="AG898" s="15"/>
      <c r="AH898" s="10"/>
      <c r="AI898" s="10"/>
      <c r="AJ898" s="10"/>
      <c r="AK898" s="10"/>
      <c r="AL898" s="10"/>
      <c r="AM898" s="10"/>
      <c r="AN898" s="10"/>
      <c r="AO898" s="10"/>
      <c r="AP898" s="11"/>
      <c r="AQ898" s="11"/>
    </row>
    <row r="899" spans="1:43">
      <c r="A899" s="6"/>
      <c r="B899" s="6"/>
      <c r="C899" s="23"/>
      <c r="D899" s="6"/>
      <c r="E899" s="20"/>
      <c r="F899" s="24"/>
      <c r="G899" s="24"/>
      <c r="H899" s="6"/>
      <c r="I899" s="9"/>
      <c r="J899" s="21"/>
      <c r="K899" s="8"/>
      <c r="L899" s="8"/>
      <c r="M899" s="14"/>
      <c r="N899" s="22"/>
      <c r="O899" s="22"/>
      <c r="P899" s="22"/>
      <c r="Q899" s="22"/>
      <c r="R899" s="22"/>
      <c r="S899" s="22"/>
      <c r="T899" s="22"/>
      <c r="U899" s="9"/>
      <c r="V899" s="9"/>
      <c r="W899" s="9"/>
      <c r="X899" s="5"/>
      <c r="Y899" s="10"/>
      <c r="Z899" s="10"/>
      <c r="AA899" s="10"/>
      <c r="AB899" s="10"/>
      <c r="AC899" s="15"/>
      <c r="AD899" s="15"/>
      <c r="AE899" s="15"/>
      <c r="AF899" s="15"/>
      <c r="AG899" s="15"/>
      <c r="AH899" s="10"/>
      <c r="AI899" s="10"/>
      <c r="AJ899" s="10"/>
      <c r="AK899" s="10"/>
      <c r="AL899" s="10"/>
      <c r="AM899" s="10"/>
      <c r="AN899" s="10"/>
      <c r="AO899" s="10"/>
      <c r="AP899" s="11"/>
      <c r="AQ899" s="11"/>
    </row>
    <row r="900" spans="1:43">
      <c r="A900" s="6"/>
      <c r="B900" s="6"/>
      <c r="C900" s="23"/>
      <c r="D900" s="16"/>
      <c r="E900" s="16"/>
      <c r="F900" s="16"/>
      <c r="G900" s="16"/>
      <c r="H900" s="6"/>
      <c r="I900" s="9"/>
      <c r="J900" s="21"/>
      <c r="K900" s="8"/>
      <c r="L900" s="8"/>
      <c r="M900" s="14"/>
      <c r="N900" s="22"/>
      <c r="O900" s="22"/>
      <c r="P900" s="22"/>
      <c r="Q900" s="22"/>
      <c r="R900" s="22"/>
      <c r="S900" s="22"/>
      <c r="T900" s="22"/>
      <c r="U900" s="9"/>
      <c r="V900" s="9"/>
      <c r="W900" s="9"/>
      <c r="X900" s="5"/>
      <c r="Y900" s="10"/>
      <c r="Z900" s="10"/>
      <c r="AA900" s="10"/>
      <c r="AB900" s="10"/>
      <c r="AC900" s="15"/>
      <c r="AD900" s="15"/>
      <c r="AE900" s="15"/>
      <c r="AF900" s="15"/>
      <c r="AG900" s="15"/>
      <c r="AH900" s="10"/>
      <c r="AI900" s="10"/>
      <c r="AJ900" s="10"/>
      <c r="AK900" s="10"/>
      <c r="AL900" s="10"/>
      <c r="AM900" s="10"/>
      <c r="AN900" s="10"/>
      <c r="AO900" s="10"/>
      <c r="AP900" s="11"/>
      <c r="AQ900" s="11"/>
    </row>
    <row r="901" spans="1:43">
      <c r="A901" s="6"/>
      <c r="B901" s="6"/>
      <c r="C901" s="25"/>
      <c r="D901" s="6"/>
      <c r="E901" s="14"/>
      <c r="F901" s="24"/>
      <c r="G901" s="24"/>
      <c r="H901" s="22"/>
      <c r="I901" s="9"/>
      <c r="J901" s="21"/>
      <c r="K901" s="8"/>
      <c r="L901" s="8"/>
      <c r="M901" s="14"/>
      <c r="N901" s="22"/>
      <c r="O901" s="22"/>
      <c r="P901" s="22"/>
      <c r="Q901" s="22"/>
      <c r="R901" s="22"/>
      <c r="S901" s="22"/>
      <c r="T901" s="22"/>
      <c r="U901" s="9"/>
      <c r="V901" s="9"/>
      <c r="W901" s="9"/>
      <c r="X901" s="5"/>
      <c r="Y901" s="10"/>
      <c r="Z901" s="10"/>
      <c r="AA901" s="10"/>
      <c r="AB901" s="10"/>
      <c r="AC901" s="15"/>
      <c r="AD901" s="15"/>
      <c r="AE901" s="15"/>
      <c r="AF901" s="15"/>
      <c r="AG901" s="15"/>
      <c r="AH901" s="10"/>
      <c r="AI901" s="10"/>
      <c r="AJ901" s="10"/>
      <c r="AK901" s="10"/>
      <c r="AL901" s="10"/>
      <c r="AM901" s="10"/>
      <c r="AN901" s="10"/>
      <c r="AO901" s="10"/>
      <c r="AP901" s="11"/>
      <c r="AQ901" s="11"/>
    </row>
    <row r="902" spans="1:43">
      <c r="A902" s="6"/>
      <c r="B902" s="6"/>
      <c r="C902" s="23"/>
      <c r="D902" s="6"/>
      <c r="E902" s="14"/>
      <c r="F902" s="24"/>
      <c r="G902" s="24"/>
      <c r="H902" s="22"/>
      <c r="I902" s="9"/>
      <c r="J902" s="21"/>
      <c r="K902" s="8"/>
      <c r="L902" s="8"/>
      <c r="M902" s="14"/>
      <c r="N902" s="8"/>
      <c r="O902" s="8"/>
      <c r="P902" s="22"/>
      <c r="Q902" s="22"/>
      <c r="R902" s="22"/>
      <c r="S902" s="22"/>
      <c r="T902" s="22"/>
      <c r="U902" s="9"/>
      <c r="V902" s="9"/>
      <c r="W902" s="9"/>
      <c r="X902" s="5"/>
      <c r="Y902" s="10"/>
      <c r="Z902" s="10"/>
      <c r="AA902" s="10"/>
      <c r="AB902" s="10"/>
      <c r="AC902" s="15"/>
      <c r="AD902" s="15"/>
      <c r="AE902" s="15"/>
      <c r="AF902" s="15"/>
      <c r="AG902" s="15"/>
      <c r="AH902" s="10"/>
      <c r="AI902" s="10"/>
      <c r="AJ902" s="10"/>
      <c r="AK902" s="10"/>
      <c r="AL902" s="10"/>
      <c r="AM902" s="10"/>
      <c r="AN902" s="10"/>
      <c r="AO902" s="10"/>
      <c r="AP902" s="11"/>
      <c r="AQ902" s="11"/>
    </row>
    <row r="903" spans="1:43">
      <c r="A903" s="6"/>
      <c r="B903" s="6"/>
      <c r="C903" s="23"/>
      <c r="D903" s="6"/>
      <c r="E903" s="14"/>
      <c r="F903" s="24"/>
      <c r="G903" s="24"/>
      <c r="H903" s="22"/>
      <c r="I903" s="9"/>
      <c r="J903" s="21"/>
      <c r="K903" s="8"/>
      <c r="L903" s="8"/>
      <c r="M903" s="14"/>
      <c r="N903" s="22"/>
      <c r="O903" s="22"/>
      <c r="P903" s="22"/>
      <c r="Q903" s="22"/>
      <c r="R903" s="22"/>
      <c r="S903" s="22"/>
      <c r="T903" s="22"/>
      <c r="U903" s="9"/>
      <c r="V903" s="9"/>
      <c r="W903" s="9"/>
      <c r="X903" s="5"/>
      <c r="Y903" s="10"/>
      <c r="Z903" s="10"/>
      <c r="AA903" s="10"/>
      <c r="AB903" s="10"/>
      <c r="AC903" s="15"/>
      <c r="AD903" s="15"/>
      <c r="AE903" s="15"/>
      <c r="AF903" s="15"/>
      <c r="AG903" s="15"/>
      <c r="AH903" s="10"/>
      <c r="AI903" s="10"/>
      <c r="AJ903" s="10"/>
      <c r="AK903" s="10"/>
      <c r="AL903" s="10"/>
      <c r="AM903" s="10"/>
      <c r="AN903" s="10"/>
      <c r="AO903" s="10"/>
      <c r="AP903" s="11"/>
      <c r="AQ903" s="11"/>
    </row>
    <row r="904" spans="1:43">
      <c r="A904" s="6"/>
      <c r="B904" s="6"/>
      <c r="C904" s="23"/>
      <c r="D904" s="6"/>
      <c r="E904" s="7"/>
      <c r="F904" s="6"/>
      <c r="G904" s="6"/>
      <c r="H904" s="22"/>
      <c r="I904" s="9"/>
      <c r="J904" s="21"/>
      <c r="K904" s="8"/>
      <c r="L904" s="8"/>
      <c r="M904" s="14"/>
      <c r="N904" s="8"/>
      <c r="O904" s="8"/>
      <c r="P904" s="22"/>
      <c r="Q904" s="22"/>
      <c r="R904" s="22"/>
      <c r="S904" s="22"/>
      <c r="T904" s="22"/>
      <c r="U904" s="9"/>
      <c r="V904" s="9"/>
      <c r="W904" s="9"/>
      <c r="X904" s="5"/>
      <c r="Y904" s="10"/>
      <c r="Z904" s="10"/>
      <c r="AA904" s="10"/>
      <c r="AB904" s="10"/>
      <c r="AC904" s="15"/>
      <c r="AD904" s="15"/>
      <c r="AE904" s="15"/>
      <c r="AF904" s="15"/>
      <c r="AG904" s="15"/>
      <c r="AH904" s="10"/>
      <c r="AI904" s="10"/>
      <c r="AJ904" s="10"/>
      <c r="AK904" s="10"/>
      <c r="AL904" s="10"/>
      <c r="AM904" s="10"/>
      <c r="AN904" s="10"/>
      <c r="AO904" s="10"/>
      <c r="AP904" s="11"/>
      <c r="AQ904" s="11"/>
    </row>
    <row r="905" spans="1:43">
      <c r="A905" s="6"/>
      <c r="B905" s="6"/>
      <c r="C905" s="16"/>
      <c r="D905" s="6"/>
      <c r="E905" s="7"/>
      <c r="F905" s="6"/>
      <c r="G905" s="6"/>
      <c r="H905" s="6"/>
      <c r="I905" s="9"/>
      <c r="J905" s="21"/>
      <c r="K905" s="8"/>
      <c r="L905" s="8"/>
      <c r="M905" s="14"/>
      <c r="N905" s="22"/>
      <c r="O905" s="22"/>
      <c r="P905" s="22"/>
      <c r="Q905" s="22"/>
      <c r="R905" s="22"/>
      <c r="S905" s="22"/>
      <c r="T905" s="22"/>
      <c r="U905" s="9"/>
      <c r="V905" s="9"/>
      <c r="W905" s="9"/>
      <c r="X905" s="5"/>
      <c r="Y905" s="10"/>
      <c r="Z905" s="10"/>
      <c r="AA905" s="10"/>
      <c r="AB905" s="10"/>
      <c r="AC905" s="15"/>
      <c r="AD905" s="15"/>
      <c r="AE905" s="15"/>
      <c r="AF905" s="15"/>
      <c r="AG905" s="15"/>
      <c r="AH905" s="10"/>
      <c r="AI905" s="10"/>
      <c r="AJ905" s="10"/>
      <c r="AK905" s="10"/>
      <c r="AL905" s="10"/>
      <c r="AM905" s="10"/>
      <c r="AN905" s="10"/>
      <c r="AO905" s="10"/>
      <c r="AP905" s="11"/>
      <c r="AQ905" s="11"/>
    </row>
    <row r="906" spans="1:43">
      <c r="A906" s="6"/>
      <c r="B906" s="6"/>
      <c r="C906" s="6"/>
      <c r="D906" s="6"/>
      <c r="E906" s="7"/>
      <c r="F906" s="6"/>
      <c r="G906" s="6"/>
      <c r="H906" s="6"/>
      <c r="I906" s="9"/>
      <c r="J906" s="21"/>
      <c r="K906" s="8"/>
      <c r="L906" s="8"/>
      <c r="M906" s="14"/>
      <c r="N906" s="22"/>
      <c r="O906" s="8"/>
      <c r="P906" s="8"/>
      <c r="Q906" s="8"/>
      <c r="R906" s="6"/>
      <c r="S906" s="6"/>
      <c r="T906" s="6"/>
      <c r="U906" s="9"/>
      <c r="V906" s="9"/>
      <c r="W906" s="9"/>
      <c r="X906" s="5"/>
      <c r="Y906" s="10"/>
      <c r="Z906" s="10"/>
      <c r="AA906" s="10"/>
      <c r="AB906" s="10"/>
      <c r="AC906" s="15"/>
      <c r="AD906" s="15"/>
      <c r="AE906" s="15"/>
      <c r="AF906" s="15"/>
      <c r="AG906" s="15"/>
      <c r="AH906" s="10"/>
      <c r="AI906" s="10"/>
      <c r="AJ906" s="10"/>
      <c r="AK906" s="10"/>
      <c r="AL906" s="10"/>
      <c r="AM906" s="10"/>
      <c r="AN906" s="10"/>
      <c r="AO906" s="10"/>
      <c r="AP906" s="11"/>
      <c r="AQ906" s="11"/>
    </row>
    <row r="907" spans="1:43">
      <c r="A907" s="6"/>
      <c r="B907" s="6"/>
      <c r="C907" s="6"/>
      <c r="D907" s="6"/>
      <c r="E907" s="7"/>
      <c r="F907" s="6"/>
      <c r="G907" s="6"/>
      <c r="H907" s="6"/>
      <c r="I907" s="9"/>
      <c r="J907" s="21"/>
      <c r="K907" s="8"/>
      <c r="L907" s="17"/>
      <c r="M907" s="14"/>
      <c r="N907" s="22"/>
      <c r="O907" s="22"/>
      <c r="P907" s="22"/>
      <c r="Q907" s="22"/>
      <c r="R907" s="22"/>
      <c r="S907" s="22"/>
      <c r="T907" s="22"/>
      <c r="U907" s="9"/>
      <c r="V907" s="9"/>
      <c r="W907" s="9"/>
      <c r="X907" s="5"/>
      <c r="Y907" s="10"/>
      <c r="Z907" s="10"/>
      <c r="AA907" s="10"/>
      <c r="AB907" s="10"/>
      <c r="AC907" s="15"/>
      <c r="AD907" s="15"/>
      <c r="AE907" s="15"/>
      <c r="AF907" s="15"/>
      <c r="AG907" s="15"/>
      <c r="AH907" s="10"/>
      <c r="AI907" s="10"/>
      <c r="AJ907" s="10"/>
      <c r="AK907" s="10"/>
      <c r="AL907" s="10"/>
      <c r="AM907" s="10"/>
      <c r="AN907" s="10"/>
      <c r="AO907" s="10"/>
      <c r="AP907" s="11"/>
      <c r="AQ907" s="11"/>
    </row>
    <row r="908" spans="1:43">
      <c r="A908" s="6"/>
      <c r="B908" s="6"/>
      <c r="C908" s="6"/>
      <c r="D908" s="6"/>
      <c r="E908" s="7"/>
      <c r="F908" s="6"/>
      <c r="G908" s="6"/>
      <c r="H908" s="6"/>
      <c r="I908" s="9"/>
      <c r="J908" s="21"/>
      <c r="K908" s="8"/>
      <c r="L908" s="8"/>
      <c r="M908" s="14"/>
      <c r="N908" s="22"/>
      <c r="O908" s="22"/>
      <c r="P908" s="22"/>
      <c r="Q908" s="22"/>
      <c r="R908" s="22"/>
      <c r="S908" s="22"/>
      <c r="T908" s="22"/>
      <c r="U908" s="9"/>
      <c r="V908" s="9"/>
      <c r="W908" s="9"/>
      <c r="X908" s="5"/>
      <c r="Y908" s="10"/>
      <c r="Z908" s="10"/>
      <c r="AA908" s="10"/>
      <c r="AB908" s="10"/>
      <c r="AC908" s="15"/>
      <c r="AD908" s="15"/>
      <c r="AE908" s="15"/>
      <c r="AF908" s="15"/>
      <c r="AG908" s="15"/>
      <c r="AH908" s="10"/>
      <c r="AI908" s="10"/>
      <c r="AJ908" s="10"/>
      <c r="AK908" s="10"/>
      <c r="AL908" s="10"/>
      <c r="AM908" s="10"/>
      <c r="AN908" s="10"/>
      <c r="AO908" s="10"/>
      <c r="AP908" s="11"/>
      <c r="AQ908" s="11"/>
    </row>
    <row r="909" spans="1:43">
      <c r="A909" s="6"/>
      <c r="B909" s="6"/>
      <c r="C909" s="6"/>
      <c r="D909" s="6"/>
      <c r="E909" s="7"/>
      <c r="F909" s="6"/>
      <c r="G909" s="6"/>
      <c r="H909" s="6"/>
      <c r="I909" s="9"/>
      <c r="J909" s="21"/>
      <c r="K909" s="8"/>
      <c r="L909" s="8"/>
      <c r="M909" s="14"/>
      <c r="N909" s="22"/>
      <c r="O909" s="22"/>
      <c r="P909" s="22"/>
      <c r="Q909" s="22"/>
      <c r="R909" s="22"/>
      <c r="S909" s="22"/>
      <c r="T909" s="22"/>
      <c r="U909" s="9"/>
      <c r="V909" s="9"/>
      <c r="W909" s="9"/>
      <c r="X909" s="5"/>
      <c r="Y909" s="10"/>
      <c r="Z909" s="10"/>
      <c r="AA909" s="10"/>
      <c r="AB909" s="10"/>
      <c r="AC909" s="15"/>
      <c r="AD909" s="15"/>
      <c r="AE909" s="15"/>
      <c r="AF909" s="15"/>
      <c r="AG909" s="15"/>
      <c r="AH909" s="10"/>
      <c r="AI909" s="10"/>
      <c r="AJ909" s="10"/>
      <c r="AK909" s="10"/>
      <c r="AL909" s="10"/>
      <c r="AM909" s="10"/>
      <c r="AN909" s="10"/>
      <c r="AO909" s="10"/>
      <c r="AP909" s="11"/>
      <c r="AQ909" s="11"/>
    </row>
    <row r="910" spans="1:43">
      <c r="A910" s="6"/>
      <c r="B910" s="6"/>
      <c r="C910" s="6"/>
      <c r="D910" s="6"/>
      <c r="E910" s="7"/>
      <c r="F910" s="6"/>
      <c r="G910" s="6"/>
      <c r="H910" s="6"/>
      <c r="I910" s="9"/>
      <c r="J910" s="21"/>
      <c r="K910" s="8"/>
      <c r="L910" s="8"/>
      <c r="M910" s="14"/>
      <c r="N910" s="22"/>
      <c r="O910" s="22"/>
      <c r="P910" s="22"/>
      <c r="Q910" s="22"/>
      <c r="R910" s="22"/>
      <c r="S910" s="22"/>
      <c r="T910" s="22"/>
      <c r="U910" s="9"/>
      <c r="V910" s="9"/>
      <c r="W910" s="9"/>
      <c r="X910" s="5"/>
      <c r="Y910" s="10"/>
      <c r="Z910" s="10"/>
      <c r="AA910" s="10"/>
      <c r="AB910" s="10"/>
      <c r="AC910" s="15"/>
      <c r="AD910" s="15"/>
      <c r="AE910" s="15"/>
      <c r="AF910" s="15"/>
      <c r="AG910" s="15"/>
      <c r="AH910" s="10"/>
      <c r="AI910" s="10"/>
      <c r="AJ910" s="10"/>
      <c r="AK910" s="10"/>
      <c r="AL910" s="10"/>
      <c r="AM910" s="10"/>
      <c r="AN910" s="10"/>
      <c r="AO910" s="10"/>
      <c r="AP910" s="11"/>
      <c r="AQ910" s="11"/>
    </row>
    <row r="911" spans="1:43">
      <c r="A911" s="6"/>
      <c r="B911" s="6"/>
      <c r="C911" s="6"/>
      <c r="D911" s="6"/>
      <c r="E911" s="7"/>
      <c r="F911" s="6"/>
      <c r="G911" s="6"/>
      <c r="H911" s="6"/>
      <c r="I911" s="9"/>
      <c r="J911" s="21"/>
      <c r="K911" s="8"/>
      <c r="L911" s="8"/>
      <c r="M911" s="14"/>
      <c r="N911" s="22"/>
      <c r="O911" s="22"/>
      <c r="P911" s="22"/>
      <c r="Q911" s="22"/>
      <c r="R911" s="22"/>
      <c r="S911" s="22"/>
      <c r="T911" s="22"/>
      <c r="U911" s="9"/>
      <c r="V911" s="9"/>
      <c r="W911" s="9"/>
      <c r="X911" s="5"/>
      <c r="Y911" s="10"/>
      <c r="Z911" s="10"/>
      <c r="AA911" s="10"/>
      <c r="AB911" s="10"/>
      <c r="AC911" s="15"/>
      <c r="AD911" s="15"/>
      <c r="AE911" s="15"/>
      <c r="AF911" s="15"/>
      <c r="AG911" s="15"/>
      <c r="AH911" s="10"/>
      <c r="AI911" s="10"/>
      <c r="AJ911" s="10"/>
      <c r="AK911" s="10"/>
      <c r="AL911" s="10"/>
      <c r="AM911" s="10"/>
      <c r="AN911" s="10"/>
      <c r="AO911" s="10"/>
      <c r="AP911" s="11"/>
      <c r="AQ911" s="11"/>
    </row>
    <row r="912" spans="1:43">
      <c r="A912" s="6"/>
      <c r="B912" s="6"/>
      <c r="C912" s="6"/>
      <c r="D912" s="6"/>
      <c r="E912" s="7"/>
      <c r="F912" s="6"/>
      <c r="G912" s="6"/>
      <c r="H912" s="6"/>
      <c r="I912" s="9"/>
      <c r="J912" s="21"/>
      <c r="K912" s="8"/>
      <c r="L912" s="8"/>
      <c r="M912" s="14"/>
      <c r="N912" s="22"/>
      <c r="O912" s="22"/>
      <c r="P912" s="22"/>
      <c r="Q912" s="22"/>
      <c r="R912" s="22"/>
      <c r="S912" s="22"/>
      <c r="T912" s="22"/>
      <c r="U912" s="9"/>
      <c r="V912" s="9"/>
      <c r="W912" s="9"/>
      <c r="X912" s="5"/>
      <c r="Y912" s="10"/>
      <c r="Z912" s="10"/>
      <c r="AA912" s="10"/>
      <c r="AB912" s="10"/>
      <c r="AC912" s="15"/>
      <c r="AD912" s="15"/>
      <c r="AE912" s="15"/>
      <c r="AF912" s="15"/>
      <c r="AG912" s="15"/>
      <c r="AH912" s="10"/>
      <c r="AI912" s="10"/>
      <c r="AJ912" s="10"/>
      <c r="AK912" s="10"/>
      <c r="AL912" s="10"/>
      <c r="AM912" s="10"/>
      <c r="AN912" s="10"/>
      <c r="AO912" s="10"/>
      <c r="AP912" s="11"/>
      <c r="AQ912" s="11"/>
    </row>
    <row r="913" spans="1:43">
      <c r="A913" s="6"/>
      <c r="B913" s="6"/>
      <c r="C913" s="6"/>
      <c r="D913" s="6"/>
      <c r="E913" s="7"/>
      <c r="F913" s="6"/>
      <c r="G913" s="6"/>
      <c r="H913" s="6"/>
      <c r="I913" s="9"/>
      <c r="J913" s="21"/>
      <c r="K913" s="8"/>
      <c r="L913" s="8"/>
      <c r="M913" s="14"/>
      <c r="N913" s="22"/>
      <c r="O913" s="22"/>
      <c r="P913" s="22"/>
      <c r="Q913" s="22"/>
      <c r="R913" s="22"/>
      <c r="S913" s="22"/>
      <c r="T913" s="22"/>
      <c r="U913" s="9"/>
      <c r="V913" s="9"/>
      <c r="W913" s="9"/>
      <c r="X913" s="5"/>
      <c r="Y913" s="10"/>
      <c r="Z913" s="10"/>
      <c r="AA913" s="10"/>
      <c r="AB913" s="10"/>
      <c r="AC913" s="15"/>
      <c r="AD913" s="15"/>
      <c r="AE913" s="15"/>
      <c r="AF913" s="15"/>
      <c r="AG913" s="15"/>
      <c r="AH913" s="10"/>
      <c r="AI913" s="10"/>
      <c r="AJ913" s="10"/>
      <c r="AK913" s="10"/>
      <c r="AL913" s="10"/>
      <c r="AM913" s="10"/>
      <c r="AN913" s="10"/>
      <c r="AO913" s="10"/>
      <c r="AP913" s="11"/>
      <c r="AQ913" s="11"/>
    </row>
    <row r="914" spans="1:43">
      <c r="A914" s="6"/>
      <c r="B914" s="6"/>
      <c r="C914" s="6"/>
      <c r="D914" s="6"/>
      <c r="E914" s="7"/>
      <c r="F914" s="6"/>
      <c r="G914" s="6"/>
      <c r="H914" s="6"/>
      <c r="I914" s="9"/>
      <c r="J914" s="21"/>
      <c r="K914" s="8"/>
      <c r="L914" s="8"/>
      <c r="M914" s="14"/>
      <c r="N914" s="22"/>
      <c r="O914" s="22"/>
      <c r="P914" s="22"/>
      <c r="Q914" s="22"/>
      <c r="R914" s="22"/>
      <c r="S914" s="22"/>
      <c r="T914" s="22"/>
      <c r="U914" s="9"/>
      <c r="V914" s="9"/>
      <c r="W914" s="9"/>
      <c r="X914" s="5"/>
      <c r="Y914" s="10"/>
      <c r="Z914" s="10"/>
      <c r="AA914" s="10"/>
      <c r="AB914" s="10"/>
      <c r="AC914" s="15"/>
      <c r="AD914" s="15"/>
      <c r="AE914" s="15"/>
      <c r="AF914" s="15"/>
      <c r="AG914" s="15"/>
      <c r="AH914" s="10"/>
      <c r="AI914" s="10"/>
      <c r="AJ914" s="10"/>
      <c r="AK914" s="10"/>
      <c r="AL914" s="10"/>
      <c r="AM914" s="10"/>
      <c r="AN914" s="10"/>
      <c r="AO914" s="10"/>
      <c r="AP914" s="11"/>
      <c r="AQ914" s="11"/>
    </row>
    <row r="915" spans="1:43">
      <c r="A915" s="6"/>
      <c r="B915" s="6"/>
      <c r="C915" s="6"/>
      <c r="D915" s="6"/>
      <c r="E915" s="7"/>
      <c r="F915" s="6"/>
      <c r="G915" s="6"/>
      <c r="H915" s="6"/>
      <c r="I915" s="9"/>
      <c r="J915" s="21"/>
      <c r="K915" s="21"/>
      <c r="L915" s="21"/>
      <c r="M915" s="14"/>
      <c r="N915" s="22"/>
      <c r="O915" s="22"/>
      <c r="P915" s="22"/>
      <c r="Q915" s="22"/>
      <c r="R915" s="22"/>
      <c r="S915" s="22"/>
      <c r="T915" s="22"/>
      <c r="U915" s="9"/>
      <c r="V915" s="9"/>
      <c r="W915" s="9"/>
      <c r="X915" s="5"/>
      <c r="Y915" s="10"/>
      <c r="Z915" s="10"/>
      <c r="AA915" s="10"/>
      <c r="AB915" s="10"/>
      <c r="AC915" s="15"/>
      <c r="AD915" s="15"/>
      <c r="AE915" s="15"/>
      <c r="AF915" s="15"/>
      <c r="AG915" s="15"/>
      <c r="AH915" s="10"/>
      <c r="AI915" s="10"/>
      <c r="AJ915" s="10"/>
      <c r="AK915" s="10"/>
      <c r="AL915" s="10"/>
      <c r="AM915" s="10"/>
      <c r="AN915" s="10"/>
      <c r="AO915" s="10"/>
      <c r="AP915" s="11"/>
      <c r="AQ915" s="11"/>
    </row>
    <row r="916" spans="1:43">
      <c r="A916" s="6"/>
      <c r="B916" s="6"/>
      <c r="C916" s="6"/>
      <c r="D916" s="6"/>
      <c r="E916" s="7"/>
      <c r="F916" s="6"/>
      <c r="G916" s="6"/>
      <c r="H916" s="6"/>
      <c r="I916" s="9"/>
      <c r="J916" s="21"/>
      <c r="K916" s="21"/>
      <c r="L916" s="21"/>
      <c r="M916" s="14"/>
      <c r="N916" s="22"/>
      <c r="O916" s="22"/>
      <c r="P916" s="22"/>
      <c r="Q916" s="22"/>
      <c r="R916" s="22"/>
      <c r="S916" s="22"/>
      <c r="T916" s="22"/>
      <c r="U916" s="9"/>
      <c r="V916" s="9"/>
      <c r="W916" s="9"/>
      <c r="X916" s="5"/>
      <c r="Y916" s="10"/>
      <c r="Z916" s="10"/>
      <c r="AA916" s="10"/>
      <c r="AB916" s="10"/>
      <c r="AC916" s="15"/>
      <c r="AD916" s="15"/>
      <c r="AE916" s="15"/>
      <c r="AF916" s="15"/>
      <c r="AG916" s="15"/>
      <c r="AH916" s="10"/>
      <c r="AI916" s="10"/>
      <c r="AJ916" s="10"/>
      <c r="AK916" s="10"/>
      <c r="AL916" s="10"/>
      <c r="AM916" s="10"/>
      <c r="AN916" s="10"/>
      <c r="AO916" s="10"/>
      <c r="AP916" s="11"/>
      <c r="AQ916" s="11"/>
    </row>
    <row r="917" spans="1:43">
      <c r="A917" s="6"/>
      <c r="B917" s="6"/>
      <c r="C917" s="6"/>
      <c r="D917" s="6"/>
      <c r="E917" s="7"/>
      <c r="F917" s="6"/>
      <c r="G917" s="6"/>
      <c r="H917" s="6"/>
      <c r="I917" s="6"/>
      <c r="J917" s="8"/>
      <c r="K917" s="8"/>
      <c r="L917" s="8"/>
      <c r="M917" s="14"/>
      <c r="N917" s="22"/>
      <c r="O917" s="22"/>
      <c r="P917" s="22"/>
      <c r="Q917" s="22"/>
      <c r="R917" s="22"/>
      <c r="S917" s="22"/>
      <c r="T917" s="22"/>
      <c r="U917" s="9"/>
      <c r="V917" s="9"/>
      <c r="W917" s="9"/>
      <c r="X917" s="5"/>
      <c r="Y917" s="10"/>
      <c r="Z917" s="10"/>
      <c r="AA917" s="10"/>
      <c r="AB917" s="10"/>
      <c r="AC917" s="15"/>
      <c r="AD917" s="15"/>
      <c r="AE917" s="15"/>
      <c r="AF917" s="15"/>
      <c r="AG917" s="15"/>
      <c r="AH917" s="10"/>
      <c r="AI917" s="10"/>
      <c r="AJ917" s="10"/>
      <c r="AK917" s="10"/>
      <c r="AL917" s="10"/>
      <c r="AM917" s="10"/>
      <c r="AN917" s="10"/>
      <c r="AO917" s="10"/>
      <c r="AP917" s="11"/>
      <c r="AQ917" s="11"/>
    </row>
    <row r="918" spans="1:43">
      <c r="A918" s="6"/>
      <c r="B918" s="6"/>
      <c r="C918" s="6"/>
      <c r="D918" s="6"/>
      <c r="E918" s="7"/>
      <c r="F918" s="6"/>
      <c r="G918" s="6"/>
      <c r="H918" s="6"/>
      <c r="I918" s="6"/>
      <c r="J918" s="8"/>
      <c r="K918" s="8"/>
      <c r="L918" s="8"/>
      <c r="M918" s="14"/>
      <c r="N918" s="22"/>
      <c r="O918" s="22"/>
      <c r="P918" s="22"/>
      <c r="Q918" s="22"/>
      <c r="R918" s="22"/>
      <c r="S918" s="22"/>
      <c r="T918" s="22"/>
      <c r="U918" s="9"/>
      <c r="V918" s="9"/>
      <c r="W918" s="9"/>
      <c r="X918" s="5"/>
      <c r="Y918" s="10"/>
      <c r="Z918" s="10"/>
      <c r="AA918" s="10"/>
      <c r="AB918" s="10"/>
      <c r="AC918" s="15"/>
      <c r="AD918" s="15"/>
      <c r="AE918" s="15"/>
      <c r="AF918" s="15"/>
      <c r="AG918" s="15"/>
      <c r="AH918" s="10"/>
      <c r="AI918" s="10"/>
      <c r="AJ918" s="10"/>
      <c r="AK918" s="10"/>
      <c r="AL918" s="10"/>
      <c r="AM918" s="10"/>
      <c r="AN918" s="10"/>
      <c r="AO918" s="10"/>
      <c r="AP918" s="11"/>
      <c r="AQ918" s="11"/>
    </row>
    <row r="919" spans="1:43">
      <c r="A919" s="6"/>
      <c r="B919" s="6"/>
      <c r="C919" s="6"/>
      <c r="D919" s="6"/>
      <c r="E919" s="7"/>
      <c r="F919" s="6"/>
      <c r="G919" s="6"/>
      <c r="H919" s="6"/>
      <c r="I919" s="6"/>
      <c r="J919" s="14"/>
      <c r="K919" s="14"/>
      <c r="L919" s="14"/>
      <c r="M919" s="14"/>
      <c r="N919" s="22"/>
      <c r="O919" s="22"/>
      <c r="P919" s="22"/>
      <c r="Q919" s="22"/>
      <c r="R919" s="22"/>
      <c r="S919" s="22"/>
      <c r="T919" s="22"/>
      <c r="U919" s="9"/>
      <c r="V919" s="9"/>
      <c r="W919" s="9"/>
      <c r="X919" s="5"/>
      <c r="Y919" s="10"/>
      <c r="Z919" s="10"/>
      <c r="AA919" s="10"/>
      <c r="AB919" s="10"/>
      <c r="AC919" s="15"/>
      <c r="AD919" s="15"/>
      <c r="AE919" s="15"/>
      <c r="AF919" s="15"/>
      <c r="AG919" s="15"/>
      <c r="AH919" s="10"/>
      <c r="AI919" s="10"/>
      <c r="AJ919" s="10"/>
      <c r="AK919" s="10"/>
      <c r="AL919" s="10"/>
      <c r="AM919" s="10"/>
      <c r="AN919" s="10"/>
      <c r="AO919" s="10"/>
      <c r="AP919" s="11"/>
      <c r="AQ919" s="11"/>
    </row>
    <row r="920" spans="1:43">
      <c r="A920" s="6"/>
      <c r="B920" s="6"/>
      <c r="C920" s="6"/>
      <c r="D920" s="6"/>
      <c r="E920" s="7"/>
      <c r="F920" s="6"/>
      <c r="G920" s="6"/>
      <c r="H920" s="6"/>
      <c r="I920" s="6"/>
      <c r="J920" s="14"/>
      <c r="K920" s="14"/>
      <c r="L920" s="14"/>
      <c r="M920" s="14"/>
      <c r="N920" s="22"/>
      <c r="O920" s="22"/>
      <c r="P920" s="22"/>
      <c r="Q920" s="22"/>
      <c r="R920" s="22"/>
      <c r="S920" s="22"/>
      <c r="T920" s="22"/>
      <c r="U920" s="9"/>
      <c r="V920" s="9"/>
      <c r="W920" s="9"/>
      <c r="X920" s="5"/>
      <c r="Y920" s="10"/>
      <c r="Z920" s="10"/>
      <c r="AA920" s="10"/>
      <c r="AB920" s="10"/>
      <c r="AC920" s="15"/>
      <c r="AD920" s="15"/>
      <c r="AE920" s="15"/>
      <c r="AF920" s="15"/>
      <c r="AG920" s="15"/>
      <c r="AH920" s="10"/>
      <c r="AI920" s="10"/>
      <c r="AJ920" s="10"/>
      <c r="AK920" s="10"/>
      <c r="AL920" s="10"/>
      <c r="AM920" s="10"/>
      <c r="AN920" s="10"/>
      <c r="AO920" s="10"/>
      <c r="AP920" s="11"/>
      <c r="AQ920" s="11"/>
    </row>
    <row r="921" spans="1:43">
      <c r="A921" s="6"/>
      <c r="B921" s="6"/>
      <c r="C921" s="6"/>
      <c r="D921" s="6"/>
      <c r="E921" s="7"/>
      <c r="F921" s="6"/>
      <c r="G921" s="6"/>
      <c r="H921" s="6"/>
      <c r="I921" s="6"/>
      <c r="J921" s="8"/>
      <c r="K921" s="8"/>
      <c r="L921" s="8"/>
      <c r="M921" s="8"/>
      <c r="N921" s="22"/>
      <c r="O921" s="22"/>
      <c r="P921" s="22"/>
      <c r="Q921" s="22"/>
      <c r="R921" s="22"/>
      <c r="S921" s="22"/>
      <c r="T921" s="22"/>
      <c r="U921" s="9"/>
      <c r="V921" s="9"/>
      <c r="W921" s="9"/>
      <c r="X921" s="5"/>
      <c r="Y921" s="10"/>
      <c r="Z921" s="10"/>
      <c r="AA921" s="10"/>
      <c r="AB921" s="10"/>
      <c r="AC921" s="15"/>
      <c r="AD921" s="15"/>
      <c r="AE921" s="15"/>
      <c r="AF921" s="15"/>
      <c r="AG921" s="15"/>
      <c r="AH921" s="10"/>
      <c r="AI921" s="10"/>
      <c r="AJ921" s="10"/>
      <c r="AK921" s="10"/>
      <c r="AL921" s="10"/>
      <c r="AM921" s="10"/>
      <c r="AN921" s="10"/>
      <c r="AO921" s="10"/>
      <c r="AP921" s="11"/>
      <c r="AQ921" s="11"/>
    </row>
    <row r="922" spans="1:43">
      <c r="A922" s="6"/>
      <c r="B922" s="6"/>
      <c r="C922" s="6"/>
      <c r="D922" s="6"/>
      <c r="E922" s="7"/>
      <c r="F922" s="6"/>
      <c r="G922" s="6"/>
      <c r="H922" s="6"/>
      <c r="I922" s="6"/>
      <c r="J922" s="8"/>
      <c r="K922" s="8"/>
      <c r="L922" s="8"/>
      <c r="M922" s="8"/>
      <c r="N922" s="22"/>
      <c r="O922" s="22"/>
      <c r="P922" s="22"/>
      <c r="Q922" s="22"/>
      <c r="R922" s="22"/>
      <c r="S922" s="22"/>
      <c r="T922" s="22"/>
      <c r="U922" s="9"/>
      <c r="V922" s="9"/>
      <c r="W922" s="9"/>
      <c r="X922" s="5"/>
      <c r="Y922" s="10"/>
      <c r="Z922" s="10"/>
      <c r="AA922" s="10"/>
      <c r="AB922" s="10"/>
      <c r="AC922" s="15"/>
      <c r="AD922" s="15"/>
      <c r="AE922" s="15"/>
      <c r="AF922" s="15"/>
      <c r="AG922" s="15"/>
      <c r="AH922" s="10"/>
      <c r="AI922" s="10"/>
      <c r="AJ922" s="10"/>
      <c r="AK922" s="10"/>
      <c r="AL922" s="10"/>
      <c r="AM922" s="10"/>
      <c r="AN922" s="10"/>
      <c r="AO922" s="10"/>
      <c r="AP922" s="11"/>
      <c r="AQ922" s="11"/>
    </row>
    <row r="923" spans="1:43">
      <c r="A923" s="6"/>
      <c r="B923" s="6"/>
      <c r="C923" s="6"/>
      <c r="D923" s="6"/>
      <c r="E923" s="7"/>
      <c r="F923" s="6"/>
      <c r="G923" s="6"/>
      <c r="H923" s="6"/>
      <c r="I923" s="6"/>
      <c r="J923" s="8"/>
      <c r="K923" s="8"/>
      <c r="L923" s="8"/>
      <c r="M923" s="8"/>
      <c r="N923" s="22"/>
      <c r="O923" s="22"/>
      <c r="P923" s="22"/>
      <c r="Q923" s="22"/>
      <c r="R923" s="22"/>
      <c r="S923" s="22"/>
      <c r="T923" s="22"/>
      <c r="U923" s="9"/>
      <c r="V923" s="9"/>
      <c r="W923" s="9"/>
      <c r="X923" s="5"/>
      <c r="Y923" s="10"/>
      <c r="Z923" s="10"/>
      <c r="AA923" s="10"/>
      <c r="AB923" s="10"/>
      <c r="AC923" s="15"/>
      <c r="AD923" s="15"/>
      <c r="AE923" s="15"/>
      <c r="AF923" s="15"/>
      <c r="AG923" s="15"/>
      <c r="AH923" s="10"/>
      <c r="AI923" s="10"/>
      <c r="AJ923" s="10"/>
      <c r="AK923" s="10"/>
      <c r="AL923" s="10"/>
      <c r="AM923" s="10"/>
      <c r="AN923" s="10"/>
      <c r="AO923" s="10"/>
      <c r="AP923" s="11"/>
      <c r="AQ923" s="11"/>
    </row>
    <row r="924" spans="1:43">
      <c r="A924" s="6"/>
      <c r="B924" s="6"/>
      <c r="C924" s="6"/>
      <c r="D924" s="6"/>
      <c r="E924" s="7"/>
      <c r="F924" s="6"/>
      <c r="G924" s="6"/>
      <c r="H924" s="6"/>
      <c r="I924" s="6"/>
      <c r="J924" s="8"/>
      <c r="K924" s="8"/>
      <c r="L924" s="8"/>
      <c r="M924" s="8"/>
      <c r="N924" s="22"/>
      <c r="O924" s="22"/>
      <c r="P924" s="22"/>
      <c r="Q924" s="22"/>
      <c r="R924" s="22"/>
      <c r="S924" s="22"/>
      <c r="T924" s="22"/>
      <c r="U924" s="9"/>
      <c r="V924" s="9"/>
      <c r="W924" s="9"/>
      <c r="X924" s="5"/>
      <c r="Y924" s="10"/>
      <c r="Z924" s="10"/>
      <c r="AA924" s="10"/>
      <c r="AB924" s="10"/>
      <c r="AC924" s="15"/>
      <c r="AD924" s="15"/>
      <c r="AE924" s="15"/>
      <c r="AF924" s="15"/>
      <c r="AG924" s="15"/>
      <c r="AH924" s="10"/>
      <c r="AI924" s="10"/>
      <c r="AJ924" s="10"/>
      <c r="AK924" s="10"/>
      <c r="AL924" s="10"/>
      <c r="AM924" s="10"/>
      <c r="AN924" s="10"/>
      <c r="AO924" s="10"/>
      <c r="AP924" s="11"/>
      <c r="AQ924" s="11"/>
    </row>
    <row r="925" spans="1:43">
      <c r="A925" s="6"/>
      <c r="B925" s="6"/>
      <c r="C925" s="6"/>
      <c r="D925" s="6"/>
      <c r="E925" s="7"/>
      <c r="F925" s="6"/>
      <c r="G925" s="6"/>
      <c r="H925" s="6"/>
      <c r="I925" s="6"/>
      <c r="J925" s="8"/>
      <c r="K925" s="8"/>
      <c r="L925" s="8"/>
      <c r="M925" s="8"/>
      <c r="N925" s="22"/>
      <c r="O925" s="22"/>
      <c r="P925" s="22"/>
      <c r="Q925" s="22"/>
      <c r="R925" s="22"/>
      <c r="S925" s="22"/>
      <c r="T925" s="22"/>
      <c r="U925" s="9"/>
      <c r="V925" s="9"/>
      <c r="W925" s="9"/>
      <c r="X925" s="5"/>
      <c r="Y925" s="10"/>
      <c r="Z925" s="10"/>
      <c r="AA925" s="10"/>
      <c r="AB925" s="10"/>
      <c r="AC925" s="15"/>
      <c r="AD925" s="15"/>
      <c r="AE925" s="15"/>
      <c r="AF925" s="15"/>
      <c r="AG925" s="15"/>
      <c r="AH925" s="10"/>
      <c r="AI925" s="10"/>
      <c r="AJ925" s="10"/>
      <c r="AK925" s="10"/>
      <c r="AL925" s="10"/>
      <c r="AM925" s="10"/>
      <c r="AN925" s="10"/>
      <c r="AO925" s="10"/>
      <c r="AP925" s="11"/>
      <c r="AQ925" s="11"/>
    </row>
    <row r="926" spans="1:43">
      <c r="A926" s="6"/>
      <c r="B926" s="6"/>
      <c r="C926" s="6"/>
      <c r="D926" s="6"/>
      <c r="E926" s="7"/>
      <c r="F926" s="6"/>
      <c r="G926" s="6"/>
      <c r="H926" s="6"/>
      <c r="I926" s="6"/>
      <c r="J926" s="8"/>
      <c r="K926" s="8"/>
      <c r="L926" s="8"/>
      <c r="M926" s="8"/>
      <c r="N926" s="22"/>
      <c r="O926" s="22"/>
      <c r="P926" s="22"/>
      <c r="Q926" s="22"/>
      <c r="R926" s="22"/>
      <c r="S926" s="22"/>
      <c r="T926" s="22"/>
      <c r="U926" s="9"/>
      <c r="V926" s="9"/>
      <c r="W926" s="9"/>
      <c r="X926" s="5"/>
      <c r="Y926" s="10"/>
      <c r="Z926" s="10"/>
      <c r="AA926" s="10"/>
      <c r="AB926" s="10"/>
      <c r="AC926" s="15"/>
      <c r="AD926" s="15"/>
      <c r="AE926" s="15"/>
      <c r="AF926" s="15"/>
      <c r="AG926" s="15"/>
      <c r="AH926" s="10"/>
      <c r="AI926" s="10"/>
      <c r="AJ926" s="10"/>
      <c r="AK926" s="10"/>
      <c r="AL926" s="10"/>
      <c r="AM926" s="10"/>
      <c r="AN926" s="10"/>
      <c r="AO926" s="10"/>
      <c r="AP926" s="11"/>
      <c r="AQ926" s="11"/>
    </row>
    <row r="927" spans="1:43">
      <c r="A927" s="6"/>
      <c r="B927" s="6"/>
      <c r="C927" s="6"/>
      <c r="D927" s="6"/>
      <c r="E927" s="7"/>
      <c r="F927" s="6"/>
      <c r="G927" s="6"/>
      <c r="H927" s="6"/>
      <c r="I927" s="6"/>
      <c r="J927" s="8"/>
      <c r="K927" s="8"/>
      <c r="L927" s="8"/>
      <c r="M927" s="8"/>
      <c r="N927" s="22"/>
      <c r="O927" s="22"/>
      <c r="P927" s="22"/>
      <c r="Q927" s="22"/>
      <c r="R927" s="22"/>
      <c r="S927" s="22"/>
      <c r="T927" s="22"/>
      <c r="U927" s="9"/>
      <c r="V927" s="9"/>
      <c r="W927" s="9"/>
      <c r="X927" s="5"/>
      <c r="Y927" s="10"/>
      <c r="Z927" s="10"/>
      <c r="AA927" s="10"/>
      <c r="AB927" s="10"/>
      <c r="AC927" s="15"/>
      <c r="AD927" s="15"/>
      <c r="AE927" s="15"/>
      <c r="AF927" s="15"/>
      <c r="AG927" s="15"/>
      <c r="AH927" s="10"/>
      <c r="AI927" s="10"/>
      <c r="AJ927" s="10"/>
      <c r="AK927" s="10"/>
      <c r="AL927" s="10"/>
      <c r="AM927" s="10"/>
      <c r="AN927" s="10"/>
      <c r="AO927" s="10"/>
      <c r="AP927" s="11"/>
      <c r="AQ927"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5"/>
  <sheetViews>
    <sheetView workbookViewId="0">
      <selection activeCell="Z13" sqref="Z13"/>
    </sheetView>
  </sheetViews>
  <sheetFormatPr defaultRowHeight="14.4"/>
  <sheetData>
    <row r="1" spans="1:33" s="33" customFormat="1">
      <c r="A1" s="32" t="s">
        <v>1285</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733</v>
      </c>
      <c r="AB1" s="32" t="s">
        <v>734</v>
      </c>
      <c r="AC1" s="32" t="s">
        <v>735</v>
      </c>
      <c r="AD1" s="32" t="s">
        <v>736</v>
      </c>
      <c r="AE1" s="32" t="s">
        <v>737</v>
      </c>
      <c r="AF1" s="32" t="s">
        <v>738</v>
      </c>
      <c r="AG1" s="32" t="s">
        <v>739</v>
      </c>
    </row>
    <row r="2" spans="1:33">
      <c r="A2" s="1" t="s">
        <v>851</v>
      </c>
      <c r="B2" s="1" t="s">
        <v>26</v>
      </c>
      <c r="C2" s="1" t="s">
        <v>27</v>
      </c>
      <c r="D2" s="1" t="s">
        <v>28</v>
      </c>
      <c r="E2" s="1" t="s">
        <v>29</v>
      </c>
      <c r="F2" s="1" t="s">
        <v>30</v>
      </c>
      <c r="G2" s="1">
        <v>3</v>
      </c>
      <c r="H2" s="39"/>
      <c r="I2" s="39"/>
      <c r="J2" s="39">
        <v>26</v>
      </c>
      <c r="K2" s="39"/>
      <c r="L2" s="39"/>
      <c r="M2" s="39">
        <v>117.4</v>
      </c>
      <c r="N2" s="39">
        <v>22.6</v>
      </c>
      <c r="O2" s="39">
        <v>70.44</v>
      </c>
      <c r="P2" s="39">
        <v>2.7899999999999999E-3</v>
      </c>
      <c r="Q2" s="39">
        <v>-5.8817136831488597</v>
      </c>
      <c r="R2" s="39"/>
      <c r="S2" s="39">
        <v>1.41497334797082</v>
      </c>
      <c r="T2" s="39"/>
      <c r="U2" s="39"/>
      <c r="V2" s="39">
        <v>-2.5543957967263999</v>
      </c>
      <c r="W2" s="39">
        <v>3.2580965380214799</v>
      </c>
      <c r="X2" s="39"/>
      <c r="Y2" s="39"/>
      <c r="Z2" s="39"/>
      <c r="AA2" s="39">
        <v>-0.243601863545998</v>
      </c>
      <c r="AB2" s="39"/>
      <c r="AC2" s="39">
        <v>1.45272167500558</v>
      </c>
      <c r="AD2" s="39"/>
      <c r="AE2" s="39"/>
      <c r="AF2" s="39">
        <v>-0.47056991006030502</v>
      </c>
      <c r="AG2" s="39">
        <v>-0.59958896243295501</v>
      </c>
    </row>
    <row r="3" spans="1:33">
      <c r="A3" s="1" t="s">
        <v>851</v>
      </c>
      <c r="B3" s="1" t="s">
        <v>26</v>
      </c>
      <c r="C3" s="1" t="s">
        <v>27</v>
      </c>
      <c r="D3" s="1" t="s">
        <v>28</v>
      </c>
      <c r="E3" s="1" t="s">
        <v>31</v>
      </c>
      <c r="F3" s="1" t="s">
        <v>30</v>
      </c>
      <c r="G3" s="1">
        <v>3</v>
      </c>
      <c r="H3" s="39"/>
      <c r="I3" s="39"/>
      <c r="J3" s="39">
        <v>40</v>
      </c>
      <c r="K3" s="39"/>
      <c r="L3" s="39"/>
      <c r="M3" s="39">
        <v>94.5</v>
      </c>
      <c r="N3" s="39">
        <v>21.7</v>
      </c>
      <c r="O3" s="39">
        <v>56.7</v>
      </c>
      <c r="P3" s="39">
        <v>2.7899999999999999E-3</v>
      </c>
      <c r="Q3" s="39">
        <v>-5.8817136831488597</v>
      </c>
      <c r="R3" s="39"/>
      <c r="S3" s="39">
        <v>1.6020599913279601</v>
      </c>
      <c r="T3" s="39"/>
      <c r="U3" s="39"/>
      <c r="V3" s="39">
        <v>-2.5543957967263999</v>
      </c>
      <c r="W3" s="39">
        <v>3.6888794541139398</v>
      </c>
      <c r="X3" s="39"/>
      <c r="Y3" s="39"/>
      <c r="Z3" s="39"/>
      <c r="AA3" s="39">
        <v>-0.243601863545998</v>
      </c>
      <c r="AB3" s="39"/>
      <c r="AC3" s="39">
        <v>1.6945082974704</v>
      </c>
      <c r="AD3" s="39"/>
      <c r="AE3" s="39"/>
      <c r="AF3" s="39">
        <v>-0.47056991006030502</v>
      </c>
      <c r="AG3" s="39">
        <v>-0.59958896243295501</v>
      </c>
    </row>
    <row r="4" spans="1:33">
      <c r="A4" s="1" t="s">
        <v>851</v>
      </c>
      <c r="B4" s="1" t="s">
        <v>26</v>
      </c>
      <c r="C4" s="1" t="s">
        <v>27</v>
      </c>
      <c r="D4" s="1" t="s">
        <v>28</v>
      </c>
      <c r="E4" s="1" t="s">
        <v>32</v>
      </c>
      <c r="F4" s="1" t="s">
        <v>33</v>
      </c>
      <c r="G4" s="1">
        <v>3.5</v>
      </c>
      <c r="H4" s="39"/>
      <c r="I4" s="39"/>
      <c r="J4" s="39">
        <v>32</v>
      </c>
      <c r="K4" s="39"/>
      <c r="L4" s="39"/>
      <c r="M4" s="39">
        <v>134.80000000000001</v>
      </c>
      <c r="N4" s="39">
        <v>20.5</v>
      </c>
      <c r="O4" s="39">
        <v>80.88</v>
      </c>
      <c r="P4" s="39">
        <v>2.7899999999999999E-3</v>
      </c>
      <c r="Q4" s="39">
        <v>-5.8817136831488597</v>
      </c>
      <c r="R4" s="39"/>
      <c r="S4" s="39">
        <v>1.50514997831991</v>
      </c>
      <c r="T4" s="39"/>
      <c r="U4" s="39"/>
      <c r="V4" s="39">
        <v>-2.5543957967263999</v>
      </c>
      <c r="W4" s="39">
        <v>3.4657359027997301</v>
      </c>
      <c r="X4" s="39"/>
      <c r="Y4" s="39"/>
      <c r="Z4" s="39"/>
      <c r="AA4" s="39">
        <v>-0.243601863545998</v>
      </c>
      <c r="AB4" s="39"/>
      <c r="AC4" s="39">
        <v>1.5692639491418601</v>
      </c>
      <c r="AD4" s="39"/>
      <c r="AE4" s="39"/>
      <c r="AF4" s="39">
        <v>-0.47056991006030502</v>
      </c>
      <c r="AG4" s="39">
        <v>0.18117649078678499</v>
      </c>
    </row>
    <row r="5" spans="1:33">
      <c r="A5" s="1" t="s">
        <v>851</v>
      </c>
      <c r="B5" s="1" t="s">
        <v>34</v>
      </c>
      <c r="C5" s="1" t="s">
        <v>35</v>
      </c>
      <c r="D5" s="1" t="s">
        <v>36</v>
      </c>
      <c r="E5" s="1" t="s">
        <v>37</v>
      </c>
      <c r="F5" s="1" t="s">
        <v>30</v>
      </c>
      <c r="G5" s="1">
        <v>2.9</v>
      </c>
      <c r="H5" s="39"/>
      <c r="I5" s="39">
        <v>0.41</v>
      </c>
      <c r="J5" s="39">
        <v>2.1</v>
      </c>
      <c r="K5" s="39"/>
      <c r="L5" s="39"/>
      <c r="M5" s="39">
        <v>480</v>
      </c>
      <c r="N5" s="39">
        <v>36</v>
      </c>
      <c r="O5" s="39">
        <v>288</v>
      </c>
      <c r="P5" s="39">
        <v>2.6999999999999999E-5</v>
      </c>
      <c r="Q5" s="39">
        <v>-10.5196736919599</v>
      </c>
      <c r="R5" s="39"/>
      <c r="S5" s="39">
        <v>0.32221929473391903</v>
      </c>
      <c r="T5" s="39">
        <v>-0.38721614328026499</v>
      </c>
      <c r="U5" s="39"/>
      <c r="V5" s="39">
        <v>-4.5686362358410104</v>
      </c>
      <c r="W5" s="39">
        <v>0.741937344729377</v>
      </c>
      <c r="X5" s="39"/>
      <c r="Y5" s="39">
        <v>-0.89159811928378396</v>
      </c>
      <c r="Z5" s="39"/>
      <c r="AA5" s="39">
        <v>-0.243687694290634</v>
      </c>
      <c r="AB5" s="39"/>
      <c r="AC5" s="39">
        <v>4.0470607929088201E-2</v>
      </c>
      <c r="AD5" s="39">
        <v>0.35793851094393803</v>
      </c>
      <c r="AE5" s="39"/>
      <c r="AF5" s="39">
        <v>-1.45283332354326</v>
      </c>
      <c r="AG5" s="39">
        <v>-0.75574205307690401</v>
      </c>
    </row>
    <row r="6" spans="1:33">
      <c r="A6" s="1" t="s">
        <v>851</v>
      </c>
      <c r="B6" s="1" t="s">
        <v>34</v>
      </c>
      <c r="C6" s="1" t="s">
        <v>35</v>
      </c>
      <c r="D6" s="1" t="s">
        <v>36</v>
      </c>
      <c r="E6" s="1" t="s">
        <v>38</v>
      </c>
      <c r="F6" s="1" t="s">
        <v>33</v>
      </c>
      <c r="G6" s="1">
        <v>3.6</v>
      </c>
      <c r="H6" s="39"/>
      <c r="I6" s="39">
        <v>0.11</v>
      </c>
      <c r="J6" s="39">
        <v>0.75</v>
      </c>
      <c r="K6" s="39"/>
      <c r="L6" s="39"/>
      <c r="M6" s="39">
        <v>2100</v>
      </c>
      <c r="N6" s="39">
        <v>50</v>
      </c>
      <c r="O6" s="39">
        <v>1260</v>
      </c>
      <c r="P6" s="39">
        <v>2.6999999999999999E-5</v>
      </c>
      <c r="Q6" s="39">
        <v>-10.5196736919599</v>
      </c>
      <c r="R6" s="39"/>
      <c r="S6" s="39">
        <v>-0.1249387366083</v>
      </c>
      <c r="T6" s="39">
        <v>-0.95860731484177497</v>
      </c>
      <c r="U6" s="39"/>
      <c r="V6" s="39">
        <v>-4.5686362358410104</v>
      </c>
      <c r="W6" s="39">
        <v>-0.28768207245178101</v>
      </c>
      <c r="X6" s="39"/>
      <c r="Y6" s="39">
        <v>-2.2072749131897198</v>
      </c>
      <c r="Z6" s="39"/>
      <c r="AA6" s="39">
        <v>-0.243687694290634</v>
      </c>
      <c r="AB6" s="39"/>
      <c r="AC6" s="39">
        <v>-0.53742649988239</v>
      </c>
      <c r="AD6" s="39">
        <v>-0.34435824194277798</v>
      </c>
      <c r="AE6" s="39"/>
      <c r="AF6" s="39">
        <v>-1.45283332354326</v>
      </c>
      <c r="AG6" s="39">
        <v>0.33732958143073299</v>
      </c>
    </row>
    <row r="7" spans="1:33">
      <c r="A7" s="1" t="s">
        <v>851</v>
      </c>
      <c r="B7" s="1" t="s">
        <v>34</v>
      </c>
      <c r="C7" s="1" t="s">
        <v>35</v>
      </c>
      <c r="D7" s="1" t="s">
        <v>36</v>
      </c>
      <c r="E7" s="1" t="s">
        <v>39</v>
      </c>
      <c r="F7" s="1" t="s">
        <v>33</v>
      </c>
      <c r="G7" s="1">
        <v>3.6</v>
      </c>
      <c r="H7" s="39"/>
      <c r="I7" s="39">
        <v>1.04</v>
      </c>
      <c r="J7" s="39">
        <v>2.29</v>
      </c>
      <c r="K7" s="39"/>
      <c r="L7" s="39"/>
      <c r="M7" s="39">
        <v>170</v>
      </c>
      <c r="N7" s="39">
        <v>13.3</v>
      </c>
      <c r="O7" s="39">
        <v>102</v>
      </c>
      <c r="P7" s="39">
        <v>2.6999999999999999E-5</v>
      </c>
      <c r="Q7" s="39">
        <v>-10.5196736919599</v>
      </c>
      <c r="R7" s="39"/>
      <c r="S7" s="39">
        <v>0.35983548233988799</v>
      </c>
      <c r="T7" s="39">
        <v>1.7033339298780401E-2</v>
      </c>
      <c r="U7" s="39"/>
      <c r="V7" s="39">
        <v>-4.5686362358410104</v>
      </c>
      <c r="W7" s="39">
        <v>0.82855181756614804</v>
      </c>
      <c r="X7" s="39"/>
      <c r="Y7" s="39">
        <v>3.9220713153281302E-2</v>
      </c>
      <c r="Z7" s="39"/>
      <c r="AA7" s="39">
        <v>-0.243687694290634</v>
      </c>
      <c r="AB7" s="39"/>
      <c r="AC7" s="39">
        <v>8.9084933292164395E-2</v>
      </c>
      <c r="AD7" s="39">
        <v>0.85480145370789695</v>
      </c>
      <c r="AE7" s="39"/>
      <c r="AF7" s="39">
        <v>-1.45283332354326</v>
      </c>
      <c r="AG7" s="39">
        <v>0.33732958143073299</v>
      </c>
    </row>
    <row r="8" spans="1:33">
      <c r="A8" s="1" t="s">
        <v>851</v>
      </c>
      <c r="B8" s="1" t="s">
        <v>34</v>
      </c>
      <c r="C8" s="1" t="s">
        <v>35</v>
      </c>
      <c r="D8" s="1" t="s">
        <v>36</v>
      </c>
      <c r="E8" s="1" t="s">
        <v>40</v>
      </c>
      <c r="F8" s="1" t="s">
        <v>41</v>
      </c>
      <c r="G8" s="1">
        <v>3.9</v>
      </c>
      <c r="H8" s="39"/>
      <c r="I8" s="39">
        <v>0.45</v>
      </c>
      <c r="J8" s="39">
        <v>0.35</v>
      </c>
      <c r="K8" s="39"/>
      <c r="L8" s="39"/>
      <c r="M8" s="39">
        <v>17.399999999999999</v>
      </c>
      <c r="N8" s="39">
        <v>16</v>
      </c>
      <c r="O8" s="39">
        <v>10.44</v>
      </c>
      <c r="P8" s="39">
        <v>2.6999999999999999E-5</v>
      </c>
      <c r="Q8" s="39">
        <v>-10.5196736919599</v>
      </c>
      <c r="R8" s="39"/>
      <c r="S8" s="39">
        <v>-0.455931955649724</v>
      </c>
      <c r="T8" s="39">
        <v>-0.34678748622465599</v>
      </c>
      <c r="U8" s="39"/>
      <c r="V8" s="39">
        <v>-4.5686362358410104</v>
      </c>
      <c r="W8" s="39">
        <v>-1.0498221244986801</v>
      </c>
      <c r="X8" s="39"/>
      <c r="Y8" s="39">
        <v>-0.79850769621777196</v>
      </c>
      <c r="Z8" s="39"/>
      <c r="AA8" s="39">
        <v>-0.243687694290634</v>
      </c>
      <c r="AB8" s="39"/>
      <c r="AC8" s="39">
        <v>-0.96519478443067597</v>
      </c>
      <c r="AD8" s="39">
        <v>0.40762936370270803</v>
      </c>
      <c r="AE8" s="39"/>
      <c r="AF8" s="39">
        <v>-1.45283332354326</v>
      </c>
      <c r="AG8" s="39">
        <v>0.805788853362576</v>
      </c>
    </row>
    <row r="9" spans="1:33">
      <c r="A9" s="1" t="s">
        <v>851</v>
      </c>
      <c r="B9" s="1" t="s">
        <v>34</v>
      </c>
      <c r="C9" s="1" t="s">
        <v>42</v>
      </c>
      <c r="D9" s="1" t="s">
        <v>36</v>
      </c>
      <c r="E9" s="1" t="s">
        <v>43</v>
      </c>
      <c r="F9" s="1" t="s">
        <v>33</v>
      </c>
      <c r="G9" s="1">
        <v>3.6</v>
      </c>
      <c r="H9" s="39"/>
      <c r="I9" s="39">
        <v>0.8</v>
      </c>
      <c r="J9" s="39"/>
      <c r="K9" s="39"/>
      <c r="L9" s="39"/>
      <c r="M9" s="39">
        <v>1488</v>
      </c>
      <c r="N9" s="39">
        <v>41.45</v>
      </c>
      <c r="O9" s="39">
        <v>892.8</v>
      </c>
      <c r="P9" s="39">
        <v>2.6999999999999999E-5</v>
      </c>
      <c r="Q9" s="39">
        <v>-10.5196736919599</v>
      </c>
      <c r="R9" s="39"/>
      <c r="S9" s="39"/>
      <c r="T9" s="39">
        <v>-9.6910013008056406E-2</v>
      </c>
      <c r="U9" s="39"/>
      <c r="V9" s="39">
        <v>-4.5686362358410104</v>
      </c>
      <c r="W9" s="39"/>
      <c r="X9" s="39"/>
      <c r="Y9" s="39">
        <v>-0.22314355131420999</v>
      </c>
      <c r="Z9" s="39"/>
      <c r="AA9" s="39">
        <v>-0.243687694290634</v>
      </c>
      <c r="AB9" s="39"/>
      <c r="AC9" s="39"/>
      <c r="AD9" s="39">
        <v>0.71475370652371695</v>
      </c>
      <c r="AE9" s="39"/>
      <c r="AF9" s="39">
        <v>-1.45283332354326</v>
      </c>
      <c r="AG9" s="39">
        <v>0.33732958143073299</v>
      </c>
    </row>
    <row r="10" spans="1:33">
      <c r="A10" s="1" t="s">
        <v>851</v>
      </c>
      <c r="B10" s="1" t="s">
        <v>34</v>
      </c>
      <c r="C10" s="1" t="s">
        <v>42</v>
      </c>
      <c r="D10" s="1" t="s">
        <v>36</v>
      </c>
      <c r="E10" s="1" t="s">
        <v>38</v>
      </c>
      <c r="F10" s="1" t="s">
        <v>33</v>
      </c>
      <c r="G10" s="1">
        <v>3.6</v>
      </c>
      <c r="H10" s="39"/>
      <c r="I10" s="39">
        <v>1.85</v>
      </c>
      <c r="J10" s="39"/>
      <c r="K10" s="39"/>
      <c r="L10" s="39"/>
      <c r="M10" s="39">
        <v>297</v>
      </c>
      <c r="N10" s="39">
        <v>36.06</v>
      </c>
      <c r="O10" s="39">
        <v>178.2</v>
      </c>
      <c r="P10" s="39">
        <v>2.6999999999999999E-5</v>
      </c>
      <c r="Q10" s="39">
        <v>-10.5196736919599</v>
      </c>
      <c r="R10" s="39"/>
      <c r="S10" s="39"/>
      <c r="T10" s="39">
        <v>0.26717172840301401</v>
      </c>
      <c r="U10" s="39"/>
      <c r="V10" s="39">
        <v>-4.5686362358410104</v>
      </c>
      <c r="W10" s="39"/>
      <c r="X10" s="39"/>
      <c r="Y10" s="39">
        <v>0.61518563909023305</v>
      </c>
      <c r="Z10" s="39"/>
      <c r="AA10" s="39">
        <v>-0.243687694290634</v>
      </c>
      <c r="AB10" s="39"/>
      <c r="AC10" s="39"/>
      <c r="AD10" s="39">
        <v>1.16224648818426</v>
      </c>
      <c r="AE10" s="39"/>
      <c r="AF10" s="39">
        <v>-1.45283332354326</v>
      </c>
      <c r="AG10" s="39">
        <v>0.33732958143073299</v>
      </c>
    </row>
    <row r="11" spans="1:33">
      <c r="A11" s="1" t="s">
        <v>851</v>
      </c>
      <c r="B11" s="1" t="s">
        <v>34</v>
      </c>
      <c r="C11" s="1" t="s">
        <v>42</v>
      </c>
      <c r="D11" s="1" t="s">
        <v>36</v>
      </c>
      <c r="E11" s="1" t="s">
        <v>44</v>
      </c>
      <c r="F11" s="1" t="s">
        <v>33</v>
      </c>
      <c r="G11" s="1">
        <v>4</v>
      </c>
      <c r="H11" s="39"/>
      <c r="I11" s="39">
        <v>0.77500000000000002</v>
      </c>
      <c r="J11" s="39"/>
      <c r="K11" s="39"/>
      <c r="L11" s="39"/>
      <c r="M11" s="39">
        <v>2320</v>
      </c>
      <c r="N11" s="39">
        <v>43.92</v>
      </c>
      <c r="O11" s="39">
        <v>1392</v>
      </c>
      <c r="P11" s="39">
        <v>2.6999999999999999E-5</v>
      </c>
      <c r="Q11" s="39">
        <v>-10.5196736919599</v>
      </c>
      <c r="R11" s="39"/>
      <c r="S11" s="39"/>
      <c r="T11" s="39">
        <v>-0.11069829749369001</v>
      </c>
      <c r="U11" s="39"/>
      <c r="V11" s="39">
        <v>-4.5686362358410104</v>
      </c>
      <c r="W11" s="39"/>
      <c r="X11" s="39"/>
      <c r="Y11" s="39">
        <v>-0.25489224962878998</v>
      </c>
      <c r="Z11" s="39"/>
      <c r="AA11" s="39">
        <v>-0.243687694290634</v>
      </c>
      <c r="AB11" s="39"/>
      <c r="AC11" s="39"/>
      <c r="AD11" s="39">
        <v>0.69780652934617104</v>
      </c>
      <c r="AE11" s="39"/>
      <c r="AF11" s="39">
        <v>-1.45283332354326</v>
      </c>
      <c r="AG11" s="39">
        <v>0.961941944006525</v>
      </c>
    </row>
    <row r="12" spans="1:33">
      <c r="A12" s="1" t="s">
        <v>851</v>
      </c>
      <c r="B12" s="1" t="s">
        <v>34</v>
      </c>
      <c r="C12" s="1" t="s">
        <v>42</v>
      </c>
      <c r="D12" s="1" t="s">
        <v>36</v>
      </c>
      <c r="E12" s="1" t="s">
        <v>45</v>
      </c>
      <c r="F12" s="1" t="s">
        <v>33</v>
      </c>
      <c r="G12" s="1">
        <v>4.5</v>
      </c>
      <c r="H12" s="39"/>
      <c r="I12" s="39">
        <v>0.56599999999999995</v>
      </c>
      <c r="J12" s="39"/>
      <c r="K12" s="39"/>
      <c r="L12" s="39"/>
      <c r="M12" s="39">
        <v>1001</v>
      </c>
      <c r="N12" s="39">
        <v>59.2</v>
      </c>
      <c r="O12" s="39">
        <v>600.6</v>
      </c>
      <c r="P12" s="39">
        <v>2.6999999999999999E-5</v>
      </c>
      <c r="Q12" s="39">
        <v>-10.5196736919599</v>
      </c>
      <c r="R12" s="39"/>
      <c r="S12" s="39"/>
      <c r="T12" s="39">
        <v>-0.24718356881172901</v>
      </c>
      <c r="U12" s="39"/>
      <c r="V12" s="39">
        <v>-4.5686362358410104</v>
      </c>
      <c r="W12" s="39"/>
      <c r="X12" s="39"/>
      <c r="Y12" s="39">
        <v>-0.56916120077895405</v>
      </c>
      <c r="Z12" s="39"/>
      <c r="AA12" s="39">
        <v>-0.243687694290634</v>
      </c>
      <c r="AB12" s="39"/>
      <c r="AC12" s="39"/>
      <c r="AD12" s="39">
        <v>0.53005251487378902</v>
      </c>
      <c r="AE12" s="39"/>
      <c r="AF12" s="39">
        <v>-1.45283332354326</v>
      </c>
      <c r="AG12" s="39">
        <v>1.7427073972262599</v>
      </c>
    </row>
    <row r="13" spans="1:33">
      <c r="A13" s="1" t="s">
        <v>851</v>
      </c>
      <c r="B13" s="1" t="s">
        <v>34</v>
      </c>
      <c r="C13" s="1" t="s">
        <v>35</v>
      </c>
      <c r="D13" s="1" t="s">
        <v>36</v>
      </c>
      <c r="E13" s="1" t="s">
        <v>46</v>
      </c>
      <c r="F13" s="1" t="s">
        <v>41</v>
      </c>
      <c r="G13" s="1">
        <v>2.6</v>
      </c>
      <c r="H13" s="39"/>
      <c r="I13" s="39"/>
      <c r="J13" s="39">
        <v>1.334988625</v>
      </c>
      <c r="K13" s="39">
        <v>0.93100000000000005</v>
      </c>
      <c r="L13" s="39"/>
      <c r="M13" s="39">
        <v>58.1</v>
      </c>
      <c r="N13" s="39">
        <v>18.3</v>
      </c>
      <c r="O13" s="39">
        <v>34.86</v>
      </c>
      <c r="P13" s="39">
        <v>2.6999999999999999E-5</v>
      </c>
      <c r="Q13" s="39">
        <v>-10.5196736919599</v>
      </c>
      <c r="R13" s="39"/>
      <c r="S13" s="39">
        <v>0.125477565235592</v>
      </c>
      <c r="T13" s="39"/>
      <c r="U13" s="39">
        <v>-3.1050319018657398E-2</v>
      </c>
      <c r="V13" s="39">
        <v>-4.5686362358410104</v>
      </c>
      <c r="W13" s="39">
        <v>0.28892277121666099</v>
      </c>
      <c r="X13" s="39"/>
      <c r="Y13" s="39"/>
      <c r="Z13" s="39">
        <v>-7.1496001705069895E-2</v>
      </c>
      <c r="AA13" s="39">
        <v>-0.243687694290634</v>
      </c>
      <c r="AB13" s="39"/>
      <c r="AC13" s="39">
        <v>-0.21379403341400199</v>
      </c>
      <c r="AD13" s="39"/>
      <c r="AE13" s="39">
        <v>-0.52302047653880701</v>
      </c>
      <c r="AF13" s="39">
        <v>-1.45283332354326</v>
      </c>
      <c r="AG13" s="39">
        <v>-1.22420132500875</v>
      </c>
    </row>
    <row r="14" spans="1:33">
      <c r="A14" s="1" t="s">
        <v>851</v>
      </c>
      <c r="B14" s="1" t="s">
        <v>34</v>
      </c>
      <c r="C14" s="1" t="s">
        <v>35</v>
      </c>
      <c r="D14" s="1" t="s">
        <v>36</v>
      </c>
      <c r="E14" s="1" t="s">
        <v>38</v>
      </c>
      <c r="F14" s="1" t="s">
        <v>33</v>
      </c>
      <c r="G14" s="1">
        <v>3.6</v>
      </c>
      <c r="H14" s="39"/>
      <c r="I14" s="39"/>
      <c r="J14" s="39">
        <v>1.3333225</v>
      </c>
      <c r="K14" s="39">
        <v>0.251</v>
      </c>
      <c r="L14" s="39"/>
      <c r="M14" s="39">
        <v>448.3</v>
      </c>
      <c r="N14" s="39">
        <v>40.6</v>
      </c>
      <c r="O14" s="39">
        <v>268.98</v>
      </c>
      <c r="P14" s="39">
        <v>2.6999999999999999E-5</v>
      </c>
      <c r="Q14" s="39">
        <v>-10.5196736919599</v>
      </c>
      <c r="R14" s="39"/>
      <c r="S14" s="39">
        <v>0.124935207951299</v>
      </c>
      <c r="T14" s="39"/>
      <c r="U14" s="39">
        <v>-0.60032627851896203</v>
      </c>
      <c r="V14" s="39">
        <v>-4.5686362358410104</v>
      </c>
      <c r="W14" s="39">
        <v>0.287673947418773</v>
      </c>
      <c r="X14" s="39"/>
      <c r="Y14" s="39"/>
      <c r="Z14" s="39">
        <v>-1.38230233985035</v>
      </c>
      <c r="AA14" s="39">
        <v>-0.243687694290634</v>
      </c>
      <c r="AB14" s="39"/>
      <c r="AC14" s="39">
        <v>-0.214494963921841</v>
      </c>
      <c r="AD14" s="39"/>
      <c r="AE14" s="39">
        <v>-1.4536032467914799</v>
      </c>
      <c r="AF14" s="39">
        <v>-1.45283332354326</v>
      </c>
      <c r="AG14" s="39">
        <v>0.33732958143073299</v>
      </c>
    </row>
    <row r="15" spans="1:33">
      <c r="A15" s="1" t="s">
        <v>851</v>
      </c>
      <c r="B15" s="1" t="s">
        <v>34</v>
      </c>
      <c r="C15" s="1" t="s">
        <v>35</v>
      </c>
      <c r="D15" s="1" t="s">
        <v>36</v>
      </c>
      <c r="E15" s="1" t="s">
        <v>44</v>
      </c>
      <c r="F15" s="1" t="s">
        <v>33</v>
      </c>
      <c r="G15" s="1">
        <v>4</v>
      </c>
      <c r="H15" s="39"/>
      <c r="I15" s="39"/>
      <c r="J15" s="39">
        <v>1.31745</v>
      </c>
      <c r="K15" s="39">
        <v>0.17100000000000001</v>
      </c>
      <c r="L15" s="39"/>
      <c r="M15" s="39">
        <v>1081.0999999999999</v>
      </c>
      <c r="N15" s="39">
        <v>40.799999999999997</v>
      </c>
      <c r="O15" s="39">
        <v>648.66</v>
      </c>
      <c r="P15" s="39">
        <v>2.6999999999999999E-5</v>
      </c>
      <c r="Q15" s="39">
        <v>-10.5196736919599</v>
      </c>
      <c r="R15" s="39"/>
      <c r="S15" s="39">
        <v>0.11973414180781</v>
      </c>
      <c r="T15" s="39"/>
      <c r="U15" s="39">
        <v>-0.76700388960784605</v>
      </c>
      <c r="V15" s="39">
        <v>-4.5686362358410104</v>
      </c>
      <c r="W15" s="39">
        <v>0.27569805004909897</v>
      </c>
      <c r="X15" s="39"/>
      <c r="Y15" s="39"/>
      <c r="Z15" s="39">
        <v>-1.7660917224794801</v>
      </c>
      <c r="AA15" s="39">
        <v>-0.243687694290634</v>
      </c>
      <c r="AB15" s="39"/>
      <c r="AC15" s="39">
        <v>-0.22121670628401299</v>
      </c>
      <c r="AD15" s="39"/>
      <c r="AE15" s="39">
        <v>-1.7260674365709601</v>
      </c>
      <c r="AF15" s="39">
        <v>-1.45283332354326</v>
      </c>
      <c r="AG15" s="39">
        <v>0.961941944006525</v>
      </c>
    </row>
    <row r="16" spans="1:33">
      <c r="A16" s="1" t="s">
        <v>851</v>
      </c>
      <c r="B16" s="1" t="s">
        <v>47</v>
      </c>
      <c r="C16" s="1" t="s">
        <v>48</v>
      </c>
      <c r="D16" s="1" t="s">
        <v>49</v>
      </c>
      <c r="E16" s="1" t="s">
        <v>50</v>
      </c>
      <c r="F16" s="1" t="s">
        <v>33</v>
      </c>
      <c r="G16" s="1">
        <v>3.2</v>
      </c>
      <c r="H16" s="39"/>
      <c r="I16" s="39">
        <v>0</v>
      </c>
      <c r="J16" s="39">
        <v>0</v>
      </c>
      <c r="K16" s="39">
        <v>0</v>
      </c>
      <c r="L16" s="39"/>
      <c r="M16" s="39">
        <v>381</v>
      </c>
      <c r="N16" s="39">
        <v>431</v>
      </c>
      <c r="O16" s="39">
        <v>228.6</v>
      </c>
      <c r="P16" s="39">
        <v>2.4599999999999999E-3</v>
      </c>
      <c r="Q16" s="39">
        <v>-6.0075939290378697</v>
      </c>
      <c r="R16" s="39"/>
      <c r="S16" s="39"/>
      <c r="T16" s="39"/>
      <c r="U16" s="39"/>
      <c r="V16" s="39">
        <v>-2.6090648928966198</v>
      </c>
      <c r="W16" s="39"/>
      <c r="X16" s="39"/>
      <c r="Y16" s="39"/>
      <c r="Z16" s="39"/>
      <c r="AA16" s="39">
        <v>-0.243612114774999</v>
      </c>
      <c r="AB16" s="39"/>
      <c r="AC16" s="39"/>
      <c r="AD16" s="39"/>
      <c r="AE16" s="39"/>
      <c r="AF16" s="39">
        <v>-0.49722981221170398</v>
      </c>
      <c r="AG16" s="39">
        <v>-0.28728278114505901</v>
      </c>
    </row>
    <row r="17" spans="1:33">
      <c r="A17" s="1" t="s">
        <v>851</v>
      </c>
      <c r="B17" s="1" t="s">
        <v>47</v>
      </c>
      <c r="C17" s="1" t="s">
        <v>48</v>
      </c>
      <c r="D17" s="1" t="s">
        <v>49</v>
      </c>
      <c r="E17" s="1" t="s">
        <v>51</v>
      </c>
      <c r="F17" s="1" t="s">
        <v>33</v>
      </c>
      <c r="G17" s="1">
        <v>3.3</v>
      </c>
      <c r="H17" s="39"/>
      <c r="I17" s="39">
        <v>0</v>
      </c>
      <c r="J17" s="39">
        <v>0</v>
      </c>
      <c r="K17" s="39">
        <v>0</v>
      </c>
      <c r="L17" s="39"/>
      <c r="M17" s="39">
        <v>306</v>
      </c>
      <c r="N17" s="39">
        <v>401</v>
      </c>
      <c r="O17" s="39">
        <v>183.6</v>
      </c>
      <c r="P17" s="39">
        <v>2.4599999999999999E-3</v>
      </c>
      <c r="Q17" s="39">
        <v>-6.0075939290378697</v>
      </c>
      <c r="R17" s="39"/>
      <c r="S17" s="39"/>
      <c r="T17" s="39"/>
      <c r="U17" s="39"/>
      <c r="V17" s="39">
        <v>-2.6090648928966198</v>
      </c>
      <c r="W17" s="39"/>
      <c r="X17" s="39"/>
      <c r="Y17" s="39"/>
      <c r="Z17" s="39"/>
      <c r="AA17" s="39">
        <v>-0.243612114774999</v>
      </c>
      <c r="AB17" s="39"/>
      <c r="AC17" s="39"/>
      <c r="AD17" s="39"/>
      <c r="AE17" s="39"/>
      <c r="AF17" s="39">
        <v>-0.49722981221170398</v>
      </c>
      <c r="AG17" s="39">
        <v>-0.13112969050111201</v>
      </c>
    </row>
    <row r="18" spans="1:33">
      <c r="A18" s="1" t="s">
        <v>851</v>
      </c>
      <c r="B18" s="1" t="s">
        <v>47</v>
      </c>
      <c r="C18" s="1" t="s">
        <v>48</v>
      </c>
      <c r="D18" s="1" t="s">
        <v>49</v>
      </c>
      <c r="E18" s="1" t="s">
        <v>52</v>
      </c>
      <c r="F18" s="1" t="s">
        <v>33</v>
      </c>
      <c r="G18" s="1">
        <v>3.5</v>
      </c>
      <c r="H18" s="39"/>
      <c r="I18" s="39">
        <v>0</v>
      </c>
      <c r="J18" s="39">
        <v>1.4</v>
      </c>
      <c r="K18" s="39">
        <v>0</v>
      </c>
      <c r="L18" s="39"/>
      <c r="M18" s="39">
        <v>256</v>
      </c>
      <c r="N18" s="39">
        <v>353</v>
      </c>
      <c r="O18" s="39">
        <v>153.6</v>
      </c>
      <c r="P18" s="39">
        <v>2.4599999999999999E-3</v>
      </c>
      <c r="Q18" s="39">
        <v>-6.0075939290378697</v>
      </c>
      <c r="R18" s="39"/>
      <c r="S18" s="39">
        <v>0.14612803567823801</v>
      </c>
      <c r="T18" s="39"/>
      <c r="U18" s="39"/>
      <c r="V18" s="39">
        <v>-2.6090648928966198</v>
      </c>
      <c r="W18" s="39">
        <v>0.33647223662121301</v>
      </c>
      <c r="X18" s="39"/>
      <c r="Y18" s="39"/>
      <c r="Z18" s="39"/>
      <c r="AA18" s="39">
        <v>-0.243612114774999</v>
      </c>
      <c r="AB18" s="39"/>
      <c r="AC18" s="39">
        <v>-0.18710582408467299</v>
      </c>
      <c r="AD18" s="39"/>
      <c r="AE18" s="39"/>
      <c r="AF18" s="39">
        <v>-0.49722981221170398</v>
      </c>
      <c r="AG18" s="39">
        <v>0.18117649078678499</v>
      </c>
    </row>
    <row r="19" spans="1:33">
      <c r="A19" s="1" t="s">
        <v>851</v>
      </c>
      <c r="B19" s="1" t="s">
        <v>47</v>
      </c>
      <c r="C19" s="1" t="s">
        <v>48</v>
      </c>
      <c r="D19" s="1" t="s">
        <v>49</v>
      </c>
      <c r="E19" s="1" t="s">
        <v>53</v>
      </c>
      <c r="F19" s="1" t="s">
        <v>33</v>
      </c>
      <c r="G19" s="1">
        <v>4</v>
      </c>
      <c r="H19" s="39"/>
      <c r="I19" s="39">
        <v>0</v>
      </c>
      <c r="J19" s="39">
        <v>0</v>
      </c>
      <c r="K19" s="39">
        <v>1.1000000000000001</v>
      </c>
      <c r="L19" s="39"/>
      <c r="M19" s="39">
        <v>197</v>
      </c>
      <c r="N19" s="39">
        <v>208</v>
      </c>
      <c r="O19" s="39">
        <v>118.2</v>
      </c>
      <c r="P19" s="39">
        <v>2.4599999999999999E-3</v>
      </c>
      <c r="Q19" s="39">
        <v>-6.0075939290378697</v>
      </c>
      <c r="R19" s="39"/>
      <c r="S19" s="39"/>
      <c r="T19" s="39"/>
      <c r="U19" s="39">
        <v>4.1392685158225098E-2</v>
      </c>
      <c r="V19" s="39">
        <v>-2.6090648928966198</v>
      </c>
      <c r="W19" s="39"/>
      <c r="X19" s="39"/>
      <c r="Y19" s="39"/>
      <c r="Z19" s="39">
        <v>9.5310179804324893E-2</v>
      </c>
      <c r="AA19" s="39">
        <v>-0.243612114774999</v>
      </c>
      <c r="AB19" s="39"/>
      <c r="AC19" s="39"/>
      <c r="AD19" s="39"/>
      <c r="AE19" s="39">
        <v>-0.40459950620392199</v>
      </c>
      <c r="AF19" s="39">
        <v>-0.49722981221170398</v>
      </c>
      <c r="AG19" s="39">
        <v>0.961941944006525</v>
      </c>
    </row>
    <row r="20" spans="1:33">
      <c r="A20" s="1" t="s">
        <v>851</v>
      </c>
      <c r="B20" s="1" t="s">
        <v>54</v>
      </c>
      <c r="C20" s="1" t="s">
        <v>54</v>
      </c>
      <c r="D20" s="1" t="s">
        <v>55</v>
      </c>
      <c r="E20" s="1" t="s">
        <v>56</v>
      </c>
      <c r="F20" s="1" t="s">
        <v>33</v>
      </c>
      <c r="G20" s="1">
        <v>3.3</v>
      </c>
      <c r="H20" s="39"/>
      <c r="I20" s="39"/>
      <c r="J20" s="39">
        <v>0.42</v>
      </c>
      <c r="K20" s="39"/>
      <c r="L20" s="39"/>
      <c r="M20" s="39">
        <v>110.07</v>
      </c>
      <c r="N20" s="39">
        <v>19.57</v>
      </c>
      <c r="O20" s="39">
        <v>66.042000000000002</v>
      </c>
      <c r="P20" s="39">
        <v>8.7500000000000002E-4</v>
      </c>
      <c r="Q20" s="39">
        <v>-7.0412866716066604</v>
      </c>
      <c r="R20" s="39"/>
      <c r="S20" s="39">
        <v>-0.3767507096021</v>
      </c>
      <c r="T20" s="39"/>
      <c r="U20" s="39"/>
      <c r="V20" s="39">
        <v>-3.0579919469776899</v>
      </c>
      <c r="W20" s="39">
        <v>-0.86750056770472295</v>
      </c>
      <c r="X20" s="39"/>
      <c r="Y20" s="39"/>
      <c r="Z20" s="39"/>
      <c r="AA20" s="39">
        <v>-0.24366135173853501</v>
      </c>
      <c r="AB20" s="39"/>
      <c r="AC20" s="39">
        <v>-0.86286270074545302</v>
      </c>
      <c r="AD20" s="39"/>
      <c r="AE20" s="39"/>
      <c r="AF20" s="39">
        <v>-0.71615333890861999</v>
      </c>
      <c r="AG20" s="39">
        <v>-0.13112969050111201</v>
      </c>
    </row>
    <row r="21" spans="1:33">
      <c r="A21" s="1" t="s">
        <v>851</v>
      </c>
      <c r="B21" s="1" t="s">
        <v>54</v>
      </c>
      <c r="C21" s="1" t="s">
        <v>54</v>
      </c>
      <c r="D21" s="1" t="s">
        <v>57</v>
      </c>
      <c r="E21" s="1" t="s">
        <v>56</v>
      </c>
      <c r="F21" s="1" t="s">
        <v>33</v>
      </c>
      <c r="G21" s="1">
        <v>3.5</v>
      </c>
      <c r="H21" s="39"/>
      <c r="I21" s="39"/>
      <c r="J21" s="39">
        <v>0.5</v>
      </c>
      <c r="K21" s="39"/>
      <c r="L21" s="39"/>
      <c r="M21" s="39">
        <v>110.07</v>
      </c>
      <c r="N21" s="39">
        <v>22.6</v>
      </c>
      <c r="O21" s="39">
        <v>66.042000000000002</v>
      </c>
      <c r="P21" s="39">
        <v>0.41399999999999998</v>
      </c>
      <c r="Q21" s="39">
        <v>-0.88188930515682296</v>
      </c>
      <c r="R21" s="39"/>
      <c r="S21" s="39">
        <v>-0.30102999566398098</v>
      </c>
      <c r="T21" s="39"/>
      <c r="U21" s="39"/>
      <c r="V21" s="39">
        <v>-0.38299965887910098</v>
      </c>
      <c r="W21" s="39">
        <v>-0.69314718055994495</v>
      </c>
      <c r="X21" s="39"/>
      <c r="Y21" s="39"/>
      <c r="Z21" s="39"/>
      <c r="AA21" s="39">
        <v>-0.230827900280794</v>
      </c>
      <c r="AB21" s="39"/>
      <c r="AC21" s="39">
        <v>-0.76500293189615098</v>
      </c>
      <c r="AD21" s="39"/>
      <c r="AE21" s="39"/>
      <c r="AF21" s="39">
        <v>0.58833196727621495</v>
      </c>
      <c r="AG21" s="39">
        <v>0.18117649078678499</v>
      </c>
    </row>
    <row r="22" spans="1:33">
      <c r="A22" s="1" t="s">
        <v>771</v>
      </c>
      <c r="B22" s="1" t="s">
        <v>58</v>
      </c>
      <c r="C22" s="1" t="s">
        <v>58</v>
      </c>
      <c r="D22" s="1" t="s">
        <v>36</v>
      </c>
      <c r="E22" s="1" t="s">
        <v>59</v>
      </c>
      <c r="F22" s="1" t="s">
        <v>60</v>
      </c>
      <c r="G22" s="1">
        <v>2.9</v>
      </c>
      <c r="H22" s="39">
        <v>19</v>
      </c>
      <c r="I22" s="39">
        <v>0</v>
      </c>
      <c r="J22" s="39">
        <v>13.6</v>
      </c>
      <c r="K22" s="39">
        <v>3.2</v>
      </c>
      <c r="L22" s="39"/>
      <c r="M22" s="39">
        <v>73.8</v>
      </c>
      <c r="N22" s="39">
        <v>20.7</v>
      </c>
      <c r="O22" s="39">
        <v>44.28</v>
      </c>
      <c r="P22" s="39">
        <v>0.23</v>
      </c>
      <c r="Q22" s="39">
        <v>-1.4696759700589399</v>
      </c>
      <c r="R22" s="39">
        <v>1.27875360095283</v>
      </c>
      <c r="S22" s="39">
        <v>1.1335389083702201</v>
      </c>
      <c r="T22" s="39"/>
      <c r="U22" s="39">
        <v>0.50514997831990605</v>
      </c>
      <c r="V22" s="39">
        <v>-0.63827216398240705</v>
      </c>
      <c r="W22" s="39">
        <v>2.61006979274201</v>
      </c>
      <c r="X22" s="39">
        <v>2.9444389791664398</v>
      </c>
      <c r="Y22" s="39"/>
      <c r="Z22" s="39">
        <v>1.16315080980568</v>
      </c>
      <c r="AA22" s="39">
        <v>-0.236543737057131</v>
      </c>
      <c r="AB22" s="39">
        <v>1.09469490679367</v>
      </c>
      <c r="AC22" s="39">
        <v>1.0890020562490099</v>
      </c>
      <c r="AD22" s="39"/>
      <c r="AE22" s="39">
        <v>0.35349424322138701</v>
      </c>
      <c r="AF22" s="39">
        <v>0.46384591419044902</v>
      </c>
      <c r="AG22" s="39">
        <v>-0.75574205307690401</v>
      </c>
    </row>
    <row r="23" spans="1:33">
      <c r="A23" s="1" t="s">
        <v>771</v>
      </c>
      <c r="B23" s="1" t="s">
        <v>58</v>
      </c>
      <c r="C23" s="1" t="s">
        <v>58</v>
      </c>
      <c r="D23" s="1" t="s">
        <v>36</v>
      </c>
      <c r="E23" s="1" t="s">
        <v>61</v>
      </c>
      <c r="F23" s="1" t="s">
        <v>41</v>
      </c>
      <c r="G23" s="1">
        <v>3</v>
      </c>
      <c r="H23" s="39">
        <v>9.4</v>
      </c>
      <c r="I23" s="39">
        <v>0</v>
      </c>
      <c r="J23" s="39">
        <v>4.5</v>
      </c>
      <c r="K23" s="39">
        <v>3.4</v>
      </c>
      <c r="L23" s="39"/>
      <c r="M23" s="39">
        <v>55.2</v>
      </c>
      <c r="N23" s="39">
        <v>15</v>
      </c>
      <c r="O23" s="39">
        <v>33.119999999999997</v>
      </c>
      <c r="P23" s="39">
        <v>0.23</v>
      </c>
      <c r="Q23" s="39">
        <v>-1.4696759700589399</v>
      </c>
      <c r="R23" s="39">
        <v>0.973127853599699</v>
      </c>
      <c r="S23" s="39">
        <v>0.65321251377534395</v>
      </c>
      <c r="T23" s="39"/>
      <c r="U23" s="39">
        <v>0.53147891704225503</v>
      </c>
      <c r="V23" s="39">
        <v>-0.63827216398240705</v>
      </c>
      <c r="W23" s="39">
        <v>1.5040773967762699</v>
      </c>
      <c r="X23" s="39">
        <v>2.2407096892759601</v>
      </c>
      <c r="Y23" s="39"/>
      <c r="Z23" s="39">
        <v>1.2237754316221201</v>
      </c>
      <c r="AA23" s="39">
        <v>-0.236543737057131</v>
      </c>
      <c r="AB23" s="39">
        <v>0.70550617659160997</v>
      </c>
      <c r="AC23" s="39">
        <v>0.46823889247737499</v>
      </c>
      <c r="AD23" s="39"/>
      <c r="AE23" s="39">
        <v>0.396533574718124</v>
      </c>
      <c r="AF23" s="39">
        <v>0.46384591419044902</v>
      </c>
      <c r="AG23" s="39">
        <v>-0.59958896243295501</v>
      </c>
    </row>
    <row r="24" spans="1:33">
      <c r="A24" s="1" t="s">
        <v>771</v>
      </c>
      <c r="B24" s="1" t="s">
        <v>58</v>
      </c>
      <c r="C24" s="1" t="s">
        <v>58</v>
      </c>
      <c r="D24" s="1" t="s">
        <v>36</v>
      </c>
      <c r="E24" s="1" t="s">
        <v>62</v>
      </c>
      <c r="F24" s="1" t="s">
        <v>41</v>
      </c>
      <c r="G24" s="1">
        <v>3.1</v>
      </c>
      <c r="H24" s="39">
        <v>20.8</v>
      </c>
      <c r="I24" s="39">
        <v>0</v>
      </c>
      <c r="J24" s="39">
        <v>6.3</v>
      </c>
      <c r="K24" s="39">
        <v>10.8</v>
      </c>
      <c r="L24" s="39"/>
      <c r="M24" s="39">
        <v>154</v>
      </c>
      <c r="N24" s="39">
        <v>22.8</v>
      </c>
      <c r="O24" s="39">
        <v>92.4</v>
      </c>
      <c r="P24" s="39">
        <v>0.23</v>
      </c>
      <c r="Q24" s="39">
        <v>-1.4696759700589399</v>
      </c>
      <c r="R24" s="39">
        <v>1.31806333496276</v>
      </c>
      <c r="S24" s="39">
        <v>0.79934054945358202</v>
      </c>
      <c r="T24" s="39"/>
      <c r="U24" s="39">
        <v>1.0334237554869501</v>
      </c>
      <c r="V24" s="39">
        <v>-0.63827216398240705</v>
      </c>
      <c r="W24" s="39">
        <v>1.84054963339749</v>
      </c>
      <c r="X24" s="39">
        <v>3.0349529867072702</v>
      </c>
      <c r="Y24" s="39"/>
      <c r="Z24" s="39">
        <v>2.37954613413017</v>
      </c>
      <c r="AA24" s="39">
        <v>-0.236543737057131</v>
      </c>
      <c r="AB24" s="39">
        <v>1.1447525527754101</v>
      </c>
      <c r="AC24" s="39">
        <v>0.65709152011585104</v>
      </c>
      <c r="AD24" s="39"/>
      <c r="AE24" s="39">
        <v>1.2170516564651599</v>
      </c>
      <c r="AF24" s="39">
        <v>0.46384591419044902</v>
      </c>
      <c r="AG24" s="39">
        <v>-0.44343587178900701</v>
      </c>
    </row>
    <row r="25" spans="1:33">
      <c r="A25" s="1" t="s">
        <v>771</v>
      </c>
      <c r="B25" s="1" t="s">
        <v>58</v>
      </c>
      <c r="C25" s="1" t="s">
        <v>58</v>
      </c>
      <c r="D25" s="1" t="s">
        <v>36</v>
      </c>
      <c r="E25" s="1" t="s">
        <v>63</v>
      </c>
      <c r="F25" s="1" t="s">
        <v>41</v>
      </c>
      <c r="G25" s="1">
        <v>3.1</v>
      </c>
      <c r="H25" s="39">
        <v>8.1999999999999993</v>
      </c>
      <c r="I25" s="39"/>
      <c r="J25" s="39">
        <v>6.6</v>
      </c>
      <c r="K25" s="39">
        <v>0.6</v>
      </c>
      <c r="L25" s="39"/>
      <c r="M25" s="39">
        <v>5.8</v>
      </c>
      <c r="N25" s="39">
        <v>7.9</v>
      </c>
      <c r="O25" s="39">
        <v>3.48</v>
      </c>
      <c r="P25" s="39">
        <v>0.23</v>
      </c>
      <c r="Q25" s="39">
        <v>-1.4696759700589399</v>
      </c>
      <c r="R25" s="39">
        <v>0.91381385238371704</v>
      </c>
      <c r="S25" s="39">
        <v>0.819543935541869</v>
      </c>
      <c r="T25" s="39"/>
      <c r="U25" s="39">
        <v>-0.22184874961635601</v>
      </c>
      <c r="V25" s="39">
        <v>-0.63827216398240705</v>
      </c>
      <c r="W25" s="39">
        <v>1.8870696490323799</v>
      </c>
      <c r="X25" s="39">
        <v>2.1041341542702101</v>
      </c>
      <c r="Y25" s="39"/>
      <c r="Z25" s="39">
        <v>-0.51082562376599105</v>
      </c>
      <c r="AA25" s="39">
        <v>-0.236543737057131</v>
      </c>
      <c r="AB25" s="39">
        <v>0.62997477579709704</v>
      </c>
      <c r="AC25" s="39">
        <v>0.68320192755586495</v>
      </c>
      <c r="AD25" s="39"/>
      <c r="AE25" s="39">
        <v>-0.83491443436783697</v>
      </c>
      <c r="AF25" s="39">
        <v>0.46384591419044902</v>
      </c>
      <c r="AG25" s="39">
        <v>-0.44343587178900701</v>
      </c>
    </row>
    <row r="26" spans="1:33">
      <c r="A26" s="1" t="s">
        <v>771</v>
      </c>
      <c r="B26" s="1" t="s">
        <v>58</v>
      </c>
      <c r="C26" s="1" t="s">
        <v>58</v>
      </c>
      <c r="D26" s="1" t="s">
        <v>36</v>
      </c>
      <c r="E26" s="1" t="s">
        <v>64</v>
      </c>
      <c r="F26" s="1" t="s">
        <v>41</v>
      </c>
      <c r="G26" s="1">
        <v>3.3</v>
      </c>
      <c r="H26" s="39">
        <v>5.2</v>
      </c>
      <c r="I26" s="39"/>
      <c r="J26" s="39">
        <v>1.7</v>
      </c>
      <c r="K26" s="39">
        <v>2.2999999999999998</v>
      </c>
      <c r="L26" s="39"/>
      <c r="M26" s="39">
        <v>2.4</v>
      </c>
      <c r="N26" s="39">
        <v>7.4</v>
      </c>
      <c r="O26" s="39">
        <v>1.44</v>
      </c>
      <c r="P26" s="39">
        <v>0.23</v>
      </c>
      <c r="Q26" s="39">
        <v>-1.4696759700589399</v>
      </c>
      <c r="R26" s="39">
        <v>0.71600334363479901</v>
      </c>
      <c r="S26" s="39">
        <v>0.230448921378274</v>
      </c>
      <c r="T26" s="39"/>
      <c r="U26" s="39">
        <v>0.36172783601759301</v>
      </c>
      <c r="V26" s="39">
        <v>-0.63827216398240705</v>
      </c>
      <c r="W26" s="39">
        <v>0.53062825106217004</v>
      </c>
      <c r="X26" s="39">
        <v>1.6486586255873801</v>
      </c>
      <c r="Y26" s="39"/>
      <c r="Z26" s="39">
        <v>0.832909122935104</v>
      </c>
      <c r="AA26" s="39">
        <v>-0.236543737057131</v>
      </c>
      <c r="AB26" s="39">
        <v>0.378079700243586</v>
      </c>
      <c r="AC26" s="39">
        <v>-7.8131384269994206E-2</v>
      </c>
      <c r="AD26" s="39"/>
      <c r="AE26" s="39">
        <v>0.119045251880857</v>
      </c>
      <c r="AF26" s="39">
        <v>0.46384591419044902</v>
      </c>
      <c r="AG26" s="39">
        <v>-0.13112969050111201</v>
      </c>
    </row>
    <row r="27" spans="1:33">
      <c r="A27" s="1" t="s">
        <v>771</v>
      </c>
      <c r="B27" s="1" t="s">
        <v>58</v>
      </c>
      <c r="C27" s="1" t="s">
        <v>58</v>
      </c>
      <c r="D27" s="1" t="s">
        <v>36</v>
      </c>
      <c r="E27" s="1" t="s">
        <v>65</v>
      </c>
      <c r="F27" s="1" t="s">
        <v>41</v>
      </c>
      <c r="G27" s="1">
        <v>3.4</v>
      </c>
      <c r="H27" s="39">
        <v>5.7</v>
      </c>
      <c r="I27" s="39"/>
      <c r="J27" s="39">
        <v>5.7</v>
      </c>
      <c r="K27" s="39"/>
      <c r="L27" s="39"/>
      <c r="M27" s="39">
        <v>4.5999999999999996</v>
      </c>
      <c r="N27" s="39">
        <v>6.3</v>
      </c>
      <c r="O27" s="39">
        <v>2.76</v>
      </c>
      <c r="P27" s="39">
        <v>0.23</v>
      </c>
      <c r="Q27" s="39">
        <v>-1.4696759700589399</v>
      </c>
      <c r="R27" s="39">
        <v>0.75587485567249102</v>
      </c>
      <c r="S27" s="39">
        <v>0.75587485567249102</v>
      </c>
      <c r="T27" s="39"/>
      <c r="U27" s="39"/>
      <c r="V27" s="39">
        <v>-0.63827216398240705</v>
      </c>
      <c r="W27" s="39">
        <v>1.7404661748404999</v>
      </c>
      <c r="X27" s="39">
        <v>1.7404661748404999</v>
      </c>
      <c r="Y27" s="39"/>
      <c r="Z27" s="39"/>
      <c r="AA27" s="39">
        <v>-0.236543737057131</v>
      </c>
      <c r="AB27" s="39">
        <v>0.42885272337915398</v>
      </c>
      <c r="AC27" s="39">
        <v>0.600917422896321</v>
      </c>
      <c r="AD27" s="39"/>
      <c r="AE27" s="39"/>
      <c r="AF27" s="39">
        <v>0.46384591419044902</v>
      </c>
      <c r="AG27" s="39">
        <v>2.5023400142836501E-2</v>
      </c>
    </row>
    <row r="28" spans="1:33">
      <c r="A28" s="1" t="s">
        <v>771</v>
      </c>
      <c r="B28" s="1" t="s">
        <v>58</v>
      </c>
      <c r="C28" s="1" t="s">
        <v>58</v>
      </c>
      <c r="D28" s="1" t="s">
        <v>36</v>
      </c>
      <c r="E28" s="1" t="s">
        <v>66</v>
      </c>
      <c r="F28" s="1" t="s">
        <v>33</v>
      </c>
      <c r="G28" s="1">
        <v>4.4000000000000004</v>
      </c>
      <c r="H28" s="39">
        <v>20</v>
      </c>
      <c r="I28" s="39">
        <v>0</v>
      </c>
      <c r="J28" s="39">
        <v>5.2</v>
      </c>
      <c r="K28" s="39">
        <v>4.3</v>
      </c>
      <c r="L28" s="39"/>
      <c r="M28" s="39">
        <v>110.6</v>
      </c>
      <c r="N28" s="39">
        <v>19.7</v>
      </c>
      <c r="O28" s="39">
        <v>66.36</v>
      </c>
      <c r="P28" s="39">
        <v>0.23</v>
      </c>
      <c r="Q28" s="39">
        <v>-1.4696759700589399</v>
      </c>
      <c r="R28" s="39">
        <v>1.3010299956639799</v>
      </c>
      <c r="S28" s="39">
        <v>0.71600334363479901</v>
      </c>
      <c r="T28" s="39"/>
      <c r="U28" s="39">
        <v>0.63346845557958698</v>
      </c>
      <c r="V28" s="39">
        <v>-0.63827216398240705</v>
      </c>
      <c r="W28" s="39">
        <v>1.6486586255873801</v>
      </c>
      <c r="X28" s="39">
        <v>2.99573227355399</v>
      </c>
      <c r="Y28" s="39"/>
      <c r="Z28" s="39">
        <v>1.45861502269952</v>
      </c>
      <c r="AA28" s="39">
        <v>-0.236543737057131</v>
      </c>
      <c r="AB28" s="39">
        <v>1.12306202522593</v>
      </c>
      <c r="AC28" s="39">
        <v>0.54938836633104005</v>
      </c>
      <c r="AD28" s="39"/>
      <c r="AE28" s="39">
        <v>0.56325360869280705</v>
      </c>
      <c r="AF28" s="39">
        <v>0.46384591419044902</v>
      </c>
      <c r="AG28" s="39">
        <v>1.58655430658232</v>
      </c>
    </row>
    <row r="29" spans="1:33">
      <c r="A29" s="1" t="s">
        <v>771</v>
      </c>
      <c r="B29" s="1" t="s">
        <v>67</v>
      </c>
      <c r="C29" s="1" t="s">
        <v>67</v>
      </c>
      <c r="D29" s="1" t="s">
        <v>68</v>
      </c>
      <c r="E29" s="1" t="s">
        <v>69</v>
      </c>
      <c r="F29" s="1" t="s">
        <v>30</v>
      </c>
      <c r="G29" s="1">
        <v>2.2000000000000002</v>
      </c>
      <c r="H29" s="39">
        <v>39.78</v>
      </c>
      <c r="I29" s="39">
        <v>1.56</v>
      </c>
      <c r="J29" s="39">
        <v>17.23</v>
      </c>
      <c r="K29" s="39">
        <v>14.73</v>
      </c>
      <c r="L29" s="39"/>
      <c r="M29" s="39">
        <v>155</v>
      </c>
      <c r="N29" s="39">
        <v>20.5</v>
      </c>
      <c r="O29" s="39">
        <v>93</v>
      </c>
      <c r="P29" s="39">
        <v>10.7</v>
      </c>
      <c r="Q29" s="39">
        <v>2.3702437414678599</v>
      </c>
      <c r="R29" s="39">
        <v>1.5996647787884199</v>
      </c>
      <c r="S29" s="39">
        <v>1.23628527744803</v>
      </c>
      <c r="T29" s="39">
        <v>0.193124598354462</v>
      </c>
      <c r="U29" s="39">
        <v>1.1682027468426299</v>
      </c>
      <c r="V29" s="39">
        <v>1.0293837776852099</v>
      </c>
      <c r="W29" s="39">
        <v>2.8466520505398401</v>
      </c>
      <c r="X29" s="39">
        <v>3.6833642734258301</v>
      </c>
      <c r="Y29" s="39">
        <v>0.44468582126144601</v>
      </c>
      <c r="Z29" s="39">
        <v>2.6898862304745399</v>
      </c>
      <c r="AA29" s="39">
        <v>8.8699801248562096E-2</v>
      </c>
      <c r="AB29" s="39">
        <v>1.5033483494147</v>
      </c>
      <c r="AC29" s="39">
        <v>1.22178918152991</v>
      </c>
      <c r="AD29" s="39">
        <v>1.0712351782762599</v>
      </c>
      <c r="AE29" s="39">
        <v>1.43737188087394</v>
      </c>
      <c r="AF29" s="39">
        <v>1.2770941173183801</v>
      </c>
      <c r="AG29" s="39">
        <v>-1.84881368758454</v>
      </c>
    </row>
    <row r="30" spans="1:33">
      <c r="A30" s="1" t="s">
        <v>851</v>
      </c>
      <c r="B30" s="1" t="s">
        <v>34</v>
      </c>
      <c r="C30" s="1" t="s">
        <v>34</v>
      </c>
      <c r="D30" s="1" t="s">
        <v>70</v>
      </c>
      <c r="E30" s="1" t="s">
        <v>71</v>
      </c>
      <c r="F30" s="1" t="s">
        <v>33</v>
      </c>
      <c r="G30" s="1">
        <v>3.4</v>
      </c>
      <c r="H30" s="39"/>
      <c r="I30" s="39"/>
      <c r="J30" s="39">
        <v>76.400000000000006</v>
      </c>
      <c r="K30" s="39"/>
      <c r="L30" s="39"/>
      <c r="M30" s="39">
        <v>40.345999999999997</v>
      </c>
      <c r="N30" s="39">
        <v>17.3</v>
      </c>
      <c r="O30" s="39">
        <v>24.207599999999999</v>
      </c>
      <c r="P30" s="39">
        <v>4.3760000000000003</v>
      </c>
      <c r="Q30" s="39">
        <v>1.4761350651196801</v>
      </c>
      <c r="R30" s="39"/>
      <c r="S30" s="39">
        <v>1.8830933585756899</v>
      </c>
      <c r="T30" s="39"/>
      <c r="U30" s="39"/>
      <c r="V30" s="39">
        <v>0.64107731332537399</v>
      </c>
      <c r="W30" s="39">
        <v>4.3359826961724703</v>
      </c>
      <c r="X30" s="39"/>
      <c r="Y30" s="39"/>
      <c r="Z30" s="39"/>
      <c r="AA30" s="39">
        <v>-0.10775102360771301</v>
      </c>
      <c r="AB30" s="39"/>
      <c r="AC30" s="39">
        <v>2.05770957922639</v>
      </c>
      <c r="AD30" s="39"/>
      <c r="AE30" s="39"/>
      <c r="AF30" s="39">
        <v>1.08773279492965</v>
      </c>
      <c r="AG30" s="39">
        <v>2.5023400142836501E-2</v>
      </c>
    </row>
    <row r="31" spans="1:33">
      <c r="A31" s="1" t="s">
        <v>851</v>
      </c>
      <c r="B31" s="1" t="s">
        <v>34</v>
      </c>
      <c r="C31" s="1" t="s">
        <v>34</v>
      </c>
      <c r="D31" s="1" t="s">
        <v>70</v>
      </c>
      <c r="E31" s="1" t="s">
        <v>72</v>
      </c>
      <c r="F31" s="1" t="s">
        <v>41</v>
      </c>
      <c r="G31" s="1">
        <v>3.4</v>
      </c>
      <c r="H31" s="39"/>
      <c r="I31" s="39"/>
      <c r="J31" s="39">
        <v>41</v>
      </c>
      <c r="K31" s="39"/>
      <c r="L31" s="39"/>
      <c r="M31" s="39">
        <v>44.011000000000003</v>
      </c>
      <c r="N31" s="39">
        <v>17.2</v>
      </c>
      <c r="O31" s="39">
        <v>26.406600000000001</v>
      </c>
      <c r="P31" s="39">
        <v>4.3760000000000003</v>
      </c>
      <c r="Q31" s="39">
        <v>1.4761350651196801</v>
      </c>
      <c r="R31" s="39"/>
      <c r="S31" s="39">
        <v>1.6127838567197399</v>
      </c>
      <c r="T31" s="39"/>
      <c r="U31" s="39"/>
      <c r="V31" s="39">
        <v>0.64107731332537399</v>
      </c>
      <c r="W31" s="39">
        <v>3.7135720667043102</v>
      </c>
      <c r="X31" s="39"/>
      <c r="Y31" s="39"/>
      <c r="Z31" s="39"/>
      <c r="AA31" s="39">
        <v>-0.10775102360771301</v>
      </c>
      <c r="AB31" s="39"/>
      <c r="AC31" s="39">
        <v>1.70836758291332</v>
      </c>
      <c r="AD31" s="39"/>
      <c r="AE31" s="39"/>
      <c r="AF31" s="39">
        <v>1.08773279492965</v>
      </c>
      <c r="AG31" s="39">
        <v>2.5023400142836501E-2</v>
      </c>
    </row>
    <row r="32" spans="1:33">
      <c r="A32" s="1" t="s">
        <v>851</v>
      </c>
      <c r="B32" s="1" t="s">
        <v>34</v>
      </c>
      <c r="C32" s="1" t="s">
        <v>34</v>
      </c>
      <c r="D32" s="1" t="s">
        <v>70</v>
      </c>
      <c r="E32" s="1" t="s">
        <v>73</v>
      </c>
      <c r="F32" s="1" t="s">
        <v>33</v>
      </c>
      <c r="G32" s="1">
        <v>3.5</v>
      </c>
      <c r="H32" s="39"/>
      <c r="I32" s="39"/>
      <c r="J32" s="39">
        <v>34.6</v>
      </c>
      <c r="K32" s="39"/>
      <c r="L32" s="39"/>
      <c r="M32" s="39">
        <v>71.837000000000003</v>
      </c>
      <c r="N32" s="39">
        <v>19</v>
      </c>
      <c r="O32" s="39">
        <v>43.102200000000003</v>
      </c>
      <c r="P32" s="39">
        <v>4.3760000000000003</v>
      </c>
      <c r="Q32" s="39">
        <v>1.4761350651196801</v>
      </c>
      <c r="R32" s="39"/>
      <c r="S32" s="39">
        <v>1.5390760987927801</v>
      </c>
      <c r="T32" s="39"/>
      <c r="U32" s="39"/>
      <c r="V32" s="39">
        <v>0.64107731332537399</v>
      </c>
      <c r="W32" s="39">
        <v>3.5438536820636801</v>
      </c>
      <c r="X32" s="39"/>
      <c r="Y32" s="39"/>
      <c r="Z32" s="39"/>
      <c r="AA32" s="39">
        <v>-0.10775102360771301</v>
      </c>
      <c r="AB32" s="39"/>
      <c r="AC32" s="39">
        <v>1.6131093137027599</v>
      </c>
      <c r="AD32" s="39"/>
      <c r="AE32" s="39"/>
      <c r="AF32" s="39">
        <v>1.08773279492965</v>
      </c>
      <c r="AG32" s="39">
        <v>0.18117649078678499</v>
      </c>
    </row>
    <row r="33" spans="1:33">
      <c r="A33" s="1" t="s">
        <v>851</v>
      </c>
      <c r="B33" s="1" t="s">
        <v>34</v>
      </c>
      <c r="C33" s="1" t="s">
        <v>34</v>
      </c>
      <c r="D33" s="1" t="s">
        <v>70</v>
      </c>
      <c r="E33" s="1" t="s">
        <v>43</v>
      </c>
      <c r="F33" s="1" t="s">
        <v>33</v>
      </c>
      <c r="G33" s="1">
        <v>3.6</v>
      </c>
      <c r="H33" s="39"/>
      <c r="I33" s="39"/>
      <c r="J33" s="39">
        <v>20.832999999999998</v>
      </c>
      <c r="K33" s="39"/>
      <c r="L33" s="39"/>
      <c r="M33" s="39">
        <v>92.165999999999997</v>
      </c>
      <c r="N33" s="39">
        <v>20.100000000000001</v>
      </c>
      <c r="O33" s="39">
        <v>55.299599999999998</v>
      </c>
      <c r="P33" s="39">
        <v>4.3760000000000003</v>
      </c>
      <c r="Q33" s="39">
        <v>1.4761350651196801</v>
      </c>
      <c r="R33" s="39"/>
      <c r="S33" s="39">
        <v>1.3187518138571099</v>
      </c>
      <c r="T33" s="39"/>
      <c r="U33" s="39"/>
      <c r="V33" s="39">
        <v>0.64107731332537399</v>
      </c>
      <c r="W33" s="39">
        <v>3.03653826794624</v>
      </c>
      <c r="X33" s="39"/>
      <c r="Y33" s="39"/>
      <c r="Z33" s="39"/>
      <c r="AA33" s="39">
        <v>-0.10775102360771301</v>
      </c>
      <c r="AB33" s="39"/>
      <c r="AC33" s="39">
        <v>1.3283671015081899</v>
      </c>
      <c r="AD33" s="39"/>
      <c r="AE33" s="39"/>
      <c r="AF33" s="39">
        <v>1.08773279492965</v>
      </c>
      <c r="AG33" s="39">
        <v>0.33732958143073299</v>
      </c>
    </row>
    <row r="34" spans="1:33">
      <c r="A34" s="1" t="s">
        <v>851</v>
      </c>
      <c r="B34" s="1" t="s">
        <v>34</v>
      </c>
      <c r="C34" s="1" t="s">
        <v>34</v>
      </c>
      <c r="D34" s="1" t="s">
        <v>70</v>
      </c>
      <c r="E34" s="1" t="s">
        <v>74</v>
      </c>
      <c r="F34" s="1" t="s">
        <v>33</v>
      </c>
      <c r="G34" s="1">
        <v>3.9</v>
      </c>
      <c r="H34" s="39"/>
      <c r="I34" s="39"/>
      <c r="J34" s="39">
        <v>32.415999999999997</v>
      </c>
      <c r="K34" s="39"/>
      <c r="L34" s="39"/>
      <c r="M34" s="39">
        <v>961.28</v>
      </c>
      <c r="N34" s="39">
        <v>47.5</v>
      </c>
      <c r="O34" s="39">
        <v>576.76800000000003</v>
      </c>
      <c r="P34" s="39">
        <v>4.3760000000000003</v>
      </c>
      <c r="Q34" s="39">
        <v>1.4761350651196801</v>
      </c>
      <c r="R34" s="39"/>
      <c r="S34" s="39">
        <v>1.51075942368019</v>
      </c>
      <c r="T34" s="39"/>
      <c r="U34" s="39"/>
      <c r="V34" s="39">
        <v>0.64107731332537399</v>
      </c>
      <c r="W34" s="39">
        <v>3.4786521280662699</v>
      </c>
      <c r="X34" s="39"/>
      <c r="Y34" s="39"/>
      <c r="Z34" s="39"/>
      <c r="AA34" s="39">
        <v>-0.10775102360771301</v>
      </c>
      <c r="AB34" s="39"/>
      <c r="AC34" s="39">
        <v>1.5765134717332401</v>
      </c>
      <c r="AD34" s="39"/>
      <c r="AE34" s="39"/>
      <c r="AF34" s="39">
        <v>1.08773279492965</v>
      </c>
      <c r="AG34" s="39">
        <v>0.805788853362576</v>
      </c>
    </row>
    <row r="35" spans="1:33">
      <c r="A35" s="1" t="s">
        <v>851</v>
      </c>
      <c r="B35" s="1" t="s">
        <v>34</v>
      </c>
      <c r="C35" s="1" t="s">
        <v>34</v>
      </c>
      <c r="D35" s="1" t="s">
        <v>70</v>
      </c>
      <c r="E35" s="1" t="s">
        <v>75</v>
      </c>
      <c r="F35" s="1" t="s">
        <v>33</v>
      </c>
      <c r="G35" s="1">
        <v>4.0999999999999996</v>
      </c>
      <c r="H35" s="39"/>
      <c r="I35" s="39"/>
      <c r="J35" s="39">
        <v>24.33</v>
      </c>
      <c r="K35" s="39"/>
      <c r="L35" s="39"/>
      <c r="M35" s="39">
        <v>42.783000000000001</v>
      </c>
      <c r="N35" s="39">
        <v>17.5</v>
      </c>
      <c r="O35" s="39">
        <v>25.669799999999999</v>
      </c>
      <c r="P35" s="39">
        <v>4.3760000000000003</v>
      </c>
      <c r="Q35" s="39">
        <v>1.4761350651196801</v>
      </c>
      <c r="R35" s="39"/>
      <c r="S35" s="39">
        <v>1.3861421089308199</v>
      </c>
      <c r="T35" s="39"/>
      <c r="U35" s="39"/>
      <c r="V35" s="39">
        <v>0.64107731332537399</v>
      </c>
      <c r="W35" s="39">
        <v>3.19171015679543</v>
      </c>
      <c r="X35" s="39"/>
      <c r="Y35" s="39"/>
      <c r="Z35" s="39"/>
      <c r="AA35" s="39">
        <v>-0.10775102360771301</v>
      </c>
      <c r="AB35" s="39"/>
      <c r="AC35" s="39">
        <v>1.41546082204533</v>
      </c>
      <c r="AD35" s="39"/>
      <c r="AE35" s="39"/>
      <c r="AF35" s="39">
        <v>1.08773279492965</v>
      </c>
      <c r="AG35" s="39">
        <v>1.1180950346504701</v>
      </c>
    </row>
    <row r="36" spans="1:33">
      <c r="A36" s="1" t="s">
        <v>851</v>
      </c>
      <c r="B36" s="1" t="s">
        <v>34</v>
      </c>
      <c r="C36" s="1" t="s">
        <v>34</v>
      </c>
      <c r="D36" s="1" t="s">
        <v>70</v>
      </c>
      <c r="E36" s="1" t="s">
        <v>76</v>
      </c>
      <c r="F36" s="1" t="s">
        <v>33</v>
      </c>
      <c r="G36" s="1">
        <v>4.3</v>
      </c>
      <c r="H36" s="39"/>
      <c r="I36" s="39"/>
      <c r="J36" s="39">
        <v>27</v>
      </c>
      <c r="K36" s="39"/>
      <c r="L36" s="39"/>
      <c r="M36" s="39">
        <v>461.02</v>
      </c>
      <c r="N36" s="39">
        <v>35.6</v>
      </c>
      <c r="O36" s="39">
        <v>276.61200000000002</v>
      </c>
      <c r="P36" s="39">
        <v>4.3760000000000003</v>
      </c>
      <c r="Q36" s="39">
        <v>1.4761350651196801</v>
      </c>
      <c r="R36" s="39"/>
      <c r="S36" s="39">
        <v>1.43136376415899</v>
      </c>
      <c r="T36" s="39"/>
      <c r="U36" s="39"/>
      <c r="V36" s="39">
        <v>0.64107731332537399</v>
      </c>
      <c r="W36" s="39">
        <v>3.29583686600433</v>
      </c>
      <c r="X36" s="39"/>
      <c r="Y36" s="39"/>
      <c r="Z36" s="39"/>
      <c r="AA36" s="39">
        <v>-0.10775102360771301</v>
      </c>
      <c r="AB36" s="39"/>
      <c r="AC36" s="39">
        <v>1.47390428483714</v>
      </c>
      <c r="AD36" s="39"/>
      <c r="AE36" s="39"/>
      <c r="AF36" s="39">
        <v>1.08773279492965</v>
      </c>
      <c r="AG36" s="39">
        <v>1.4304012159383701</v>
      </c>
    </row>
    <row r="37" spans="1:33">
      <c r="A37" s="1" t="s">
        <v>851</v>
      </c>
      <c r="B37" s="1" t="s">
        <v>34</v>
      </c>
      <c r="C37" s="1" t="s">
        <v>34</v>
      </c>
      <c r="D37" s="1" t="s">
        <v>70</v>
      </c>
      <c r="E37" s="1" t="s">
        <v>77</v>
      </c>
      <c r="F37" s="1" t="s">
        <v>33</v>
      </c>
      <c r="G37" s="1">
        <v>4.3</v>
      </c>
      <c r="H37" s="39"/>
      <c r="I37" s="39"/>
      <c r="J37" s="39">
        <v>36.83</v>
      </c>
      <c r="K37" s="39"/>
      <c r="L37" s="39"/>
      <c r="M37" s="39">
        <v>733.91600000000005</v>
      </c>
      <c r="N37" s="39">
        <v>42.3</v>
      </c>
      <c r="O37" s="39">
        <v>440.34960000000001</v>
      </c>
      <c r="P37" s="39">
        <v>4.3760000000000003</v>
      </c>
      <c r="Q37" s="39">
        <v>1.4761350651196801</v>
      </c>
      <c r="R37" s="39"/>
      <c r="S37" s="39">
        <v>1.56620171885491</v>
      </c>
      <c r="T37" s="39"/>
      <c r="U37" s="39"/>
      <c r="V37" s="39">
        <v>0.64107731332537399</v>
      </c>
      <c r="W37" s="39">
        <v>3.60631273045697</v>
      </c>
      <c r="X37" s="39"/>
      <c r="Y37" s="39"/>
      <c r="Z37" s="39"/>
      <c r="AA37" s="39">
        <v>-0.10775102360771301</v>
      </c>
      <c r="AB37" s="39"/>
      <c r="AC37" s="39">
        <v>1.6481658625797799</v>
      </c>
      <c r="AD37" s="39"/>
      <c r="AE37" s="39"/>
      <c r="AF37" s="39">
        <v>1.08773279492965</v>
      </c>
      <c r="AG37" s="39">
        <v>1.4304012159383701</v>
      </c>
    </row>
    <row r="38" spans="1:33">
      <c r="A38" s="1" t="s">
        <v>851</v>
      </c>
      <c r="B38" s="1" t="s">
        <v>78</v>
      </c>
      <c r="C38" s="1" t="s">
        <v>79</v>
      </c>
      <c r="D38" s="1" t="s">
        <v>80</v>
      </c>
      <c r="E38" s="1" t="s">
        <v>81</v>
      </c>
      <c r="F38" s="1" t="s">
        <v>33</v>
      </c>
      <c r="G38" s="1">
        <v>3.1</v>
      </c>
      <c r="H38" s="39">
        <v>2.0499999999999998</v>
      </c>
      <c r="I38" s="39">
        <v>3.5499999999999997E-2</v>
      </c>
      <c r="J38" s="39">
        <v>0.76</v>
      </c>
      <c r="K38" s="39">
        <v>0.62</v>
      </c>
      <c r="L38" s="39">
        <v>1.1000000000000001</v>
      </c>
      <c r="M38" s="39">
        <v>28.7</v>
      </c>
      <c r="N38" s="39">
        <v>13.8</v>
      </c>
      <c r="O38" s="39">
        <v>17.22</v>
      </c>
      <c r="P38" s="39">
        <v>2.1000000000000001E-2</v>
      </c>
      <c r="Q38" s="39">
        <v>-3.8632328412587098</v>
      </c>
      <c r="R38" s="39">
        <v>0.31175386105575398</v>
      </c>
      <c r="S38" s="39">
        <v>-0.11918640771920901</v>
      </c>
      <c r="T38" s="39">
        <v>-1.44977164694491</v>
      </c>
      <c r="U38" s="39">
        <v>-0.207608310501746</v>
      </c>
      <c r="V38" s="39">
        <v>-1.67778070526608</v>
      </c>
      <c r="W38" s="39">
        <v>-0.27443684570176002</v>
      </c>
      <c r="X38" s="39">
        <v>0.71783979315031698</v>
      </c>
      <c r="Y38" s="39">
        <v>-3.3382225825007699</v>
      </c>
      <c r="Z38" s="39">
        <v>-0.47803580094300002</v>
      </c>
      <c r="AA38" s="39">
        <v>-0.24303618209112299</v>
      </c>
      <c r="AB38" s="39">
        <v>-0.13669807673472401</v>
      </c>
      <c r="AC38" s="39">
        <v>-0.52999231779198197</v>
      </c>
      <c r="AD38" s="39">
        <v>-0.94804820555760405</v>
      </c>
      <c r="AE38" s="39">
        <v>-0.81163590475537895</v>
      </c>
      <c r="AF38" s="39">
        <v>-4.30802641732509E-2</v>
      </c>
      <c r="AG38" s="39">
        <v>-0.44343587178900701</v>
      </c>
    </row>
    <row r="39" spans="1:33">
      <c r="A39" s="1" t="s">
        <v>851</v>
      </c>
      <c r="B39" s="1" t="s">
        <v>78</v>
      </c>
      <c r="C39" s="1" t="s">
        <v>79</v>
      </c>
      <c r="D39" s="1" t="s">
        <v>80</v>
      </c>
      <c r="E39" s="1" t="s">
        <v>82</v>
      </c>
      <c r="F39" s="1" t="s">
        <v>33</v>
      </c>
      <c r="G39" s="1">
        <v>4</v>
      </c>
      <c r="H39" s="39">
        <v>3.22</v>
      </c>
      <c r="I39" s="39">
        <v>1.6299999999999999E-2</v>
      </c>
      <c r="J39" s="39">
        <v>1.26</v>
      </c>
      <c r="K39" s="39">
        <v>0.24</v>
      </c>
      <c r="L39" s="39">
        <v>1.2</v>
      </c>
      <c r="M39" s="39">
        <v>87.9</v>
      </c>
      <c r="N39" s="39">
        <v>22.6</v>
      </c>
      <c r="O39" s="39">
        <v>52.74</v>
      </c>
      <c r="P39" s="39">
        <v>2.1000000000000001E-2</v>
      </c>
      <c r="Q39" s="39">
        <v>-3.8632328412587098</v>
      </c>
      <c r="R39" s="39">
        <v>0.50785587169583102</v>
      </c>
      <c r="S39" s="39">
        <v>0.10037054511756301</v>
      </c>
      <c r="T39" s="39">
        <v>-1.7878123955960401</v>
      </c>
      <c r="U39" s="39">
        <v>-0.61978875828839397</v>
      </c>
      <c r="V39" s="39">
        <v>-1.67778070526608</v>
      </c>
      <c r="W39" s="39">
        <v>0.231111720963387</v>
      </c>
      <c r="X39" s="39">
        <v>1.1693813595563201</v>
      </c>
      <c r="Y39" s="39">
        <v>-4.1165901711694204</v>
      </c>
      <c r="Z39" s="39">
        <v>-1.42711635564015</v>
      </c>
      <c r="AA39" s="39">
        <v>-0.24303618209112299</v>
      </c>
      <c r="AB39" s="39">
        <v>0.113021369915493</v>
      </c>
      <c r="AC39" s="39">
        <v>-0.246241788558691</v>
      </c>
      <c r="AD39" s="39">
        <v>-1.3635340092187</v>
      </c>
      <c r="AE39" s="39">
        <v>-1.48541813030724</v>
      </c>
      <c r="AF39" s="39">
        <v>-4.30802641732509E-2</v>
      </c>
      <c r="AG39" s="39">
        <v>0.961941944006525</v>
      </c>
    </row>
    <row r="40" spans="1:33">
      <c r="A40" s="1" t="s">
        <v>771</v>
      </c>
      <c r="B40" s="1" t="s">
        <v>83</v>
      </c>
      <c r="C40" s="1" t="s">
        <v>84</v>
      </c>
      <c r="D40" s="1" t="s">
        <v>85</v>
      </c>
      <c r="E40" s="1" t="s">
        <v>86</v>
      </c>
      <c r="F40" s="1" t="s">
        <v>30</v>
      </c>
      <c r="G40" s="1">
        <v>2.6</v>
      </c>
      <c r="H40" s="39"/>
      <c r="I40" s="39"/>
      <c r="J40" s="39">
        <v>32</v>
      </c>
      <c r="K40" s="39"/>
      <c r="L40" s="39"/>
      <c r="M40" s="39">
        <v>104.3</v>
      </c>
      <c r="N40" s="39">
        <v>20.5</v>
      </c>
      <c r="O40" s="39">
        <v>62.58</v>
      </c>
      <c r="P40" s="39">
        <v>3.7200000000000002E-3</v>
      </c>
      <c r="Q40" s="39">
        <v>-5.5940316106970798</v>
      </c>
      <c r="R40" s="39"/>
      <c r="S40" s="39">
        <v>1.50514997831991</v>
      </c>
      <c r="T40" s="39"/>
      <c r="U40" s="39"/>
      <c r="V40" s="39">
        <v>-2.4294570601181</v>
      </c>
      <c r="W40" s="39">
        <v>3.4657359027997301</v>
      </c>
      <c r="X40" s="39"/>
      <c r="Y40" s="39"/>
      <c r="Z40" s="39"/>
      <c r="AA40" s="39">
        <v>-0.24357297371881401</v>
      </c>
      <c r="AB40" s="39"/>
      <c r="AC40" s="39">
        <v>1.5692639491418601</v>
      </c>
      <c r="AD40" s="39"/>
      <c r="AE40" s="39"/>
      <c r="AF40" s="39">
        <v>-0.40964235269726201</v>
      </c>
      <c r="AG40" s="39">
        <v>-1.22420132500875</v>
      </c>
    </row>
    <row r="41" spans="1:33">
      <c r="A41" s="1" t="s">
        <v>771</v>
      </c>
      <c r="B41" s="1" t="s">
        <v>83</v>
      </c>
      <c r="C41" s="1" t="s">
        <v>87</v>
      </c>
      <c r="D41" s="1" t="s">
        <v>85</v>
      </c>
      <c r="E41" s="1" t="s">
        <v>86</v>
      </c>
      <c r="F41" s="1" t="s">
        <v>30</v>
      </c>
      <c r="G41" s="1">
        <v>2.6</v>
      </c>
      <c r="H41" s="39"/>
      <c r="I41" s="39"/>
      <c r="J41" s="39">
        <v>32</v>
      </c>
      <c r="K41" s="39"/>
      <c r="L41" s="39"/>
      <c r="M41" s="39">
        <v>118.2</v>
      </c>
      <c r="N41" s="39">
        <v>21.1</v>
      </c>
      <c r="O41" s="39">
        <v>70.92</v>
      </c>
      <c r="P41" s="39">
        <v>3.7200000000000002E-3</v>
      </c>
      <c r="Q41" s="39">
        <v>-5.5940316106970798</v>
      </c>
      <c r="R41" s="39"/>
      <c r="S41" s="39">
        <v>1.50514997831991</v>
      </c>
      <c r="T41" s="39"/>
      <c r="U41" s="39"/>
      <c r="V41" s="39">
        <v>-2.4294570601181</v>
      </c>
      <c r="W41" s="39">
        <v>3.4657359027997301</v>
      </c>
      <c r="X41" s="39"/>
      <c r="Y41" s="39"/>
      <c r="Z41" s="39"/>
      <c r="AA41" s="39">
        <v>-0.24357297371881401</v>
      </c>
      <c r="AB41" s="39"/>
      <c r="AC41" s="39">
        <v>1.5692639491418601</v>
      </c>
      <c r="AD41" s="39"/>
      <c r="AE41" s="39"/>
      <c r="AF41" s="39">
        <v>-0.40964235269726201</v>
      </c>
      <c r="AG41" s="39">
        <v>-1.22420132500875</v>
      </c>
    </row>
    <row r="42" spans="1:33">
      <c r="A42" s="1" t="s">
        <v>771</v>
      </c>
      <c r="B42" s="1" t="s">
        <v>83</v>
      </c>
      <c r="C42" s="1" t="s">
        <v>88</v>
      </c>
      <c r="D42" s="1" t="s">
        <v>85</v>
      </c>
      <c r="E42" s="1" t="s">
        <v>86</v>
      </c>
      <c r="F42" s="1" t="s">
        <v>30</v>
      </c>
      <c r="G42" s="1">
        <v>2.6</v>
      </c>
      <c r="H42" s="39"/>
      <c r="I42" s="39"/>
      <c r="J42" s="39">
        <v>35</v>
      </c>
      <c r="K42" s="39"/>
      <c r="L42" s="39"/>
      <c r="M42" s="39">
        <v>87.9</v>
      </c>
      <c r="N42" s="39">
        <v>19.600000000000001</v>
      </c>
      <c r="O42" s="39">
        <v>52.74</v>
      </c>
      <c r="P42" s="39">
        <v>3.7200000000000002E-3</v>
      </c>
      <c r="Q42" s="39">
        <v>-5.5940316106970798</v>
      </c>
      <c r="R42" s="39"/>
      <c r="S42" s="39">
        <v>1.5440680443502799</v>
      </c>
      <c r="T42" s="39"/>
      <c r="U42" s="39"/>
      <c r="V42" s="39">
        <v>-2.4294570601181</v>
      </c>
      <c r="W42" s="39">
        <v>3.55534806148941</v>
      </c>
      <c r="X42" s="39"/>
      <c r="Y42" s="39"/>
      <c r="Z42" s="39"/>
      <c r="AA42" s="39">
        <v>-0.24357297371881401</v>
      </c>
      <c r="AB42" s="39"/>
      <c r="AC42" s="39">
        <v>1.61956079326441</v>
      </c>
      <c r="AD42" s="39"/>
      <c r="AE42" s="39"/>
      <c r="AF42" s="39">
        <v>-0.40964235269726201</v>
      </c>
      <c r="AG42" s="39">
        <v>-1.22420132500875</v>
      </c>
    </row>
    <row r="43" spans="1:33">
      <c r="A43" s="1" t="s">
        <v>771</v>
      </c>
      <c r="B43" s="1" t="s">
        <v>83</v>
      </c>
      <c r="C43" s="1" t="s">
        <v>89</v>
      </c>
      <c r="D43" s="1" t="s">
        <v>85</v>
      </c>
      <c r="E43" s="1" t="s">
        <v>86</v>
      </c>
      <c r="F43" s="1" t="s">
        <v>30</v>
      </c>
      <c r="G43" s="1">
        <v>2.6</v>
      </c>
      <c r="H43" s="39"/>
      <c r="I43" s="39"/>
      <c r="J43" s="39">
        <v>36</v>
      </c>
      <c r="K43" s="39"/>
      <c r="L43" s="39"/>
      <c r="M43" s="39">
        <v>116.2</v>
      </c>
      <c r="N43" s="39">
        <v>21</v>
      </c>
      <c r="O43" s="39">
        <v>69.72</v>
      </c>
      <c r="P43" s="39">
        <v>3.7200000000000002E-3</v>
      </c>
      <c r="Q43" s="39">
        <v>-5.5940316106970798</v>
      </c>
      <c r="R43" s="39"/>
      <c r="S43" s="39">
        <v>1.5563025007672899</v>
      </c>
      <c r="T43" s="39"/>
      <c r="U43" s="39"/>
      <c r="V43" s="39">
        <v>-2.4294570601181</v>
      </c>
      <c r="W43" s="39">
        <v>3.5835189384561099</v>
      </c>
      <c r="X43" s="39"/>
      <c r="Y43" s="39"/>
      <c r="Z43" s="39"/>
      <c r="AA43" s="39">
        <v>-0.24357297371881401</v>
      </c>
      <c r="AB43" s="39"/>
      <c r="AC43" s="39">
        <v>1.6353723329963801</v>
      </c>
      <c r="AD43" s="39"/>
      <c r="AE43" s="39"/>
      <c r="AF43" s="39">
        <v>-0.40964235269726201</v>
      </c>
      <c r="AG43" s="39">
        <v>-1.22420132500875</v>
      </c>
    </row>
    <row r="44" spans="1:33">
      <c r="A44" s="1" t="s">
        <v>771</v>
      </c>
      <c r="B44" s="1" t="s">
        <v>90</v>
      </c>
      <c r="C44" s="1" t="s">
        <v>90</v>
      </c>
      <c r="D44" s="1" t="s">
        <v>91</v>
      </c>
      <c r="E44" s="1" t="s">
        <v>92</v>
      </c>
      <c r="F44" s="1" t="s">
        <v>60</v>
      </c>
      <c r="G44" s="1">
        <v>2</v>
      </c>
      <c r="H44" s="39"/>
      <c r="I44" s="39">
        <v>0.129</v>
      </c>
      <c r="J44" s="39">
        <v>28.96</v>
      </c>
      <c r="K44" s="39"/>
      <c r="L44" s="39"/>
      <c r="M44" s="39">
        <v>356</v>
      </c>
      <c r="N44" s="39">
        <v>21.94</v>
      </c>
      <c r="O44" s="39">
        <v>213.6</v>
      </c>
      <c r="P44" s="39">
        <v>3.7229999999999999</v>
      </c>
      <c r="Q44" s="39">
        <v>1.3145297948905801</v>
      </c>
      <c r="R44" s="39"/>
      <c r="S44" s="39">
        <v>1.46179855752511</v>
      </c>
      <c r="T44" s="39">
        <v>-0.88941028970075098</v>
      </c>
      <c r="U44" s="39"/>
      <c r="V44" s="39">
        <v>0.57089303621839205</v>
      </c>
      <c r="W44" s="39">
        <v>3.3659155675175199</v>
      </c>
      <c r="X44" s="39"/>
      <c r="Y44" s="39">
        <v>-2.04794287462046</v>
      </c>
      <c r="Z44" s="39"/>
      <c r="AA44" s="39">
        <v>-0.12803603129764801</v>
      </c>
      <c r="AB44" s="39"/>
      <c r="AC44" s="39">
        <v>1.5132375357916801</v>
      </c>
      <c r="AD44" s="39">
        <v>-0.25930819482154699</v>
      </c>
      <c r="AE44" s="39"/>
      <c r="AF44" s="39">
        <v>1.05350676795432</v>
      </c>
      <c r="AG44" s="39">
        <v>-2.16111986887244</v>
      </c>
    </row>
    <row r="45" spans="1:33">
      <c r="A45" s="1" t="s">
        <v>851</v>
      </c>
      <c r="B45" s="1" t="s">
        <v>93</v>
      </c>
      <c r="C45" s="1" t="s">
        <v>94</v>
      </c>
      <c r="D45" s="1" t="s">
        <v>95</v>
      </c>
      <c r="E45" s="1" t="s">
        <v>29</v>
      </c>
      <c r="F45" s="1" t="s">
        <v>30</v>
      </c>
      <c r="G45" s="1">
        <v>3</v>
      </c>
      <c r="H45" s="39"/>
      <c r="I45" s="39"/>
      <c r="J45" s="39">
        <v>1.3</v>
      </c>
      <c r="K45" s="39"/>
      <c r="L45" s="39"/>
      <c r="M45" s="39">
        <v>133.80000000000001</v>
      </c>
      <c r="N45" s="39">
        <v>23.05</v>
      </c>
      <c r="O45" s="39">
        <v>80.28</v>
      </c>
      <c r="P45" s="39">
        <v>3.1500000000000001E-4</v>
      </c>
      <c r="Q45" s="39">
        <v>-8.0629379191386406</v>
      </c>
      <c r="R45" s="39"/>
      <c r="S45" s="39">
        <v>0.113943352306837</v>
      </c>
      <c r="T45" s="39"/>
      <c r="U45" s="39"/>
      <c r="V45" s="39">
        <v>-3.5016894462104</v>
      </c>
      <c r="W45" s="39">
        <v>0.262364264467491</v>
      </c>
      <c r="X45" s="39"/>
      <c r="Y45" s="39"/>
      <c r="Z45" s="39"/>
      <c r="AA45" s="39">
        <v>-0.24367874776350601</v>
      </c>
      <c r="AB45" s="39"/>
      <c r="AC45" s="39">
        <v>-0.22870059401496301</v>
      </c>
      <c r="AD45" s="39"/>
      <c r="AE45" s="39"/>
      <c r="AF45" s="39">
        <v>-0.93252662368973105</v>
      </c>
      <c r="AG45" s="39">
        <v>-0.59958896243295501</v>
      </c>
    </row>
    <row r="46" spans="1:33">
      <c r="A46" s="1" t="s">
        <v>851</v>
      </c>
      <c r="B46" s="1" t="s">
        <v>93</v>
      </c>
      <c r="C46" s="1" t="s">
        <v>96</v>
      </c>
      <c r="D46" s="1" t="s">
        <v>95</v>
      </c>
      <c r="E46" s="1" t="s">
        <v>97</v>
      </c>
      <c r="F46" s="1" t="s">
        <v>30</v>
      </c>
      <c r="G46" s="1">
        <v>3.1</v>
      </c>
      <c r="H46" s="39"/>
      <c r="I46" s="39"/>
      <c r="J46" s="39">
        <v>1.3</v>
      </c>
      <c r="K46" s="39"/>
      <c r="L46" s="39"/>
      <c r="M46" s="39">
        <v>14.9</v>
      </c>
      <c r="N46" s="39">
        <v>12.9</v>
      </c>
      <c r="O46" s="39">
        <v>8.94</v>
      </c>
      <c r="P46" s="39">
        <v>3.1085000000000002E-2</v>
      </c>
      <c r="Q46" s="39">
        <v>-3.4710298912608399</v>
      </c>
      <c r="R46" s="39"/>
      <c r="S46" s="39">
        <v>0.113943352306837</v>
      </c>
      <c r="T46" s="39"/>
      <c r="U46" s="39"/>
      <c r="V46" s="39">
        <v>-1.50744912829583</v>
      </c>
      <c r="W46" s="39">
        <v>0.262364264467491</v>
      </c>
      <c r="X46" s="39"/>
      <c r="Y46" s="39"/>
      <c r="Z46" s="39"/>
      <c r="AA46" s="39">
        <v>-0.242722898319985</v>
      </c>
      <c r="AB46" s="39"/>
      <c r="AC46" s="39">
        <v>-0.22870059401496301</v>
      </c>
      <c r="AD46" s="39"/>
      <c r="AE46" s="39"/>
      <c r="AF46" s="39">
        <v>3.9983541403148699E-2</v>
      </c>
      <c r="AG46" s="39">
        <v>-0.44343587178900701</v>
      </c>
    </row>
    <row r="47" spans="1:33">
      <c r="A47" s="1" t="s">
        <v>851</v>
      </c>
      <c r="B47" s="1" t="s">
        <v>93</v>
      </c>
      <c r="C47" s="1" t="s">
        <v>98</v>
      </c>
      <c r="D47" s="1" t="s">
        <v>95</v>
      </c>
      <c r="E47" s="1" t="s">
        <v>97</v>
      </c>
      <c r="F47" s="1" t="s">
        <v>30</v>
      </c>
      <c r="G47" s="1">
        <v>3.1</v>
      </c>
      <c r="H47" s="39"/>
      <c r="I47" s="39"/>
      <c r="J47" s="39">
        <v>1.4</v>
      </c>
      <c r="K47" s="39"/>
      <c r="L47" s="39"/>
      <c r="M47" s="39">
        <v>16.5</v>
      </c>
      <c r="N47" s="39">
        <v>12.75</v>
      </c>
      <c r="O47" s="39">
        <v>9.9</v>
      </c>
      <c r="P47" s="39">
        <v>2.0745E-2</v>
      </c>
      <c r="Q47" s="39">
        <v>-3.8754500251973099</v>
      </c>
      <c r="R47" s="39"/>
      <c r="S47" s="39">
        <v>0.14612803567823801</v>
      </c>
      <c r="T47" s="39"/>
      <c r="U47" s="39"/>
      <c r="V47" s="39">
        <v>-1.6830865608350101</v>
      </c>
      <c r="W47" s="39">
        <v>0.33647223662121301</v>
      </c>
      <c r="X47" s="39"/>
      <c r="Y47" s="39"/>
      <c r="Z47" s="39"/>
      <c r="AA47" s="39">
        <v>-0.24304410349535099</v>
      </c>
      <c r="AB47" s="39"/>
      <c r="AC47" s="39">
        <v>-0.18710582408467299</v>
      </c>
      <c r="AD47" s="39"/>
      <c r="AE47" s="39"/>
      <c r="AF47" s="39">
        <v>-4.5667714857576001E-2</v>
      </c>
      <c r="AG47" s="39">
        <v>-0.44343587178900701</v>
      </c>
    </row>
    <row r="48" spans="1:33">
      <c r="A48" s="1" t="s">
        <v>851</v>
      </c>
      <c r="B48" s="1" t="s">
        <v>93</v>
      </c>
      <c r="C48" s="1" t="s">
        <v>94</v>
      </c>
      <c r="D48" s="1" t="s">
        <v>95</v>
      </c>
      <c r="E48" s="1" t="s">
        <v>97</v>
      </c>
      <c r="F48" s="1" t="s">
        <v>30</v>
      </c>
      <c r="G48" s="1">
        <v>3.1</v>
      </c>
      <c r="H48" s="39"/>
      <c r="I48" s="39"/>
      <c r="J48" s="39">
        <v>1</v>
      </c>
      <c r="K48" s="39"/>
      <c r="L48" s="39"/>
      <c r="M48" s="39">
        <v>78.400000000000006</v>
      </c>
      <c r="N48" s="39">
        <v>18.8</v>
      </c>
      <c r="O48" s="39">
        <v>47.04</v>
      </c>
      <c r="P48" s="39">
        <v>3.1500000000000001E-4</v>
      </c>
      <c r="Q48" s="39">
        <v>-8.0629379191386406</v>
      </c>
      <c r="R48" s="39"/>
      <c r="S48" s="39">
        <v>0</v>
      </c>
      <c r="T48" s="39"/>
      <c r="U48" s="39"/>
      <c r="V48" s="39">
        <v>-3.5016894462104</v>
      </c>
      <c r="W48" s="39">
        <v>0</v>
      </c>
      <c r="X48" s="39"/>
      <c r="Y48" s="39"/>
      <c r="Z48" s="39"/>
      <c r="AA48" s="39">
        <v>-0.24367874776350601</v>
      </c>
      <c r="AB48" s="39"/>
      <c r="AC48" s="39">
        <v>-0.37595845172314901</v>
      </c>
      <c r="AD48" s="39"/>
      <c r="AE48" s="39"/>
      <c r="AF48" s="39">
        <v>-0.93252662368973105</v>
      </c>
      <c r="AG48" s="39">
        <v>-0.44343587178900701</v>
      </c>
    </row>
    <row r="49" spans="1:33">
      <c r="A49" s="1" t="s">
        <v>851</v>
      </c>
      <c r="B49" s="1" t="s">
        <v>93</v>
      </c>
      <c r="C49" s="1" t="s">
        <v>96</v>
      </c>
      <c r="D49" s="1" t="s">
        <v>95</v>
      </c>
      <c r="E49" s="1" t="s">
        <v>99</v>
      </c>
      <c r="F49" s="1" t="s">
        <v>33</v>
      </c>
      <c r="G49" s="1">
        <v>3.2</v>
      </c>
      <c r="H49" s="39"/>
      <c r="I49" s="39"/>
      <c r="J49" s="39">
        <v>1</v>
      </c>
      <c r="K49" s="39"/>
      <c r="L49" s="39"/>
      <c r="M49" s="39">
        <v>45</v>
      </c>
      <c r="N49" s="39">
        <v>17.899999999999999</v>
      </c>
      <c r="O49" s="39">
        <v>27</v>
      </c>
      <c r="P49" s="39">
        <v>3.1085000000000002E-2</v>
      </c>
      <c r="Q49" s="39">
        <v>-3.4710298912608399</v>
      </c>
      <c r="R49" s="39"/>
      <c r="S49" s="39">
        <v>0</v>
      </c>
      <c r="T49" s="39"/>
      <c r="U49" s="39"/>
      <c r="V49" s="39">
        <v>-1.50744912829583</v>
      </c>
      <c r="W49" s="39">
        <v>0</v>
      </c>
      <c r="X49" s="39"/>
      <c r="Y49" s="39"/>
      <c r="Z49" s="39"/>
      <c r="AA49" s="39">
        <v>-0.242722898319985</v>
      </c>
      <c r="AB49" s="39"/>
      <c r="AC49" s="39">
        <v>-0.37595845172314901</v>
      </c>
      <c r="AD49" s="39"/>
      <c r="AE49" s="39"/>
      <c r="AF49" s="39">
        <v>3.9983541403148699E-2</v>
      </c>
      <c r="AG49" s="39">
        <v>-0.28728278114505901</v>
      </c>
    </row>
    <row r="50" spans="1:33">
      <c r="A50" s="1" t="s">
        <v>851</v>
      </c>
      <c r="B50" s="1" t="s">
        <v>93</v>
      </c>
      <c r="C50" s="1" t="s">
        <v>96</v>
      </c>
      <c r="D50" s="1" t="s">
        <v>95</v>
      </c>
      <c r="E50" s="1" t="s">
        <v>81</v>
      </c>
      <c r="F50" s="1" t="s">
        <v>41</v>
      </c>
      <c r="G50" s="1">
        <v>3.2</v>
      </c>
      <c r="H50" s="39"/>
      <c r="I50" s="39"/>
      <c r="J50" s="39">
        <v>2</v>
      </c>
      <c r="K50" s="39"/>
      <c r="L50" s="39"/>
      <c r="M50" s="39">
        <v>27</v>
      </c>
      <c r="N50" s="39">
        <v>13.4</v>
      </c>
      <c r="O50" s="39">
        <v>16.2</v>
      </c>
      <c r="P50" s="39">
        <v>3.1085000000000002E-2</v>
      </c>
      <c r="Q50" s="39">
        <v>-3.4710298912608399</v>
      </c>
      <c r="R50" s="39"/>
      <c r="S50" s="39">
        <v>0.30102999566398098</v>
      </c>
      <c r="T50" s="39"/>
      <c r="U50" s="39"/>
      <c r="V50" s="39">
        <v>-1.50744912829583</v>
      </c>
      <c r="W50" s="39">
        <v>0.69314718055994495</v>
      </c>
      <c r="X50" s="39"/>
      <c r="Y50" s="39"/>
      <c r="Z50" s="39"/>
      <c r="AA50" s="39">
        <v>-0.242722898319985</v>
      </c>
      <c r="AB50" s="39"/>
      <c r="AC50" s="39">
        <v>1.3086028449852301E-2</v>
      </c>
      <c r="AD50" s="39"/>
      <c r="AE50" s="39"/>
      <c r="AF50" s="39">
        <v>3.9983541403148699E-2</v>
      </c>
      <c r="AG50" s="39">
        <v>-0.28728278114505901</v>
      </c>
    </row>
    <row r="51" spans="1:33">
      <c r="A51" s="1" t="s">
        <v>851</v>
      </c>
      <c r="B51" s="1" t="s">
        <v>93</v>
      </c>
      <c r="C51" s="1" t="s">
        <v>98</v>
      </c>
      <c r="D51" s="1" t="s">
        <v>95</v>
      </c>
      <c r="E51" s="1" t="s">
        <v>81</v>
      </c>
      <c r="F51" s="1" t="s">
        <v>41</v>
      </c>
      <c r="G51" s="1">
        <v>3.2</v>
      </c>
      <c r="H51" s="39"/>
      <c r="I51" s="39"/>
      <c r="J51" s="39">
        <v>0</v>
      </c>
      <c r="K51" s="39"/>
      <c r="L51" s="39"/>
      <c r="M51" s="39">
        <v>21</v>
      </c>
      <c r="N51" s="39">
        <v>12.5</v>
      </c>
      <c r="O51" s="39">
        <v>12.6</v>
      </c>
      <c r="P51" s="39">
        <v>2.0745E-2</v>
      </c>
      <c r="Q51" s="39">
        <v>-3.8754500251973099</v>
      </c>
      <c r="R51" s="39"/>
      <c r="S51" s="39"/>
      <c r="T51" s="39"/>
      <c r="U51" s="39"/>
      <c r="V51" s="39">
        <v>-1.6830865608350101</v>
      </c>
      <c r="W51" s="39"/>
      <c r="X51" s="39"/>
      <c r="Y51" s="39"/>
      <c r="Z51" s="39"/>
      <c r="AA51" s="39">
        <v>-0.24304410349535099</v>
      </c>
      <c r="AB51" s="39"/>
      <c r="AC51" s="39"/>
      <c r="AD51" s="39"/>
      <c r="AE51" s="39"/>
      <c r="AF51" s="39">
        <v>-4.5667714857576001E-2</v>
      </c>
      <c r="AG51" s="39">
        <v>-0.28728278114505901</v>
      </c>
    </row>
    <row r="52" spans="1:33">
      <c r="A52" s="1" t="s">
        <v>851</v>
      </c>
      <c r="B52" s="1" t="s">
        <v>93</v>
      </c>
      <c r="C52" s="1" t="s">
        <v>98</v>
      </c>
      <c r="D52" s="1" t="s">
        <v>95</v>
      </c>
      <c r="E52" s="1" t="s">
        <v>99</v>
      </c>
      <c r="F52" s="1" t="s">
        <v>33</v>
      </c>
      <c r="G52" s="1">
        <v>3.2</v>
      </c>
      <c r="H52" s="39"/>
      <c r="I52" s="39"/>
      <c r="J52" s="39">
        <v>1</v>
      </c>
      <c r="K52" s="39"/>
      <c r="L52" s="39"/>
      <c r="M52" s="39">
        <v>209.15</v>
      </c>
      <c r="N52" s="39">
        <v>26.05</v>
      </c>
      <c r="O52" s="39">
        <v>125.49</v>
      </c>
      <c r="P52" s="39">
        <v>2.0745E-2</v>
      </c>
      <c r="Q52" s="39">
        <v>-3.8754500251973099</v>
      </c>
      <c r="R52" s="39"/>
      <c r="S52" s="39">
        <v>0</v>
      </c>
      <c r="T52" s="39"/>
      <c r="U52" s="39"/>
      <c r="V52" s="39">
        <v>-1.6830865608350101</v>
      </c>
      <c r="W52" s="39">
        <v>0</v>
      </c>
      <c r="X52" s="39"/>
      <c r="Y52" s="39"/>
      <c r="Z52" s="39"/>
      <c r="AA52" s="39">
        <v>-0.24304410349535099</v>
      </c>
      <c r="AB52" s="39"/>
      <c r="AC52" s="39">
        <v>-0.37595845172314901</v>
      </c>
      <c r="AD52" s="39"/>
      <c r="AE52" s="39"/>
      <c r="AF52" s="39">
        <v>-4.5667714857576001E-2</v>
      </c>
      <c r="AG52" s="39">
        <v>-0.28728278114505901</v>
      </c>
    </row>
    <row r="53" spans="1:33">
      <c r="A53" s="1" t="s">
        <v>851</v>
      </c>
      <c r="B53" s="1" t="s">
        <v>93</v>
      </c>
      <c r="C53" s="1" t="s">
        <v>94</v>
      </c>
      <c r="D53" s="1" t="s">
        <v>95</v>
      </c>
      <c r="E53" s="1" t="s">
        <v>100</v>
      </c>
      <c r="F53" s="1" t="s">
        <v>41</v>
      </c>
      <c r="G53" s="1">
        <v>3.3</v>
      </c>
      <c r="H53" s="39"/>
      <c r="I53" s="39"/>
      <c r="J53" s="39">
        <v>1</v>
      </c>
      <c r="K53" s="39"/>
      <c r="L53" s="39"/>
      <c r="M53" s="39">
        <v>60.8</v>
      </c>
      <c r="N53" s="39">
        <v>16.100000000000001</v>
      </c>
      <c r="O53" s="39">
        <v>36.479999999999997</v>
      </c>
      <c r="P53" s="39">
        <v>3.1500000000000001E-4</v>
      </c>
      <c r="Q53" s="39">
        <v>-8.0629379191386406</v>
      </c>
      <c r="R53" s="39"/>
      <c r="S53" s="39">
        <v>0</v>
      </c>
      <c r="T53" s="39"/>
      <c r="U53" s="39"/>
      <c r="V53" s="39">
        <v>-3.5016894462104</v>
      </c>
      <c r="W53" s="39">
        <v>0</v>
      </c>
      <c r="X53" s="39"/>
      <c r="Y53" s="39"/>
      <c r="Z53" s="39"/>
      <c r="AA53" s="39">
        <v>-0.24367874776350601</v>
      </c>
      <c r="AB53" s="39"/>
      <c r="AC53" s="39">
        <v>-0.37595845172314901</v>
      </c>
      <c r="AD53" s="39"/>
      <c r="AE53" s="39"/>
      <c r="AF53" s="39">
        <v>-0.93252662368973105</v>
      </c>
      <c r="AG53" s="39">
        <v>-0.13112969050111201</v>
      </c>
    </row>
    <row r="54" spans="1:33">
      <c r="A54" s="1" t="s">
        <v>851</v>
      </c>
      <c r="B54" s="1" t="s">
        <v>93</v>
      </c>
      <c r="C54" s="1" t="s">
        <v>94</v>
      </c>
      <c r="D54" s="1" t="s">
        <v>95</v>
      </c>
      <c r="E54" s="1" t="s">
        <v>101</v>
      </c>
      <c r="F54" s="1" t="s">
        <v>41</v>
      </c>
      <c r="G54" s="1">
        <v>3.3</v>
      </c>
      <c r="H54" s="39"/>
      <c r="I54" s="39"/>
      <c r="J54" s="39">
        <v>1.5</v>
      </c>
      <c r="K54" s="39"/>
      <c r="L54" s="39"/>
      <c r="M54" s="39">
        <v>71.099999999999994</v>
      </c>
      <c r="N54" s="39">
        <v>15.3</v>
      </c>
      <c r="O54" s="39">
        <v>42.66</v>
      </c>
      <c r="P54" s="39">
        <v>3.1500000000000001E-4</v>
      </c>
      <c r="Q54" s="39">
        <v>-8.0629379191386406</v>
      </c>
      <c r="R54" s="39"/>
      <c r="S54" s="39">
        <v>0.17609125905568099</v>
      </c>
      <c r="T54" s="39"/>
      <c r="U54" s="39"/>
      <c r="V54" s="39">
        <v>-3.5016894462104</v>
      </c>
      <c r="W54" s="39">
        <v>0.405465108108164</v>
      </c>
      <c r="X54" s="39"/>
      <c r="Y54" s="39"/>
      <c r="Z54" s="39"/>
      <c r="AA54" s="39">
        <v>-0.24367874776350601</v>
      </c>
      <c r="AB54" s="39"/>
      <c r="AC54" s="39">
        <v>-0.148382019709388</v>
      </c>
      <c r="AD54" s="39"/>
      <c r="AE54" s="39"/>
      <c r="AF54" s="39">
        <v>-0.93252662368973105</v>
      </c>
      <c r="AG54" s="39">
        <v>-0.13112969050111201</v>
      </c>
    </row>
    <row r="55" spans="1:33">
      <c r="A55" s="1" t="s">
        <v>851</v>
      </c>
      <c r="B55" s="1" t="s">
        <v>93</v>
      </c>
      <c r="C55" s="1" t="s">
        <v>94</v>
      </c>
      <c r="D55" s="1" t="s">
        <v>95</v>
      </c>
      <c r="E55" s="1" t="s">
        <v>102</v>
      </c>
      <c r="F55" s="1" t="s">
        <v>33</v>
      </c>
      <c r="G55" s="1">
        <v>3.5</v>
      </c>
      <c r="H55" s="39"/>
      <c r="I55" s="39"/>
      <c r="J55" s="39">
        <v>0</v>
      </c>
      <c r="K55" s="39"/>
      <c r="L55" s="39"/>
      <c r="M55" s="39">
        <v>77.3</v>
      </c>
      <c r="N55" s="39">
        <v>23</v>
      </c>
      <c r="O55" s="39">
        <v>46.38</v>
      </c>
      <c r="P55" s="39">
        <v>3.1500000000000001E-4</v>
      </c>
      <c r="Q55" s="39">
        <v>-8.0629379191386406</v>
      </c>
      <c r="R55" s="39"/>
      <c r="S55" s="39"/>
      <c r="T55" s="39"/>
      <c r="U55" s="39"/>
      <c r="V55" s="39">
        <v>-3.5016894462104</v>
      </c>
      <c r="W55" s="39"/>
      <c r="X55" s="39"/>
      <c r="Y55" s="39"/>
      <c r="Z55" s="39"/>
      <c r="AA55" s="39">
        <v>-0.24367874776350601</v>
      </c>
      <c r="AB55" s="39"/>
      <c r="AC55" s="39"/>
      <c r="AD55" s="39"/>
      <c r="AE55" s="39"/>
      <c r="AF55" s="39">
        <v>-0.93252662368973105</v>
      </c>
      <c r="AG55" s="39">
        <v>0.18117649078678499</v>
      </c>
    </row>
    <row r="56" spans="1:33">
      <c r="A56" s="1" t="s">
        <v>851</v>
      </c>
      <c r="B56" s="1" t="s">
        <v>93</v>
      </c>
      <c r="C56" s="1" t="s">
        <v>94</v>
      </c>
      <c r="D56" s="1" t="s">
        <v>95</v>
      </c>
      <c r="E56" s="1" t="s">
        <v>103</v>
      </c>
      <c r="F56" s="1" t="s">
        <v>41</v>
      </c>
      <c r="G56" s="1">
        <v>3.5</v>
      </c>
      <c r="H56" s="39"/>
      <c r="I56" s="39"/>
      <c r="J56" s="39">
        <v>1</v>
      </c>
      <c r="K56" s="39"/>
      <c r="L56" s="39"/>
      <c r="M56" s="39">
        <v>119.2</v>
      </c>
      <c r="N56" s="39">
        <v>25.2</v>
      </c>
      <c r="O56" s="39">
        <v>71.52</v>
      </c>
      <c r="P56" s="39">
        <v>3.1500000000000001E-4</v>
      </c>
      <c r="Q56" s="39">
        <v>-8.0629379191386406</v>
      </c>
      <c r="R56" s="39"/>
      <c r="S56" s="39">
        <v>0</v>
      </c>
      <c r="T56" s="39"/>
      <c r="U56" s="39"/>
      <c r="V56" s="39">
        <v>-3.5016894462104</v>
      </c>
      <c r="W56" s="39">
        <v>0</v>
      </c>
      <c r="X56" s="39"/>
      <c r="Y56" s="39"/>
      <c r="Z56" s="39"/>
      <c r="AA56" s="39">
        <v>-0.24367874776350601</v>
      </c>
      <c r="AB56" s="39"/>
      <c r="AC56" s="39">
        <v>-0.37595845172314901</v>
      </c>
      <c r="AD56" s="39"/>
      <c r="AE56" s="39"/>
      <c r="AF56" s="39">
        <v>-0.93252662368973105</v>
      </c>
      <c r="AG56" s="39">
        <v>0.18117649078678499</v>
      </c>
    </row>
    <row r="57" spans="1:33">
      <c r="A57" s="1" t="s">
        <v>851</v>
      </c>
      <c r="B57" s="1" t="s">
        <v>93</v>
      </c>
      <c r="C57" s="1" t="s">
        <v>96</v>
      </c>
      <c r="D57" s="1" t="s">
        <v>95</v>
      </c>
      <c r="E57" s="1" t="s">
        <v>104</v>
      </c>
      <c r="F57" s="1" t="s">
        <v>33</v>
      </c>
      <c r="G57" s="1">
        <v>3.7</v>
      </c>
      <c r="H57" s="39"/>
      <c r="I57" s="39"/>
      <c r="J57" s="39">
        <v>1</v>
      </c>
      <c r="K57" s="39"/>
      <c r="L57" s="39"/>
      <c r="M57" s="39">
        <v>58.4</v>
      </c>
      <c r="N57" s="39">
        <v>19.7</v>
      </c>
      <c r="O57" s="39">
        <v>35.04</v>
      </c>
      <c r="P57" s="39">
        <v>3.1085000000000002E-2</v>
      </c>
      <c r="Q57" s="39">
        <v>-3.4710298912608399</v>
      </c>
      <c r="R57" s="39"/>
      <c r="S57" s="39">
        <v>0</v>
      </c>
      <c r="T57" s="39"/>
      <c r="U57" s="39"/>
      <c r="V57" s="39">
        <v>-1.50744912829583</v>
      </c>
      <c r="W57" s="39">
        <v>0</v>
      </c>
      <c r="X57" s="39"/>
      <c r="Y57" s="39"/>
      <c r="Z57" s="39"/>
      <c r="AA57" s="39">
        <v>-0.242722898319985</v>
      </c>
      <c r="AB57" s="39"/>
      <c r="AC57" s="39">
        <v>-0.37595845172314901</v>
      </c>
      <c r="AD57" s="39"/>
      <c r="AE57" s="39"/>
      <c r="AF57" s="39">
        <v>3.9983541403148699E-2</v>
      </c>
      <c r="AG57" s="39">
        <v>0.49348267207468099</v>
      </c>
    </row>
    <row r="58" spans="1:33">
      <c r="A58" s="1" t="s">
        <v>851</v>
      </c>
      <c r="B58" s="1" t="s">
        <v>93</v>
      </c>
      <c r="C58" s="1" t="s">
        <v>98</v>
      </c>
      <c r="D58" s="1" t="s">
        <v>95</v>
      </c>
      <c r="E58" s="1" t="s">
        <v>104</v>
      </c>
      <c r="F58" s="1" t="s">
        <v>33</v>
      </c>
      <c r="G58" s="1">
        <v>3.7</v>
      </c>
      <c r="H58" s="39"/>
      <c r="I58" s="39"/>
      <c r="J58" s="39">
        <v>0</v>
      </c>
      <c r="K58" s="39"/>
      <c r="L58" s="39"/>
      <c r="M58" s="39">
        <v>88.87</v>
      </c>
      <c r="N58" s="39">
        <v>21.87</v>
      </c>
      <c r="O58" s="39">
        <v>53.322000000000003</v>
      </c>
      <c r="P58" s="39">
        <v>2.0745E-2</v>
      </c>
      <c r="Q58" s="39">
        <v>-3.8754500251973099</v>
      </c>
      <c r="R58" s="39"/>
      <c r="S58" s="39"/>
      <c r="T58" s="39"/>
      <c r="U58" s="39"/>
      <c r="V58" s="39">
        <v>-1.6830865608350101</v>
      </c>
      <c r="W58" s="39"/>
      <c r="X58" s="39"/>
      <c r="Y58" s="39"/>
      <c r="Z58" s="39"/>
      <c r="AA58" s="39">
        <v>-0.24304410349535099</v>
      </c>
      <c r="AB58" s="39"/>
      <c r="AC58" s="39"/>
      <c r="AD58" s="39"/>
      <c r="AE58" s="39"/>
      <c r="AF58" s="39">
        <v>-4.5667714857576001E-2</v>
      </c>
      <c r="AG58" s="39">
        <v>0.49348267207468099</v>
      </c>
    </row>
    <row r="59" spans="1:33">
      <c r="A59" s="1" t="s">
        <v>851</v>
      </c>
      <c r="B59" s="1" t="s">
        <v>93</v>
      </c>
      <c r="C59" s="1" t="s">
        <v>94</v>
      </c>
      <c r="D59" s="1" t="s">
        <v>95</v>
      </c>
      <c r="E59" s="1" t="s">
        <v>104</v>
      </c>
      <c r="F59" s="1" t="s">
        <v>33</v>
      </c>
      <c r="G59" s="1">
        <v>3.7</v>
      </c>
      <c r="H59" s="39"/>
      <c r="I59" s="39"/>
      <c r="J59" s="39">
        <v>1</v>
      </c>
      <c r="K59" s="39"/>
      <c r="L59" s="39"/>
      <c r="M59" s="39">
        <v>121.3</v>
      </c>
      <c r="N59" s="39">
        <v>24.4</v>
      </c>
      <c r="O59" s="39">
        <v>72.78</v>
      </c>
      <c r="P59" s="39">
        <v>3.1500000000000001E-4</v>
      </c>
      <c r="Q59" s="39">
        <v>-8.0629379191386406</v>
      </c>
      <c r="R59" s="39"/>
      <c r="S59" s="39">
        <v>0</v>
      </c>
      <c r="T59" s="39"/>
      <c r="U59" s="39"/>
      <c r="V59" s="39">
        <v>-3.5016894462104</v>
      </c>
      <c r="W59" s="39">
        <v>0</v>
      </c>
      <c r="X59" s="39"/>
      <c r="Y59" s="39"/>
      <c r="Z59" s="39"/>
      <c r="AA59" s="39">
        <v>-0.24367874776350601</v>
      </c>
      <c r="AB59" s="39"/>
      <c r="AC59" s="39">
        <v>-0.37595845172314901</v>
      </c>
      <c r="AD59" s="39"/>
      <c r="AE59" s="39"/>
      <c r="AF59" s="39">
        <v>-0.93252662368973105</v>
      </c>
      <c r="AG59" s="39">
        <v>0.49348267207468099</v>
      </c>
    </row>
    <row r="60" spans="1:33">
      <c r="A60" s="1" t="s">
        <v>851</v>
      </c>
      <c r="B60" s="1" t="s">
        <v>93</v>
      </c>
      <c r="C60" s="1" t="s">
        <v>94</v>
      </c>
      <c r="D60" s="1" t="s">
        <v>95</v>
      </c>
      <c r="E60" s="1" t="s">
        <v>105</v>
      </c>
      <c r="F60" s="1" t="s">
        <v>41</v>
      </c>
      <c r="G60" s="1">
        <v>3.9</v>
      </c>
      <c r="H60" s="39"/>
      <c r="I60" s="39"/>
      <c r="J60" s="39">
        <v>1</v>
      </c>
      <c r="K60" s="39"/>
      <c r="L60" s="39"/>
      <c r="M60" s="39">
        <v>86.1</v>
      </c>
      <c r="N60" s="39">
        <v>16.899999999999999</v>
      </c>
      <c r="O60" s="39">
        <v>51.66</v>
      </c>
      <c r="P60" s="39">
        <v>3.1500000000000001E-4</v>
      </c>
      <c r="Q60" s="39">
        <v>-8.0629379191386406</v>
      </c>
      <c r="R60" s="39"/>
      <c r="S60" s="39">
        <v>0</v>
      </c>
      <c r="T60" s="39"/>
      <c r="U60" s="39"/>
      <c r="V60" s="39">
        <v>-3.5016894462104</v>
      </c>
      <c r="W60" s="39">
        <v>0</v>
      </c>
      <c r="X60" s="39"/>
      <c r="Y60" s="39"/>
      <c r="Z60" s="39"/>
      <c r="AA60" s="39">
        <v>-0.24367874776350601</v>
      </c>
      <c r="AB60" s="39"/>
      <c r="AC60" s="39">
        <v>-0.37595845172314901</v>
      </c>
      <c r="AD60" s="39"/>
      <c r="AE60" s="39"/>
      <c r="AF60" s="39">
        <v>-0.93252662368973105</v>
      </c>
      <c r="AG60" s="39">
        <v>0.805788853362576</v>
      </c>
    </row>
    <row r="61" spans="1:33">
      <c r="A61" s="1" t="s">
        <v>851</v>
      </c>
      <c r="B61" s="1" t="s">
        <v>93</v>
      </c>
      <c r="C61" s="1" t="s">
        <v>96</v>
      </c>
      <c r="D61" s="1" t="s">
        <v>95</v>
      </c>
      <c r="E61" s="1" t="s">
        <v>106</v>
      </c>
      <c r="F61" s="1" t="s">
        <v>33</v>
      </c>
      <c r="G61" s="1">
        <v>4</v>
      </c>
      <c r="H61" s="39"/>
      <c r="I61" s="39"/>
      <c r="J61" s="39">
        <v>1.3</v>
      </c>
      <c r="K61" s="39"/>
      <c r="L61" s="39"/>
      <c r="M61" s="39">
        <v>75.400000000000006</v>
      </c>
      <c r="N61" s="39">
        <v>20.3</v>
      </c>
      <c r="O61" s="39">
        <v>45.24</v>
      </c>
      <c r="P61" s="39">
        <v>3.1085000000000002E-2</v>
      </c>
      <c r="Q61" s="39">
        <v>-3.4710298912608399</v>
      </c>
      <c r="R61" s="39"/>
      <c r="S61" s="39">
        <v>0.113943352306837</v>
      </c>
      <c r="T61" s="39"/>
      <c r="U61" s="39"/>
      <c r="V61" s="39">
        <v>-1.50744912829583</v>
      </c>
      <c r="W61" s="39">
        <v>0.262364264467491</v>
      </c>
      <c r="X61" s="39"/>
      <c r="Y61" s="39"/>
      <c r="Z61" s="39"/>
      <c r="AA61" s="39">
        <v>-0.242722898319985</v>
      </c>
      <c r="AB61" s="39"/>
      <c r="AC61" s="39">
        <v>-0.22870059401496301</v>
      </c>
      <c r="AD61" s="39"/>
      <c r="AE61" s="39"/>
      <c r="AF61" s="39">
        <v>3.9983541403148699E-2</v>
      </c>
      <c r="AG61" s="39">
        <v>0.961941944006525</v>
      </c>
    </row>
    <row r="62" spans="1:33">
      <c r="A62" s="1" t="s">
        <v>851</v>
      </c>
      <c r="B62" s="1" t="s">
        <v>93</v>
      </c>
      <c r="C62" s="1" t="s">
        <v>98</v>
      </c>
      <c r="D62" s="1" t="s">
        <v>95</v>
      </c>
      <c r="E62" s="1" t="s">
        <v>106</v>
      </c>
      <c r="F62" s="1" t="s">
        <v>33</v>
      </c>
      <c r="G62" s="1">
        <v>4</v>
      </c>
      <c r="H62" s="39"/>
      <c r="I62" s="39"/>
      <c r="J62" s="39">
        <v>2</v>
      </c>
      <c r="K62" s="39"/>
      <c r="L62" s="39"/>
      <c r="M62" s="39">
        <v>25.43</v>
      </c>
      <c r="N62" s="39">
        <v>13.5</v>
      </c>
      <c r="O62" s="39">
        <v>15.257999999999999</v>
      </c>
      <c r="P62" s="39">
        <v>2.0745E-2</v>
      </c>
      <c r="Q62" s="39">
        <v>-3.8754500251973099</v>
      </c>
      <c r="R62" s="39"/>
      <c r="S62" s="39">
        <v>0.30102999566398098</v>
      </c>
      <c r="T62" s="39"/>
      <c r="U62" s="39"/>
      <c r="V62" s="39">
        <v>-1.6830865608350101</v>
      </c>
      <c r="W62" s="39">
        <v>0.69314718055994495</v>
      </c>
      <c r="X62" s="39"/>
      <c r="Y62" s="39"/>
      <c r="Z62" s="39"/>
      <c r="AA62" s="39">
        <v>-0.24304410349535099</v>
      </c>
      <c r="AB62" s="39"/>
      <c r="AC62" s="39">
        <v>1.3086028449852301E-2</v>
      </c>
      <c r="AD62" s="39"/>
      <c r="AE62" s="39"/>
      <c r="AF62" s="39">
        <v>-4.5667714857576001E-2</v>
      </c>
      <c r="AG62" s="39">
        <v>0.961941944006525</v>
      </c>
    </row>
    <row r="63" spans="1:33">
      <c r="A63" s="1" t="s">
        <v>851</v>
      </c>
      <c r="B63" s="1" t="s">
        <v>93</v>
      </c>
      <c r="C63" s="1" t="s">
        <v>96</v>
      </c>
      <c r="D63" s="1" t="s">
        <v>95</v>
      </c>
      <c r="E63" s="1" t="s">
        <v>51</v>
      </c>
      <c r="F63" s="1" t="s">
        <v>33</v>
      </c>
      <c r="G63" s="1">
        <v>4.0999999999999996</v>
      </c>
      <c r="H63" s="39"/>
      <c r="I63" s="39"/>
      <c r="J63" s="39">
        <v>1.3</v>
      </c>
      <c r="K63" s="39"/>
      <c r="L63" s="39"/>
      <c r="M63" s="39">
        <v>117.6</v>
      </c>
      <c r="N63" s="39">
        <v>23.2</v>
      </c>
      <c r="O63" s="39">
        <v>70.56</v>
      </c>
      <c r="P63" s="39">
        <v>3.1085000000000002E-2</v>
      </c>
      <c r="Q63" s="39">
        <v>-3.4710298912608399</v>
      </c>
      <c r="R63" s="39"/>
      <c r="S63" s="39">
        <v>0.113943352306837</v>
      </c>
      <c r="T63" s="39"/>
      <c r="U63" s="39"/>
      <c r="V63" s="39">
        <v>-1.50744912829583</v>
      </c>
      <c r="W63" s="39">
        <v>0.262364264467491</v>
      </c>
      <c r="X63" s="39"/>
      <c r="Y63" s="39"/>
      <c r="Z63" s="39"/>
      <c r="AA63" s="39">
        <v>-0.242722898319985</v>
      </c>
      <c r="AB63" s="39"/>
      <c r="AC63" s="39">
        <v>-0.22870059401496301</v>
      </c>
      <c r="AD63" s="39"/>
      <c r="AE63" s="39"/>
      <c r="AF63" s="39">
        <v>3.9983541403148699E-2</v>
      </c>
      <c r="AG63" s="39">
        <v>1.1180950346504701</v>
      </c>
    </row>
    <row r="64" spans="1:33">
      <c r="A64" s="1" t="s">
        <v>851</v>
      </c>
      <c r="B64" s="1" t="s">
        <v>93</v>
      </c>
      <c r="C64" s="1" t="s">
        <v>98</v>
      </c>
      <c r="D64" s="1" t="s">
        <v>95</v>
      </c>
      <c r="E64" s="1" t="s">
        <v>51</v>
      </c>
      <c r="F64" s="1" t="s">
        <v>33</v>
      </c>
      <c r="G64" s="1">
        <v>4.0999999999999996</v>
      </c>
      <c r="H64" s="39"/>
      <c r="I64" s="39"/>
      <c r="J64" s="39">
        <v>1.3</v>
      </c>
      <c r="K64" s="39"/>
      <c r="L64" s="39"/>
      <c r="M64" s="39">
        <v>172.1</v>
      </c>
      <c r="N64" s="39">
        <v>25.5</v>
      </c>
      <c r="O64" s="39">
        <v>103.26</v>
      </c>
      <c r="P64" s="39">
        <v>2.0745E-2</v>
      </c>
      <c r="Q64" s="39">
        <v>-3.8754500251973099</v>
      </c>
      <c r="R64" s="39"/>
      <c r="S64" s="39">
        <v>0.113943352306837</v>
      </c>
      <c r="T64" s="39"/>
      <c r="U64" s="39"/>
      <c r="V64" s="39">
        <v>-1.6830865608350101</v>
      </c>
      <c r="W64" s="39">
        <v>0.262364264467491</v>
      </c>
      <c r="X64" s="39"/>
      <c r="Y64" s="39"/>
      <c r="Z64" s="39"/>
      <c r="AA64" s="39">
        <v>-0.24304410349535099</v>
      </c>
      <c r="AB64" s="39"/>
      <c r="AC64" s="39">
        <v>-0.22870059401496301</v>
      </c>
      <c r="AD64" s="39"/>
      <c r="AE64" s="39"/>
      <c r="AF64" s="39">
        <v>-4.5667714857576001E-2</v>
      </c>
      <c r="AG64" s="39">
        <v>1.1180950346504701</v>
      </c>
    </row>
    <row r="65" spans="1:33">
      <c r="A65" s="1" t="s">
        <v>851</v>
      </c>
      <c r="B65" s="1" t="s">
        <v>93</v>
      </c>
      <c r="C65" s="1" t="s">
        <v>96</v>
      </c>
      <c r="D65" s="1" t="s">
        <v>95</v>
      </c>
      <c r="E65" s="1" t="s">
        <v>107</v>
      </c>
      <c r="F65" s="1" t="s">
        <v>33</v>
      </c>
      <c r="G65" s="1">
        <v>4.4000000000000004</v>
      </c>
      <c r="H65" s="39"/>
      <c r="I65" s="39"/>
      <c r="J65" s="39">
        <v>1.5</v>
      </c>
      <c r="K65" s="39"/>
      <c r="L65" s="39"/>
      <c r="M65" s="39">
        <v>34</v>
      </c>
      <c r="N65" s="39">
        <v>17.3</v>
      </c>
      <c r="O65" s="39">
        <v>20.399999999999999</v>
      </c>
      <c r="P65" s="39">
        <v>3.1085000000000002E-2</v>
      </c>
      <c r="Q65" s="39">
        <v>-3.4710298912608399</v>
      </c>
      <c r="R65" s="39"/>
      <c r="S65" s="39">
        <v>0.17609125905568099</v>
      </c>
      <c r="T65" s="39"/>
      <c r="U65" s="39"/>
      <c r="V65" s="39">
        <v>-1.50744912829583</v>
      </c>
      <c r="W65" s="39">
        <v>0.405465108108164</v>
      </c>
      <c r="X65" s="39"/>
      <c r="Y65" s="39"/>
      <c r="Z65" s="39"/>
      <c r="AA65" s="39">
        <v>-0.242722898319985</v>
      </c>
      <c r="AB65" s="39"/>
      <c r="AC65" s="39">
        <v>-0.148382019709388</v>
      </c>
      <c r="AD65" s="39"/>
      <c r="AE65" s="39"/>
      <c r="AF65" s="39">
        <v>3.9983541403148699E-2</v>
      </c>
      <c r="AG65" s="39">
        <v>1.58655430658232</v>
      </c>
    </row>
    <row r="66" spans="1:33">
      <c r="A66" s="1" t="s">
        <v>851</v>
      </c>
      <c r="B66" s="1" t="s">
        <v>93</v>
      </c>
      <c r="C66" s="1" t="s">
        <v>98</v>
      </c>
      <c r="D66" s="1" t="s">
        <v>95</v>
      </c>
      <c r="E66" s="1" t="s">
        <v>107</v>
      </c>
      <c r="F66" s="1" t="s">
        <v>33</v>
      </c>
      <c r="G66" s="1">
        <v>4.4000000000000004</v>
      </c>
      <c r="H66" s="39"/>
      <c r="I66" s="39"/>
      <c r="J66" s="39">
        <v>1.66</v>
      </c>
      <c r="K66" s="39"/>
      <c r="L66" s="39"/>
      <c r="M66" s="39">
        <v>48.45</v>
      </c>
      <c r="N66" s="39">
        <v>18.850000000000001</v>
      </c>
      <c r="O66" s="39">
        <v>29.07</v>
      </c>
      <c r="P66" s="39">
        <v>2.0745E-2</v>
      </c>
      <c r="Q66" s="39">
        <v>-3.8754500251973099</v>
      </c>
      <c r="R66" s="39"/>
      <c r="S66" s="39">
        <v>0.22010808804005499</v>
      </c>
      <c r="T66" s="39"/>
      <c r="U66" s="39"/>
      <c r="V66" s="39">
        <v>-1.6830865608350101</v>
      </c>
      <c r="W66" s="39">
        <v>0.50681760236845197</v>
      </c>
      <c r="X66" s="39"/>
      <c r="Y66" s="39"/>
      <c r="Z66" s="39"/>
      <c r="AA66" s="39">
        <v>-0.24304410349535099</v>
      </c>
      <c r="AB66" s="39"/>
      <c r="AC66" s="39">
        <v>-9.1495647594482504E-2</v>
      </c>
      <c r="AD66" s="39"/>
      <c r="AE66" s="39"/>
      <c r="AF66" s="39">
        <v>-4.5667714857576001E-2</v>
      </c>
      <c r="AG66" s="39">
        <v>1.58655430658232</v>
      </c>
    </row>
    <row r="67" spans="1:33">
      <c r="A67" s="1" t="s">
        <v>851</v>
      </c>
      <c r="B67" s="1" t="s">
        <v>78</v>
      </c>
      <c r="C67" s="1" t="s">
        <v>78</v>
      </c>
      <c r="D67" s="1" t="s">
        <v>85</v>
      </c>
      <c r="E67" s="1" t="s">
        <v>108</v>
      </c>
      <c r="F67" s="1" t="s">
        <v>30</v>
      </c>
      <c r="G67" s="1">
        <v>3.1</v>
      </c>
      <c r="H67" s="39"/>
      <c r="I67" s="39"/>
      <c r="J67" s="39">
        <v>0.7</v>
      </c>
      <c r="K67" s="39"/>
      <c r="L67" s="39"/>
      <c r="M67" s="39">
        <v>7.22</v>
      </c>
      <c r="N67" s="39">
        <v>10.8</v>
      </c>
      <c r="O67" s="39">
        <v>4.3319999999999999</v>
      </c>
      <c r="P67" s="39">
        <v>6.5</v>
      </c>
      <c r="Q67" s="39">
        <v>1.87180217690159</v>
      </c>
      <c r="R67" s="39"/>
      <c r="S67" s="39">
        <v>-0.15490195998574299</v>
      </c>
      <c r="T67" s="39"/>
      <c r="U67" s="39"/>
      <c r="V67" s="39">
        <v>0.81291335664285602</v>
      </c>
      <c r="W67" s="39">
        <v>-0.356674943938732</v>
      </c>
      <c r="X67" s="39"/>
      <c r="Y67" s="39"/>
      <c r="Z67" s="39"/>
      <c r="AA67" s="39">
        <v>-4.1770386037389397E-2</v>
      </c>
      <c r="AB67" s="39"/>
      <c r="AC67" s="39">
        <v>-0.57615030425767499</v>
      </c>
      <c r="AD67" s="39"/>
      <c r="AE67" s="39"/>
      <c r="AF67" s="39">
        <v>1.1715302677589801</v>
      </c>
      <c r="AG67" s="39">
        <v>-0.44343587178900701</v>
      </c>
    </row>
    <row r="68" spans="1:33">
      <c r="A68" s="1" t="s">
        <v>851</v>
      </c>
      <c r="B68" s="1" t="s">
        <v>78</v>
      </c>
      <c r="C68" s="1" t="s">
        <v>78</v>
      </c>
      <c r="D68" s="1" t="s">
        <v>85</v>
      </c>
      <c r="E68" s="1" t="s">
        <v>108</v>
      </c>
      <c r="F68" s="1" t="s">
        <v>30</v>
      </c>
      <c r="G68" s="1">
        <v>3.1</v>
      </c>
      <c r="H68" s="39"/>
      <c r="I68" s="39"/>
      <c r="J68" s="39">
        <v>0.7</v>
      </c>
      <c r="K68" s="39"/>
      <c r="L68" s="39"/>
      <c r="M68" s="39">
        <v>7.22</v>
      </c>
      <c r="N68" s="39">
        <v>10.8</v>
      </c>
      <c r="O68" s="39">
        <v>4.3319999999999999</v>
      </c>
      <c r="P68" s="39">
        <v>2.4500000000000001E-2</v>
      </c>
      <c r="Q68" s="39">
        <v>-3.7090821614314602</v>
      </c>
      <c r="R68" s="39"/>
      <c r="S68" s="39">
        <v>-0.15490195998574299</v>
      </c>
      <c r="T68" s="39"/>
      <c r="U68" s="39"/>
      <c r="V68" s="39">
        <v>-1.6108339156354701</v>
      </c>
      <c r="W68" s="39">
        <v>-0.356674943938732</v>
      </c>
      <c r="X68" s="39"/>
      <c r="Y68" s="39"/>
      <c r="Z68" s="39"/>
      <c r="AA68" s="39">
        <v>-0.24292745693505099</v>
      </c>
      <c r="AB68" s="39"/>
      <c r="AC68" s="39">
        <v>-0.57615030425767499</v>
      </c>
      <c r="AD68" s="39"/>
      <c r="AE68" s="39"/>
      <c r="AF68" s="39">
        <v>-1.0433028606281199E-2</v>
      </c>
      <c r="AG68" s="39">
        <v>-0.44343587178900701</v>
      </c>
    </row>
    <row r="69" spans="1:33">
      <c r="A69" s="1" t="s">
        <v>851</v>
      </c>
      <c r="B69" s="1" t="s">
        <v>78</v>
      </c>
      <c r="C69" s="1" t="s">
        <v>78</v>
      </c>
      <c r="D69" s="1" t="s">
        <v>85</v>
      </c>
      <c r="E69" s="1" t="s">
        <v>109</v>
      </c>
      <c r="F69" s="1" t="s">
        <v>33</v>
      </c>
      <c r="G69" s="1">
        <v>3.2</v>
      </c>
      <c r="H69" s="39"/>
      <c r="I69" s="39"/>
      <c r="J69" s="39">
        <v>0.38</v>
      </c>
      <c r="K69" s="39"/>
      <c r="L69" s="39"/>
      <c r="M69" s="39">
        <v>37.51</v>
      </c>
      <c r="N69" s="39">
        <v>15.1</v>
      </c>
      <c r="O69" s="39">
        <v>22.506</v>
      </c>
      <c r="P69" s="39">
        <v>6.5</v>
      </c>
      <c r="Q69" s="39">
        <v>1.87180217690159</v>
      </c>
      <c r="R69" s="39"/>
      <c r="S69" s="39">
        <v>-0.42021640338319</v>
      </c>
      <c r="T69" s="39"/>
      <c r="U69" s="39"/>
      <c r="V69" s="39">
        <v>0.81291335664285602</v>
      </c>
      <c r="W69" s="39">
        <v>-0.96758402626170603</v>
      </c>
      <c r="X69" s="39"/>
      <c r="Y69" s="39"/>
      <c r="Z69" s="39"/>
      <c r="AA69" s="39">
        <v>-4.1770386037389397E-2</v>
      </c>
      <c r="AB69" s="39"/>
      <c r="AC69" s="39">
        <v>-0.91903679796498305</v>
      </c>
      <c r="AD69" s="39"/>
      <c r="AE69" s="39"/>
      <c r="AF69" s="39">
        <v>1.1715302677589801</v>
      </c>
      <c r="AG69" s="39">
        <v>-0.28728278114505901</v>
      </c>
    </row>
    <row r="70" spans="1:33">
      <c r="A70" s="1" t="s">
        <v>851</v>
      </c>
      <c r="B70" s="1" t="s">
        <v>78</v>
      </c>
      <c r="C70" s="1" t="s">
        <v>78</v>
      </c>
      <c r="D70" s="1" t="s">
        <v>85</v>
      </c>
      <c r="E70" s="1" t="s">
        <v>109</v>
      </c>
      <c r="F70" s="1" t="s">
        <v>33</v>
      </c>
      <c r="G70" s="1">
        <v>3.2</v>
      </c>
      <c r="H70" s="39"/>
      <c r="I70" s="39"/>
      <c r="J70" s="39">
        <v>0.38</v>
      </c>
      <c r="K70" s="39"/>
      <c r="L70" s="39"/>
      <c r="M70" s="39">
        <v>37.51</v>
      </c>
      <c r="N70" s="39">
        <v>15.1</v>
      </c>
      <c r="O70" s="39">
        <v>22.506</v>
      </c>
      <c r="P70" s="39">
        <v>2.4500000000000001E-2</v>
      </c>
      <c r="Q70" s="39">
        <v>-3.7090821614314602</v>
      </c>
      <c r="R70" s="39"/>
      <c r="S70" s="39">
        <v>-0.42021640338319</v>
      </c>
      <c r="T70" s="39"/>
      <c r="U70" s="39"/>
      <c r="V70" s="39">
        <v>-1.6108339156354701</v>
      </c>
      <c r="W70" s="39">
        <v>-0.96758402626170603</v>
      </c>
      <c r="X70" s="39"/>
      <c r="Y70" s="39"/>
      <c r="Z70" s="39"/>
      <c r="AA70" s="39">
        <v>-0.24292745693505099</v>
      </c>
      <c r="AB70" s="39"/>
      <c r="AC70" s="39">
        <v>-0.91903679796498305</v>
      </c>
      <c r="AD70" s="39"/>
      <c r="AE70" s="39"/>
      <c r="AF70" s="39">
        <v>-1.0433028606281199E-2</v>
      </c>
      <c r="AG70" s="39">
        <v>-0.28728278114505901</v>
      </c>
    </row>
    <row r="71" spans="1:33">
      <c r="A71" s="1" t="s">
        <v>851</v>
      </c>
      <c r="B71" s="1" t="s">
        <v>78</v>
      </c>
      <c r="C71" s="1" t="s">
        <v>78</v>
      </c>
      <c r="D71" s="1" t="s">
        <v>85</v>
      </c>
      <c r="E71" s="1" t="s">
        <v>110</v>
      </c>
      <c r="F71" s="1" t="s">
        <v>33</v>
      </c>
      <c r="G71" s="1">
        <v>3.6</v>
      </c>
      <c r="H71" s="39"/>
      <c r="I71" s="39"/>
      <c r="J71" s="39">
        <v>0.13</v>
      </c>
      <c r="K71" s="39"/>
      <c r="L71" s="39"/>
      <c r="M71" s="39">
        <v>13.06</v>
      </c>
      <c r="N71" s="39">
        <v>11.7</v>
      </c>
      <c r="O71" s="39">
        <v>7.8360000000000003</v>
      </c>
      <c r="P71" s="39">
        <v>6.5</v>
      </c>
      <c r="Q71" s="39">
        <v>1.87180217690159</v>
      </c>
      <c r="R71" s="39"/>
      <c r="S71" s="39">
        <v>-0.88605664769316295</v>
      </c>
      <c r="T71" s="39"/>
      <c r="U71" s="39"/>
      <c r="V71" s="39">
        <v>0.81291335664285602</v>
      </c>
      <c r="W71" s="39">
        <v>-2.0402208285265502</v>
      </c>
      <c r="X71" s="39"/>
      <c r="Y71" s="39"/>
      <c r="Z71" s="39"/>
      <c r="AA71" s="39">
        <v>-4.1770386037389397E-2</v>
      </c>
      <c r="AB71" s="39"/>
      <c r="AC71" s="39">
        <v>-1.5210783828625101</v>
      </c>
      <c r="AD71" s="39"/>
      <c r="AE71" s="39"/>
      <c r="AF71" s="39">
        <v>1.1715302677589801</v>
      </c>
      <c r="AG71" s="39">
        <v>0.33732958143073299</v>
      </c>
    </row>
    <row r="72" spans="1:33">
      <c r="A72" s="1" t="s">
        <v>851</v>
      </c>
      <c r="B72" s="1" t="s">
        <v>78</v>
      </c>
      <c r="C72" s="1" t="s">
        <v>78</v>
      </c>
      <c r="D72" s="1" t="s">
        <v>85</v>
      </c>
      <c r="E72" s="1" t="s">
        <v>110</v>
      </c>
      <c r="F72" s="1" t="s">
        <v>33</v>
      </c>
      <c r="G72" s="1">
        <v>3.6</v>
      </c>
      <c r="H72" s="39"/>
      <c r="I72" s="39"/>
      <c r="J72" s="39">
        <v>0.13</v>
      </c>
      <c r="K72" s="39"/>
      <c r="L72" s="39"/>
      <c r="M72" s="39">
        <v>13.06</v>
      </c>
      <c r="N72" s="39">
        <v>11.7</v>
      </c>
      <c r="O72" s="39">
        <v>7.8360000000000003</v>
      </c>
      <c r="P72" s="39">
        <v>2.4500000000000001E-2</v>
      </c>
      <c r="Q72" s="39">
        <v>-3.7090821614314602</v>
      </c>
      <c r="R72" s="39"/>
      <c r="S72" s="39">
        <v>-0.88605664769316295</v>
      </c>
      <c r="T72" s="39"/>
      <c r="U72" s="39"/>
      <c r="V72" s="39">
        <v>-1.6108339156354701</v>
      </c>
      <c r="W72" s="39">
        <v>-2.0402208285265502</v>
      </c>
      <c r="X72" s="39"/>
      <c r="Y72" s="39"/>
      <c r="Z72" s="39"/>
      <c r="AA72" s="39">
        <v>-0.24292745693505099</v>
      </c>
      <c r="AB72" s="39"/>
      <c r="AC72" s="39">
        <v>-1.5210783828625101</v>
      </c>
      <c r="AD72" s="39"/>
      <c r="AE72" s="39"/>
      <c r="AF72" s="39">
        <v>-1.0433028606281199E-2</v>
      </c>
      <c r="AG72" s="39">
        <v>0.33732958143073299</v>
      </c>
    </row>
    <row r="73" spans="1:33">
      <c r="A73" s="1" t="s">
        <v>851</v>
      </c>
      <c r="B73" s="1" t="s">
        <v>78</v>
      </c>
      <c r="C73" s="1" t="s">
        <v>78</v>
      </c>
      <c r="D73" s="1" t="s">
        <v>85</v>
      </c>
      <c r="E73" s="1" t="s">
        <v>111</v>
      </c>
      <c r="F73" s="1" t="s">
        <v>33</v>
      </c>
      <c r="G73" s="1">
        <v>3.7</v>
      </c>
      <c r="H73" s="39"/>
      <c r="I73" s="39"/>
      <c r="J73" s="39">
        <v>1.1200000000000001</v>
      </c>
      <c r="K73" s="39"/>
      <c r="L73" s="39"/>
      <c r="M73" s="39">
        <v>31.82</v>
      </c>
      <c r="N73" s="39">
        <v>15.7</v>
      </c>
      <c r="O73" s="39">
        <v>19.091999999999999</v>
      </c>
      <c r="P73" s="39">
        <v>6.5</v>
      </c>
      <c r="Q73" s="39">
        <v>1.87180217690159</v>
      </c>
      <c r="R73" s="39"/>
      <c r="S73" s="39">
        <v>4.9218022670181702E-2</v>
      </c>
      <c r="T73" s="39"/>
      <c r="U73" s="39"/>
      <c r="V73" s="39">
        <v>0.81291335664285602</v>
      </c>
      <c r="W73" s="39">
        <v>0.113328685307003</v>
      </c>
      <c r="X73" s="39"/>
      <c r="Y73" s="39"/>
      <c r="Z73" s="39"/>
      <c r="AA73" s="39">
        <v>-4.1770386037389397E-2</v>
      </c>
      <c r="AB73" s="39"/>
      <c r="AC73" s="39">
        <v>-0.312350172413212</v>
      </c>
      <c r="AD73" s="39"/>
      <c r="AE73" s="39"/>
      <c r="AF73" s="39">
        <v>1.1715302677589801</v>
      </c>
      <c r="AG73" s="39">
        <v>0.49348267207468099</v>
      </c>
    </row>
    <row r="74" spans="1:33">
      <c r="A74" s="1" t="s">
        <v>851</v>
      </c>
      <c r="B74" s="1" t="s">
        <v>78</v>
      </c>
      <c r="C74" s="1" t="s">
        <v>78</v>
      </c>
      <c r="D74" s="1" t="s">
        <v>85</v>
      </c>
      <c r="E74" s="1" t="s">
        <v>111</v>
      </c>
      <c r="F74" s="1" t="s">
        <v>33</v>
      </c>
      <c r="G74" s="1">
        <v>3.7</v>
      </c>
      <c r="H74" s="39"/>
      <c r="I74" s="39"/>
      <c r="J74" s="39">
        <v>1.1200000000000001</v>
      </c>
      <c r="K74" s="39"/>
      <c r="L74" s="39"/>
      <c r="M74" s="39">
        <v>31.82</v>
      </c>
      <c r="N74" s="39">
        <v>15.7</v>
      </c>
      <c r="O74" s="39">
        <v>19.091999999999999</v>
      </c>
      <c r="P74" s="39">
        <v>2.4500000000000001E-2</v>
      </c>
      <c r="Q74" s="39">
        <v>-3.7090821614314602</v>
      </c>
      <c r="R74" s="39"/>
      <c r="S74" s="39">
        <v>4.9218022670181702E-2</v>
      </c>
      <c r="T74" s="39"/>
      <c r="U74" s="39"/>
      <c r="V74" s="39">
        <v>-1.6108339156354701</v>
      </c>
      <c r="W74" s="39">
        <v>0.113328685307003</v>
      </c>
      <c r="X74" s="39"/>
      <c r="Y74" s="39"/>
      <c r="Z74" s="39"/>
      <c r="AA74" s="39">
        <v>-0.24292745693505099</v>
      </c>
      <c r="AB74" s="39"/>
      <c r="AC74" s="39">
        <v>-0.312350172413212</v>
      </c>
      <c r="AD74" s="39"/>
      <c r="AE74" s="39"/>
      <c r="AF74" s="39">
        <v>-1.0433028606281199E-2</v>
      </c>
      <c r="AG74" s="39">
        <v>0.49348267207468099</v>
      </c>
    </row>
    <row r="75" spans="1:33">
      <c r="A75" s="1" t="s">
        <v>851</v>
      </c>
      <c r="B75" s="1" t="s">
        <v>78</v>
      </c>
      <c r="C75" s="1" t="s">
        <v>78</v>
      </c>
      <c r="D75" s="1" t="s">
        <v>85</v>
      </c>
      <c r="E75" s="1" t="s">
        <v>112</v>
      </c>
      <c r="F75" s="1" t="s">
        <v>33</v>
      </c>
      <c r="G75" s="1">
        <v>4.0999999999999996</v>
      </c>
      <c r="H75" s="39"/>
      <c r="I75" s="39"/>
      <c r="J75" s="39">
        <v>0.2</v>
      </c>
      <c r="K75" s="39"/>
      <c r="L75" s="39"/>
      <c r="M75" s="39">
        <v>51.65</v>
      </c>
      <c r="N75" s="39">
        <v>36</v>
      </c>
      <c r="O75" s="39">
        <v>30.99</v>
      </c>
      <c r="P75" s="39">
        <v>6.5</v>
      </c>
      <c r="Q75" s="39">
        <v>1.87180217690159</v>
      </c>
      <c r="R75" s="39"/>
      <c r="S75" s="39">
        <v>-0.69897000433601897</v>
      </c>
      <c r="T75" s="39"/>
      <c r="U75" s="39"/>
      <c r="V75" s="39">
        <v>0.81291335664285602</v>
      </c>
      <c r="W75" s="39">
        <v>-1.6094379124341001</v>
      </c>
      <c r="X75" s="39"/>
      <c r="Y75" s="39"/>
      <c r="Z75" s="39"/>
      <c r="AA75" s="39">
        <v>-4.1770386037389397E-2</v>
      </c>
      <c r="AB75" s="39"/>
      <c r="AC75" s="39">
        <v>-1.2792917603976901</v>
      </c>
      <c r="AD75" s="39"/>
      <c r="AE75" s="39"/>
      <c r="AF75" s="39">
        <v>1.1715302677589801</v>
      </c>
      <c r="AG75" s="39">
        <v>1.1180950346504701</v>
      </c>
    </row>
    <row r="76" spans="1:33">
      <c r="A76" s="1" t="s">
        <v>851</v>
      </c>
      <c r="B76" s="1" t="s">
        <v>78</v>
      </c>
      <c r="C76" s="1" t="s">
        <v>78</v>
      </c>
      <c r="D76" s="1" t="s">
        <v>85</v>
      </c>
      <c r="E76" s="1" t="s">
        <v>112</v>
      </c>
      <c r="F76" s="1" t="s">
        <v>33</v>
      </c>
      <c r="G76" s="1">
        <v>4.0999999999999996</v>
      </c>
      <c r="H76" s="39"/>
      <c r="I76" s="39"/>
      <c r="J76" s="39">
        <v>0.2</v>
      </c>
      <c r="K76" s="39"/>
      <c r="L76" s="39"/>
      <c r="M76" s="39">
        <v>51.65</v>
      </c>
      <c r="N76" s="39">
        <v>36</v>
      </c>
      <c r="O76" s="39">
        <v>30.99</v>
      </c>
      <c r="P76" s="39">
        <v>2.4500000000000001E-2</v>
      </c>
      <c r="Q76" s="39">
        <v>-3.7090821614314602</v>
      </c>
      <c r="R76" s="39"/>
      <c r="S76" s="39">
        <v>-0.69897000433601897</v>
      </c>
      <c r="T76" s="39"/>
      <c r="U76" s="39"/>
      <c r="V76" s="39">
        <v>-1.6108339156354701</v>
      </c>
      <c r="W76" s="39">
        <v>-1.6094379124341001</v>
      </c>
      <c r="X76" s="39"/>
      <c r="Y76" s="39"/>
      <c r="Z76" s="39"/>
      <c r="AA76" s="39">
        <v>-0.24292745693505099</v>
      </c>
      <c r="AB76" s="39"/>
      <c r="AC76" s="39">
        <v>-1.2792917603976901</v>
      </c>
      <c r="AD76" s="39"/>
      <c r="AE76" s="39"/>
      <c r="AF76" s="39">
        <v>-1.0433028606281199E-2</v>
      </c>
      <c r="AG76" s="39">
        <v>1.1180950346504701</v>
      </c>
    </row>
    <row r="77" spans="1:33">
      <c r="A77" s="1" t="s">
        <v>851</v>
      </c>
      <c r="B77" s="1" t="s">
        <v>78</v>
      </c>
      <c r="C77" s="1" t="s">
        <v>78</v>
      </c>
      <c r="D77" s="1" t="s">
        <v>85</v>
      </c>
      <c r="E77" s="1" t="s">
        <v>113</v>
      </c>
      <c r="F77" s="1" t="s">
        <v>33</v>
      </c>
      <c r="G77" s="1">
        <v>4.4000000000000004</v>
      </c>
      <c r="H77" s="39"/>
      <c r="I77" s="39"/>
      <c r="J77" s="39">
        <v>4</v>
      </c>
      <c r="K77" s="39"/>
      <c r="L77" s="39"/>
      <c r="M77" s="39">
        <v>590</v>
      </c>
      <c r="N77" s="39">
        <v>37.9</v>
      </c>
      <c r="O77" s="39">
        <v>354</v>
      </c>
      <c r="P77" s="39">
        <v>2.4500000000000001E-2</v>
      </c>
      <c r="Q77" s="39">
        <v>-3.7090821614314602</v>
      </c>
      <c r="R77" s="39"/>
      <c r="S77" s="39">
        <v>0.60205999132796195</v>
      </c>
      <c r="T77" s="39"/>
      <c r="U77" s="39"/>
      <c r="V77" s="39">
        <v>-1.6108339156354701</v>
      </c>
      <c r="W77" s="39">
        <v>1.3862943611198899</v>
      </c>
      <c r="X77" s="39"/>
      <c r="Y77" s="39"/>
      <c r="Z77" s="39"/>
      <c r="AA77" s="39">
        <v>-0.24292745693505099</v>
      </c>
      <c r="AB77" s="39"/>
      <c r="AC77" s="39">
        <v>0.40213050862285399</v>
      </c>
      <c r="AD77" s="39"/>
      <c r="AE77" s="39"/>
      <c r="AF77" s="39">
        <v>-1.0433028606281199E-2</v>
      </c>
      <c r="AG77" s="39">
        <v>1.58655430658232</v>
      </c>
    </row>
    <row r="78" spans="1:33">
      <c r="A78" s="1" t="s">
        <v>851</v>
      </c>
      <c r="B78" s="1" t="s">
        <v>78</v>
      </c>
      <c r="C78" s="1" t="s">
        <v>78</v>
      </c>
      <c r="D78" s="1" t="s">
        <v>85</v>
      </c>
      <c r="E78" s="1" t="s">
        <v>114</v>
      </c>
      <c r="F78" s="1" t="s">
        <v>33</v>
      </c>
      <c r="G78" s="1">
        <v>4.5</v>
      </c>
      <c r="H78" s="39"/>
      <c r="I78" s="39"/>
      <c r="J78" s="39">
        <v>0.12</v>
      </c>
      <c r="K78" s="39"/>
      <c r="L78" s="39"/>
      <c r="M78" s="39">
        <v>54.38</v>
      </c>
      <c r="N78" s="39">
        <v>17.100000000000001</v>
      </c>
      <c r="O78" s="39">
        <v>32.628</v>
      </c>
      <c r="P78" s="39">
        <v>6.5</v>
      </c>
      <c r="Q78" s="39">
        <v>1.87180217690159</v>
      </c>
      <c r="R78" s="39"/>
      <c r="S78" s="39">
        <v>-0.920818753952375</v>
      </c>
      <c r="T78" s="39"/>
      <c r="U78" s="39"/>
      <c r="V78" s="39">
        <v>0.81291335664285602</v>
      </c>
      <c r="W78" s="39">
        <v>-2.1202635362000901</v>
      </c>
      <c r="X78" s="39"/>
      <c r="Y78" s="39"/>
      <c r="Z78" s="39"/>
      <c r="AA78" s="39">
        <v>-4.1770386037389397E-2</v>
      </c>
      <c r="AB78" s="39"/>
      <c r="AC78" s="39">
        <v>-1.5660041568854699</v>
      </c>
      <c r="AD78" s="39"/>
      <c r="AE78" s="39"/>
      <c r="AF78" s="39">
        <v>1.1715302677589801</v>
      </c>
      <c r="AG78" s="39">
        <v>1.7427073972262599</v>
      </c>
    </row>
    <row r="79" spans="1:33">
      <c r="A79" s="1" t="s">
        <v>851</v>
      </c>
      <c r="B79" s="1" t="s">
        <v>78</v>
      </c>
      <c r="C79" s="1" t="s">
        <v>78</v>
      </c>
      <c r="D79" s="1" t="s">
        <v>85</v>
      </c>
      <c r="E79" s="1" t="s">
        <v>113</v>
      </c>
      <c r="F79" s="1" t="s">
        <v>33</v>
      </c>
      <c r="G79" s="1">
        <v>4.5</v>
      </c>
      <c r="H79" s="39"/>
      <c r="I79" s="39"/>
      <c r="J79" s="39">
        <v>4</v>
      </c>
      <c r="K79" s="39"/>
      <c r="L79" s="39"/>
      <c r="M79" s="39">
        <v>590</v>
      </c>
      <c r="N79" s="39">
        <v>37.9</v>
      </c>
      <c r="O79" s="39">
        <v>354</v>
      </c>
      <c r="P79" s="39">
        <v>6.5</v>
      </c>
      <c r="Q79" s="39">
        <v>1.87180217690159</v>
      </c>
      <c r="R79" s="39"/>
      <c r="S79" s="39">
        <v>0.60205999132796195</v>
      </c>
      <c r="T79" s="39"/>
      <c r="U79" s="39"/>
      <c r="V79" s="39">
        <v>0.81291335664285602</v>
      </c>
      <c r="W79" s="39">
        <v>1.3862943611198899</v>
      </c>
      <c r="X79" s="39"/>
      <c r="Y79" s="39"/>
      <c r="Z79" s="39"/>
      <c r="AA79" s="39">
        <v>-4.1770386037389397E-2</v>
      </c>
      <c r="AB79" s="39"/>
      <c r="AC79" s="39">
        <v>0.40213050862285399</v>
      </c>
      <c r="AD79" s="39"/>
      <c r="AE79" s="39"/>
      <c r="AF79" s="39">
        <v>1.1715302677589801</v>
      </c>
      <c r="AG79" s="39">
        <v>1.7427073972262599</v>
      </c>
    </row>
    <row r="80" spans="1:33">
      <c r="A80" s="1" t="s">
        <v>851</v>
      </c>
      <c r="B80" s="1" t="s">
        <v>78</v>
      </c>
      <c r="C80" s="1" t="s">
        <v>78</v>
      </c>
      <c r="D80" s="1" t="s">
        <v>85</v>
      </c>
      <c r="E80" s="1" t="s">
        <v>114</v>
      </c>
      <c r="F80" s="1" t="s">
        <v>33</v>
      </c>
      <c r="G80" s="1">
        <v>4.5</v>
      </c>
      <c r="H80" s="39"/>
      <c r="I80" s="39"/>
      <c r="J80" s="39">
        <v>0.12</v>
      </c>
      <c r="K80" s="39"/>
      <c r="L80" s="39"/>
      <c r="M80" s="39">
        <v>54.38</v>
      </c>
      <c r="N80" s="39">
        <v>17.100000000000001</v>
      </c>
      <c r="O80" s="39">
        <v>32.628</v>
      </c>
      <c r="P80" s="39">
        <v>2.4500000000000001E-2</v>
      </c>
      <c r="Q80" s="39">
        <v>-3.7090821614314602</v>
      </c>
      <c r="R80" s="39"/>
      <c r="S80" s="39">
        <v>-0.920818753952375</v>
      </c>
      <c r="T80" s="39"/>
      <c r="U80" s="39"/>
      <c r="V80" s="39">
        <v>-1.6108339156354701</v>
      </c>
      <c r="W80" s="39">
        <v>-2.1202635362000901</v>
      </c>
      <c r="X80" s="39"/>
      <c r="Y80" s="39"/>
      <c r="Z80" s="39"/>
      <c r="AA80" s="39">
        <v>-0.24292745693505099</v>
      </c>
      <c r="AB80" s="39"/>
      <c r="AC80" s="39">
        <v>-1.5660041568854699</v>
      </c>
      <c r="AD80" s="39"/>
      <c r="AE80" s="39"/>
      <c r="AF80" s="39">
        <v>-1.0433028606281199E-2</v>
      </c>
      <c r="AG80" s="39">
        <v>1.7427073972262599</v>
      </c>
    </row>
    <row r="81" spans="1:33">
      <c r="A81" s="1" t="s">
        <v>851</v>
      </c>
      <c r="B81" s="1" t="s">
        <v>115</v>
      </c>
      <c r="C81" s="1" t="s">
        <v>116</v>
      </c>
      <c r="D81" s="1" t="s">
        <v>117</v>
      </c>
      <c r="E81" s="1" t="s">
        <v>118</v>
      </c>
      <c r="F81" s="1" t="s">
        <v>30</v>
      </c>
      <c r="G81" s="1">
        <v>2.6</v>
      </c>
      <c r="H81" s="39"/>
      <c r="I81" s="39"/>
      <c r="J81" s="39">
        <v>2.2999999999999998</v>
      </c>
      <c r="K81" s="39"/>
      <c r="L81" s="39"/>
      <c r="M81" s="39">
        <v>30.9</v>
      </c>
      <c r="N81" s="39">
        <v>14.2</v>
      </c>
      <c r="O81" s="39">
        <v>18.54</v>
      </c>
      <c r="P81" s="39">
        <v>9.9700000000000006</v>
      </c>
      <c r="Q81" s="39">
        <v>2.29958058397375</v>
      </c>
      <c r="R81" s="39"/>
      <c r="S81" s="39">
        <v>0.36172783601759301</v>
      </c>
      <c r="T81" s="39"/>
      <c r="U81" s="39"/>
      <c r="V81" s="39">
        <v>0.99869515831165601</v>
      </c>
      <c r="W81" s="39">
        <v>0.832909122935104</v>
      </c>
      <c r="X81" s="39"/>
      <c r="Y81" s="39"/>
      <c r="Z81" s="39"/>
      <c r="AA81" s="39">
        <v>6.6022840125051496E-2</v>
      </c>
      <c r="AB81" s="39"/>
      <c r="AC81" s="39">
        <v>9.15305691538741E-2</v>
      </c>
      <c r="AD81" s="39"/>
      <c r="AE81" s="39"/>
      <c r="AF81" s="39">
        <v>1.26212852163498</v>
      </c>
      <c r="AG81" s="39">
        <v>-1.22420132500875</v>
      </c>
    </row>
    <row r="82" spans="1:33">
      <c r="A82" s="1" t="s">
        <v>851</v>
      </c>
      <c r="B82" s="1" t="s">
        <v>115</v>
      </c>
      <c r="C82" s="1" t="s">
        <v>116</v>
      </c>
      <c r="D82" s="1" t="s">
        <v>117</v>
      </c>
      <c r="E82" s="1" t="s">
        <v>119</v>
      </c>
      <c r="F82" s="1" t="s">
        <v>41</v>
      </c>
      <c r="G82" s="1">
        <v>2.9</v>
      </c>
      <c r="H82" s="39"/>
      <c r="I82" s="39"/>
      <c r="J82" s="39">
        <v>1</v>
      </c>
      <c r="K82" s="39"/>
      <c r="L82" s="39"/>
      <c r="M82" s="39">
        <v>13.2</v>
      </c>
      <c r="N82" s="39">
        <v>9.9</v>
      </c>
      <c r="O82" s="39">
        <v>7.92</v>
      </c>
      <c r="P82" s="39">
        <v>9.9700000000000006</v>
      </c>
      <c r="Q82" s="39">
        <v>2.29958058397375</v>
      </c>
      <c r="R82" s="39"/>
      <c r="S82" s="39">
        <v>0</v>
      </c>
      <c r="T82" s="39"/>
      <c r="U82" s="39"/>
      <c r="V82" s="39">
        <v>0.99869515831165601</v>
      </c>
      <c r="W82" s="39">
        <v>0</v>
      </c>
      <c r="X82" s="39"/>
      <c r="Y82" s="39"/>
      <c r="Z82" s="39"/>
      <c r="AA82" s="39">
        <v>6.6022840125051496E-2</v>
      </c>
      <c r="AB82" s="39"/>
      <c r="AC82" s="39">
        <v>-0.37595845172314901</v>
      </c>
      <c r="AD82" s="39"/>
      <c r="AE82" s="39"/>
      <c r="AF82" s="39">
        <v>1.26212852163498</v>
      </c>
      <c r="AG82" s="39">
        <v>-0.75574205307690401</v>
      </c>
    </row>
    <row r="83" spans="1:33">
      <c r="A83" s="1" t="s">
        <v>851</v>
      </c>
      <c r="B83" s="1" t="s">
        <v>115</v>
      </c>
      <c r="C83" s="1" t="s">
        <v>116</v>
      </c>
      <c r="D83" s="1" t="s">
        <v>117</v>
      </c>
      <c r="E83" s="1" t="s">
        <v>120</v>
      </c>
      <c r="F83" s="1" t="s">
        <v>41</v>
      </c>
      <c r="G83" s="1">
        <v>2.9</v>
      </c>
      <c r="H83" s="39"/>
      <c r="I83" s="39"/>
      <c r="J83" s="39">
        <v>1.3</v>
      </c>
      <c r="K83" s="39"/>
      <c r="L83" s="39"/>
      <c r="M83" s="39">
        <v>22.5</v>
      </c>
      <c r="N83" s="39">
        <v>12.7</v>
      </c>
      <c r="O83" s="39">
        <v>13.5</v>
      </c>
      <c r="P83" s="39">
        <v>9.9700000000000006</v>
      </c>
      <c r="Q83" s="39">
        <v>2.29958058397375</v>
      </c>
      <c r="R83" s="39"/>
      <c r="S83" s="39">
        <v>0.113943352306837</v>
      </c>
      <c r="T83" s="39"/>
      <c r="U83" s="39"/>
      <c r="V83" s="39">
        <v>0.99869515831165601</v>
      </c>
      <c r="W83" s="39">
        <v>0.262364264467491</v>
      </c>
      <c r="X83" s="39"/>
      <c r="Y83" s="39"/>
      <c r="Z83" s="39"/>
      <c r="AA83" s="39">
        <v>6.6022840125051496E-2</v>
      </c>
      <c r="AB83" s="39"/>
      <c r="AC83" s="39">
        <v>-0.22870059401496301</v>
      </c>
      <c r="AD83" s="39"/>
      <c r="AE83" s="39"/>
      <c r="AF83" s="39">
        <v>1.26212852163498</v>
      </c>
      <c r="AG83" s="39">
        <v>-0.75574205307690401</v>
      </c>
    </row>
    <row r="84" spans="1:33">
      <c r="A84" s="1" t="s">
        <v>851</v>
      </c>
      <c r="B84" s="1" t="s">
        <v>115</v>
      </c>
      <c r="C84" s="1" t="s">
        <v>116</v>
      </c>
      <c r="D84" s="1" t="s">
        <v>117</v>
      </c>
      <c r="E84" s="1" t="s">
        <v>121</v>
      </c>
      <c r="F84" s="1" t="s">
        <v>41</v>
      </c>
      <c r="G84" s="1">
        <v>2.9</v>
      </c>
      <c r="H84" s="39"/>
      <c r="I84" s="39"/>
      <c r="J84" s="39">
        <v>2</v>
      </c>
      <c r="K84" s="39"/>
      <c r="L84" s="39"/>
      <c r="M84" s="39">
        <v>32.6</v>
      </c>
      <c r="N84" s="39">
        <v>13.1</v>
      </c>
      <c r="O84" s="39">
        <v>19.559999999999999</v>
      </c>
      <c r="P84" s="39">
        <v>9.9700000000000006</v>
      </c>
      <c r="Q84" s="39">
        <v>2.29958058397375</v>
      </c>
      <c r="R84" s="39"/>
      <c r="S84" s="39">
        <v>0.30102999566398098</v>
      </c>
      <c r="T84" s="39"/>
      <c r="U84" s="39"/>
      <c r="V84" s="39">
        <v>0.99869515831165601</v>
      </c>
      <c r="W84" s="39">
        <v>0.69314718055994495</v>
      </c>
      <c r="X84" s="39"/>
      <c r="Y84" s="39"/>
      <c r="Z84" s="39"/>
      <c r="AA84" s="39">
        <v>6.6022840125051496E-2</v>
      </c>
      <c r="AB84" s="39"/>
      <c r="AC84" s="39">
        <v>1.3086028449852301E-2</v>
      </c>
      <c r="AD84" s="39"/>
      <c r="AE84" s="39"/>
      <c r="AF84" s="39">
        <v>1.26212852163498</v>
      </c>
      <c r="AG84" s="39">
        <v>-0.75574205307690401</v>
      </c>
    </row>
    <row r="85" spans="1:33">
      <c r="A85" s="1" t="s">
        <v>851</v>
      </c>
      <c r="B85" s="1" t="s">
        <v>115</v>
      </c>
      <c r="C85" s="1" t="s">
        <v>116</v>
      </c>
      <c r="D85" s="1" t="s">
        <v>117</v>
      </c>
      <c r="E85" s="1" t="s">
        <v>122</v>
      </c>
      <c r="F85" s="1" t="s">
        <v>30</v>
      </c>
      <c r="G85" s="1">
        <v>2.9</v>
      </c>
      <c r="H85" s="39"/>
      <c r="I85" s="39"/>
      <c r="J85" s="39">
        <v>0.3</v>
      </c>
      <c r="K85" s="39"/>
      <c r="L85" s="39"/>
      <c r="M85" s="39">
        <v>32.700000000000003</v>
      </c>
      <c r="N85" s="39">
        <v>15.6</v>
      </c>
      <c r="O85" s="39">
        <v>19.62</v>
      </c>
      <c r="P85" s="39">
        <v>9.9700000000000006</v>
      </c>
      <c r="Q85" s="39">
        <v>2.29958058397375</v>
      </c>
      <c r="R85" s="39"/>
      <c r="S85" s="39">
        <v>-0.52287874528033795</v>
      </c>
      <c r="T85" s="39"/>
      <c r="U85" s="39"/>
      <c r="V85" s="39">
        <v>0.99869515831165601</v>
      </c>
      <c r="W85" s="39">
        <v>-1.2039728043259399</v>
      </c>
      <c r="X85" s="39"/>
      <c r="Y85" s="39"/>
      <c r="Z85" s="39"/>
      <c r="AA85" s="39">
        <v>6.6022840125051496E-2</v>
      </c>
      <c r="AB85" s="39"/>
      <c r="AC85" s="39">
        <v>-1.05171532838393</v>
      </c>
      <c r="AD85" s="39"/>
      <c r="AE85" s="39"/>
      <c r="AF85" s="39">
        <v>1.26212852163498</v>
      </c>
      <c r="AG85" s="39">
        <v>-0.75574205307690401</v>
      </c>
    </row>
    <row r="86" spans="1:33">
      <c r="A86" s="1" t="s">
        <v>851</v>
      </c>
      <c r="B86" s="1" t="s">
        <v>115</v>
      </c>
      <c r="C86" s="1" t="s">
        <v>116</v>
      </c>
      <c r="D86" s="1" t="s">
        <v>117</v>
      </c>
      <c r="E86" s="1" t="s">
        <v>123</v>
      </c>
      <c r="F86" s="1" t="s">
        <v>30</v>
      </c>
      <c r="G86" s="1">
        <v>2.9</v>
      </c>
      <c r="H86" s="39"/>
      <c r="I86" s="39"/>
      <c r="J86" s="39">
        <v>2</v>
      </c>
      <c r="K86" s="39"/>
      <c r="L86" s="39"/>
      <c r="M86" s="39">
        <v>11</v>
      </c>
      <c r="N86" s="39">
        <v>11.7</v>
      </c>
      <c r="O86" s="39">
        <v>6.6</v>
      </c>
      <c r="P86" s="39">
        <v>9.9700000000000006</v>
      </c>
      <c r="Q86" s="39">
        <v>2.29958058397375</v>
      </c>
      <c r="R86" s="39"/>
      <c r="S86" s="39">
        <v>0.30102999566398098</v>
      </c>
      <c r="T86" s="39"/>
      <c r="U86" s="39"/>
      <c r="V86" s="39">
        <v>0.99869515831165601</v>
      </c>
      <c r="W86" s="39">
        <v>0.69314718055994495</v>
      </c>
      <c r="X86" s="39"/>
      <c r="Y86" s="39"/>
      <c r="Z86" s="39"/>
      <c r="AA86" s="39">
        <v>6.6022840125051496E-2</v>
      </c>
      <c r="AB86" s="39"/>
      <c r="AC86" s="39">
        <v>1.3086028449852301E-2</v>
      </c>
      <c r="AD86" s="39"/>
      <c r="AE86" s="39"/>
      <c r="AF86" s="39">
        <v>1.26212852163498</v>
      </c>
      <c r="AG86" s="39">
        <v>-0.75574205307690401</v>
      </c>
    </row>
    <row r="87" spans="1:33">
      <c r="A87" s="1" t="s">
        <v>851</v>
      </c>
      <c r="B87" s="1" t="s">
        <v>115</v>
      </c>
      <c r="C87" s="1" t="s">
        <v>116</v>
      </c>
      <c r="D87" s="1" t="s">
        <v>117</v>
      </c>
      <c r="E87" s="1" t="s">
        <v>124</v>
      </c>
      <c r="F87" s="1" t="s">
        <v>33</v>
      </c>
      <c r="G87" s="1">
        <v>3.1</v>
      </c>
      <c r="H87" s="39"/>
      <c r="I87" s="39"/>
      <c r="J87" s="39">
        <v>1.3</v>
      </c>
      <c r="K87" s="39"/>
      <c r="L87" s="39"/>
      <c r="M87" s="39">
        <v>13.3</v>
      </c>
      <c r="N87" s="39">
        <v>9.5</v>
      </c>
      <c r="O87" s="39">
        <v>7.98</v>
      </c>
      <c r="P87" s="39">
        <v>9.9700000000000006</v>
      </c>
      <c r="Q87" s="39">
        <v>2.29958058397375</v>
      </c>
      <c r="R87" s="39"/>
      <c r="S87" s="39">
        <v>0.113943352306837</v>
      </c>
      <c r="T87" s="39"/>
      <c r="U87" s="39"/>
      <c r="V87" s="39">
        <v>0.99869515831165601</v>
      </c>
      <c r="W87" s="39">
        <v>0.262364264467491</v>
      </c>
      <c r="X87" s="39"/>
      <c r="Y87" s="39"/>
      <c r="Z87" s="39"/>
      <c r="AA87" s="39">
        <v>6.6022840125051496E-2</v>
      </c>
      <c r="AB87" s="39"/>
      <c r="AC87" s="39">
        <v>-0.22870059401496301</v>
      </c>
      <c r="AD87" s="39"/>
      <c r="AE87" s="39"/>
      <c r="AF87" s="39">
        <v>1.26212852163498</v>
      </c>
      <c r="AG87" s="39">
        <v>-0.44343587178900701</v>
      </c>
    </row>
    <row r="88" spans="1:33">
      <c r="A88" s="1" t="s">
        <v>851</v>
      </c>
      <c r="B88" s="1" t="s">
        <v>115</v>
      </c>
      <c r="C88" s="1" t="s">
        <v>116</v>
      </c>
      <c r="D88" s="1" t="s">
        <v>117</v>
      </c>
      <c r="E88" s="1" t="s">
        <v>125</v>
      </c>
      <c r="F88" s="1" t="s">
        <v>33</v>
      </c>
      <c r="G88" s="1">
        <v>3.2</v>
      </c>
      <c r="H88" s="39"/>
      <c r="I88" s="39"/>
      <c r="J88" s="39">
        <v>0.9</v>
      </c>
      <c r="K88" s="39"/>
      <c r="L88" s="39"/>
      <c r="M88" s="39">
        <v>13.3</v>
      </c>
      <c r="N88" s="39">
        <v>9.6</v>
      </c>
      <c r="O88" s="39">
        <v>7.98</v>
      </c>
      <c r="P88" s="39">
        <v>9.9700000000000006</v>
      </c>
      <c r="Q88" s="39">
        <v>2.29958058397375</v>
      </c>
      <c r="R88" s="39"/>
      <c r="S88" s="39">
        <v>-4.5757490560675101E-2</v>
      </c>
      <c r="T88" s="39"/>
      <c r="U88" s="39"/>
      <c r="V88" s="39">
        <v>0.99869515831165601</v>
      </c>
      <c r="W88" s="39">
        <v>-0.105360515657826</v>
      </c>
      <c r="X88" s="39"/>
      <c r="Y88" s="39"/>
      <c r="Z88" s="39"/>
      <c r="AA88" s="39">
        <v>6.6022840125051496E-2</v>
      </c>
      <c r="AB88" s="39"/>
      <c r="AC88" s="39">
        <v>-0.43509441619716699</v>
      </c>
      <c r="AD88" s="39"/>
      <c r="AE88" s="39"/>
      <c r="AF88" s="39">
        <v>1.26212852163498</v>
      </c>
      <c r="AG88" s="39">
        <v>-0.28728278114505901</v>
      </c>
    </row>
    <row r="89" spans="1:33">
      <c r="A89" s="1" t="s">
        <v>851</v>
      </c>
      <c r="B89" s="1" t="s">
        <v>115</v>
      </c>
      <c r="C89" s="1" t="s">
        <v>116</v>
      </c>
      <c r="D89" s="1" t="s">
        <v>117</v>
      </c>
      <c r="E89" s="1" t="s">
        <v>126</v>
      </c>
      <c r="F89" s="1" t="s">
        <v>30</v>
      </c>
      <c r="G89" s="1">
        <v>3.3</v>
      </c>
      <c r="H89" s="39"/>
      <c r="I89" s="39"/>
      <c r="J89" s="39">
        <v>1</v>
      </c>
      <c r="K89" s="39"/>
      <c r="L89" s="39"/>
      <c r="M89" s="39">
        <v>43.3</v>
      </c>
      <c r="N89" s="39">
        <v>17.3</v>
      </c>
      <c r="O89" s="39">
        <v>25.98</v>
      </c>
      <c r="P89" s="39">
        <v>9.9700000000000006</v>
      </c>
      <c r="Q89" s="39">
        <v>2.29958058397375</v>
      </c>
      <c r="R89" s="39"/>
      <c r="S89" s="39">
        <v>0</v>
      </c>
      <c r="T89" s="39"/>
      <c r="U89" s="39"/>
      <c r="V89" s="39">
        <v>0.99869515831165601</v>
      </c>
      <c r="W89" s="39">
        <v>0</v>
      </c>
      <c r="X89" s="39"/>
      <c r="Y89" s="39"/>
      <c r="Z89" s="39"/>
      <c r="AA89" s="39">
        <v>6.6022840125051496E-2</v>
      </c>
      <c r="AB89" s="39"/>
      <c r="AC89" s="39">
        <v>-0.37595845172314901</v>
      </c>
      <c r="AD89" s="39"/>
      <c r="AE89" s="39"/>
      <c r="AF89" s="39">
        <v>1.26212852163498</v>
      </c>
      <c r="AG89" s="39">
        <v>-0.13112969050111201</v>
      </c>
    </row>
    <row r="90" spans="1:33">
      <c r="A90" s="1" t="s">
        <v>851</v>
      </c>
      <c r="B90" s="1" t="s">
        <v>115</v>
      </c>
      <c r="C90" s="1" t="s">
        <v>116</v>
      </c>
      <c r="D90" s="1" t="s">
        <v>117</v>
      </c>
      <c r="E90" s="1" t="s">
        <v>127</v>
      </c>
      <c r="F90" s="1" t="s">
        <v>33</v>
      </c>
      <c r="G90" s="1">
        <v>3.5</v>
      </c>
      <c r="H90" s="39"/>
      <c r="I90" s="39"/>
      <c r="J90" s="39">
        <v>0.3</v>
      </c>
      <c r="K90" s="39"/>
      <c r="L90" s="39"/>
      <c r="M90" s="39">
        <v>86</v>
      </c>
      <c r="N90" s="39">
        <v>36.6</v>
      </c>
      <c r="O90" s="39">
        <v>51.6</v>
      </c>
      <c r="P90" s="39">
        <v>9.9700000000000006</v>
      </c>
      <c r="Q90" s="39">
        <v>2.29958058397375</v>
      </c>
      <c r="R90" s="39"/>
      <c r="S90" s="39">
        <v>-0.52287874528033795</v>
      </c>
      <c r="T90" s="39"/>
      <c r="U90" s="39"/>
      <c r="V90" s="39">
        <v>0.99869515831165601</v>
      </c>
      <c r="W90" s="39">
        <v>-1.2039728043259399</v>
      </c>
      <c r="X90" s="39"/>
      <c r="Y90" s="39"/>
      <c r="Z90" s="39"/>
      <c r="AA90" s="39">
        <v>6.6022840125051496E-2</v>
      </c>
      <c r="AB90" s="39"/>
      <c r="AC90" s="39">
        <v>-1.05171532838393</v>
      </c>
      <c r="AD90" s="39"/>
      <c r="AE90" s="39"/>
      <c r="AF90" s="39">
        <v>1.26212852163498</v>
      </c>
      <c r="AG90" s="39">
        <v>0.18117649078678499</v>
      </c>
    </row>
    <row r="91" spans="1:33">
      <c r="A91" s="1" t="s">
        <v>851</v>
      </c>
      <c r="B91" s="1" t="s">
        <v>115</v>
      </c>
      <c r="C91" s="1" t="s">
        <v>116</v>
      </c>
      <c r="D91" s="1" t="s">
        <v>117</v>
      </c>
      <c r="E91" s="1" t="s">
        <v>128</v>
      </c>
      <c r="F91" s="1" t="s">
        <v>33</v>
      </c>
      <c r="G91" s="1">
        <v>3.5</v>
      </c>
      <c r="H91" s="39"/>
      <c r="I91" s="39"/>
      <c r="J91" s="39">
        <v>0.8</v>
      </c>
      <c r="K91" s="39"/>
      <c r="L91" s="39"/>
      <c r="M91" s="39">
        <v>29.5</v>
      </c>
      <c r="N91" s="39">
        <v>14</v>
      </c>
      <c r="O91" s="39">
        <v>17.7</v>
      </c>
      <c r="P91" s="39">
        <v>9.9700000000000006</v>
      </c>
      <c r="Q91" s="39">
        <v>2.29958058397375</v>
      </c>
      <c r="R91" s="39"/>
      <c r="S91" s="39">
        <v>-9.6910013008056406E-2</v>
      </c>
      <c r="T91" s="39"/>
      <c r="U91" s="39"/>
      <c r="V91" s="39">
        <v>0.99869515831165601</v>
      </c>
      <c r="W91" s="39">
        <v>-0.22314355131420999</v>
      </c>
      <c r="X91" s="39"/>
      <c r="Y91" s="39"/>
      <c r="Z91" s="39"/>
      <c r="AA91" s="39">
        <v>6.6022840125051496E-2</v>
      </c>
      <c r="AB91" s="39"/>
      <c r="AC91" s="39">
        <v>-0.50120280005168805</v>
      </c>
      <c r="AD91" s="39"/>
      <c r="AE91" s="39"/>
      <c r="AF91" s="39">
        <v>1.26212852163498</v>
      </c>
      <c r="AG91" s="39">
        <v>0.18117649078678499</v>
      </c>
    </row>
    <row r="92" spans="1:33">
      <c r="A92" s="1" t="s">
        <v>851</v>
      </c>
      <c r="B92" s="1" t="s">
        <v>115</v>
      </c>
      <c r="C92" s="1" t="s">
        <v>116</v>
      </c>
      <c r="D92" s="1" t="s">
        <v>117</v>
      </c>
      <c r="E92" s="1" t="s">
        <v>129</v>
      </c>
      <c r="F92" s="1" t="s">
        <v>33</v>
      </c>
      <c r="G92" s="1">
        <v>3.5</v>
      </c>
      <c r="H92" s="39"/>
      <c r="I92" s="39"/>
      <c r="J92" s="39">
        <v>2</v>
      </c>
      <c r="K92" s="39"/>
      <c r="L92" s="39"/>
      <c r="M92" s="39">
        <v>38.299999999999997</v>
      </c>
      <c r="N92" s="39">
        <v>14.5</v>
      </c>
      <c r="O92" s="39">
        <v>22.98</v>
      </c>
      <c r="P92" s="39">
        <v>9.9700000000000006</v>
      </c>
      <c r="Q92" s="39">
        <v>2.29958058397375</v>
      </c>
      <c r="R92" s="39"/>
      <c r="S92" s="39">
        <v>0.30102999566398098</v>
      </c>
      <c r="T92" s="39"/>
      <c r="U92" s="39"/>
      <c r="V92" s="39">
        <v>0.99869515831165601</v>
      </c>
      <c r="W92" s="39">
        <v>0.69314718055994495</v>
      </c>
      <c r="X92" s="39"/>
      <c r="Y92" s="39"/>
      <c r="Z92" s="39"/>
      <c r="AA92" s="39">
        <v>6.6022840125051496E-2</v>
      </c>
      <c r="AB92" s="39"/>
      <c r="AC92" s="39">
        <v>1.3086028449852301E-2</v>
      </c>
      <c r="AD92" s="39"/>
      <c r="AE92" s="39"/>
      <c r="AF92" s="39">
        <v>1.26212852163498</v>
      </c>
      <c r="AG92" s="39">
        <v>0.18117649078678499</v>
      </c>
    </row>
    <row r="93" spans="1:33">
      <c r="A93" s="1" t="s">
        <v>851</v>
      </c>
      <c r="B93" s="1" t="s">
        <v>115</v>
      </c>
      <c r="C93" s="1" t="s">
        <v>116</v>
      </c>
      <c r="D93" s="1" t="s">
        <v>117</v>
      </c>
      <c r="E93" s="1" t="s">
        <v>130</v>
      </c>
      <c r="F93" s="1" t="s">
        <v>33</v>
      </c>
      <c r="G93" s="1">
        <v>3.5</v>
      </c>
      <c r="H93" s="39"/>
      <c r="I93" s="39"/>
      <c r="J93" s="39">
        <v>3.8</v>
      </c>
      <c r="K93" s="39"/>
      <c r="L93" s="39"/>
      <c r="M93" s="39">
        <v>53.9</v>
      </c>
      <c r="N93" s="39">
        <v>16.100000000000001</v>
      </c>
      <c r="O93" s="39">
        <v>32.340000000000003</v>
      </c>
      <c r="P93" s="39">
        <v>9.9700000000000006</v>
      </c>
      <c r="Q93" s="39">
        <v>2.29958058397375</v>
      </c>
      <c r="R93" s="39"/>
      <c r="S93" s="39">
        <v>0.57978359661681</v>
      </c>
      <c r="T93" s="39"/>
      <c r="U93" s="39"/>
      <c r="V93" s="39">
        <v>0.99869515831165601</v>
      </c>
      <c r="W93" s="39">
        <v>1.33500106673234</v>
      </c>
      <c r="X93" s="39"/>
      <c r="Y93" s="39"/>
      <c r="Z93" s="39"/>
      <c r="AA93" s="39">
        <v>6.6022840125051496E-2</v>
      </c>
      <c r="AB93" s="39"/>
      <c r="AC93" s="39">
        <v>0.37334099088256001</v>
      </c>
      <c r="AD93" s="39"/>
      <c r="AE93" s="39"/>
      <c r="AF93" s="39">
        <v>1.26212852163498</v>
      </c>
      <c r="AG93" s="39">
        <v>0.18117649078678499</v>
      </c>
    </row>
    <row r="94" spans="1:33">
      <c r="A94" s="1" t="s">
        <v>851</v>
      </c>
      <c r="B94" s="1" t="s">
        <v>115</v>
      </c>
      <c r="C94" s="1" t="s">
        <v>116</v>
      </c>
      <c r="D94" s="1" t="s">
        <v>117</v>
      </c>
      <c r="E94" s="1" t="s">
        <v>131</v>
      </c>
      <c r="F94" s="1" t="s">
        <v>33</v>
      </c>
      <c r="G94" s="1">
        <v>3.6</v>
      </c>
      <c r="H94" s="39"/>
      <c r="I94" s="39"/>
      <c r="J94" s="39">
        <v>0.3</v>
      </c>
      <c r="K94" s="39"/>
      <c r="L94" s="39"/>
      <c r="M94" s="39">
        <v>32.700000000000003</v>
      </c>
      <c r="N94" s="39">
        <v>12.9</v>
      </c>
      <c r="O94" s="39">
        <v>19.62</v>
      </c>
      <c r="P94" s="39">
        <v>9.9700000000000006</v>
      </c>
      <c r="Q94" s="39">
        <v>2.29958058397375</v>
      </c>
      <c r="R94" s="39"/>
      <c r="S94" s="39">
        <v>-0.52287874528033795</v>
      </c>
      <c r="T94" s="39"/>
      <c r="U94" s="39"/>
      <c r="V94" s="39">
        <v>0.99869515831165601</v>
      </c>
      <c r="W94" s="39">
        <v>-1.2039728043259399</v>
      </c>
      <c r="X94" s="39"/>
      <c r="Y94" s="39"/>
      <c r="Z94" s="39"/>
      <c r="AA94" s="39">
        <v>6.6022840125051496E-2</v>
      </c>
      <c r="AB94" s="39"/>
      <c r="AC94" s="39">
        <v>-1.05171532838393</v>
      </c>
      <c r="AD94" s="39"/>
      <c r="AE94" s="39"/>
      <c r="AF94" s="39">
        <v>1.26212852163498</v>
      </c>
      <c r="AG94" s="39">
        <v>0.33732958143073299</v>
      </c>
    </row>
    <row r="95" spans="1:33">
      <c r="A95" s="1" t="s">
        <v>851</v>
      </c>
      <c r="B95" s="1" t="s">
        <v>115</v>
      </c>
      <c r="C95" s="1" t="s">
        <v>116</v>
      </c>
      <c r="D95" s="1" t="s">
        <v>117</v>
      </c>
      <c r="E95" s="1" t="s">
        <v>132</v>
      </c>
      <c r="F95" s="1" t="s">
        <v>33</v>
      </c>
      <c r="G95" s="1">
        <v>3.6</v>
      </c>
      <c r="H95" s="39"/>
      <c r="I95" s="39"/>
      <c r="J95" s="39">
        <v>1.3</v>
      </c>
      <c r="K95" s="39"/>
      <c r="L95" s="39"/>
      <c r="M95" s="39">
        <v>57.1</v>
      </c>
      <c r="N95" s="39">
        <v>17.2</v>
      </c>
      <c r="O95" s="39">
        <v>34.26</v>
      </c>
      <c r="P95" s="39">
        <v>9.9700000000000006</v>
      </c>
      <c r="Q95" s="39">
        <v>2.29958058397375</v>
      </c>
      <c r="R95" s="39"/>
      <c r="S95" s="39">
        <v>0.113943352306837</v>
      </c>
      <c r="T95" s="39"/>
      <c r="U95" s="39"/>
      <c r="V95" s="39">
        <v>0.99869515831165601</v>
      </c>
      <c r="W95" s="39">
        <v>0.262364264467491</v>
      </c>
      <c r="X95" s="39"/>
      <c r="Y95" s="39"/>
      <c r="Z95" s="39"/>
      <c r="AA95" s="39">
        <v>6.6022840125051496E-2</v>
      </c>
      <c r="AB95" s="39"/>
      <c r="AC95" s="39">
        <v>-0.22870059401496301</v>
      </c>
      <c r="AD95" s="39"/>
      <c r="AE95" s="39"/>
      <c r="AF95" s="39">
        <v>1.26212852163498</v>
      </c>
      <c r="AG95" s="39">
        <v>0.33732958143073299</v>
      </c>
    </row>
    <row r="96" spans="1:33">
      <c r="A96" s="1" t="s">
        <v>851</v>
      </c>
      <c r="B96" s="1" t="s">
        <v>115</v>
      </c>
      <c r="C96" s="1" t="s">
        <v>116</v>
      </c>
      <c r="D96" s="1" t="s">
        <v>117</v>
      </c>
      <c r="E96" s="1" t="s">
        <v>133</v>
      </c>
      <c r="F96" s="1" t="s">
        <v>33</v>
      </c>
      <c r="G96" s="1">
        <v>3.7</v>
      </c>
      <c r="H96" s="39"/>
      <c r="I96" s="39"/>
      <c r="J96" s="39">
        <v>0.3</v>
      </c>
      <c r="K96" s="39"/>
      <c r="L96" s="39"/>
      <c r="M96" s="39">
        <v>116.7</v>
      </c>
      <c r="N96" s="39">
        <v>15.6</v>
      </c>
      <c r="O96" s="39">
        <v>70.02</v>
      </c>
      <c r="P96" s="39">
        <v>9.9700000000000006</v>
      </c>
      <c r="Q96" s="39">
        <v>2.29958058397375</v>
      </c>
      <c r="R96" s="39"/>
      <c r="S96" s="39">
        <v>-0.52287874528033795</v>
      </c>
      <c r="T96" s="39"/>
      <c r="U96" s="39"/>
      <c r="V96" s="39">
        <v>0.99869515831165601</v>
      </c>
      <c r="W96" s="39">
        <v>-1.2039728043259399</v>
      </c>
      <c r="X96" s="39"/>
      <c r="Y96" s="39"/>
      <c r="Z96" s="39"/>
      <c r="AA96" s="39">
        <v>6.6022840125051496E-2</v>
      </c>
      <c r="AB96" s="39"/>
      <c r="AC96" s="39">
        <v>-1.05171532838393</v>
      </c>
      <c r="AD96" s="39"/>
      <c r="AE96" s="39"/>
      <c r="AF96" s="39">
        <v>1.26212852163498</v>
      </c>
      <c r="AG96" s="39">
        <v>0.49348267207468099</v>
      </c>
    </row>
    <row r="97" spans="1:33">
      <c r="A97" s="1" t="s">
        <v>851</v>
      </c>
      <c r="B97" s="1" t="s">
        <v>115</v>
      </c>
      <c r="C97" s="1" t="s">
        <v>116</v>
      </c>
      <c r="D97" s="1" t="s">
        <v>117</v>
      </c>
      <c r="E97" s="1" t="s">
        <v>134</v>
      </c>
      <c r="F97" s="1" t="s">
        <v>33</v>
      </c>
      <c r="G97" s="1">
        <v>3.7</v>
      </c>
      <c r="H97" s="39"/>
      <c r="I97" s="39"/>
      <c r="J97" s="39">
        <v>1.7</v>
      </c>
      <c r="K97" s="39"/>
      <c r="L97" s="39"/>
      <c r="M97" s="39">
        <v>83.7</v>
      </c>
      <c r="N97" s="39">
        <v>19</v>
      </c>
      <c r="O97" s="39">
        <v>50.22</v>
      </c>
      <c r="P97" s="39">
        <v>9.9700000000000006</v>
      </c>
      <c r="Q97" s="39">
        <v>2.29958058397375</v>
      </c>
      <c r="R97" s="39"/>
      <c r="S97" s="39">
        <v>0.230448921378274</v>
      </c>
      <c r="T97" s="39"/>
      <c r="U97" s="39"/>
      <c r="V97" s="39">
        <v>0.99869515831165601</v>
      </c>
      <c r="W97" s="39">
        <v>0.53062825106217004</v>
      </c>
      <c r="X97" s="39"/>
      <c r="Y97" s="39"/>
      <c r="Z97" s="39"/>
      <c r="AA97" s="39">
        <v>6.6022840125051496E-2</v>
      </c>
      <c r="AB97" s="39"/>
      <c r="AC97" s="39">
        <v>-7.8131384269994206E-2</v>
      </c>
      <c r="AD97" s="39"/>
      <c r="AE97" s="39"/>
      <c r="AF97" s="39">
        <v>1.26212852163498</v>
      </c>
      <c r="AG97" s="39">
        <v>0.49348267207468099</v>
      </c>
    </row>
    <row r="98" spans="1:33">
      <c r="A98" s="1" t="s">
        <v>851</v>
      </c>
      <c r="B98" s="1" t="s">
        <v>115</v>
      </c>
      <c r="C98" s="1" t="s">
        <v>116</v>
      </c>
      <c r="D98" s="1" t="s">
        <v>117</v>
      </c>
      <c r="E98" s="1" t="s">
        <v>135</v>
      </c>
      <c r="F98" s="1" t="s">
        <v>33</v>
      </c>
      <c r="G98" s="1">
        <v>3.7</v>
      </c>
      <c r="H98" s="39"/>
      <c r="I98" s="39"/>
      <c r="J98" s="39">
        <v>1</v>
      </c>
      <c r="K98" s="39"/>
      <c r="L98" s="39"/>
      <c r="M98" s="39">
        <v>24.7</v>
      </c>
      <c r="N98" s="39">
        <v>12.7</v>
      </c>
      <c r="O98" s="39">
        <v>14.82</v>
      </c>
      <c r="P98" s="39">
        <v>9.9700000000000006</v>
      </c>
      <c r="Q98" s="39">
        <v>2.29958058397375</v>
      </c>
      <c r="R98" s="39"/>
      <c r="S98" s="39">
        <v>0</v>
      </c>
      <c r="T98" s="39"/>
      <c r="U98" s="39"/>
      <c r="V98" s="39">
        <v>0.99869515831165601</v>
      </c>
      <c r="W98" s="39">
        <v>0</v>
      </c>
      <c r="X98" s="39"/>
      <c r="Y98" s="39"/>
      <c r="Z98" s="39"/>
      <c r="AA98" s="39">
        <v>6.6022840125051496E-2</v>
      </c>
      <c r="AB98" s="39"/>
      <c r="AC98" s="39">
        <v>-0.37595845172314901</v>
      </c>
      <c r="AD98" s="39"/>
      <c r="AE98" s="39"/>
      <c r="AF98" s="39">
        <v>1.26212852163498</v>
      </c>
      <c r="AG98" s="39">
        <v>0.49348267207468099</v>
      </c>
    </row>
    <row r="99" spans="1:33">
      <c r="A99" s="1" t="s">
        <v>851</v>
      </c>
      <c r="B99" s="1" t="s">
        <v>115</v>
      </c>
      <c r="C99" s="1" t="s">
        <v>116</v>
      </c>
      <c r="D99" s="1" t="s">
        <v>117</v>
      </c>
      <c r="E99" s="1" t="s">
        <v>136</v>
      </c>
      <c r="F99" s="1" t="s">
        <v>41</v>
      </c>
      <c r="G99" s="1">
        <v>3.7</v>
      </c>
      <c r="H99" s="39"/>
      <c r="I99" s="39"/>
      <c r="J99" s="39">
        <v>0.8</v>
      </c>
      <c r="K99" s="39"/>
      <c r="L99" s="39"/>
      <c r="M99" s="39">
        <v>49.6</v>
      </c>
      <c r="N99" s="39">
        <v>14.1</v>
      </c>
      <c r="O99" s="39">
        <v>29.76</v>
      </c>
      <c r="P99" s="39">
        <v>9.9700000000000006</v>
      </c>
      <c r="Q99" s="39">
        <v>2.29958058397375</v>
      </c>
      <c r="R99" s="39"/>
      <c r="S99" s="39">
        <v>-9.6910013008056406E-2</v>
      </c>
      <c r="T99" s="39"/>
      <c r="U99" s="39"/>
      <c r="V99" s="39">
        <v>0.99869515831165601</v>
      </c>
      <c r="W99" s="39">
        <v>-0.22314355131420999</v>
      </c>
      <c r="X99" s="39"/>
      <c r="Y99" s="39"/>
      <c r="Z99" s="39"/>
      <c r="AA99" s="39">
        <v>6.6022840125051496E-2</v>
      </c>
      <c r="AB99" s="39"/>
      <c r="AC99" s="39">
        <v>-0.50120280005168805</v>
      </c>
      <c r="AD99" s="39"/>
      <c r="AE99" s="39"/>
      <c r="AF99" s="39">
        <v>1.26212852163498</v>
      </c>
      <c r="AG99" s="39">
        <v>0.49348267207468099</v>
      </c>
    </row>
    <row r="100" spans="1:33">
      <c r="A100" s="1" t="s">
        <v>851</v>
      </c>
      <c r="B100" s="1" t="s">
        <v>115</v>
      </c>
      <c r="C100" s="1" t="s">
        <v>116</v>
      </c>
      <c r="D100" s="1" t="s">
        <v>117</v>
      </c>
      <c r="E100" s="1" t="s">
        <v>137</v>
      </c>
      <c r="F100" s="1" t="s">
        <v>33</v>
      </c>
      <c r="G100" s="1">
        <v>4.0999999999999996</v>
      </c>
      <c r="H100" s="39"/>
      <c r="I100" s="39"/>
      <c r="J100" s="39">
        <v>2.2000000000000002</v>
      </c>
      <c r="K100" s="39"/>
      <c r="L100" s="39"/>
      <c r="M100" s="39">
        <v>47.3</v>
      </c>
      <c r="N100" s="39">
        <v>16.899999999999999</v>
      </c>
      <c r="O100" s="39">
        <v>28.38</v>
      </c>
      <c r="P100" s="39">
        <v>9.9700000000000006</v>
      </c>
      <c r="Q100" s="39">
        <v>2.29958058397375</v>
      </c>
      <c r="R100" s="39"/>
      <c r="S100" s="39">
        <v>0.342422680822206</v>
      </c>
      <c r="T100" s="39"/>
      <c r="U100" s="39"/>
      <c r="V100" s="39">
        <v>0.99869515831165601</v>
      </c>
      <c r="W100" s="39">
        <v>0.78845736036427005</v>
      </c>
      <c r="X100" s="39"/>
      <c r="Y100" s="39"/>
      <c r="Z100" s="39"/>
      <c r="AA100" s="39">
        <v>6.6022840125051496E-2</v>
      </c>
      <c r="AB100" s="39"/>
      <c r="AC100" s="39">
        <v>6.6581015369101798E-2</v>
      </c>
      <c r="AD100" s="39"/>
      <c r="AE100" s="39"/>
      <c r="AF100" s="39">
        <v>1.26212852163498</v>
      </c>
      <c r="AG100" s="39">
        <v>1.1180950346504701</v>
      </c>
    </row>
    <row r="101" spans="1:33">
      <c r="A101" s="1" t="s">
        <v>851</v>
      </c>
      <c r="B101" s="1" t="s">
        <v>115</v>
      </c>
      <c r="C101" s="1" t="s">
        <v>116</v>
      </c>
      <c r="D101" s="1" t="s">
        <v>117</v>
      </c>
      <c r="E101" s="1" t="s">
        <v>138</v>
      </c>
      <c r="F101" s="1" t="s">
        <v>33</v>
      </c>
      <c r="G101" s="1">
        <v>4.2</v>
      </c>
      <c r="H101" s="39"/>
      <c r="I101" s="39"/>
      <c r="J101" s="39">
        <v>1.6</v>
      </c>
      <c r="K101" s="39"/>
      <c r="L101" s="39"/>
      <c r="M101" s="39">
        <v>53.7</v>
      </c>
      <c r="N101" s="39">
        <v>18</v>
      </c>
      <c r="O101" s="39">
        <v>32.22</v>
      </c>
      <c r="P101" s="39">
        <v>9.9700000000000006</v>
      </c>
      <c r="Q101" s="39">
        <v>2.29958058397375</v>
      </c>
      <c r="R101" s="39"/>
      <c r="S101" s="39">
        <v>0.20411998265592499</v>
      </c>
      <c r="T101" s="39"/>
      <c r="U101" s="39"/>
      <c r="V101" s="39">
        <v>0.99869515831165601</v>
      </c>
      <c r="W101" s="39">
        <v>0.47000362924573602</v>
      </c>
      <c r="X101" s="39"/>
      <c r="Y101" s="39"/>
      <c r="Z101" s="39"/>
      <c r="AA101" s="39">
        <v>6.6022840125051496E-2</v>
      </c>
      <c r="AB101" s="39"/>
      <c r="AC101" s="39">
        <v>-0.11215831987868601</v>
      </c>
      <c r="AD101" s="39"/>
      <c r="AE101" s="39"/>
      <c r="AF101" s="39">
        <v>1.26212852163498</v>
      </c>
      <c r="AG101" s="39">
        <v>1.27424812529442</v>
      </c>
    </row>
    <row r="102" spans="1:33">
      <c r="A102" s="1" t="s">
        <v>851</v>
      </c>
      <c r="B102" s="1" t="s">
        <v>115</v>
      </c>
      <c r="C102" s="1" t="s">
        <v>116</v>
      </c>
      <c r="D102" s="1" t="s">
        <v>117</v>
      </c>
      <c r="E102" s="1" t="s">
        <v>76</v>
      </c>
      <c r="F102" s="1" t="s">
        <v>33</v>
      </c>
      <c r="G102" s="1">
        <v>4.3</v>
      </c>
      <c r="H102" s="39"/>
      <c r="I102" s="39"/>
      <c r="J102" s="39">
        <v>0.6</v>
      </c>
      <c r="K102" s="39"/>
      <c r="L102" s="39"/>
      <c r="M102" s="39">
        <v>52.4</v>
      </c>
      <c r="N102" s="39">
        <v>19.899999999999999</v>
      </c>
      <c r="O102" s="39">
        <v>31.44</v>
      </c>
      <c r="P102" s="39">
        <v>9.9700000000000006</v>
      </c>
      <c r="Q102" s="39">
        <v>2.29958058397375</v>
      </c>
      <c r="R102" s="39"/>
      <c r="S102" s="39">
        <v>-0.22184874961635601</v>
      </c>
      <c r="T102" s="39"/>
      <c r="U102" s="39"/>
      <c r="V102" s="39">
        <v>0.99869515831165601</v>
      </c>
      <c r="W102" s="39">
        <v>-0.51082562376599105</v>
      </c>
      <c r="X102" s="39"/>
      <c r="Y102" s="39"/>
      <c r="Z102" s="39"/>
      <c r="AA102" s="39">
        <v>6.6022840125051496E-2</v>
      </c>
      <c r="AB102" s="39"/>
      <c r="AC102" s="39">
        <v>-0.66267084821092803</v>
      </c>
      <c r="AD102" s="39"/>
      <c r="AE102" s="39"/>
      <c r="AF102" s="39">
        <v>1.26212852163498</v>
      </c>
      <c r="AG102" s="39">
        <v>1.4304012159383701</v>
      </c>
    </row>
    <row r="103" spans="1:33">
      <c r="A103" s="1" t="s">
        <v>851</v>
      </c>
      <c r="B103" s="1" t="s">
        <v>115</v>
      </c>
      <c r="C103" s="1" t="s">
        <v>116</v>
      </c>
      <c r="D103" s="1" t="s">
        <v>117</v>
      </c>
      <c r="E103" s="1" t="s">
        <v>139</v>
      </c>
      <c r="F103" s="1" t="s">
        <v>33</v>
      </c>
      <c r="G103" s="1">
        <v>4.5</v>
      </c>
      <c r="H103" s="39"/>
      <c r="I103" s="39"/>
      <c r="J103" s="39">
        <v>0.7</v>
      </c>
      <c r="K103" s="39"/>
      <c r="L103" s="39"/>
      <c r="M103" s="39">
        <v>51</v>
      </c>
      <c r="N103" s="39">
        <v>18</v>
      </c>
      <c r="O103" s="39">
        <v>30.6</v>
      </c>
      <c r="P103" s="39">
        <v>9.9700000000000006</v>
      </c>
      <c r="Q103" s="39">
        <v>2.29958058397375</v>
      </c>
      <c r="R103" s="39"/>
      <c r="S103" s="39">
        <v>-0.15490195998574299</v>
      </c>
      <c r="T103" s="39"/>
      <c r="U103" s="39"/>
      <c r="V103" s="39">
        <v>0.99869515831165601</v>
      </c>
      <c r="W103" s="39">
        <v>-0.356674943938732</v>
      </c>
      <c r="X103" s="39"/>
      <c r="Y103" s="39"/>
      <c r="Z103" s="39"/>
      <c r="AA103" s="39">
        <v>6.6022840125051496E-2</v>
      </c>
      <c r="AB103" s="39"/>
      <c r="AC103" s="39">
        <v>-0.57615030425767499</v>
      </c>
      <c r="AD103" s="39"/>
      <c r="AE103" s="39"/>
      <c r="AF103" s="39">
        <v>1.26212852163498</v>
      </c>
      <c r="AG103" s="39">
        <v>1.7427073972262599</v>
      </c>
    </row>
    <row r="104" spans="1:33">
      <c r="A104" s="1" t="s">
        <v>851</v>
      </c>
      <c r="B104" s="1" t="s">
        <v>115</v>
      </c>
      <c r="C104" s="1" t="s">
        <v>116</v>
      </c>
      <c r="D104" s="1" t="s">
        <v>117</v>
      </c>
      <c r="E104" s="1" t="s">
        <v>140</v>
      </c>
      <c r="F104" s="1" t="s">
        <v>33</v>
      </c>
      <c r="G104" s="1">
        <v>4.5</v>
      </c>
      <c r="H104" s="39"/>
      <c r="I104" s="39"/>
      <c r="J104" s="39">
        <v>4.3</v>
      </c>
      <c r="K104" s="39"/>
      <c r="L104" s="39"/>
      <c r="M104" s="39">
        <v>98.3</v>
      </c>
      <c r="N104" s="39">
        <v>23.5</v>
      </c>
      <c r="O104" s="39">
        <v>58.98</v>
      </c>
      <c r="P104" s="39">
        <v>9.9700000000000006</v>
      </c>
      <c r="Q104" s="39">
        <v>2.29958058397375</v>
      </c>
      <c r="R104" s="39"/>
      <c r="S104" s="39">
        <v>0.63346845557958698</v>
      </c>
      <c r="T104" s="39"/>
      <c r="U104" s="39"/>
      <c r="V104" s="39">
        <v>0.99869515831165601</v>
      </c>
      <c r="W104" s="39">
        <v>1.45861502269952</v>
      </c>
      <c r="X104" s="39"/>
      <c r="Y104" s="39"/>
      <c r="Z104" s="39"/>
      <c r="AA104" s="39">
        <v>6.6022840125051496E-2</v>
      </c>
      <c r="AB104" s="39"/>
      <c r="AC104" s="39">
        <v>0.44272211020346502</v>
      </c>
      <c r="AD104" s="39"/>
      <c r="AE104" s="39"/>
      <c r="AF104" s="39">
        <v>1.26212852163498</v>
      </c>
      <c r="AG104" s="39">
        <v>1.7427073972262599</v>
      </c>
    </row>
    <row r="105" spans="1:33">
      <c r="A105" s="1" t="s">
        <v>851</v>
      </c>
      <c r="B105" s="1" t="s">
        <v>141</v>
      </c>
      <c r="C105" s="1" t="s">
        <v>142</v>
      </c>
      <c r="D105" s="1" t="s">
        <v>143</v>
      </c>
      <c r="E105" s="1" t="s">
        <v>144</v>
      </c>
      <c r="F105" s="1" t="s">
        <v>60</v>
      </c>
      <c r="G105" s="1">
        <v>2</v>
      </c>
      <c r="H105" s="39"/>
      <c r="I105" s="39"/>
      <c r="J105" s="39">
        <v>0</v>
      </c>
      <c r="K105" s="39"/>
      <c r="L105" s="39"/>
      <c r="M105" s="39">
        <v>92</v>
      </c>
      <c r="N105" s="39">
        <v>18.899999999999999</v>
      </c>
      <c r="O105" s="39">
        <v>55.2</v>
      </c>
      <c r="P105" s="39">
        <v>3.546E-6</v>
      </c>
      <c r="Q105" s="39">
        <v>-12.5496903503123</v>
      </c>
      <c r="R105" s="39"/>
      <c r="S105" s="39"/>
      <c r="T105" s="39"/>
      <c r="U105" s="39"/>
      <c r="V105" s="39">
        <v>-5.4502612687351002</v>
      </c>
      <c r="W105" s="39"/>
      <c r="X105" s="39"/>
      <c r="Y105" s="39"/>
      <c r="Z105" s="39"/>
      <c r="AA105" s="39">
        <v>-0.24368842287343701</v>
      </c>
      <c r="AB105" s="39"/>
      <c r="AC105" s="39"/>
      <c r="AD105" s="39"/>
      <c r="AE105" s="39"/>
      <c r="AF105" s="39">
        <v>-1.88276611478601</v>
      </c>
      <c r="AG105" s="39">
        <v>-2.16111986887244</v>
      </c>
    </row>
    <row r="106" spans="1:33">
      <c r="A106" s="1" t="s">
        <v>851</v>
      </c>
      <c r="B106" s="1" t="s">
        <v>141</v>
      </c>
      <c r="C106" s="1" t="s">
        <v>145</v>
      </c>
      <c r="D106" s="1" t="s">
        <v>143</v>
      </c>
      <c r="E106" s="1" t="s">
        <v>146</v>
      </c>
      <c r="F106" s="1" t="s">
        <v>60</v>
      </c>
      <c r="G106" s="1">
        <v>2</v>
      </c>
      <c r="H106" s="39"/>
      <c r="I106" s="39"/>
      <c r="J106" s="39">
        <v>0</v>
      </c>
      <c r="K106" s="39"/>
      <c r="L106" s="39"/>
      <c r="M106" s="39">
        <v>901</v>
      </c>
      <c r="N106" s="39">
        <v>40</v>
      </c>
      <c r="O106" s="39">
        <v>540.6</v>
      </c>
      <c r="P106" s="39">
        <v>3.546E-6</v>
      </c>
      <c r="Q106" s="39">
        <v>-12.5496903503123</v>
      </c>
      <c r="R106" s="39"/>
      <c r="S106" s="39"/>
      <c r="T106" s="39"/>
      <c r="U106" s="39"/>
      <c r="V106" s="39">
        <v>-5.4502612687351002</v>
      </c>
      <c r="W106" s="39"/>
      <c r="X106" s="39"/>
      <c r="Y106" s="39"/>
      <c r="Z106" s="39"/>
      <c r="AA106" s="39">
        <v>-0.24368842287343701</v>
      </c>
      <c r="AB106" s="39"/>
      <c r="AC106" s="39"/>
      <c r="AD106" s="39"/>
      <c r="AE106" s="39"/>
      <c r="AF106" s="39">
        <v>-1.88276611478601</v>
      </c>
      <c r="AG106" s="39">
        <v>-2.16111986887244</v>
      </c>
    </row>
    <row r="107" spans="1:33">
      <c r="A107" s="1" t="s">
        <v>851</v>
      </c>
      <c r="B107" s="1" t="s">
        <v>141</v>
      </c>
      <c r="C107" s="1" t="s">
        <v>142</v>
      </c>
      <c r="D107" s="1" t="s">
        <v>143</v>
      </c>
      <c r="E107" s="1" t="s">
        <v>147</v>
      </c>
      <c r="F107" s="1" t="s">
        <v>41</v>
      </c>
      <c r="G107" s="1">
        <v>2.7</v>
      </c>
      <c r="H107" s="39"/>
      <c r="I107" s="39"/>
      <c r="J107" s="39">
        <v>0.2</v>
      </c>
      <c r="K107" s="39"/>
      <c r="L107" s="39"/>
      <c r="M107" s="39">
        <v>60.8</v>
      </c>
      <c r="N107" s="39">
        <v>14.63</v>
      </c>
      <c r="O107" s="39">
        <v>36.479999999999997</v>
      </c>
      <c r="P107" s="39">
        <v>3.546E-6</v>
      </c>
      <c r="Q107" s="39">
        <v>-12.5496903503123</v>
      </c>
      <c r="R107" s="39"/>
      <c r="S107" s="39">
        <v>-0.69897000433601897</v>
      </c>
      <c r="T107" s="39"/>
      <c r="U107" s="39"/>
      <c r="V107" s="39">
        <v>-5.4502612687351002</v>
      </c>
      <c r="W107" s="39">
        <v>-1.6094379124341001</v>
      </c>
      <c r="X107" s="39"/>
      <c r="Y107" s="39"/>
      <c r="Z107" s="39"/>
      <c r="AA107" s="39">
        <v>-0.24368842287343701</v>
      </c>
      <c r="AB107" s="39"/>
      <c r="AC107" s="39">
        <v>-1.2792917603976901</v>
      </c>
      <c r="AD107" s="39"/>
      <c r="AE107" s="39"/>
      <c r="AF107" s="39">
        <v>-1.88276611478601</v>
      </c>
      <c r="AG107" s="39">
        <v>-1.0680482343647999</v>
      </c>
    </row>
    <row r="108" spans="1:33">
      <c r="A108" s="1" t="s">
        <v>851</v>
      </c>
      <c r="B108" s="1" t="s">
        <v>141</v>
      </c>
      <c r="C108" s="1" t="s">
        <v>148</v>
      </c>
      <c r="D108" s="1" t="s">
        <v>143</v>
      </c>
      <c r="E108" s="1" t="s">
        <v>149</v>
      </c>
      <c r="F108" s="1" t="s">
        <v>41</v>
      </c>
      <c r="G108" s="1">
        <v>2.8</v>
      </c>
      <c r="H108" s="39"/>
      <c r="I108" s="39"/>
      <c r="J108" s="39">
        <v>0.1</v>
      </c>
      <c r="K108" s="39"/>
      <c r="L108" s="39"/>
      <c r="M108" s="39">
        <v>535.1</v>
      </c>
      <c r="N108" s="39">
        <v>33.82</v>
      </c>
      <c r="O108" s="39">
        <v>321.06</v>
      </c>
      <c r="P108" s="39">
        <v>3.546E-6</v>
      </c>
      <c r="Q108" s="39">
        <v>-12.5496903503123</v>
      </c>
      <c r="R108" s="39"/>
      <c r="S108" s="39">
        <v>-1</v>
      </c>
      <c r="T108" s="39"/>
      <c r="U108" s="39"/>
      <c r="V108" s="39">
        <v>-5.4502612687351002</v>
      </c>
      <c r="W108" s="39">
        <v>-2.3025850929940499</v>
      </c>
      <c r="X108" s="39"/>
      <c r="Y108" s="39"/>
      <c r="Z108" s="39"/>
      <c r="AA108" s="39">
        <v>-0.24368842287343701</v>
      </c>
      <c r="AB108" s="39"/>
      <c r="AC108" s="39">
        <v>-1.6683362405706901</v>
      </c>
      <c r="AD108" s="39"/>
      <c r="AE108" s="39"/>
      <c r="AF108" s="39">
        <v>-1.88276611478601</v>
      </c>
      <c r="AG108" s="39">
        <v>-0.91189514372085201</v>
      </c>
    </row>
    <row r="109" spans="1:33">
      <c r="A109" s="1" t="s">
        <v>851</v>
      </c>
      <c r="B109" s="1" t="s">
        <v>141</v>
      </c>
      <c r="C109" s="1" t="s">
        <v>142</v>
      </c>
      <c r="D109" s="1" t="s">
        <v>143</v>
      </c>
      <c r="E109" s="1" t="s">
        <v>150</v>
      </c>
      <c r="F109" s="1" t="s">
        <v>41</v>
      </c>
      <c r="G109" s="1">
        <v>3</v>
      </c>
      <c r="H109" s="39"/>
      <c r="I109" s="39"/>
      <c r="J109" s="39">
        <v>0</v>
      </c>
      <c r="K109" s="39"/>
      <c r="L109" s="39"/>
      <c r="M109" s="39">
        <v>32.5</v>
      </c>
      <c r="N109" s="39">
        <v>10.5</v>
      </c>
      <c r="O109" s="39">
        <v>19.5</v>
      </c>
      <c r="P109" s="39">
        <v>3.546E-6</v>
      </c>
      <c r="Q109" s="39">
        <v>-12.5496903503123</v>
      </c>
      <c r="R109" s="39"/>
      <c r="S109" s="39"/>
      <c r="T109" s="39"/>
      <c r="U109" s="39"/>
      <c r="V109" s="39">
        <v>-5.4502612687351002</v>
      </c>
      <c r="W109" s="39"/>
      <c r="X109" s="39"/>
      <c r="Y109" s="39"/>
      <c r="Z109" s="39"/>
      <c r="AA109" s="39">
        <v>-0.24368842287343701</v>
      </c>
      <c r="AB109" s="39"/>
      <c r="AC109" s="39"/>
      <c r="AD109" s="39"/>
      <c r="AE109" s="39"/>
      <c r="AF109" s="39">
        <v>-1.88276611478601</v>
      </c>
      <c r="AG109" s="39">
        <v>-0.59958896243295501</v>
      </c>
    </row>
    <row r="110" spans="1:33">
      <c r="A110" s="1" t="s">
        <v>851</v>
      </c>
      <c r="B110" s="1" t="s">
        <v>141</v>
      </c>
      <c r="C110" s="1" t="s">
        <v>145</v>
      </c>
      <c r="D110" s="1" t="s">
        <v>143</v>
      </c>
      <c r="E110" s="1" t="s">
        <v>151</v>
      </c>
      <c r="F110" s="1" t="s">
        <v>41</v>
      </c>
      <c r="G110" s="1">
        <v>3</v>
      </c>
      <c r="H110" s="39"/>
      <c r="I110" s="39"/>
      <c r="J110" s="39">
        <v>0</v>
      </c>
      <c r="K110" s="39"/>
      <c r="L110" s="39"/>
      <c r="M110" s="39">
        <v>74</v>
      </c>
      <c r="N110" s="39">
        <v>14.06</v>
      </c>
      <c r="O110" s="39">
        <v>44.4</v>
      </c>
      <c r="P110" s="39">
        <v>3.546E-6</v>
      </c>
      <c r="Q110" s="39">
        <v>-12.5496903503123</v>
      </c>
      <c r="R110" s="39"/>
      <c r="S110" s="39"/>
      <c r="T110" s="39"/>
      <c r="U110" s="39"/>
      <c r="V110" s="39">
        <v>-5.4502612687351002</v>
      </c>
      <c r="W110" s="39"/>
      <c r="X110" s="39"/>
      <c r="Y110" s="39"/>
      <c r="Z110" s="39"/>
      <c r="AA110" s="39">
        <v>-0.24368842287343701</v>
      </c>
      <c r="AB110" s="39"/>
      <c r="AC110" s="39"/>
      <c r="AD110" s="39"/>
      <c r="AE110" s="39"/>
      <c r="AF110" s="39">
        <v>-1.88276611478601</v>
      </c>
      <c r="AG110" s="39">
        <v>-0.59958896243295501</v>
      </c>
    </row>
    <row r="111" spans="1:33">
      <c r="A111" s="1" t="s">
        <v>851</v>
      </c>
      <c r="B111" s="1" t="s">
        <v>141</v>
      </c>
      <c r="C111" s="1" t="s">
        <v>152</v>
      </c>
      <c r="D111" s="1" t="s">
        <v>143</v>
      </c>
      <c r="E111" s="1" t="s">
        <v>153</v>
      </c>
      <c r="F111" s="1" t="s">
        <v>41</v>
      </c>
      <c r="G111" s="1">
        <v>3.3</v>
      </c>
      <c r="H111" s="39"/>
      <c r="I111" s="39"/>
      <c r="J111" s="39">
        <v>0.1</v>
      </c>
      <c r="K111" s="39"/>
      <c r="L111" s="39"/>
      <c r="M111" s="39">
        <v>34.799999999999997</v>
      </c>
      <c r="N111" s="39">
        <v>10.82</v>
      </c>
      <c r="O111" s="39">
        <v>20.88</v>
      </c>
      <c r="P111" s="39">
        <v>3.546E-6</v>
      </c>
      <c r="Q111" s="39">
        <v>-12.5496903503123</v>
      </c>
      <c r="R111" s="39"/>
      <c r="S111" s="39">
        <v>-1</v>
      </c>
      <c r="T111" s="39"/>
      <c r="U111" s="39"/>
      <c r="V111" s="39">
        <v>-5.4502612687351002</v>
      </c>
      <c r="W111" s="39">
        <v>-2.3025850929940499</v>
      </c>
      <c r="X111" s="39"/>
      <c r="Y111" s="39"/>
      <c r="Z111" s="39"/>
      <c r="AA111" s="39">
        <v>-0.24368842287343701</v>
      </c>
      <c r="AB111" s="39"/>
      <c r="AC111" s="39">
        <v>-1.6683362405706901</v>
      </c>
      <c r="AD111" s="39"/>
      <c r="AE111" s="39"/>
      <c r="AF111" s="39">
        <v>-1.88276611478601</v>
      </c>
      <c r="AG111" s="39">
        <v>-0.13112969050111201</v>
      </c>
    </row>
    <row r="112" spans="1:33">
      <c r="A112" s="1" t="s">
        <v>851</v>
      </c>
      <c r="B112" s="1" t="s">
        <v>141</v>
      </c>
      <c r="C112" s="1" t="s">
        <v>154</v>
      </c>
      <c r="D112" s="1" t="s">
        <v>143</v>
      </c>
      <c r="E112" s="1" t="s">
        <v>155</v>
      </c>
      <c r="F112" s="1" t="s">
        <v>41</v>
      </c>
      <c r="G112" s="1">
        <v>3.3</v>
      </c>
      <c r="H112" s="39"/>
      <c r="I112" s="39"/>
      <c r="J112" s="39">
        <v>0.33333333329999998</v>
      </c>
      <c r="K112" s="39"/>
      <c r="L112" s="39"/>
      <c r="M112" s="39">
        <v>235.17</v>
      </c>
      <c r="N112" s="39">
        <v>26.53</v>
      </c>
      <c r="O112" s="39">
        <v>141.102</v>
      </c>
      <c r="P112" s="39">
        <v>3.546E-6</v>
      </c>
      <c r="Q112" s="39">
        <v>-12.5496903503123</v>
      </c>
      <c r="R112" s="39"/>
      <c r="S112" s="39">
        <v>-0.47712125476309197</v>
      </c>
      <c r="T112" s="39"/>
      <c r="U112" s="39"/>
      <c r="V112" s="39">
        <v>-5.4502612687351002</v>
      </c>
      <c r="W112" s="39">
        <v>-1.09861228876811</v>
      </c>
      <c r="X112" s="39"/>
      <c r="Y112" s="39"/>
      <c r="Z112" s="39"/>
      <c r="AA112" s="39">
        <v>-0.24368842287343701</v>
      </c>
      <c r="AB112" s="39"/>
      <c r="AC112" s="39">
        <v>-0.99257936396603896</v>
      </c>
      <c r="AD112" s="39"/>
      <c r="AE112" s="39"/>
      <c r="AF112" s="39">
        <v>-1.88276611478601</v>
      </c>
      <c r="AG112" s="39">
        <v>-0.13112969050111201</v>
      </c>
    </row>
    <row r="113" spans="1:33">
      <c r="A113" s="1" t="s">
        <v>851</v>
      </c>
      <c r="B113" s="1" t="s">
        <v>141</v>
      </c>
      <c r="C113" s="1" t="s">
        <v>142</v>
      </c>
      <c r="D113" s="1" t="s">
        <v>143</v>
      </c>
      <c r="E113" s="1" t="s">
        <v>156</v>
      </c>
      <c r="F113" s="1" t="s">
        <v>33</v>
      </c>
      <c r="G113" s="1">
        <v>3.4</v>
      </c>
      <c r="H113" s="39"/>
      <c r="I113" s="39"/>
      <c r="J113" s="39">
        <v>0.2</v>
      </c>
      <c r="K113" s="39"/>
      <c r="L113" s="39"/>
      <c r="M113" s="39">
        <v>31.2</v>
      </c>
      <c r="N113" s="39">
        <v>15.62</v>
      </c>
      <c r="O113" s="39">
        <v>18.72</v>
      </c>
      <c r="P113" s="39">
        <v>3.546E-6</v>
      </c>
      <c r="Q113" s="39">
        <v>-12.5496903503123</v>
      </c>
      <c r="R113" s="39"/>
      <c r="S113" s="39">
        <v>-0.69897000433601897</v>
      </c>
      <c r="T113" s="39"/>
      <c r="U113" s="39"/>
      <c r="V113" s="39">
        <v>-5.4502612687351002</v>
      </c>
      <c r="W113" s="39">
        <v>-1.6094379124341001</v>
      </c>
      <c r="X113" s="39"/>
      <c r="Y113" s="39"/>
      <c r="Z113" s="39"/>
      <c r="AA113" s="39">
        <v>-0.24368842287343701</v>
      </c>
      <c r="AB113" s="39"/>
      <c r="AC113" s="39">
        <v>-1.2792917603976901</v>
      </c>
      <c r="AD113" s="39"/>
      <c r="AE113" s="39"/>
      <c r="AF113" s="39">
        <v>-1.88276611478601</v>
      </c>
      <c r="AG113" s="39">
        <v>2.5023400142836501E-2</v>
      </c>
    </row>
    <row r="114" spans="1:33">
      <c r="A114" s="1" t="s">
        <v>851</v>
      </c>
      <c r="B114" s="1" t="s">
        <v>141</v>
      </c>
      <c r="C114" s="1" t="s">
        <v>142</v>
      </c>
      <c r="D114" s="1" t="s">
        <v>143</v>
      </c>
      <c r="E114" s="1" t="s">
        <v>157</v>
      </c>
      <c r="F114" s="1" t="s">
        <v>30</v>
      </c>
      <c r="G114" s="1">
        <v>3.5</v>
      </c>
      <c r="H114" s="39"/>
      <c r="I114" s="39"/>
      <c r="J114" s="39">
        <v>8.3333333329999995E-2</v>
      </c>
      <c r="K114" s="39"/>
      <c r="L114" s="39"/>
      <c r="M114" s="39">
        <v>49.25</v>
      </c>
      <c r="N114" s="39">
        <v>16.12</v>
      </c>
      <c r="O114" s="39">
        <v>29.55</v>
      </c>
      <c r="P114" s="39">
        <v>3.546E-6</v>
      </c>
      <c r="Q114" s="39">
        <v>-12.5496903503123</v>
      </c>
      <c r="R114" s="39"/>
      <c r="S114" s="39">
        <v>-1.0791812460650001</v>
      </c>
      <c r="T114" s="39"/>
      <c r="U114" s="39"/>
      <c r="V114" s="39">
        <v>-5.4502612687351002</v>
      </c>
      <c r="W114" s="39">
        <v>-2.4849066498279999</v>
      </c>
      <c r="X114" s="39"/>
      <c r="Y114" s="39"/>
      <c r="Z114" s="39"/>
      <c r="AA114" s="39">
        <v>-0.24368842287343701</v>
      </c>
      <c r="AB114" s="39"/>
      <c r="AC114" s="39">
        <v>-1.7706683242783701</v>
      </c>
      <c r="AD114" s="39"/>
      <c r="AE114" s="39"/>
      <c r="AF114" s="39">
        <v>-1.88276611478601</v>
      </c>
      <c r="AG114" s="39">
        <v>0.18117649078678499</v>
      </c>
    </row>
    <row r="115" spans="1:33">
      <c r="A115" s="1" t="s">
        <v>851</v>
      </c>
      <c r="B115" s="1" t="s">
        <v>141</v>
      </c>
      <c r="C115" s="1" t="s">
        <v>154</v>
      </c>
      <c r="D115" s="1" t="s">
        <v>143</v>
      </c>
      <c r="E115" s="1" t="s">
        <v>158</v>
      </c>
      <c r="F115" s="1" t="s">
        <v>33</v>
      </c>
      <c r="G115" s="1">
        <v>3.6</v>
      </c>
      <c r="H115" s="39"/>
      <c r="I115" s="39"/>
      <c r="J115" s="39">
        <v>0</v>
      </c>
      <c r="K115" s="39"/>
      <c r="L115" s="39"/>
      <c r="M115" s="39">
        <v>427</v>
      </c>
      <c r="N115" s="39">
        <v>30.68</v>
      </c>
      <c r="O115" s="39">
        <v>256.2</v>
      </c>
      <c r="P115" s="39">
        <v>3.546E-6</v>
      </c>
      <c r="Q115" s="39">
        <v>-12.5496903503123</v>
      </c>
      <c r="R115" s="39"/>
      <c r="S115" s="39"/>
      <c r="T115" s="39"/>
      <c r="U115" s="39"/>
      <c r="V115" s="39">
        <v>-5.4502612687351002</v>
      </c>
      <c r="W115" s="39"/>
      <c r="X115" s="39"/>
      <c r="Y115" s="39"/>
      <c r="Z115" s="39"/>
      <c r="AA115" s="39">
        <v>-0.24368842287343701</v>
      </c>
      <c r="AB115" s="39"/>
      <c r="AC115" s="39"/>
      <c r="AD115" s="39"/>
      <c r="AE115" s="39"/>
      <c r="AF115" s="39">
        <v>-1.88276611478601</v>
      </c>
      <c r="AG115" s="39">
        <v>0.33732958143073299</v>
      </c>
    </row>
    <row r="116" spans="1:33">
      <c r="A116" s="1" t="s">
        <v>851</v>
      </c>
      <c r="B116" s="1" t="s">
        <v>141</v>
      </c>
      <c r="C116" s="1" t="s">
        <v>148</v>
      </c>
      <c r="D116" s="1" t="s">
        <v>143</v>
      </c>
      <c r="E116" s="1" t="s">
        <v>159</v>
      </c>
      <c r="F116" s="1" t="s">
        <v>33</v>
      </c>
      <c r="G116" s="1">
        <v>3.7</v>
      </c>
      <c r="H116" s="39"/>
      <c r="I116" s="39"/>
      <c r="J116" s="39">
        <v>0.2</v>
      </c>
      <c r="K116" s="39"/>
      <c r="L116" s="39"/>
      <c r="M116" s="39">
        <v>281.60000000000002</v>
      </c>
      <c r="N116" s="39">
        <v>28.42</v>
      </c>
      <c r="O116" s="39">
        <v>168.96</v>
      </c>
      <c r="P116" s="39">
        <v>3.546E-6</v>
      </c>
      <c r="Q116" s="39">
        <v>-12.5496903503123</v>
      </c>
      <c r="R116" s="39"/>
      <c r="S116" s="39">
        <v>-0.69897000433601897</v>
      </c>
      <c r="T116" s="39"/>
      <c r="U116" s="39"/>
      <c r="V116" s="39">
        <v>-5.4502612687351002</v>
      </c>
      <c r="W116" s="39">
        <v>-1.6094379124341001</v>
      </c>
      <c r="X116" s="39"/>
      <c r="Y116" s="39"/>
      <c r="Z116" s="39"/>
      <c r="AA116" s="39">
        <v>-0.24368842287343701</v>
      </c>
      <c r="AB116" s="39"/>
      <c r="AC116" s="39">
        <v>-1.2792917603976901</v>
      </c>
      <c r="AD116" s="39"/>
      <c r="AE116" s="39"/>
      <c r="AF116" s="39">
        <v>-1.88276611478601</v>
      </c>
      <c r="AG116" s="39">
        <v>0.49348267207468099</v>
      </c>
    </row>
    <row r="117" spans="1:33">
      <c r="A117" s="1" t="s">
        <v>851</v>
      </c>
      <c r="B117" s="1" t="s">
        <v>141</v>
      </c>
      <c r="C117" s="1" t="s">
        <v>148</v>
      </c>
      <c r="D117" s="1" t="s">
        <v>143</v>
      </c>
      <c r="E117" s="1" t="s">
        <v>160</v>
      </c>
      <c r="F117" s="1" t="s">
        <v>41</v>
      </c>
      <c r="G117" s="1">
        <v>3.7</v>
      </c>
      <c r="H117" s="39"/>
      <c r="I117" s="39"/>
      <c r="J117" s="39">
        <v>0.33333333329999998</v>
      </c>
      <c r="K117" s="39"/>
      <c r="L117" s="39"/>
      <c r="M117" s="39">
        <v>344</v>
      </c>
      <c r="N117" s="39">
        <v>28.23</v>
      </c>
      <c r="O117" s="39">
        <v>206.4</v>
      </c>
      <c r="P117" s="39">
        <v>3.546E-6</v>
      </c>
      <c r="Q117" s="39">
        <v>-12.5496903503123</v>
      </c>
      <c r="R117" s="39"/>
      <c r="S117" s="39">
        <v>-0.47712125476309197</v>
      </c>
      <c r="T117" s="39"/>
      <c r="U117" s="39"/>
      <c r="V117" s="39">
        <v>-5.4502612687351002</v>
      </c>
      <c r="W117" s="39">
        <v>-1.09861228876811</v>
      </c>
      <c r="X117" s="39"/>
      <c r="Y117" s="39"/>
      <c r="Z117" s="39"/>
      <c r="AA117" s="39">
        <v>-0.24368842287343701</v>
      </c>
      <c r="AB117" s="39"/>
      <c r="AC117" s="39">
        <v>-0.99257936396603896</v>
      </c>
      <c r="AD117" s="39"/>
      <c r="AE117" s="39"/>
      <c r="AF117" s="39">
        <v>-1.88276611478601</v>
      </c>
      <c r="AG117" s="39">
        <v>0.49348267207468099</v>
      </c>
    </row>
    <row r="118" spans="1:33">
      <c r="A118" s="1" t="s">
        <v>851</v>
      </c>
      <c r="B118" s="1" t="s">
        <v>141</v>
      </c>
      <c r="C118" s="1" t="s">
        <v>148</v>
      </c>
      <c r="D118" s="1" t="s">
        <v>143</v>
      </c>
      <c r="E118" s="1" t="s">
        <v>161</v>
      </c>
      <c r="F118" s="1" t="s">
        <v>33</v>
      </c>
      <c r="G118" s="1">
        <v>3.8</v>
      </c>
      <c r="H118" s="39"/>
      <c r="I118" s="39"/>
      <c r="J118" s="39">
        <v>0.2</v>
      </c>
      <c r="K118" s="39"/>
      <c r="L118" s="39"/>
      <c r="M118" s="39">
        <v>316.5</v>
      </c>
      <c r="N118" s="39">
        <v>29.53</v>
      </c>
      <c r="O118" s="39">
        <v>189.9</v>
      </c>
      <c r="P118" s="39">
        <v>3.546E-6</v>
      </c>
      <c r="Q118" s="39">
        <v>-12.5496903503123</v>
      </c>
      <c r="R118" s="39"/>
      <c r="S118" s="39">
        <v>-0.69897000433601897</v>
      </c>
      <c r="T118" s="39"/>
      <c r="U118" s="39"/>
      <c r="V118" s="39">
        <v>-5.4502612687351002</v>
      </c>
      <c r="W118" s="39">
        <v>-1.6094379124341001</v>
      </c>
      <c r="X118" s="39"/>
      <c r="Y118" s="39"/>
      <c r="Z118" s="39"/>
      <c r="AA118" s="39">
        <v>-0.24368842287343701</v>
      </c>
      <c r="AB118" s="39"/>
      <c r="AC118" s="39">
        <v>-1.2792917603976901</v>
      </c>
      <c r="AD118" s="39"/>
      <c r="AE118" s="39"/>
      <c r="AF118" s="39">
        <v>-1.88276611478601</v>
      </c>
      <c r="AG118" s="39">
        <v>0.649635762718628</v>
      </c>
    </row>
    <row r="119" spans="1:33">
      <c r="A119" s="1" t="s">
        <v>851</v>
      </c>
      <c r="B119" s="1" t="s">
        <v>141</v>
      </c>
      <c r="C119" s="1" t="s">
        <v>154</v>
      </c>
      <c r="D119" s="1" t="s">
        <v>143</v>
      </c>
      <c r="E119" s="1" t="s">
        <v>162</v>
      </c>
      <c r="F119" s="1" t="s">
        <v>33</v>
      </c>
      <c r="G119" s="1">
        <v>3.8</v>
      </c>
      <c r="H119" s="39"/>
      <c r="I119" s="39"/>
      <c r="J119" s="39">
        <v>0.14285714290000001</v>
      </c>
      <c r="K119" s="39"/>
      <c r="L119" s="39"/>
      <c r="M119" s="39">
        <v>359.29</v>
      </c>
      <c r="N119" s="39">
        <v>29.34</v>
      </c>
      <c r="O119" s="39">
        <v>215.57400000000001</v>
      </c>
      <c r="P119" s="39">
        <v>3.546E-6</v>
      </c>
      <c r="Q119" s="39">
        <v>-12.5496903503123</v>
      </c>
      <c r="R119" s="39"/>
      <c r="S119" s="39">
        <v>-0.84509803988396803</v>
      </c>
      <c r="T119" s="39"/>
      <c r="U119" s="39"/>
      <c r="V119" s="39">
        <v>-5.4502612687351002</v>
      </c>
      <c r="W119" s="39">
        <v>-1.9459101487553101</v>
      </c>
      <c r="X119" s="39"/>
      <c r="Y119" s="39"/>
      <c r="Z119" s="39"/>
      <c r="AA119" s="39">
        <v>-0.24368842287343701</v>
      </c>
      <c r="AB119" s="39"/>
      <c r="AC119" s="39">
        <v>-1.46814438786779</v>
      </c>
      <c r="AD119" s="39"/>
      <c r="AE119" s="39"/>
      <c r="AF119" s="39">
        <v>-1.88276611478601</v>
      </c>
      <c r="AG119" s="39">
        <v>0.649635762718628</v>
      </c>
    </row>
    <row r="120" spans="1:33">
      <c r="A120" s="1" t="s">
        <v>851</v>
      </c>
      <c r="B120" s="1" t="s">
        <v>141</v>
      </c>
      <c r="C120" s="1" t="s">
        <v>154</v>
      </c>
      <c r="D120" s="1" t="s">
        <v>143</v>
      </c>
      <c r="E120" s="1" t="s">
        <v>163</v>
      </c>
      <c r="F120" s="1" t="s">
        <v>33</v>
      </c>
      <c r="G120" s="1">
        <v>3.9</v>
      </c>
      <c r="H120" s="39"/>
      <c r="I120" s="39"/>
      <c r="J120" s="39">
        <v>0.28571428570000001</v>
      </c>
      <c r="K120" s="39"/>
      <c r="L120" s="39"/>
      <c r="M120" s="39">
        <v>214</v>
      </c>
      <c r="N120" s="39">
        <v>24.39</v>
      </c>
      <c r="O120" s="39">
        <v>128.4</v>
      </c>
      <c r="P120" s="39">
        <v>3.546E-6</v>
      </c>
      <c r="Q120" s="39">
        <v>-12.5496903503123</v>
      </c>
      <c r="R120" s="39"/>
      <c r="S120" s="39">
        <v>-0.54406804437198997</v>
      </c>
      <c r="T120" s="39"/>
      <c r="U120" s="39"/>
      <c r="V120" s="39">
        <v>-5.4502612687351002</v>
      </c>
      <c r="W120" s="39">
        <v>-1.2527629685453701</v>
      </c>
      <c r="X120" s="39"/>
      <c r="Y120" s="39"/>
      <c r="Z120" s="39"/>
      <c r="AA120" s="39">
        <v>-0.24368842287343701</v>
      </c>
      <c r="AB120" s="39"/>
      <c r="AC120" s="39">
        <v>-1.07909990789123</v>
      </c>
      <c r="AD120" s="39"/>
      <c r="AE120" s="39"/>
      <c r="AF120" s="39">
        <v>-1.88276611478601</v>
      </c>
      <c r="AG120" s="39">
        <v>0.805788853362576</v>
      </c>
    </row>
    <row r="121" spans="1:33">
      <c r="A121" s="1" t="s">
        <v>851</v>
      </c>
      <c r="B121" s="1" t="s">
        <v>141</v>
      </c>
      <c r="C121" s="1" t="s">
        <v>148</v>
      </c>
      <c r="D121" s="1" t="s">
        <v>143</v>
      </c>
      <c r="E121" s="1" t="s">
        <v>164</v>
      </c>
      <c r="F121" s="1" t="s">
        <v>33</v>
      </c>
      <c r="G121" s="1">
        <v>3.9</v>
      </c>
      <c r="H121" s="39"/>
      <c r="I121" s="39"/>
      <c r="J121" s="39">
        <v>0.16666666669999999</v>
      </c>
      <c r="K121" s="39"/>
      <c r="L121" s="39"/>
      <c r="M121" s="39">
        <v>233.17</v>
      </c>
      <c r="N121" s="39">
        <v>24.45</v>
      </c>
      <c r="O121" s="39">
        <v>139.90199999999999</v>
      </c>
      <c r="P121" s="39">
        <v>3.546E-6</v>
      </c>
      <c r="Q121" s="39">
        <v>-12.5496903503123</v>
      </c>
      <c r="R121" s="39"/>
      <c r="S121" s="39">
        <v>-0.778151250296785</v>
      </c>
      <c r="T121" s="39"/>
      <c r="U121" s="39"/>
      <c r="V121" s="39">
        <v>-5.4502612687351002</v>
      </c>
      <c r="W121" s="39">
        <v>-1.7917594690280501</v>
      </c>
      <c r="X121" s="39"/>
      <c r="Y121" s="39"/>
      <c r="Z121" s="39"/>
      <c r="AA121" s="39">
        <v>-0.24368842287343701</v>
      </c>
      <c r="AB121" s="39"/>
      <c r="AC121" s="39">
        <v>-1.3816238439706601</v>
      </c>
      <c r="AD121" s="39"/>
      <c r="AE121" s="39"/>
      <c r="AF121" s="39">
        <v>-1.88276611478601</v>
      </c>
      <c r="AG121" s="39">
        <v>0.805788853362576</v>
      </c>
    </row>
    <row r="122" spans="1:33">
      <c r="A122" s="1" t="s">
        <v>851</v>
      </c>
      <c r="B122" s="1" t="s">
        <v>141</v>
      </c>
      <c r="C122" s="1" t="s">
        <v>165</v>
      </c>
      <c r="D122" s="1" t="s">
        <v>143</v>
      </c>
      <c r="E122" s="1" t="s">
        <v>166</v>
      </c>
      <c r="F122" s="1" t="s">
        <v>33</v>
      </c>
      <c r="G122" s="1">
        <v>4</v>
      </c>
      <c r="H122" s="39"/>
      <c r="I122" s="39"/>
      <c r="J122" s="39">
        <v>0.2</v>
      </c>
      <c r="K122" s="39"/>
      <c r="L122" s="39"/>
      <c r="M122" s="39">
        <v>236.7</v>
      </c>
      <c r="N122" s="39">
        <v>28.2</v>
      </c>
      <c r="O122" s="39">
        <v>142.02000000000001</v>
      </c>
      <c r="P122" s="39">
        <v>3.546E-6</v>
      </c>
      <c r="Q122" s="39">
        <v>-12.5496903503123</v>
      </c>
      <c r="R122" s="39"/>
      <c r="S122" s="39">
        <v>-0.69897000433601897</v>
      </c>
      <c r="T122" s="39"/>
      <c r="U122" s="39"/>
      <c r="V122" s="39">
        <v>-5.4502612687351002</v>
      </c>
      <c r="W122" s="39">
        <v>-1.6094379124341001</v>
      </c>
      <c r="X122" s="39"/>
      <c r="Y122" s="39"/>
      <c r="Z122" s="39"/>
      <c r="AA122" s="39">
        <v>-0.24368842287343701</v>
      </c>
      <c r="AB122" s="39"/>
      <c r="AC122" s="39">
        <v>-1.2792917603976901</v>
      </c>
      <c r="AD122" s="39"/>
      <c r="AE122" s="39"/>
      <c r="AF122" s="39">
        <v>-1.88276611478601</v>
      </c>
      <c r="AG122" s="39">
        <v>0.961941944006525</v>
      </c>
    </row>
    <row r="123" spans="1:33">
      <c r="A123" s="1" t="s">
        <v>851</v>
      </c>
      <c r="B123" s="1" t="s">
        <v>141</v>
      </c>
      <c r="C123" s="1" t="s">
        <v>148</v>
      </c>
      <c r="D123" s="1" t="s">
        <v>143</v>
      </c>
      <c r="E123" s="1" t="s">
        <v>167</v>
      </c>
      <c r="F123" s="1" t="s">
        <v>33</v>
      </c>
      <c r="G123" s="1">
        <v>4.2</v>
      </c>
      <c r="H123" s="39"/>
      <c r="I123" s="39"/>
      <c r="J123" s="39">
        <v>0.6</v>
      </c>
      <c r="K123" s="39"/>
      <c r="L123" s="39"/>
      <c r="M123" s="39">
        <v>171</v>
      </c>
      <c r="N123" s="39">
        <v>23.3</v>
      </c>
      <c r="O123" s="39">
        <v>102.6</v>
      </c>
      <c r="P123" s="39">
        <v>3.546E-6</v>
      </c>
      <c r="Q123" s="39">
        <v>-12.5496903503123</v>
      </c>
      <c r="R123" s="39"/>
      <c r="S123" s="39">
        <v>-0.22184874961635601</v>
      </c>
      <c r="T123" s="39"/>
      <c r="U123" s="39"/>
      <c r="V123" s="39">
        <v>-5.4502612687351002</v>
      </c>
      <c r="W123" s="39">
        <v>-0.51082562376599105</v>
      </c>
      <c r="X123" s="39"/>
      <c r="Y123" s="39"/>
      <c r="Z123" s="39"/>
      <c r="AA123" s="39">
        <v>-0.24368842287343701</v>
      </c>
      <c r="AB123" s="39"/>
      <c r="AC123" s="39">
        <v>-0.66267084821092803</v>
      </c>
      <c r="AD123" s="39"/>
      <c r="AE123" s="39"/>
      <c r="AF123" s="39">
        <v>-1.88276611478601</v>
      </c>
      <c r="AG123" s="39">
        <v>1.27424812529442</v>
      </c>
    </row>
    <row r="124" spans="1:33">
      <c r="A124" s="1" t="s">
        <v>851</v>
      </c>
      <c r="B124" s="1" t="s">
        <v>141</v>
      </c>
      <c r="C124" s="1" t="s">
        <v>148</v>
      </c>
      <c r="D124" s="1" t="s">
        <v>143</v>
      </c>
      <c r="E124" s="1" t="s">
        <v>168</v>
      </c>
      <c r="F124" s="1" t="s">
        <v>33</v>
      </c>
      <c r="G124" s="1">
        <v>4.2</v>
      </c>
      <c r="H124" s="39"/>
      <c r="I124" s="39"/>
      <c r="J124" s="39">
        <v>0</v>
      </c>
      <c r="K124" s="39"/>
      <c r="L124" s="39"/>
      <c r="M124" s="39">
        <v>252.2</v>
      </c>
      <c r="N124" s="39">
        <v>28.46</v>
      </c>
      <c r="O124" s="39">
        <v>151.32</v>
      </c>
      <c r="P124" s="39">
        <v>3.546E-6</v>
      </c>
      <c r="Q124" s="39">
        <v>-12.5496903503123</v>
      </c>
      <c r="R124" s="39"/>
      <c r="S124" s="39"/>
      <c r="T124" s="39"/>
      <c r="U124" s="39"/>
      <c r="V124" s="39">
        <v>-5.4502612687351002</v>
      </c>
      <c r="W124" s="39"/>
      <c r="X124" s="39"/>
      <c r="Y124" s="39"/>
      <c r="Z124" s="39"/>
      <c r="AA124" s="39">
        <v>-0.24368842287343701</v>
      </c>
      <c r="AB124" s="39"/>
      <c r="AC124" s="39"/>
      <c r="AD124" s="39"/>
      <c r="AE124" s="39"/>
      <c r="AF124" s="39">
        <v>-1.88276611478601</v>
      </c>
      <c r="AG124" s="39">
        <v>1.27424812529442</v>
      </c>
    </row>
    <row r="125" spans="1:33">
      <c r="A125" s="1" t="s">
        <v>851</v>
      </c>
      <c r="B125" s="1" t="s">
        <v>141</v>
      </c>
      <c r="C125" s="1" t="s">
        <v>148</v>
      </c>
      <c r="D125" s="1" t="s">
        <v>143</v>
      </c>
      <c r="E125" s="1" t="s">
        <v>77</v>
      </c>
      <c r="F125" s="1" t="s">
        <v>33</v>
      </c>
      <c r="G125" s="1">
        <v>4.3</v>
      </c>
      <c r="H125" s="39"/>
      <c r="I125" s="39"/>
      <c r="J125" s="39">
        <v>0.2</v>
      </c>
      <c r="K125" s="39"/>
      <c r="L125" s="39"/>
      <c r="M125" s="39">
        <v>700.33</v>
      </c>
      <c r="N125" s="39">
        <v>36.33</v>
      </c>
      <c r="O125" s="39">
        <v>420.19799999999998</v>
      </c>
      <c r="P125" s="39">
        <v>3.546E-6</v>
      </c>
      <c r="Q125" s="39">
        <v>-12.5496903503123</v>
      </c>
      <c r="R125" s="39"/>
      <c r="S125" s="39">
        <v>-0.69897000433601897</v>
      </c>
      <c r="T125" s="39"/>
      <c r="U125" s="39"/>
      <c r="V125" s="39">
        <v>-5.4502612687351002</v>
      </c>
      <c r="W125" s="39">
        <v>-1.6094379124341001</v>
      </c>
      <c r="X125" s="39"/>
      <c r="Y125" s="39"/>
      <c r="Z125" s="39"/>
      <c r="AA125" s="39">
        <v>-0.24368842287343701</v>
      </c>
      <c r="AB125" s="39"/>
      <c r="AC125" s="39">
        <v>-1.2792917603976901</v>
      </c>
      <c r="AD125" s="39"/>
      <c r="AE125" s="39"/>
      <c r="AF125" s="39">
        <v>-1.88276611478601</v>
      </c>
      <c r="AG125" s="39">
        <v>1.4304012159383701</v>
      </c>
    </row>
    <row r="126" spans="1:33">
      <c r="A126" s="1" t="s">
        <v>851</v>
      </c>
      <c r="B126" s="1" t="s">
        <v>141</v>
      </c>
      <c r="C126" s="1" t="s">
        <v>148</v>
      </c>
      <c r="D126" s="1" t="s">
        <v>143</v>
      </c>
      <c r="E126" s="1" t="s">
        <v>169</v>
      </c>
      <c r="F126" s="1" t="s">
        <v>33</v>
      </c>
      <c r="G126" s="1">
        <v>4.3</v>
      </c>
      <c r="H126" s="39"/>
      <c r="I126" s="39"/>
      <c r="J126" s="39">
        <v>0.2</v>
      </c>
      <c r="K126" s="39"/>
      <c r="L126" s="39"/>
      <c r="M126" s="39">
        <v>424.4</v>
      </c>
      <c r="N126" s="39">
        <v>31.4</v>
      </c>
      <c r="O126" s="39">
        <v>254.64</v>
      </c>
      <c r="P126" s="39">
        <v>3.546E-6</v>
      </c>
      <c r="Q126" s="39">
        <v>-12.5496903503123</v>
      </c>
      <c r="R126" s="39"/>
      <c r="S126" s="39">
        <v>-0.69897000433601897</v>
      </c>
      <c r="T126" s="39"/>
      <c r="U126" s="39"/>
      <c r="V126" s="39">
        <v>-5.4502612687351002</v>
      </c>
      <c r="W126" s="39">
        <v>-1.6094379124341001</v>
      </c>
      <c r="X126" s="39"/>
      <c r="Y126" s="39"/>
      <c r="Z126" s="39"/>
      <c r="AA126" s="39">
        <v>-0.24368842287343701</v>
      </c>
      <c r="AB126" s="39"/>
      <c r="AC126" s="39">
        <v>-1.2792917603976901</v>
      </c>
      <c r="AD126" s="39"/>
      <c r="AE126" s="39"/>
      <c r="AF126" s="39">
        <v>-1.88276611478601</v>
      </c>
      <c r="AG126" s="39">
        <v>1.4304012159383701</v>
      </c>
    </row>
    <row r="127" spans="1:33">
      <c r="A127" s="1" t="s">
        <v>851</v>
      </c>
      <c r="B127" s="1" t="s">
        <v>141</v>
      </c>
      <c r="C127" s="1" t="s">
        <v>170</v>
      </c>
      <c r="D127" s="1" t="s">
        <v>143</v>
      </c>
      <c r="E127" s="1" t="s">
        <v>171</v>
      </c>
      <c r="F127" s="1" t="s">
        <v>33</v>
      </c>
      <c r="G127" s="1">
        <v>4.5</v>
      </c>
      <c r="H127" s="39"/>
      <c r="I127" s="39"/>
      <c r="J127" s="39">
        <v>0</v>
      </c>
      <c r="K127" s="39"/>
      <c r="L127" s="39"/>
      <c r="M127" s="39">
        <v>201</v>
      </c>
      <c r="N127" s="39">
        <v>23.63</v>
      </c>
      <c r="O127" s="39">
        <v>120.6</v>
      </c>
      <c r="P127" s="39">
        <v>3.546E-6</v>
      </c>
      <c r="Q127" s="39">
        <v>-12.5496903503123</v>
      </c>
      <c r="R127" s="39"/>
      <c r="S127" s="39"/>
      <c r="T127" s="39"/>
      <c r="U127" s="39"/>
      <c r="V127" s="39">
        <v>-5.4502612687351002</v>
      </c>
      <c r="W127" s="39"/>
      <c r="X127" s="39"/>
      <c r="Y127" s="39"/>
      <c r="Z127" s="39"/>
      <c r="AA127" s="39">
        <v>-0.24368842287343701</v>
      </c>
      <c r="AB127" s="39"/>
      <c r="AC127" s="39"/>
      <c r="AD127" s="39"/>
      <c r="AE127" s="39"/>
      <c r="AF127" s="39">
        <v>-1.88276611478601</v>
      </c>
      <c r="AG127" s="39">
        <v>1.7427073972262599</v>
      </c>
    </row>
    <row r="128" spans="1:33">
      <c r="A128" s="1" t="s">
        <v>851</v>
      </c>
      <c r="B128" s="1" t="s">
        <v>141</v>
      </c>
      <c r="C128" s="1" t="s">
        <v>172</v>
      </c>
      <c r="D128" s="1" t="s">
        <v>143</v>
      </c>
      <c r="E128" s="1" t="s">
        <v>173</v>
      </c>
      <c r="F128" s="1" t="s">
        <v>60</v>
      </c>
      <c r="G128" s="1">
        <v>2</v>
      </c>
      <c r="H128" s="39"/>
      <c r="I128" s="39"/>
      <c r="J128" s="39">
        <v>1</v>
      </c>
      <c r="K128" s="39"/>
      <c r="L128" s="39"/>
      <c r="M128" s="39">
        <v>112.65</v>
      </c>
      <c r="N128" s="39">
        <v>19.53</v>
      </c>
      <c r="O128" s="39">
        <v>67.59</v>
      </c>
      <c r="P128" s="39">
        <v>2.5048000000000001E-5</v>
      </c>
      <c r="Q128" s="39">
        <v>-10.5947165739402</v>
      </c>
      <c r="R128" s="39"/>
      <c r="S128" s="39">
        <v>0</v>
      </c>
      <c r="T128" s="39"/>
      <c r="U128" s="39"/>
      <c r="V128" s="39">
        <v>-4.6012269453911401</v>
      </c>
      <c r="W128" s="39">
        <v>0</v>
      </c>
      <c r="X128" s="39"/>
      <c r="Y128" s="39"/>
      <c r="Z128" s="39"/>
      <c r="AA128" s="39">
        <v>-0.24368775492820699</v>
      </c>
      <c r="AB128" s="39"/>
      <c r="AC128" s="39">
        <v>-0.37595845172314901</v>
      </c>
      <c r="AD128" s="39"/>
      <c r="AE128" s="39"/>
      <c r="AF128" s="39">
        <v>-1.4687264915031999</v>
      </c>
      <c r="AG128" s="39">
        <v>-2.16111986887244</v>
      </c>
    </row>
    <row r="129" spans="1:33">
      <c r="A129" s="1" t="s">
        <v>851</v>
      </c>
      <c r="B129" s="1" t="s">
        <v>141</v>
      </c>
      <c r="C129" s="1" t="s">
        <v>172</v>
      </c>
      <c r="D129" s="1" t="s">
        <v>143</v>
      </c>
      <c r="E129" s="1" t="s">
        <v>174</v>
      </c>
      <c r="F129" s="1" t="s">
        <v>41</v>
      </c>
      <c r="G129" s="1">
        <v>2</v>
      </c>
      <c r="H129" s="39"/>
      <c r="I129" s="39"/>
      <c r="J129" s="39">
        <v>0</v>
      </c>
      <c r="K129" s="39"/>
      <c r="L129" s="39"/>
      <c r="M129" s="39">
        <v>264.16000000000003</v>
      </c>
      <c r="N129" s="39">
        <v>26.78</v>
      </c>
      <c r="O129" s="39">
        <v>158.49600000000001</v>
      </c>
      <c r="P129" s="39">
        <v>2.5048000000000001E-5</v>
      </c>
      <c r="Q129" s="39">
        <v>-10.5947165739402</v>
      </c>
      <c r="R129" s="39"/>
      <c r="S129" s="39"/>
      <c r="T129" s="39"/>
      <c r="U129" s="39"/>
      <c r="V129" s="39">
        <v>-4.6012269453911401</v>
      </c>
      <c r="W129" s="39"/>
      <c r="X129" s="39"/>
      <c r="Y129" s="39"/>
      <c r="Z129" s="39"/>
      <c r="AA129" s="39">
        <v>-0.24368775492820699</v>
      </c>
      <c r="AB129" s="39"/>
      <c r="AC129" s="39"/>
      <c r="AD129" s="39"/>
      <c r="AE129" s="39"/>
      <c r="AF129" s="39">
        <v>-1.4687264915031999</v>
      </c>
      <c r="AG129" s="39">
        <v>-2.16111986887244</v>
      </c>
    </row>
    <row r="130" spans="1:33">
      <c r="A130" s="1" t="s">
        <v>851</v>
      </c>
      <c r="B130" s="1" t="s">
        <v>141</v>
      </c>
      <c r="C130" s="1" t="s">
        <v>172</v>
      </c>
      <c r="D130" s="1" t="s">
        <v>143</v>
      </c>
      <c r="E130" s="1" t="s">
        <v>175</v>
      </c>
      <c r="F130" s="1" t="s">
        <v>30</v>
      </c>
      <c r="G130" s="1">
        <v>2.5</v>
      </c>
      <c r="H130" s="39"/>
      <c r="I130" s="39"/>
      <c r="J130" s="39">
        <v>0</v>
      </c>
      <c r="K130" s="39"/>
      <c r="L130" s="39"/>
      <c r="M130" s="39">
        <v>272.8</v>
      </c>
      <c r="N130" s="39">
        <v>26.43</v>
      </c>
      <c r="O130" s="39">
        <v>163.68</v>
      </c>
      <c r="P130" s="39">
        <v>2.5048000000000001E-5</v>
      </c>
      <c r="Q130" s="39">
        <v>-10.5947165739402</v>
      </c>
      <c r="R130" s="39"/>
      <c r="S130" s="39"/>
      <c r="T130" s="39"/>
      <c r="U130" s="39"/>
      <c r="V130" s="39">
        <v>-4.6012269453911401</v>
      </c>
      <c r="W130" s="39"/>
      <c r="X130" s="39"/>
      <c r="Y130" s="39"/>
      <c r="Z130" s="39"/>
      <c r="AA130" s="39">
        <v>-0.24368775492820699</v>
      </c>
      <c r="AB130" s="39"/>
      <c r="AC130" s="39"/>
      <c r="AD130" s="39"/>
      <c r="AE130" s="39"/>
      <c r="AF130" s="39">
        <v>-1.4687264915031999</v>
      </c>
      <c r="AG130" s="39">
        <v>-1.3803544156526999</v>
      </c>
    </row>
    <row r="131" spans="1:33">
      <c r="A131" s="1" t="s">
        <v>851</v>
      </c>
      <c r="B131" s="1" t="s">
        <v>141</v>
      </c>
      <c r="C131" s="1" t="s">
        <v>172</v>
      </c>
      <c r="D131" s="1" t="s">
        <v>143</v>
      </c>
      <c r="E131" s="1" t="s">
        <v>176</v>
      </c>
      <c r="F131" s="1" t="s">
        <v>30</v>
      </c>
      <c r="G131" s="1">
        <v>3.3</v>
      </c>
      <c r="H131" s="39"/>
      <c r="I131" s="39"/>
      <c r="J131" s="39">
        <v>3</v>
      </c>
      <c r="K131" s="39"/>
      <c r="L131" s="39"/>
      <c r="M131" s="39">
        <v>172.2</v>
      </c>
      <c r="N131" s="39">
        <v>23.68</v>
      </c>
      <c r="O131" s="39">
        <v>103.32</v>
      </c>
      <c r="P131" s="39">
        <v>2.5048000000000001E-5</v>
      </c>
      <c r="Q131" s="39">
        <v>-10.5947165739402</v>
      </c>
      <c r="R131" s="39"/>
      <c r="S131" s="39">
        <v>0.47712125471966199</v>
      </c>
      <c r="T131" s="39"/>
      <c r="U131" s="39"/>
      <c r="V131" s="39">
        <v>-4.6012269453911401</v>
      </c>
      <c r="W131" s="39">
        <v>1.09861228866811</v>
      </c>
      <c r="X131" s="39"/>
      <c r="Y131" s="39"/>
      <c r="Z131" s="39"/>
      <c r="AA131" s="39">
        <v>-0.24368775492820699</v>
      </c>
      <c r="AB131" s="39"/>
      <c r="AC131" s="39">
        <v>0.240662460463614</v>
      </c>
      <c r="AD131" s="39"/>
      <c r="AE131" s="39"/>
      <c r="AF131" s="39">
        <v>-1.4687264915031999</v>
      </c>
      <c r="AG131" s="39">
        <v>-0.13112969050111201</v>
      </c>
    </row>
    <row r="132" spans="1:33">
      <c r="A132" s="1" t="s">
        <v>851</v>
      </c>
      <c r="B132" s="1" t="s">
        <v>141</v>
      </c>
      <c r="C132" s="1" t="s">
        <v>172</v>
      </c>
      <c r="D132" s="1" t="s">
        <v>143</v>
      </c>
      <c r="E132" s="1" t="s">
        <v>177</v>
      </c>
      <c r="F132" s="1" t="s">
        <v>33</v>
      </c>
      <c r="G132" s="1">
        <v>3.8</v>
      </c>
      <c r="H132" s="39"/>
      <c r="I132" s="39"/>
      <c r="J132" s="39">
        <v>0</v>
      </c>
      <c r="K132" s="39"/>
      <c r="L132" s="39"/>
      <c r="M132" s="39">
        <v>358.53</v>
      </c>
      <c r="N132" s="39">
        <v>29.27</v>
      </c>
      <c r="O132" s="39">
        <v>215.11799999999999</v>
      </c>
      <c r="P132" s="39">
        <v>2.5048000000000001E-5</v>
      </c>
      <c r="Q132" s="39">
        <v>-10.5947165739402</v>
      </c>
      <c r="R132" s="39"/>
      <c r="S132" s="39"/>
      <c r="T132" s="39"/>
      <c r="U132" s="39"/>
      <c r="V132" s="39">
        <v>-4.6012269453911401</v>
      </c>
      <c r="W132" s="39"/>
      <c r="X132" s="39"/>
      <c r="Y132" s="39"/>
      <c r="Z132" s="39"/>
      <c r="AA132" s="39">
        <v>-0.24368775492820699</v>
      </c>
      <c r="AB132" s="39"/>
      <c r="AC132" s="39"/>
      <c r="AD132" s="39"/>
      <c r="AE132" s="39"/>
      <c r="AF132" s="39">
        <v>-1.4687264915031999</v>
      </c>
      <c r="AG132" s="39">
        <v>0.649635762718628</v>
      </c>
    </row>
    <row r="133" spans="1:33">
      <c r="A133" s="1" t="s">
        <v>851</v>
      </c>
      <c r="B133" s="1" t="s">
        <v>141</v>
      </c>
      <c r="C133" s="1" t="s">
        <v>172</v>
      </c>
      <c r="D133" s="1" t="s">
        <v>143</v>
      </c>
      <c r="E133" s="1" t="s">
        <v>178</v>
      </c>
      <c r="F133" s="1" t="s">
        <v>33</v>
      </c>
      <c r="G133" s="1">
        <v>3.8</v>
      </c>
      <c r="H133" s="39"/>
      <c r="I133" s="39"/>
      <c r="J133" s="39">
        <v>0</v>
      </c>
      <c r="K133" s="39"/>
      <c r="L133" s="39"/>
      <c r="M133" s="39">
        <v>170.11</v>
      </c>
      <c r="N133" s="39">
        <v>24.22</v>
      </c>
      <c r="O133" s="39">
        <v>102.066</v>
      </c>
      <c r="P133" s="39">
        <v>2.5048000000000001E-5</v>
      </c>
      <c r="Q133" s="39">
        <v>-10.5947165739402</v>
      </c>
      <c r="R133" s="39"/>
      <c r="S133" s="39"/>
      <c r="T133" s="39"/>
      <c r="U133" s="39"/>
      <c r="V133" s="39">
        <v>-4.6012269453911401</v>
      </c>
      <c r="W133" s="39"/>
      <c r="X133" s="39"/>
      <c r="Y133" s="39"/>
      <c r="Z133" s="39"/>
      <c r="AA133" s="39">
        <v>-0.24368775492820699</v>
      </c>
      <c r="AB133" s="39"/>
      <c r="AC133" s="39"/>
      <c r="AD133" s="39"/>
      <c r="AE133" s="39"/>
      <c r="AF133" s="39">
        <v>-1.4687264915031999</v>
      </c>
      <c r="AG133" s="39">
        <v>0.649635762718628</v>
      </c>
    </row>
    <row r="134" spans="1:33">
      <c r="A134" s="1" t="s">
        <v>851</v>
      </c>
      <c r="B134" s="1" t="s">
        <v>141</v>
      </c>
      <c r="C134" s="1" t="s">
        <v>172</v>
      </c>
      <c r="D134" s="1" t="s">
        <v>143</v>
      </c>
      <c r="E134" s="1" t="s">
        <v>44</v>
      </c>
      <c r="F134" s="1" t="s">
        <v>33</v>
      </c>
      <c r="G134" s="1">
        <v>4.3</v>
      </c>
      <c r="H134" s="39"/>
      <c r="I134" s="39"/>
      <c r="J134" s="39">
        <v>3</v>
      </c>
      <c r="K134" s="39"/>
      <c r="L134" s="39"/>
      <c r="M134" s="39">
        <v>392.15</v>
      </c>
      <c r="N134" s="39">
        <v>30.83</v>
      </c>
      <c r="O134" s="39">
        <v>235.29</v>
      </c>
      <c r="P134" s="39">
        <v>2.5048000000000001E-5</v>
      </c>
      <c r="Q134" s="39">
        <v>-10.5947165739402</v>
      </c>
      <c r="R134" s="39"/>
      <c r="S134" s="39">
        <v>0.47712125471966199</v>
      </c>
      <c r="T134" s="39"/>
      <c r="U134" s="39"/>
      <c r="V134" s="39">
        <v>-4.6012269453911401</v>
      </c>
      <c r="W134" s="39">
        <v>1.09861228866811</v>
      </c>
      <c r="X134" s="39"/>
      <c r="Y134" s="39"/>
      <c r="Z134" s="39"/>
      <c r="AA134" s="39">
        <v>-0.24368775492820699</v>
      </c>
      <c r="AB134" s="39"/>
      <c r="AC134" s="39">
        <v>0.240662460463614</v>
      </c>
      <c r="AD134" s="39"/>
      <c r="AE134" s="39"/>
      <c r="AF134" s="39">
        <v>-1.4687264915031999</v>
      </c>
      <c r="AG134" s="39">
        <v>1.4304012159383701</v>
      </c>
    </row>
    <row r="135" spans="1:33">
      <c r="A135" s="1" t="s">
        <v>851</v>
      </c>
      <c r="B135" s="1" t="s">
        <v>141</v>
      </c>
      <c r="C135" s="1" t="s">
        <v>172</v>
      </c>
      <c r="D135" s="1" t="s">
        <v>143</v>
      </c>
      <c r="E135" s="1" t="s">
        <v>140</v>
      </c>
      <c r="F135" s="1" t="s">
        <v>33</v>
      </c>
      <c r="G135" s="1">
        <v>4.4000000000000004</v>
      </c>
      <c r="H135" s="39"/>
      <c r="I135" s="39"/>
      <c r="J135" s="39">
        <v>1</v>
      </c>
      <c r="K135" s="39"/>
      <c r="L135" s="39"/>
      <c r="M135" s="39">
        <v>480.6</v>
      </c>
      <c r="N135" s="39">
        <v>39.92</v>
      </c>
      <c r="O135" s="39">
        <v>288.36</v>
      </c>
      <c r="P135" s="39">
        <v>2.5048000000000001E-5</v>
      </c>
      <c r="Q135" s="39">
        <v>-10.5947165739402</v>
      </c>
      <c r="R135" s="39"/>
      <c r="S135" s="39">
        <v>0</v>
      </c>
      <c r="T135" s="39"/>
      <c r="U135" s="39"/>
      <c r="V135" s="39">
        <v>-4.6012269453911401</v>
      </c>
      <c r="W135" s="39">
        <v>0</v>
      </c>
      <c r="X135" s="39"/>
      <c r="Y135" s="39"/>
      <c r="Z135" s="39"/>
      <c r="AA135" s="39">
        <v>-0.24368775492820699</v>
      </c>
      <c r="AB135" s="39"/>
      <c r="AC135" s="39">
        <v>-0.37595845172314901</v>
      </c>
      <c r="AD135" s="39"/>
      <c r="AE135" s="39"/>
      <c r="AF135" s="39">
        <v>-1.4687264915031999</v>
      </c>
      <c r="AG135" s="39">
        <v>1.58655430658232</v>
      </c>
    </row>
    <row r="136" spans="1:33">
      <c r="A136" s="1" t="s">
        <v>851</v>
      </c>
      <c r="B136" s="1" t="s">
        <v>141</v>
      </c>
      <c r="C136" s="1" t="s">
        <v>172</v>
      </c>
      <c r="D136" s="1" t="s">
        <v>143</v>
      </c>
      <c r="E136" s="1" t="s">
        <v>179</v>
      </c>
      <c r="F136" s="1" t="s">
        <v>33</v>
      </c>
      <c r="G136" s="1">
        <v>4.5</v>
      </c>
      <c r="H136" s="39"/>
      <c r="I136" s="39"/>
      <c r="J136" s="39">
        <v>0</v>
      </c>
      <c r="K136" s="39"/>
      <c r="L136" s="39"/>
      <c r="M136" s="39">
        <v>586</v>
      </c>
      <c r="N136" s="39">
        <v>35.1</v>
      </c>
      <c r="O136" s="39">
        <v>351.6</v>
      </c>
      <c r="P136" s="39">
        <v>2.5048000000000001E-5</v>
      </c>
      <c r="Q136" s="39">
        <v>-10.5947165739402</v>
      </c>
      <c r="R136" s="39"/>
      <c r="S136" s="39"/>
      <c r="T136" s="39"/>
      <c r="U136" s="39"/>
      <c r="V136" s="39">
        <v>-4.6012269453911401</v>
      </c>
      <c r="W136" s="39"/>
      <c r="X136" s="39"/>
      <c r="Y136" s="39"/>
      <c r="Z136" s="39"/>
      <c r="AA136" s="39">
        <v>-0.24368775492820699</v>
      </c>
      <c r="AB136" s="39"/>
      <c r="AC136" s="39"/>
      <c r="AD136" s="39"/>
      <c r="AE136" s="39"/>
      <c r="AF136" s="39">
        <v>-1.4687264915031999</v>
      </c>
      <c r="AG136" s="39">
        <v>1.7427073972262599</v>
      </c>
    </row>
    <row r="137" spans="1:33">
      <c r="A137" s="1" t="s">
        <v>771</v>
      </c>
      <c r="B137" s="1" t="s">
        <v>180</v>
      </c>
      <c r="C137" s="1" t="s">
        <v>180</v>
      </c>
      <c r="D137" s="1" t="s">
        <v>181</v>
      </c>
      <c r="E137" s="1" t="s">
        <v>182</v>
      </c>
      <c r="F137" s="1" t="s">
        <v>41</v>
      </c>
      <c r="G137" s="1">
        <v>3</v>
      </c>
      <c r="H137" s="39"/>
      <c r="I137" s="39"/>
      <c r="J137" s="39">
        <v>11</v>
      </c>
      <c r="K137" s="39"/>
      <c r="L137" s="39"/>
      <c r="M137" s="39">
        <v>328</v>
      </c>
      <c r="N137" s="39">
        <v>27</v>
      </c>
      <c r="O137" s="39">
        <v>196.8</v>
      </c>
      <c r="P137" s="39">
        <v>3.3999999999999998E-3</v>
      </c>
      <c r="Q137" s="39">
        <v>-5.6839798473600203</v>
      </c>
      <c r="R137" s="39"/>
      <c r="S137" s="39">
        <v>1.04139268515823</v>
      </c>
      <c r="T137" s="39"/>
      <c r="U137" s="39"/>
      <c r="V137" s="39">
        <v>-2.46852108295775</v>
      </c>
      <c r="W137" s="39">
        <v>2.3978952727983698</v>
      </c>
      <c r="X137" s="39"/>
      <c r="Y137" s="39"/>
      <c r="Z137" s="39"/>
      <c r="AA137" s="39">
        <v>-0.24358291430451201</v>
      </c>
      <c r="AB137" s="39"/>
      <c r="AC137" s="39">
        <v>0.96991432404364397</v>
      </c>
      <c r="AD137" s="39"/>
      <c r="AE137" s="39"/>
      <c r="AF137" s="39">
        <v>-0.42869229314812002</v>
      </c>
      <c r="AG137" s="39">
        <v>-0.59958896243295501</v>
      </c>
    </row>
    <row r="138" spans="1:33">
      <c r="A138" s="1" t="s">
        <v>771</v>
      </c>
      <c r="B138" s="1" t="s">
        <v>180</v>
      </c>
      <c r="C138" s="1" t="s">
        <v>180</v>
      </c>
      <c r="D138" s="1" t="s">
        <v>181</v>
      </c>
      <c r="E138" s="1" t="s">
        <v>183</v>
      </c>
      <c r="F138" s="1" t="s">
        <v>33</v>
      </c>
      <c r="G138" s="1">
        <v>4.5</v>
      </c>
      <c r="H138" s="39"/>
      <c r="I138" s="39"/>
      <c r="J138" s="39">
        <v>4.2</v>
      </c>
      <c r="K138" s="39"/>
      <c r="L138" s="39"/>
      <c r="M138" s="39">
        <v>280</v>
      </c>
      <c r="N138" s="39">
        <v>23</v>
      </c>
      <c r="O138" s="39">
        <v>168</v>
      </c>
      <c r="P138" s="39">
        <v>3.3999999999999998E-3</v>
      </c>
      <c r="Q138" s="39">
        <v>-5.6839798473600203</v>
      </c>
      <c r="R138" s="39"/>
      <c r="S138" s="39">
        <v>0.6232492903979</v>
      </c>
      <c r="T138" s="39"/>
      <c r="U138" s="39"/>
      <c r="V138" s="39">
        <v>-2.46852108295775</v>
      </c>
      <c r="W138" s="39">
        <v>1.4350845252893201</v>
      </c>
      <c r="X138" s="39"/>
      <c r="Y138" s="39"/>
      <c r="Z138" s="39"/>
      <c r="AA138" s="39">
        <v>-0.24358291430451201</v>
      </c>
      <c r="AB138" s="39"/>
      <c r="AC138" s="39">
        <v>0.42951508810208999</v>
      </c>
      <c r="AD138" s="39"/>
      <c r="AE138" s="39"/>
      <c r="AF138" s="39">
        <v>-0.42869229314812002</v>
      </c>
      <c r="AG138" s="39">
        <v>1.7427073972262599</v>
      </c>
    </row>
    <row r="139" spans="1:33">
      <c r="A139" s="1" t="s">
        <v>851</v>
      </c>
      <c r="B139" s="1" t="s">
        <v>26</v>
      </c>
      <c r="C139" s="1" t="s">
        <v>184</v>
      </c>
      <c r="D139" s="1" t="s">
        <v>185</v>
      </c>
      <c r="E139" s="1" t="s">
        <v>52</v>
      </c>
      <c r="F139" s="1" t="s">
        <v>33</v>
      </c>
      <c r="G139" s="1">
        <v>3.5</v>
      </c>
      <c r="H139" s="39">
        <v>2.5</v>
      </c>
      <c r="I139" s="39">
        <v>4.2999999999999997E-2</v>
      </c>
      <c r="J139" s="39">
        <v>1.3</v>
      </c>
      <c r="K139" s="39">
        <v>0.8</v>
      </c>
      <c r="L139" s="39"/>
      <c r="M139" s="39">
        <v>342</v>
      </c>
      <c r="N139" s="39">
        <v>32</v>
      </c>
      <c r="O139" s="39">
        <v>205.2</v>
      </c>
      <c r="P139" s="39">
        <v>1.16E-4</v>
      </c>
      <c r="Q139" s="39">
        <v>-9.06192036685791</v>
      </c>
      <c r="R139" s="39">
        <v>0.39794000867203799</v>
      </c>
      <c r="S139" s="39">
        <v>0.113943352306837</v>
      </c>
      <c r="T139" s="39">
        <v>-1.36653154442041</v>
      </c>
      <c r="U139" s="39">
        <v>-9.6910013008056406E-2</v>
      </c>
      <c r="V139" s="39">
        <v>-3.9355420107730801</v>
      </c>
      <c r="W139" s="39">
        <v>0.262364264467491</v>
      </c>
      <c r="X139" s="39">
        <v>0.916290731874155</v>
      </c>
      <c r="Y139" s="39">
        <v>-3.14655516328857</v>
      </c>
      <c r="Z139" s="39">
        <v>-0.22314355131420999</v>
      </c>
      <c r="AA139" s="39">
        <v>-0.24368492956523699</v>
      </c>
      <c r="AB139" s="39">
        <v>-2.69472535718039E-2</v>
      </c>
      <c r="AC139" s="39">
        <v>-0.22870059401496301</v>
      </c>
      <c r="AD139" s="39">
        <v>-0.84573781536877801</v>
      </c>
      <c r="AE139" s="39">
        <v>-0.63067985589226705</v>
      </c>
      <c r="AF139" s="39">
        <v>-1.1440989329037199</v>
      </c>
      <c r="AG139" s="39">
        <v>0.18117649078678499</v>
      </c>
    </row>
    <row r="140" spans="1:33">
      <c r="A140" s="1" t="s">
        <v>851</v>
      </c>
      <c r="B140" s="1" t="s">
        <v>26</v>
      </c>
      <c r="C140" s="1" t="s">
        <v>184</v>
      </c>
      <c r="D140" s="1" t="s">
        <v>185</v>
      </c>
      <c r="E140" s="1" t="s">
        <v>104</v>
      </c>
      <c r="F140" s="1" t="s">
        <v>33</v>
      </c>
      <c r="G140" s="1">
        <v>3.7</v>
      </c>
      <c r="H140" s="39">
        <v>2.4</v>
      </c>
      <c r="I140" s="39">
        <v>5.3999999999999999E-2</v>
      </c>
      <c r="J140" s="39">
        <v>1</v>
      </c>
      <c r="K140" s="39">
        <v>0.7</v>
      </c>
      <c r="L140" s="39"/>
      <c r="M140" s="39">
        <v>226</v>
      </c>
      <c r="N140" s="39">
        <v>29</v>
      </c>
      <c r="O140" s="39">
        <v>135.6</v>
      </c>
      <c r="P140" s="39">
        <v>1.16E-4</v>
      </c>
      <c r="Q140" s="39">
        <v>-9.06192036685791</v>
      </c>
      <c r="R140" s="39">
        <v>0.38021124171160597</v>
      </c>
      <c r="S140" s="39">
        <v>0</v>
      </c>
      <c r="T140" s="39">
        <v>-1.2676062401770301</v>
      </c>
      <c r="U140" s="39">
        <v>-0.15490195998574299</v>
      </c>
      <c r="V140" s="39">
        <v>-3.9355420107730801</v>
      </c>
      <c r="W140" s="39">
        <v>0</v>
      </c>
      <c r="X140" s="39">
        <v>0.87546873735389996</v>
      </c>
      <c r="Y140" s="39">
        <v>-2.9187712324178601</v>
      </c>
      <c r="Z140" s="39">
        <v>-0.356674943938732</v>
      </c>
      <c r="AA140" s="39">
        <v>-0.24368492956523699</v>
      </c>
      <c r="AB140" s="39">
        <v>-4.9523349863214702E-2</v>
      </c>
      <c r="AC140" s="39">
        <v>-0.37595845172314901</v>
      </c>
      <c r="AD140" s="39">
        <v>-0.72414874748277103</v>
      </c>
      <c r="AE140" s="39">
        <v>-0.72547800390858597</v>
      </c>
      <c r="AF140" s="39">
        <v>-1.1440989329037199</v>
      </c>
      <c r="AG140" s="39">
        <v>0.49348267207468099</v>
      </c>
    </row>
    <row r="141" spans="1:33">
      <c r="A141" s="1" t="s">
        <v>851</v>
      </c>
      <c r="B141" s="1" t="s">
        <v>26</v>
      </c>
      <c r="C141" s="1" t="s">
        <v>184</v>
      </c>
      <c r="D141" s="1" t="s">
        <v>185</v>
      </c>
      <c r="E141" s="1" t="s">
        <v>186</v>
      </c>
      <c r="F141" s="1" t="s">
        <v>30</v>
      </c>
      <c r="G141" s="1">
        <v>3.9</v>
      </c>
      <c r="H141" s="39">
        <v>2.5</v>
      </c>
      <c r="I141" s="39">
        <v>4.2999999999999997E-2</v>
      </c>
      <c r="J141" s="39">
        <v>1.2</v>
      </c>
      <c r="K141" s="39">
        <v>0.7</v>
      </c>
      <c r="L141" s="39"/>
      <c r="M141" s="39">
        <v>347</v>
      </c>
      <c r="N141" s="39">
        <v>37</v>
      </c>
      <c r="O141" s="39">
        <v>208.2</v>
      </c>
      <c r="P141" s="39">
        <v>1.16E-4</v>
      </c>
      <c r="Q141" s="39">
        <v>-9.06192036685791</v>
      </c>
      <c r="R141" s="39">
        <v>0.39794000867203799</v>
      </c>
      <c r="S141" s="39">
        <v>7.9181246047624804E-2</v>
      </c>
      <c r="T141" s="39">
        <v>-1.36653154442041</v>
      </c>
      <c r="U141" s="39">
        <v>-0.15490195998574299</v>
      </c>
      <c r="V141" s="39">
        <v>-3.9355420107730801</v>
      </c>
      <c r="W141" s="39">
        <v>0.18232155679395501</v>
      </c>
      <c r="X141" s="39">
        <v>0.916290731874155</v>
      </c>
      <c r="Y141" s="39">
        <v>-3.14655516328857</v>
      </c>
      <c r="Z141" s="39">
        <v>-0.356674943938732</v>
      </c>
      <c r="AA141" s="39">
        <v>-0.24368492956523699</v>
      </c>
      <c r="AB141" s="39">
        <v>-2.69472535718039E-2</v>
      </c>
      <c r="AC141" s="39">
        <v>-0.273626368037927</v>
      </c>
      <c r="AD141" s="39">
        <v>-0.84573781536877801</v>
      </c>
      <c r="AE141" s="39">
        <v>-0.72547800390858597</v>
      </c>
      <c r="AF141" s="39">
        <v>-1.1440989329037199</v>
      </c>
      <c r="AG141" s="39">
        <v>0.805788853362576</v>
      </c>
    </row>
    <row r="142" spans="1:33">
      <c r="A142" s="1" t="s">
        <v>851</v>
      </c>
      <c r="B142" s="1" t="s">
        <v>54</v>
      </c>
      <c r="C142" s="1" t="s">
        <v>187</v>
      </c>
      <c r="D142" s="1" t="s">
        <v>188</v>
      </c>
      <c r="E142" s="1" t="s">
        <v>81</v>
      </c>
      <c r="F142" s="1" t="s">
        <v>33</v>
      </c>
      <c r="G142" s="1">
        <v>3.1</v>
      </c>
      <c r="H142" s="39"/>
      <c r="I142" s="39"/>
      <c r="J142" s="39">
        <v>1.75</v>
      </c>
      <c r="K142" s="39">
        <v>0</v>
      </c>
      <c r="L142" s="39"/>
      <c r="M142" s="39">
        <v>35.36</v>
      </c>
      <c r="N142" s="39">
        <v>17.5</v>
      </c>
      <c r="O142" s="39">
        <v>21.216000000000001</v>
      </c>
      <c r="P142" s="39">
        <v>2.43854E-4</v>
      </c>
      <c r="Q142" s="39">
        <v>-8.3189408724159897</v>
      </c>
      <c r="R142" s="39"/>
      <c r="S142" s="39">
        <v>0.243038048686294</v>
      </c>
      <c r="T142" s="39"/>
      <c r="U142" s="39"/>
      <c r="V142" s="39">
        <v>-3.6128701161696899</v>
      </c>
      <c r="W142" s="39">
        <v>0.55961578793542299</v>
      </c>
      <c r="X142" s="39"/>
      <c r="Y142" s="39"/>
      <c r="Z142" s="39"/>
      <c r="AA142" s="39">
        <v>-0.24368095786635</v>
      </c>
      <c r="AB142" s="39"/>
      <c r="AC142" s="39">
        <v>-6.1861475756134501E-2</v>
      </c>
      <c r="AD142" s="39"/>
      <c r="AE142" s="39"/>
      <c r="AF142" s="39">
        <v>-0.98674492964109894</v>
      </c>
      <c r="AG142" s="39">
        <v>-0.44343587178900701</v>
      </c>
    </row>
    <row r="143" spans="1:33">
      <c r="A143" s="1" t="s">
        <v>851</v>
      </c>
      <c r="B143" s="1" t="s">
        <v>189</v>
      </c>
      <c r="C143" s="1" t="s">
        <v>190</v>
      </c>
      <c r="D143" s="1" t="s">
        <v>191</v>
      </c>
      <c r="E143" s="1" t="s">
        <v>81</v>
      </c>
      <c r="F143" s="1" t="s">
        <v>33</v>
      </c>
      <c r="G143" s="1">
        <v>3.1</v>
      </c>
      <c r="H143" s="39"/>
      <c r="I143" s="39"/>
      <c r="J143" s="39">
        <v>0.92</v>
      </c>
      <c r="K143" s="39"/>
      <c r="L143" s="39"/>
      <c r="M143" s="39">
        <v>47</v>
      </c>
      <c r="N143" s="39">
        <v>16.8</v>
      </c>
      <c r="O143" s="39">
        <v>28.2</v>
      </c>
      <c r="P143" s="39">
        <v>1.495E-4</v>
      </c>
      <c r="Q143" s="39">
        <v>-8.8082141651335295</v>
      </c>
      <c r="R143" s="39"/>
      <c r="S143" s="39">
        <v>-3.6212172654444701E-2</v>
      </c>
      <c r="T143" s="39"/>
      <c r="U143" s="39"/>
      <c r="V143" s="39">
        <v>-3.8253588073395499</v>
      </c>
      <c r="W143" s="39">
        <v>-8.3381608939051E-2</v>
      </c>
      <c r="X143" s="39"/>
      <c r="Y143" s="39"/>
      <c r="Z143" s="39"/>
      <c r="AA143" s="39">
        <v>-0.24368388891017201</v>
      </c>
      <c r="AB143" s="39"/>
      <c r="AC143" s="39">
        <v>-0.42275825934766598</v>
      </c>
      <c r="AD143" s="39"/>
      <c r="AE143" s="39"/>
      <c r="AF143" s="39">
        <v>-1.09036705094395</v>
      </c>
      <c r="AG143" s="39">
        <v>-0.44343587178900701</v>
      </c>
    </row>
    <row r="144" spans="1:33">
      <c r="A144" s="1" t="s">
        <v>851</v>
      </c>
      <c r="B144" s="1" t="s">
        <v>26</v>
      </c>
      <c r="C144" s="1" t="s">
        <v>192</v>
      </c>
      <c r="D144" s="1" t="s">
        <v>188</v>
      </c>
      <c r="E144" s="1" t="s">
        <v>193</v>
      </c>
      <c r="F144" s="1" t="s">
        <v>33</v>
      </c>
      <c r="G144" s="1">
        <v>3.8</v>
      </c>
      <c r="H144" s="39"/>
      <c r="I144" s="39"/>
      <c r="J144" s="39">
        <v>1.2</v>
      </c>
      <c r="K144" s="39"/>
      <c r="L144" s="39"/>
      <c r="M144" s="39">
        <v>652.70000000000005</v>
      </c>
      <c r="N144" s="39">
        <v>40</v>
      </c>
      <c r="O144" s="39">
        <v>391.62</v>
      </c>
      <c r="P144" s="39">
        <v>2.43854E-4</v>
      </c>
      <c r="Q144" s="39">
        <v>-8.3189408724159897</v>
      </c>
      <c r="R144" s="39"/>
      <c r="S144" s="39">
        <v>7.9181246047624804E-2</v>
      </c>
      <c r="T144" s="39"/>
      <c r="U144" s="39"/>
      <c r="V144" s="39">
        <v>-3.6128701161696899</v>
      </c>
      <c r="W144" s="39">
        <v>0.18232155679395501</v>
      </c>
      <c r="X144" s="39"/>
      <c r="Y144" s="39"/>
      <c r="Z144" s="39"/>
      <c r="AA144" s="39">
        <v>-0.24368095786635</v>
      </c>
      <c r="AB144" s="39"/>
      <c r="AC144" s="39">
        <v>-0.273626368037927</v>
      </c>
      <c r="AD144" s="39"/>
      <c r="AE144" s="39"/>
      <c r="AF144" s="39">
        <v>-0.98674492964109894</v>
      </c>
      <c r="AG144" s="39">
        <v>0.649635762718628</v>
      </c>
    </row>
    <row r="145" spans="1:33">
      <c r="A145" s="1" t="s">
        <v>851</v>
      </c>
      <c r="B145" s="1" t="s">
        <v>189</v>
      </c>
      <c r="C145" s="1" t="s">
        <v>190</v>
      </c>
      <c r="D145" s="1" t="s">
        <v>191</v>
      </c>
      <c r="E145" s="1" t="s">
        <v>193</v>
      </c>
      <c r="F145" s="1" t="s">
        <v>33</v>
      </c>
      <c r="G145" s="1">
        <v>3.8</v>
      </c>
      <c r="H145" s="39"/>
      <c r="I145" s="39"/>
      <c r="J145" s="39">
        <v>1.2</v>
      </c>
      <c r="K145" s="39"/>
      <c r="L145" s="39"/>
      <c r="M145" s="39">
        <v>301</v>
      </c>
      <c r="N145" s="39">
        <v>33.299999999999997</v>
      </c>
      <c r="O145" s="39">
        <v>180.6</v>
      </c>
      <c r="P145" s="39">
        <v>1.495E-4</v>
      </c>
      <c r="Q145" s="39">
        <v>-8.8082141651335295</v>
      </c>
      <c r="R145" s="39"/>
      <c r="S145" s="39">
        <v>7.9181246047624804E-2</v>
      </c>
      <c r="T145" s="39"/>
      <c r="U145" s="39"/>
      <c r="V145" s="39">
        <v>-3.8253588073395499</v>
      </c>
      <c r="W145" s="39">
        <v>0.18232155679395501</v>
      </c>
      <c r="X145" s="39"/>
      <c r="Y145" s="39"/>
      <c r="Z145" s="39"/>
      <c r="AA145" s="39">
        <v>-0.24368388891017201</v>
      </c>
      <c r="AB145" s="39"/>
      <c r="AC145" s="39">
        <v>-0.273626368037927</v>
      </c>
      <c r="AD145" s="39"/>
      <c r="AE145" s="39"/>
      <c r="AF145" s="39">
        <v>-1.09036705094395</v>
      </c>
      <c r="AG145" s="39">
        <v>0.649635762718628</v>
      </c>
    </row>
    <row r="146" spans="1:33">
      <c r="A146" s="1" t="s">
        <v>851</v>
      </c>
      <c r="B146" s="1" t="s">
        <v>26</v>
      </c>
      <c r="C146" s="1" t="s">
        <v>194</v>
      </c>
      <c r="D146" s="1" t="s">
        <v>188</v>
      </c>
      <c r="E146" s="1" t="s">
        <v>107</v>
      </c>
      <c r="F146" s="1" t="s">
        <v>33</v>
      </c>
      <c r="G146" s="1">
        <v>4</v>
      </c>
      <c r="H146" s="39"/>
      <c r="I146" s="39"/>
      <c r="J146" s="39">
        <v>1.2</v>
      </c>
      <c r="K146" s="39"/>
      <c r="L146" s="39"/>
      <c r="M146" s="39">
        <v>325.73</v>
      </c>
      <c r="N146" s="39">
        <v>33</v>
      </c>
      <c r="O146" s="39">
        <v>195.43799999999999</v>
      </c>
      <c r="P146" s="39">
        <v>2.43854E-4</v>
      </c>
      <c r="Q146" s="39">
        <v>-8.3189408724159897</v>
      </c>
      <c r="R146" s="39"/>
      <c r="S146" s="39">
        <v>7.9181246047624804E-2</v>
      </c>
      <c r="T146" s="39"/>
      <c r="U146" s="39"/>
      <c r="V146" s="39">
        <v>-3.6128701161696899</v>
      </c>
      <c r="W146" s="39">
        <v>0.18232155679395501</v>
      </c>
      <c r="X146" s="39"/>
      <c r="Y146" s="39"/>
      <c r="Z146" s="39"/>
      <c r="AA146" s="39">
        <v>-0.24368095786635</v>
      </c>
      <c r="AB146" s="39"/>
      <c r="AC146" s="39">
        <v>-0.273626368037927</v>
      </c>
      <c r="AD146" s="39"/>
      <c r="AE146" s="39"/>
      <c r="AF146" s="39">
        <v>-0.98674492964109894</v>
      </c>
      <c r="AG146" s="39">
        <v>0.961941944006525</v>
      </c>
    </row>
    <row r="147" spans="1:33">
      <c r="A147" s="1" t="s">
        <v>851</v>
      </c>
      <c r="B147" s="1" t="s">
        <v>189</v>
      </c>
      <c r="C147" s="1" t="s">
        <v>190</v>
      </c>
      <c r="D147" s="1" t="s">
        <v>191</v>
      </c>
      <c r="E147" s="1" t="s">
        <v>107</v>
      </c>
      <c r="F147" s="1" t="s">
        <v>33</v>
      </c>
      <c r="G147" s="1">
        <v>4</v>
      </c>
      <c r="H147" s="39"/>
      <c r="I147" s="39"/>
      <c r="J147" s="39">
        <v>1.75</v>
      </c>
      <c r="K147" s="39"/>
      <c r="L147" s="39"/>
      <c r="M147" s="39">
        <v>312</v>
      </c>
      <c r="N147" s="39">
        <v>33.5</v>
      </c>
      <c r="O147" s="39">
        <v>187.2</v>
      </c>
      <c r="P147" s="39">
        <v>1.495E-4</v>
      </c>
      <c r="Q147" s="39">
        <v>-8.8082141651335295</v>
      </c>
      <c r="R147" s="39"/>
      <c r="S147" s="39">
        <v>0.243038048686294</v>
      </c>
      <c r="T147" s="39"/>
      <c r="U147" s="39"/>
      <c r="V147" s="39">
        <v>-3.8253588073395499</v>
      </c>
      <c r="W147" s="39">
        <v>0.55961578793542299</v>
      </c>
      <c r="X147" s="39"/>
      <c r="Y147" s="39"/>
      <c r="Z147" s="39"/>
      <c r="AA147" s="39">
        <v>-0.24368388891017201</v>
      </c>
      <c r="AB147" s="39"/>
      <c r="AC147" s="39">
        <v>-6.1861475756134501E-2</v>
      </c>
      <c r="AD147" s="39"/>
      <c r="AE147" s="39"/>
      <c r="AF147" s="39">
        <v>-1.09036705094395</v>
      </c>
      <c r="AG147" s="39">
        <v>0.961941944006525</v>
      </c>
    </row>
    <row r="148" spans="1:33">
      <c r="A148" s="1" t="s">
        <v>851</v>
      </c>
      <c r="B148" s="1" t="s">
        <v>54</v>
      </c>
      <c r="C148" s="1" t="s">
        <v>195</v>
      </c>
      <c r="D148" s="1" t="s">
        <v>196</v>
      </c>
      <c r="E148" s="1" t="s">
        <v>197</v>
      </c>
      <c r="F148" s="1" t="s">
        <v>33</v>
      </c>
      <c r="G148" s="1">
        <v>3.5</v>
      </c>
      <c r="H148" s="39"/>
      <c r="I148" s="39"/>
      <c r="J148" s="39">
        <v>0.8</v>
      </c>
      <c r="K148" s="39"/>
      <c r="L148" s="39"/>
      <c r="M148" s="39">
        <v>86.6</v>
      </c>
      <c r="N148" s="39">
        <v>20.399999999999999</v>
      </c>
      <c r="O148" s="39">
        <v>51.96</v>
      </c>
      <c r="P148" s="39">
        <v>1.9056500000000001E-3</v>
      </c>
      <c r="Q148" s="39">
        <v>-6.2629321212523799</v>
      </c>
      <c r="R148" s="39"/>
      <c r="S148" s="39">
        <v>-9.6910013008056406E-2</v>
      </c>
      <c r="T148" s="39"/>
      <c r="U148" s="39"/>
      <c r="V148" s="39">
        <v>-2.7199568607945399</v>
      </c>
      <c r="W148" s="39">
        <v>-0.22314355131420999</v>
      </c>
      <c r="X148" s="39"/>
      <c r="Y148" s="39"/>
      <c r="Z148" s="39"/>
      <c r="AA148" s="39">
        <v>-0.24362933528650499</v>
      </c>
      <c r="AB148" s="39"/>
      <c r="AC148" s="39">
        <v>-0.50120280005168805</v>
      </c>
      <c r="AD148" s="39"/>
      <c r="AE148" s="39"/>
      <c r="AF148" s="39">
        <v>-0.55130732987048403</v>
      </c>
      <c r="AG148" s="39">
        <v>0.18117649078678499</v>
      </c>
    </row>
    <row r="149" spans="1:33">
      <c r="A149" s="1" t="s">
        <v>851</v>
      </c>
      <c r="B149" s="1" t="s">
        <v>54</v>
      </c>
      <c r="C149" s="1" t="s">
        <v>195</v>
      </c>
      <c r="D149" s="1" t="s">
        <v>196</v>
      </c>
      <c r="E149" s="1" t="s">
        <v>186</v>
      </c>
      <c r="F149" s="1" t="s">
        <v>33</v>
      </c>
      <c r="G149" s="1">
        <v>3.9</v>
      </c>
      <c r="H149" s="39"/>
      <c r="I149" s="39"/>
      <c r="J149" s="39">
        <v>1.1000000000000001</v>
      </c>
      <c r="K149" s="39"/>
      <c r="L149" s="39"/>
      <c r="M149" s="39">
        <v>148.69999999999999</v>
      </c>
      <c r="N149" s="39">
        <v>25.4</v>
      </c>
      <c r="O149" s="39">
        <v>89.22</v>
      </c>
      <c r="P149" s="39">
        <v>1.9056500000000001E-3</v>
      </c>
      <c r="Q149" s="39">
        <v>-6.2629321212523799</v>
      </c>
      <c r="R149" s="39"/>
      <c r="S149" s="39">
        <v>4.1392685158225098E-2</v>
      </c>
      <c r="T149" s="39"/>
      <c r="U149" s="39"/>
      <c r="V149" s="39">
        <v>-2.7199568607945399</v>
      </c>
      <c r="W149" s="39">
        <v>9.5310179804324893E-2</v>
      </c>
      <c r="X149" s="39"/>
      <c r="Y149" s="39"/>
      <c r="Z149" s="39"/>
      <c r="AA149" s="39">
        <v>-0.24362933528650499</v>
      </c>
      <c r="AB149" s="39"/>
      <c r="AC149" s="39">
        <v>-0.32246346480389998</v>
      </c>
      <c r="AD149" s="39"/>
      <c r="AE149" s="39"/>
      <c r="AF149" s="39">
        <v>-0.55130732987048403</v>
      </c>
      <c r="AG149" s="39">
        <v>0.805788853362576</v>
      </c>
    </row>
    <row r="150" spans="1:33">
      <c r="A150" s="1" t="s">
        <v>851</v>
      </c>
      <c r="B150" s="1" t="s">
        <v>54</v>
      </c>
      <c r="C150" s="1" t="s">
        <v>195</v>
      </c>
      <c r="D150" s="1" t="s">
        <v>196</v>
      </c>
      <c r="E150" s="1" t="s">
        <v>107</v>
      </c>
      <c r="F150" s="1" t="s">
        <v>33</v>
      </c>
      <c r="G150" s="1">
        <v>4</v>
      </c>
      <c r="H150" s="39"/>
      <c r="I150" s="39"/>
      <c r="J150" s="39">
        <v>3.2</v>
      </c>
      <c r="K150" s="39"/>
      <c r="L150" s="39"/>
      <c r="M150" s="39">
        <v>76.8</v>
      </c>
      <c r="N150" s="39">
        <v>22</v>
      </c>
      <c r="O150" s="39">
        <v>46.08</v>
      </c>
      <c r="P150" s="39">
        <v>1.9056500000000001E-3</v>
      </c>
      <c r="Q150" s="39">
        <v>-6.2629321212523799</v>
      </c>
      <c r="R150" s="39"/>
      <c r="S150" s="39">
        <v>0.50514997831990605</v>
      </c>
      <c r="T150" s="39"/>
      <c r="U150" s="39"/>
      <c r="V150" s="39">
        <v>-2.7199568607945399</v>
      </c>
      <c r="W150" s="39">
        <v>1.16315080980568</v>
      </c>
      <c r="X150" s="39"/>
      <c r="Y150" s="39"/>
      <c r="Z150" s="39"/>
      <c r="AA150" s="39">
        <v>-0.24362933528650499</v>
      </c>
      <c r="AB150" s="39"/>
      <c r="AC150" s="39">
        <v>0.27688616029431501</v>
      </c>
      <c r="AD150" s="39"/>
      <c r="AE150" s="39"/>
      <c r="AF150" s="39">
        <v>-0.55130732987048403</v>
      </c>
      <c r="AG150" s="39">
        <v>0.961941944006525</v>
      </c>
    </row>
    <row r="151" spans="1:33">
      <c r="A151" s="1" t="s">
        <v>771</v>
      </c>
      <c r="B151" s="1" t="s">
        <v>198</v>
      </c>
      <c r="C151" s="1" t="s">
        <v>199</v>
      </c>
      <c r="D151" s="1" t="s">
        <v>70</v>
      </c>
      <c r="E151" s="1" t="s">
        <v>200</v>
      </c>
      <c r="F151" s="1" t="s">
        <v>33</v>
      </c>
      <c r="G151" s="1">
        <v>4.5</v>
      </c>
      <c r="H151" s="39"/>
      <c r="I151" s="39"/>
      <c r="J151" s="39">
        <v>1.7</v>
      </c>
      <c r="K151" s="39"/>
      <c r="L151" s="39"/>
      <c r="M151" s="39">
        <v>70.099999999999994</v>
      </c>
      <c r="N151" s="39">
        <v>20</v>
      </c>
      <c r="O151" s="39">
        <v>42.06</v>
      </c>
      <c r="P151" s="39">
        <v>2.2999999999999998</v>
      </c>
      <c r="Q151" s="39">
        <v>0.832909122935104</v>
      </c>
      <c r="R151" s="39"/>
      <c r="S151" s="39">
        <v>0.230448921378274</v>
      </c>
      <c r="T151" s="39"/>
      <c r="U151" s="39"/>
      <c r="V151" s="39">
        <v>0.36172783601759301</v>
      </c>
      <c r="W151" s="39">
        <v>0.53062825106217004</v>
      </c>
      <c r="X151" s="39"/>
      <c r="Y151" s="39"/>
      <c r="Z151" s="39"/>
      <c r="AA151" s="39">
        <v>-0.172240573323341</v>
      </c>
      <c r="AB151" s="39"/>
      <c r="AC151" s="39">
        <v>-7.8131384269994206E-2</v>
      </c>
      <c r="AD151" s="39"/>
      <c r="AE151" s="39"/>
      <c r="AF151" s="39">
        <v>0.951505378477008</v>
      </c>
      <c r="AG151" s="39">
        <v>1.7427073972262599</v>
      </c>
    </row>
    <row r="152" spans="1:33">
      <c r="A152" s="1" t="s">
        <v>851</v>
      </c>
      <c r="B152" s="1" t="s">
        <v>201</v>
      </c>
      <c r="C152" s="1" t="s">
        <v>202</v>
      </c>
      <c r="D152" s="1" t="s">
        <v>203</v>
      </c>
      <c r="E152" s="1" t="s">
        <v>204</v>
      </c>
      <c r="F152" s="1" t="s">
        <v>30</v>
      </c>
      <c r="G152" s="1">
        <v>2.5</v>
      </c>
      <c r="H152" s="39">
        <v>2.08</v>
      </c>
      <c r="I152" s="39">
        <v>0</v>
      </c>
      <c r="J152" s="39">
        <v>2.08</v>
      </c>
      <c r="K152" s="39"/>
      <c r="L152" s="39"/>
      <c r="M152" s="39">
        <v>20</v>
      </c>
      <c r="N152" s="39">
        <v>12</v>
      </c>
      <c r="O152" s="39">
        <v>12</v>
      </c>
      <c r="P152" s="39">
        <v>2.5999999999999998E-4</v>
      </c>
      <c r="Q152" s="39">
        <v>-8.2548289269487505</v>
      </c>
      <c r="R152" s="39">
        <v>0.31806333496276201</v>
      </c>
      <c r="S152" s="39">
        <v>0.31806333496276201</v>
      </c>
      <c r="T152" s="39"/>
      <c r="U152" s="39"/>
      <c r="V152" s="39">
        <v>-3.58502665202918</v>
      </c>
      <c r="W152" s="39">
        <v>0.73236789371322697</v>
      </c>
      <c r="X152" s="39">
        <v>0.73236789371322697</v>
      </c>
      <c r="Y152" s="39"/>
      <c r="Z152" s="39"/>
      <c r="AA152" s="39">
        <v>-0.24368045630167301</v>
      </c>
      <c r="AB152" s="39">
        <v>-0.128663491431039</v>
      </c>
      <c r="AC152" s="39">
        <v>3.5099537829500101E-2</v>
      </c>
      <c r="AD152" s="39"/>
      <c r="AE152" s="39"/>
      <c r="AF152" s="39">
        <v>-0.97316680083445795</v>
      </c>
      <c r="AG152" s="39">
        <v>-1.3803544156526999</v>
      </c>
    </row>
    <row r="153" spans="1:33">
      <c r="A153" s="1" t="s">
        <v>851</v>
      </c>
      <c r="B153" s="1" t="s">
        <v>201</v>
      </c>
      <c r="C153" s="1" t="s">
        <v>202</v>
      </c>
      <c r="D153" s="1" t="s">
        <v>203</v>
      </c>
      <c r="E153" s="1" t="s">
        <v>205</v>
      </c>
      <c r="F153" s="1" t="s">
        <v>33</v>
      </c>
      <c r="G153" s="1">
        <v>4</v>
      </c>
      <c r="H153" s="39">
        <v>2.58</v>
      </c>
      <c r="I153" s="39">
        <v>0</v>
      </c>
      <c r="J153" s="39">
        <v>2.58</v>
      </c>
      <c r="K153" s="39"/>
      <c r="L153" s="39"/>
      <c r="M153" s="39">
        <v>7000</v>
      </c>
      <c r="N153" s="39">
        <v>32</v>
      </c>
      <c r="O153" s="39">
        <v>4200</v>
      </c>
      <c r="P153" s="39">
        <v>2.5999999999999998E-4</v>
      </c>
      <c r="Q153" s="39">
        <v>-8.2548289269487505</v>
      </c>
      <c r="R153" s="39">
        <v>0.41161970596323</v>
      </c>
      <c r="S153" s="39">
        <v>0.41161970596323</v>
      </c>
      <c r="T153" s="39"/>
      <c r="U153" s="39"/>
      <c r="V153" s="39">
        <v>-3.58502665202918</v>
      </c>
      <c r="W153" s="39">
        <v>0.94778939893352598</v>
      </c>
      <c r="X153" s="39">
        <v>0.94778939893352598</v>
      </c>
      <c r="Y153" s="39"/>
      <c r="Z153" s="39"/>
      <c r="AA153" s="39">
        <v>-0.24368045630167301</v>
      </c>
      <c r="AB153" s="39">
        <v>-9.5273075613118499E-3</v>
      </c>
      <c r="AC153" s="39">
        <v>0.156009713715686</v>
      </c>
      <c r="AD153" s="39"/>
      <c r="AE153" s="39"/>
      <c r="AF153" s="39">
        <v>-0.97316680083445795</v>
      </c>
      <c r="AG153" s="39">
        <v>0.961941944006525</v>
      </c>
    </row>
    <row r="154" spans="1:33">
      <c r="A154" s="1" t="s">
        <v>851</v>
      </c>
      <c r="B154" s="1" t="s">
        <v>201</v>
      </c>
      <c r="C154" s="1" t="s">
        <v>202</v>
      </c>
      <c r="D154" s="1" t="s">
        <v>203</v>
      </c>
      <c r="E154" s="1" t="s">
        <v>206</v>
      </c>
      <c r="F154" s="1" t="s">
        <v>33</v>
      </c>
      <c r="G154" s="1">
        <v>4</v>
      </c>
      <c r="H154" s="39">
        <v>2.85</v>
      </c>
      <c r="I154" s="39">
        <v>0</v>
      </c>
      <c r="J154" s="39">
        <v>2.85</v>
      </c>
      <c r="K154" s="39"/>
      <c r="L154" s="39"/>
      <c r="M154" s="39">
        <v>50000</v>
      </c>
      <c r="N154" s="39">
        <v>110</v>
      </c>
      <c r="O154" s="39">
        <v>30000</v>
      </c>
      <c r="P154" s="39">
        <v>2.5999999999999998E-4</v>
      </c>
      <c r="Q154" s="39">
        <v>-8.2548289269487505</v>
      </c>
      <c r="R154" s="39">
        <v>0.45484486000850999</v>
      </c>
      <c r="S154" s="39">
        <v>0.45484486000850999</v>
      </c>
      <c r="T154" s="39"/>
      <c r="U154" s="39"/>
      <c r="V154" s="39">
        <v>-3.58502665202918</v>
      </c>
      <c r="W154" s="39">
        <v>1.0473189942805601</v>
      </c>
      <c r="X154" s="39">
        <v>1.0473189942805601</v>
      </c>
      <c r="Y154" s="39"/>
      <c r="Z154" s="39"/>
      <c r="AA154" s="39">
        <v>-0.24368045630167301</v>
      </c>
      <c r="AB154" s="39">
        <v>4.5516297113243002E-2</v>
      </c>
      <c r="AC154" s="39">
        <v>0.21187294272332</v>
      </c>
      <c r="AD154" s="39"/>
      <c r="AE154" s="39"/>
      <c r="AF154" s="39">
        <v>-0.97316680083445795</v>
      </c>
      <c r="AG154" s="39">
        <v>0.961941944006525</v>
      </c>
    </row>
    <row r="155" spans="1:33">
      <c r="A155" s="1" t="s">
        <v>851</v>
      </c>
      <c r="B155" s="1" t="s">
        <v>54</v>
      </c>
      <c r="C155" s="1" t="s">
        <v>207</v>
      </c>
      <c r="D155" s="1" t="s">
        <v>95</v>
      </c>
      <c r="E155" s="1" t="s">
        <v>81</v>
      </c>
      <c r="F155" s="1" t="s">
        <v>33</v>
      </c>
      <c r="G155" s="1">
        <v>3.1</v>
      </c>
      <c r="H155" s="39"/>
      <c r="I155" s="39"/>
      <c r="J155" s="39">
        <v>0.3</v>
      </c>
      <c r="K155" s="39">
        <v>0</v>
      </c>
      <c r="L155" s="39"/>
      <c r="M155" s="39">
        <v>66.8</v>
      </c>
      <c r="N155" s="39">
        <v>17.2</v>
      </c>
      <c r="O155" s="39">
        <v>40.08</v>
      </c>
      <c r="P155" s="39">
        <v>1.9056500000000001E-3</v>
      </c>
      <c r="Q155" s="39">
        <v>-6.2629321212523799</v>
      </c>
      <c r="R155" s="39"/>
      <c r="S155" s="39">
        <v>-0.52287874528033795</v>
      </c>
      <c r="T155" s="39"/>
      <c r="U155" s="39"/>
      <c r="V155" s="39">
        <v>-2.7199568607945399</v>
      </c>
      <c r="W155" s="39">
        <v>-1.2039728043259399</v>
      </c>
      <c r="X155" s="39"/>
      <c r="Y155" s="39"/>
      <c r="Z155" s="39"/>
      <c r="AA155" s="39">
        <v>-0.24362933528650499</v>
      </c>
      <c r="AB155" s="39"/>
      <c r="AC155" s="39">
        <v>-1.05171532838393</v>
      </c>
      <c r="AD155" s="39"/>
      <c r="AE155" s="39"/>
      <c r="AF155" s="39">
        <v>-0.55130732987048403</v>
      </c>
      <c r="AG155" s="39">
        <v>-0.44343587178900701</v>
      </c>
    </row>
    <row r="156" spans="1:33">
      <c r="A156" s="1" t="s">
        <v>851</v>
      </c>
      <c r="B156" s="1" t="s">
        <v>54</v>
      </c>
      <c r="C156" s="1" t="s">
        <v>207</v>
      </c>
      <c r="D156" s="1" t="s">
        <v>95</v>
      </c>
      <c r="E156" s="1" t="s">
        <v>197</v>
      </c>
      <c r="F156" s="1" t="s">
        <v>33</v>
      </c>
      <c r="G156" s="1">
        <v>3.5</v>
      </c>
      <c r="H156" s="39"/>
      <c r="I156" s="39"/>
      <c r="J156" s="39">
        <v>0.4</v>
      </c>
      <c r="K156" s="39">
        <v>0.19</v>
      </c>
      <c r="L156" s="39"/>
      <c r="M156" s="39">
        <v>27</v>
      </c>
      <c r="N156" s="39">
        <v>13.9</v>
      </c>
      <c r="O156" s="39">
        <v>16.2</v>
      </c>
      <c r="P156" s="39">
        <v>1.9056500000000001E-3</v>
      </c>
      <c r="Q156" s="39">
        <v>-6.2629321212523799</v>
      </c>
      <c r="R156" s="39"/>
      <c r="S156" s="39">
        <v>-0.39794000867203799</v>
      </c>
      <c r="T156" s="39"/>
      <c r="U156" s="39">
        <v>-0.72124639904717103</v>
      </c>
      <c r="V156" s="39">
        <v>-2.7199568607945399</v>
      </c>
      <c r="W156" s="39">
        <v>-0.916290731874155</v>
      </c>
      <c r="X156" s="39"/>
      <c r="Y156" s="39"/>
      <c r="Z156" s="39">
        <v>-1.66073120682165</v>
      </c>
      <c r="AA156" s="39">
        <v>-0.24362933528650499</v>
      </c>
      <c r="AB156" s="39"/>
      <c r="AC156" s="39">
        <v>-0.89024728022468902</v>
      </c>
      <c r="AD156" s="39"/>
      <c r="AE156" s="39">
        <v>-1.6512686827940799</v>
      </c>
      <c r="AF156" s="39">
        <v>-0.55130732987048403</v>
      </c>
      <c r="AG156" s="39">
        <v>0.18117649078678499</v>
      </c>
    </row>
    <row r="157" spans="1:33">
      <c r="A157" s="1" t="s">
        <v>851</v>
      </c>
      <c r="B157" s="1" t="s">
        <v>54</v>
      </c>
      <c r="C157" s="1" t="s">
        <v>207</v>
      </c>
      <c r="D157" s="1" t="s">
        <v>95</v>
      </c>
      <c r="E157" s="1" t="s">
        <v>193</v>
      </c>
      <c r="F157" s="1" t="s">
        <v>33</v>
      </c>
      <c r="G157" s="1">
        <v>3.8</v>
      </c>
      <c r="H157" s="39"/>
      <c r="I157" s="39"/>
      <c r="J157" s="39">
        <v>1.1000000000000001</v>
      </c>
      <c r="K157" s="39">
        <v>0</v>
      </c>
      <c r="L157" s="39"/>
      <c r="M157" s="39">
        <v>275.3</v>
      </c>
      <c r="N157" s="39">
        <v>40.700000000000003</v>
      </c>
      <c r="O157" s="39">
        <v>165.18</v>
      </c>
      <c r="P157" s="39">
        <v>1.9056500000000001E-3</v>
      </c>
      <c r="Q157" s="39">
        <v>-6.2629321212523799</v>
      </c>
      <c r="R157" s="39"/>
      <c r="S157" s="39">
        <v>4.1392685158225098E-2</v>
      </c>
      <c r="T157" s="39"/>
      <c r="U157" s="39"/>
      <c r="V157" s="39">
        <v>-2.7199568607945399</v>
      </c>
      <c r="W157" s="39">
        <v>9.5310179804324893E-2</v>
      </c>
      <c r="X157" s="39"/>
      <c r="Y157" s="39"/>
      <c r="Z157" s="39"/>
      <c r="AA157" s="39">
        <v>-0.24362933528650499</v>
      </c>
      <c r="AB157" s="39"/>
      <c r="AC157" s="39">
        <v>-0.32246346480389998</v>
      </c>
      <c r="AD157" s="39"/>
      <c r="AE157" s="39"/>
      <c r="AF157" s="39">
        <v>-0.55130732987048403</v>
      </c>
      <c r="AG157" s="39">
        <v>0.649635762718628</v>
      </c>
    </row>
    <row r="158" spans="1:33">
      <c r="A158" s="1" t="s">
        <v>851</v>
      </c>
      <c r="B158" s="1" t="s">
        <v>54</v>
      </c>
      <c r="C158" s="1" t="s">
        <v>207</v>
      </c>
      <c r="D158" s="1" t="s">
        <v>95</v>
      </c>
      <c r="E158" s="1" t="s">
        <v>208</v>
      </c>
      <c r="F158" s="1" t="s">
        <v>33</v>
      </c>
      <c r="G158" s="1">
        <v>3.8</v>
      </c>
      <c r="H158" s="39"/>
      <c r="I158" s="39"/>
      <c r="J158" s="39">
        <v>2</v>
      </c>
      <c r="K158" s="39">
        <v>0</v>
      </c>
      <c r="L158" s="39"/>
      <c r="M158" s="39">
        <v>41</v>
      </c>
      <c r="N158" s="39">
        <v>45</v>
      </c>
      <c r="O158" s="39">
        <v>24.6</v>
      </c>
      <c r="P158" s="39">
        <v>1.9056500000000001E-3</v>
      </c>
      <c r="Q158" s="39">
        <v>-6.2629321212523799</v>
      </c>
      <c r="R158" s="39"/>
      <c r="S158" s="39">
        <v>0.30102999566398098</v>
      </c>
      <c r="T158" s="39"/>
      <c r="U158" s="39"/>
      <c r="V158" s="39">
        <v>-2.7199568607945399</v>
      </c>
      <c r="W158" s="39">
        <v>0.69314718055994495</v>
      </c>
      <c r="X158" s="39"/>
      <c r="Y158" s="39"/>
      <c r="Z158" s="39"/>
      <c r="AA158" s="39">
        <v>-0.24362933528650499</v>
      </c>
      <c r="AB158" s="39"/>
      <c r="AC158" s="39">
        <v>1.3086028449852301E-2</v>
      </c>
      <c r="AD158" s="39"/>
      <c r="AE158" s="39"/>
      <c r="AF158" s="39">
        <v>-0.55130732987048403</v>
      </c>
      <c r="AG158" s="39">
        <v>0.649635762718628</v>
      </c>
    </row>
    <row r="159" spans="1:33">
      <c r="A159" s="1" t="s">
        <v>851</v>
      </c>
      <c r="B159" s="1" t="s">
        <v>54</v>
      </c>
      <c r="C159" s="1" t="s">
        <v>207</v>
      </c>
      <c r="D159" s="1" t="s">
        <v>95</v>
      </c>
      <c r="E159" s="1" t="s">
        <v>209</v>
      </c>
      <c r="F159" s="1" t="s">
        <v>33</v>
      </c>
      <c r="G159" s="1">
        <v>4.2</v>
      </c>
      <c r="H159" s="39"/>
      <c r="I159" s="39"/>
      <c r="J159" s="39">
        <v>0.1</v>
      </c>
      <c r="K159" s="39">
        <v>0</v>
      </c>
      <c r="L159" s="39"/>
      <c r="M159" s="39">
        <v>248.6</v>
      </c>
      <c r="N159" s="39">
        <v>43</v>
      </c>
      <c r="O159" s="39">
        <v>149.16</v>
      </c>
      <c r="P159" s="39">
        <v>1.9056500000000001E-3</v>
      </c>
      <c r="Q159" s="39">
        <v>-6.2629321212523799</v>
      </c>
      <c r="R159" s="39"/>
      <c r="S159" s="39">
        <v>-1</v>
      </c>
      <c r="T159" s="39"/>
      <c r="U159" s="39"/>
      <c r="V159" s="39">
        <v>-2.7199568607945399</v>
      </c>
      <c r="W159" s="39">
        <v>-2.3025850929940499</v>
      </c>
      <c r="X159" s="39"/>
      <c r="Y159" s="39"/>
      <c r="Z159" s="39"/>
      <c r="AA159" s="39">
        <v>-0.24362933528650499</v>
      </c>
      <c r="AB159" s="39"/>
      <c r="AC159" s="39">
        <v>-1.6683362405706901</v>
      </c>
      <c r="AD159" s="39"/>
      <c r="AE159" s="39"/>
      <c r="AF159" s="39">
        <v>-0.55130732987048403</v>
      </c>
      <c r="AG159" s="39">
        <v>1.27424812529442</v>
      </c>
    </row>
    <row r="160" spans="1:33">
      <c r="A160" s="1" t="s">
        <v>851</v>
      </c>
      <c r="B160" s="1" t="s">
        <v>210</v>
      </c>
      <c r="C160" s="1" t="s">
        <v>210</v>
      </c>
      <c r="D160" s="1" t="s">
        <v>95</v>
      </c>
      <c r="E160" s="1" t="s">
        <v>108</v>
      </c>
      <c r="F160" s="1" t="s">
        <v>30</v>
      </c>
      <c r="G160" s="1">
        <v>3.1</v>
      </c>
      <c r="H160" s="39"/>
      <c r="I160" s="39"/>
      <c r="J160" s="39">
        <v>0.45</v>
      </c>
      <c r="K160" s="39"/>
      <c r="L160" s="39"/>
      <c r="M160" s="39">
        <v>2.83</v>
      </c>
      <c r="N160" s="39">
        <v>12.37</v>
      </c>
      <c r="O160" s="39">
        <v>1.698</v>
      </c>
      <c r="P160" s="39">
        <v>1.928E-4</v>
      </c>
      <c r="Q160" s="39">
        <v>-8.5538571757878294</v>
      </c>
      <c r="R160" s="39"/>
      <c r="S160" s="39">
        <v>-0.34678748622465599</v>
      </c>
      <c r="T160" s="39"/>
      <c r="U160" s="39"/>
      <c r="V160" s="39">
        <v>-3.7148929704331901</v>
      </c>
      <c r="W160" s="39">
        <v>-0.79850769621777196</v>
      </c>
      <c r="X160" s="39"/>
      <c r="Y160" s="39"/>
      <c r="Z160" s="39"/>
      <c r="AA160" s="39">
        <v>-0.24368254382467</v>
      </c>
      <c r="AB160" s="39"/>
      <c r="AC160" s="39">
        <v>-0.82413889637016802</v>
      </c>
      <c r="AD160" s="39"/>
      <c r="AE160" s="39"/>
      <c r="AF160" s="39">
        <v>-1.0364973400962201</v>
      </c>
      <c r="AG160" s="39">
        <v>-0.44343587178900701</v>
      </c>
    </row>
    <row r="161" spans="1:33">
      <c r="A161" s="1" t="s">
        <v>851</v>
      </c>
      <c r="B161" s="1" t="s">
        <v>115</v>
      </c>
      <c r="C161" s="1" t="s">
        <v>115</v>
      </c>
      <c r="D161" s="1" t="s">
        <v>211</v>
      </c>
      <c r="E161" s="1" t="s">
        <v>212</v>
      </c>
      <c r="F161" s="1" t="s">
        <v>41</v>
      </c>
      <c r="G161" s="1">
        <v>2.5</v>
      </c>
      <c r="H161" s="39"/>
      <c r="I161" s="39"/>
      <c r="J161" s="39">
        <v>4.3</v>
      </c>
      <c r="K161" s="39"/>
      <c r="L161" s="39"/>
      <c r="M161" s="39">
        <v>765</v>
      </c>
      <c r="N161" s="39">
        <v>43.3</v>
      </c>
      <c r="O161" s="39">
        <v>459</v>
      </c>
      <c r="P161" s="39">
        <v>2.6999999999999999E-5</v>
      </c>
      <c r="Q161" s="39">
        <v>-10.5196736919599</v>
      </c>
      <c r="R161" s="39"/>
      <c r="S161" s="39">
        <v>0.63346845557958698</v>
      </c>
      <c r="T161" s="39"/>
      <c r="U161" s="39"/>
      <c r="V161" s="39">
        <v>-4.5686362358410104</v>
      </c>
      <c r="W161" s="39">
        <v>1.45861502269952</v>
      </c>
      <c r="X161" s="39"/>
      <c r="Y161" s="39"/>
      <c r="Z161" s="39"/>
      <c r="AA161" s="39">
        <v>-0.243687694290634</v>
      </c>
      <c r="AB161" s="39"/>
      <c r="AC161" s="39">
        <v>0.44272211020346502</v>
      </c>
      <c r="AD161" s="39"/>
      <c r="AE161" s="39"/>
      <c r="AF161" s="39">
        <v>-1.45283332354326</v>
      </c>
      <c r="AG161" s="39">
        <v>-1.3803544156526999</v>
      </c>
    </row>
    <row r="162" spans="1:33">
      <c r="A162" s="1" t="s">
        <v>851</v>
      </c>
      <c r="B162" s="1" t="s">
        <v>78</v>
      </c>
      <c r="C162" s="1" t="s">
        <v>78</v>
      </c>
      <c r="D162" s="1" t="s">
        <v>213</v>
      </c>
      <c r="E162" s="1" t="s">
        <v>108</v>
      </c>
      <c r="F162" s="1" t="s">
        <v>30</v>
      </c>
      <c r="G162" s="1">
        <v>3.1</v>
      </c>
      <c r="H162" s="39"/>
      <c r="I162" s="39"/>
      <c r="J162" s="39">
        <v>2.72</v>
      </c>
      <c r="K162" s="39">
        <v>0.31</v>
      </c>
      <c r="L162" s="39"/>
      <c r="M162" s="39">
        <v>3.57</v>
      </c>
      <c r="N162" s="39">
        <v>8.76</v>
      </c>
      <c r="O162" s="39">
        <v>2.1419999999999999</v>
      </c>
      <c r="P162" s="39">
        <v>3.9045999999999997E-2</v>
      </c>
      <c r="Q162" s="39">
        <v>-3.2430148407215298</v>
      </c>
      <c r="R162" s="39"/>
      <c r="S162" s="39">
        <v>0.43456890403419901</v>
      </c>
      <c r="T162" s="39"/>
      <c r="U162" s="39">
        <v>-0.50863830616572703</v>
      </c>
      <c r="V162" s="39">
        <v>-1.40842345005571</v>
      </c>
      <c r="W162" s="39">
        <v>1.0006318803079099</v>
      </c>
      <c r="X162" s="39"/>
      <c r="Y162" s="39"/>
      <c r="Z162" s="39">
        <v>-1.17118298150295</v>
      </c>
      <c r="AA162" s="39">
        <v>-0.24247559518641701</v>
      </c>
      <c r="AB162" s="39"/>
      <c r="AC162" s="39">
        <v>0.185668747574469</v>
      </c>
      <c r="AD162" s="39"/>
      <c r="AE162" s="39">
        <v>-1.30372295431221</v>
      </c>
      <c r="AF162" s="39">
        <v>8.82743506043355E-2</v>
      </c>
      <c r="AG162" s="39">
        <v>-0.44343587178900701</v>
      </c>
    </row>
    <row r="163" spans="1:33">
      <c r="A163" s="1" t="s">
        <v>851</v>
      </c>
      <c r="B163" s="1" t="s">
        <v>78</v>
      </c>
      <c r="C163" s="1" t="s">
        <v>78</v>
      </c>
      <c r="D163" s="1" t="s">
        <v>213</v>
      </c>
      <c r="E163" s="1" t="s">
        <v>108</v>
      </c>
      <c r="F163" s="1" t="s">
        <v>30</v>
      </c>
      <c r="G163" s="1">
        <v>3.1</v>
      </c>
      <c r="H163" s="39"/>
      <c r="I163" s="39"/>
      <c r="J163" s="39">
        <v>2.72</v>
      </c>
      <c r="K163" s="39">
        <v>0.31</v>
      </c>
      <c r="L163" s="39"/>
      <c r="M163" s="39">
        <v>5.35</v>
      </c>
      <c r="N163" s="39">
        <v>11.72</v>
      </c>
      <c r="O163" s="39">
        <v>3.21</v>
      </c>
      <c r="P163" s="39">
        <v>3.9045999999999997E-2</v>
      </c>
      <c r="Q163" s="39">
        <v>-3.2430148407215298</v>
      </c>
      <c r="R163" s="39"/>
      <c r="S163" s="39">
        <v>0.43456890403419901</v>
      </c>
      <c r="T163" s="39"/>
      <c r="U163" s="39">
        <v>-0.50863830616572703</v>
      </c>
      <c r="V163" s="39">
        <v>-1.40842345005571</v>
      </c>
      <c r="W163" s="39">
        <v>1.0006318803079099</v>
      </c>
      <c r="X163" s="39"/>
      <c r="Y163" s="39"/>
      <c r="Z163" s="39">
        <v>-1.17118298150295</v>
      </c>
      <c r="AA163" s="39">
        <v>-0.24247559518641701</v>
      </c>
      <c r="AB163" s="39"/>
      <c r="AC163" s="39">
        <v>0.185668747574469</v>
      </c>
      <c r="AD163" s="39"/>
      <c r="AE163" s="39">
        <v>-1.30372295431221</v>
      </c>
      <c r="AF163" s="39">
        <v>8.82743506043355E-2</v>
      </c>
      <c r="AG163" s="39">
        <v>-0.44343587178900701</v>
      </c>
    </row>
    <row r="164" spans="1:33">
      <c r="A164" s="1" t="s">
        <v>851</v>
      </c>
      <c r="B164" s="1" t="s">
        <v>78</v>
      </c>
      <c r="C164" s="1" t="s">
        <v>78</v>
      </c>
      <c r="D164" s="1" t="s">
        <v>213</v>
      </c>
      <c r="E164" s="1" t="s">
        <v>108</v>
      </c>
      <c r="F164" s="1" t="s">
        <v>30</v>
      </c>
      <c r="G164" s="1">
        <v>3.1</v>
      </c>
      <c r="H164" s="39"/>
      <c r="I164" s="39"/>
      <c r="J164" s="39">
        <v>2.72</v>
      </c>
      <c r="K164" s="39">
        <v>0.31</v>
      </c>
      <c r="L164" s="39"/>
      <c r="M164" s="39">
        <v>6.11</v>
      </c>
      <c r="N164" s="39">
        <v>10.050000000000001</v>
      </c>
      <c r="O164" s="39">
        <v>3.6659999999999999</v>
      </c>
      <c r="P164" s="39">
        <v>3.9045999999999997E-2</v>
      </c>
      <c r="Q164" s="39">
        <v>-3.2430148407215298</v>
      </c>
      <c r="R164" s="39"/>
      <c r="S164" s="39">
        <v>0.43456890403419901</v>
      </c>
      <c r="T164" s="39"/>
      <c r="U164" s="39">
        <v>-0.50863830616572703</v>
      </c>
      <c r="V164" s="39">
        <v>-1.40842345005571</v>
      </c>
      <c r="W164" s="39">
        <v>1.0006318803079099</v>
      </c>
      <c r="X164" s="39"/>
      <c r="Y164" s="39"/>
      <c r="Z164" s="39">
        <v>-1.17118298150295</v>
      </c>
      <c r="AA164" s="39">
        <v>-0.24247559518641701</v>
      </c>
      <c r="AB164" s="39"/>
      <c r="AC164" s="39">
        <v>0.185668747574469</v>
      </c>
      <c r="AD164" s="39"/>
      <c r="AE164" s="39">
        <v>-1.30372295431221</v>
      </c>
      <c r="AF164" s="39">
        <v>8.82743506043355E-2</v>
      </c>
      <c r="AG164" s="39">
        <v>-0.44343587178900701</v>
      </c>
    </row>
    <row r="165" spans="1:33">
      <c r="A165" s="1" t="s">
        <v>851</v>
      </c>
      <c r="B165" s="1" t="s">
        <v>201</v>
      </c>
      <c r="C165" s="1" t="s">
        <v>214</v>
      </c>
      <c r="D165" s="1" t="s">
        <v>215</v>
      </c>
      <c r="E165" s="1" t="s">
        <v>216</v>
      </c>
      <c r="F165" s="1" t="s">
        <v>33</v>
      </c>
      <c r="G165" s="1">
        <v>4.4000000000000004</v>
      </c>
      <c r="H165" s="39"/>
      <c r="I165" s="39"/>
      <c r="J165" s="39">
        <v>1.1499999999999999</v>
      </c>
      <c r="K165" s="39"/>
      <c r="L165" s="39"/>
      <c r="M165" s="39">
        <v>6.01</v>
      </c>
      <c r="N165" s="39">
        <v>7.82</v>
      </c>
      <c r="O165" s="39">
        <v>3.6059999999999999</v>
      </c>
      <c r="P165" s="39">
        <v>0.66</v>
      </c>
      <c r="Q165" s="39">
        <v>-0.41551544396166601</v>
      </c>
      <c r="R165" s="39"/>
      <c r="S165" s="39">
        <v>6.0697840353611698E-2</v>
      </c>
      <c r="T165" s="39"/>
      <c r="U165" s="39"/>
      <c r="V165" s="39">
        <v>-0.180456064458131</v>
      </c>
      <c r="W165" s="39">
        <v>0.13976194237515899</v>
      </c>
      <c r="X165" s="39"/>
      <c r="Y165" s="39"/>
      <c r="Z165" s="39"/>
      <c r="AA165" s="39">
        <v>-0.223186075025474</v>
      </c>
      <c r="AB165" s="39"/>
      <c r="AC165" s="39">
        <v>-0.297513911019127</v>
      </c>
      <c r="AD165" s="39"/>
      <c r="AE165" s="39"/>
      <c r="AF165" s="39">
        <v>0.68710426802621904</v>
      </c>
      <c r="AG165" s="39">
        <v>1.58655430658232</v>
      </c>
    </row>
    <row r="166" spans="1:33">
      <c r="A166" s="1" t="s">
        <v>851</v>
      </c>
      <c r="B166" s="1" t="s">
        <v>26</v>
      </c>
      <c r="C166" s="1" t="s">
        <v>217</v>
      </c>
      <c r="D166" s="1" t="s">
        <v>181</v>
      </c>
      <c r="E166" s="1" t="s">
        <v>218</v>
      </c>
      <c r="F166" s="1" t="s">
        <v>30</v>
      </c>
      <c r="G166" s="1">
        <v>2.2000000000000002</v>
      </c>
      <c r="H166" s="39"/>
      <c r="I166" s="39">
        <v>0.11</v>
      </c>
      <c r="J166" s="39">
        <v>33.21</v>
      </c>
      <c r="K166" s="39"/>
      <c r="L166" s="39"/>
      <c r="M166" s="39">
        <v>50.3</v>
      </c>
      <c r="N166" s="39"/>
      <c r="O166" s="39">
        <v>30.18</v>
      </c>
      <c r="P166" s="39">
        <v>196.5</v>
      </c>
      <c r="Q166" s="39">
        <v>5.2806624313093202</v>
      </c>
      <c r="R166" s="39"/>
      <c r="S166" s="39">
        <v>1.5212688755983901</v>
      </c>
      <c r="T166" s="39">
        <v>-0.95860731484177497</v>
      </c>
      <c r="U166" s="39"/>
      <c r="V166" s="39">
        <v>2.2933625547114498</v>
      </c>
      <c r="W166" s="39">
        <v>3.5028510353886602</v>
      </c>
      <c r="X166" s="39"/>
      <c r="Y166" s="39">
        <v>-2.2072749131897198</v>
      </c>
      <c r="Z166" s="39"/>
      <c r="AA166" s="39">
        <v>5.86045237213661</v>
      </c>
      <c r="AB166" s="39"/>
      <c r="AC166" s="39">
        <v>1.59009565396528</v>
      </c>
      <c r="AD166" s="39">
        <v>-0.34435824194277798</v>
      </c>
      <c r="AE166" s="39"/>
      <c r="AF166" s="39">
        <v>1.8934853305925701</v>
      </c>
      <c r="AG166" s="39">
        <v>-1.84881368758454</v>
      </c>
    </row>
    <row r="167" spans="1:33">
      <c r="A167" s="1" t="s">
        <v>851</v>
      </c>
      <c r="B167" s="1" t="s">
        <v>26</v>
      </c>
      <c r="C167" s="1" t="s">
        <v>217</v>
      </c>
      <c r="D167" s="1" t="s">
        <v>181</v>
      </c>
      <c r="E167" s="1" t="s">
        <v>219</v>
      </c>
      <c r="F167" s="1" t="s">
        <v>41</v>
      </c>
      <c r="G167" s="1">
        <v>2.9</v>
      </c>
      <c r="H167" s="39"/>
      <c r="I167" s="39">
        <v>0.16</v>
      </c>
      <c r="J167" s="39">
        <v>49.5</v>
      </c>
      <c r="K167" s="39"/>
      <c r="L167" s="39"/>
      <c r="M167" s="39">
        <v>51.6666666666667</v>
      </c>
      <c r="N167" s="39"/>
      <c r="O167" s="39">
        <v>31</v>
      </c>
      <c r="P167" s="39">
        <v>196.5</v>
      </c>
      <c r="Q167" s="39">
        <v>5.2806624313093202</v>
      </c>
      <c r="R167" s="39"/>
      <c r="S167" s="39">
        <v>1.69460519893357</v>
      </c>
      <c r="T167" s="39">
        <v>-0.79588001734407499</v>
      </c>
      <c r="U167" s="39"/>
      <c r="V167" s="39">
        <v>2.2933625547114498</v>
      </c>
      <c r="W167" s="39">
        <v>3.90197266957464</v>
      </c>
      <c r="X167" s="39"/>
      <c r="Y167" s="39">
        <v>-1.83258146374831</v>
      </c>
      <c r="Z167" s="39"/>
      <c r="AA167" s="39">
        <v>5.86045237213661</v>
      </c>
      <c r="AB167" s="39"/>
      <c r="AC167" s="39">
        <v>1.81411166824417</v>
      </c>
      <c r="AD167" s="39">
        <v>-0.14435015934263801</v>
      </c>
      <c r="AE167" s="39"/>
      <c r="AF167" s="39">
        <v>1.8934853305925701</v>
      </c>
      <c r="AG167" s="39">
        <v>-0.75574205307690401</v>
      </c>
    </row>
    <row r="168" spans="1:33">
      <c r="A168" s="1" t="s">
        <v>851</v>
      </c>
      <c r="B168" s="1" t="s">
        <v>26</v>
      </c>
      <c r="C168" s="1" t="s">
        <v>217</v>
      </c>
      <c r="D168" s="1" t="s">
        <v>181</v>
      </c>
      <c r="E168" s="1" t="s">
        <v>220</v>
      </c>
      <c r="F168" s="1" t="s">
        <v>33</v>
      </c>
      <c r="G168" s="1">
        <v>3.2</v>
      </c>
      <c r="H168" s="39"/>
      <c r="I168" s="39">
        <v>7.0000000000000007E-2</v>
      </c>
      <c r="J168" s="39">
        <v>4.6683000000000003</v>
      </c>
      <c r="K168" s="39"/>
      <c r="L168" s="39"/>
      <c r="M168" s="39">
        <v>43.733333333333299</v>
      </c>
      <c r="N168" s="39"/>
      <c r="O168" s="39">
        <v>26.24</v>
      </c>
      <c r="P168" s="39">
        <v>200.5</v>
      </c>
      <c r="Q168" s="39">
        <v>5.3008142467466204</v>
      </c>
      <c r="R168" s="39"/>
      <c r="S168" s="39">
        <v>0.66915875743290998</v>
      </c>
      <c r="T168" s="39">
        <v>-1.15490195998574</v>
      </c>
      <c r="U168" s="39"/>
      <c r="V168" s="39">
        <v>2.3021143769562</v>
      </c>
      <c r="W168" s="39">
        <v>1.54079497971144</v>
      </c>
      <c r="X168" s="39"/>
      <c r="Y168" s="39">
        <v>-2.6592600369327801</v>
      </c>
      <c r="Z168" s="39"/>
      <c r="AA168" s="39">
        <v>5.98470969336132</v>
      </c>
      <c r="AB168" s="39"/>
      <c r="AC168" s="39">
        <v>0.48884746359596398</v>
      </c>
      <c r="AD168" s="39">
        <v>-0.585623943540721</v>
      </c>
      <c r="AE168" s="39"/>
      <c r="AF168" s="39">
        <v>1.8977532395399801</v>
      </c>
      <c r="AG168" s="39">
        <v>-0.28728278114505901</v>
      </c>
    </row>
    <row r="169" spans="1:33">
      <c r="A169" s="1" t="s">
        <v>851</v>
      </c>
      <c r="B169" s="1" t="s">
        <v>26</v>
      </c>
      <c r="C169" s="1" t="s">
        <v>217</v>
      </c>
      <c r="D169" s="1" t="s">
        <v>181</v>
      </c>
      <c r="E169" s="1" t="s">
        <v>221</v>
      </c>
      <c r="F169" s="1" t="s">
        <v>41</v>
      </c>
      <c r="G169" s="1">
        <v>3.2</v>
      </c>
      <c r="H169" s="39"/>
      <c r="I169" s="39">
        <v>0.38</v>
      </c>
      <c r="J169" s="39">
        <v>68.400000000000006</v>
      </c>
      <c r="K169" s="39"/>
      <c r="L169" s="39"/>
      <c r="M169" s="39">
        <v>25.016666666666701</v>
      </c>
      <c r="N169" s="39"/>
      <c r="O169" s="39">
        <v>15.01</v>
      </c>
      <c r="P169" s="39">
        <v>199.5</v>
      </c>
      <c r="Q169" s="39">
        <v>5.2958142363299201</v>
      </c>
      <c r="R169" s="39"/>
      <c r="S169" s="39">
        <v>1.8350561017201199</v>
      </c>
      <c r="T169" s="39">
        <v>-0.42021640338319</v>
      </c>
      <c r="U169" s="39"/>
      <c r="V169" s="39">
        <v>2.2999429000227698</v>
      </c>
      <c r="W169" s="39">
        <v>4.2253728246285096</v>
      </c>
      <c r="X169" s="39"/>
      <c r="Y169" s="39">
        <v>-0.96758402626170603</v>
      </c>
      <c r="Z169" s="39"/>
      <c r="AA169" s="39">
        <v>5.9536453630551502</v>
      </c>
      <c r="AB169" s="39"/>
      <c r="AC169" s="39">
        <v>1.9956272954290899</v>
      </c>
      <c r="AD169" s="39">
        <v>0.31737789911060199</v>
      </c>
      <c r="AE169" s="39"/>
      <c r="AF169" s="39">
        <v>1.8966942982619099</v>
      </c>
      <c r="AG169" s="39">
        <v>-0.28728278114505901</v>
      </c>
    </row>
    <row r="170" spans="1:33">
      <c r="A170" s="1" t="s">
        <v>851</v>
      </c>
      <c r="B170" s="1" t="s">
        <v>26</v>
      </c>
      <c r="C170" s="1" t="s">
        <v>217</v>
      </c>
      <c r="D170" s="1" t="s">
        <v>181</v>
      </c>
      <c r="E170" s="1" t="s">
        <v>222</v>
      </c>
      <c r="F170" s="1" t="s">
        <v>33</v>
      </c>
      <c r="G170" s="1">
        <v>3.4</v>
      </c>
      <c r="H170" s="39"/>
      <c r="I170" s="39">
        <v>0.23</v>
      </c>
      <c r="J170" s="39">
        <v>18.512</v>
      </c>
      <c r="K170" s="39"/>
      <c r="L170" s="39"/>
      <c r="M170" s="39">
        <v>16.983333333333299</v>
      </c>
      <c r="N170" s="39"/>
      <c r="O170" s="39">
        <v>10.19</v>
      </c>
      <c r="P170" s="39">
        <v>202.5</v>
      </c>
      <c r="Q170" s="39">
        <v>5.3107398865465898</v>
      </c>
      <c r="R170" s="39"/>
      <c r="S170" s="39">
        <v>1.2674533416076701</v>
      </c>
      <c r="T170" s="39">
        <v>-0.63827216398240705</v>
      </c>
      <c r="U170" s="39"/>
      <c r="V170" s="39">
        <v>2.3064250275506901</v>
      </c>
      <c r="W170" s="39">
        <v>2.9184191704513198</v>
      </c>
      <c r="X170" s="39"/>
      <c r="Y170" s="39">
        <v>-1.4696759700589399</v>
      </c>
      <c r="Z170" s="39"/>
      <c r="AA170" s="39">
        <v>6.0468383539736799</v>
      </c>
      <c r="AB170" s="39"/>
      <c r="AC170" s="39">
        <v>1.2620700953712101</v>
      </c>
      <c r="AD170" s="39">
        <v>4.9365615689125099E-2</v>
      </c>
      <c r="AE170" s="39"/>
      <c r="AF170" s="39">
        <v>1.8998553690996101</v>
      </c>
      <c r="AG170" s="39">
        <v>2.5023400142836501E-2</v>
      </c>
    </row>
    <row r="171" spans="1:33">
      <c r="A171" s="1" t="s">
        <v>851</v>
      </c>
      <c r="B171" s="1" t="s">
        <v>26</v>
      </c>
      <c r="C171" s="1" t="s">
        <v>217</v>
      </c>
      <c r="D171" s="1" t="s">
        <v>181</v>
      </c>
      <c r="E171" s="1" t="s">
        <v>223</v>
      </c>
      <c r="F171" s="1" t="s">
        <v>33</v>
      </c>
      <c r="G171" s="1">
        <v>3.4</v>
      </c>
      <c r="H171" s="39"/>
      <c r="I171" s="39">
        <v>0.15</v>
      </c>
      <c r="J171" s="39">
        <v>25.8706</v>
      </c>
      <c r="K171" s="39"/>
      <c r="L171" s="39"/>
      <c r="M171" s="39">
        <v>10.766666666666699</v>
      </c>
      <c r="N171" s="39"/>
      <c r="O171" s="39">
        <v>6.46</v>
      </c>
      <c r="P171" s="39">
        <v>198.5</v>
      </c>
      <c r="Q171" s="39">
        <v>5.2907891001272498</v>
      </c>
      <c r="R171" s="39"/>
      <c r="S171" s="39">
        <v>1.4128065011428099</v>
      </c>
      <c r="T171" s="39">
        <v>-0.82390874094431898</v>
      </c>
      <c r="U171" s="39"/>
      <c r="V171" s="39">
        <v>2.2977605110991299</v>
      </c>
      <c r="W171" s="39">
        <v>3.2531071888165002</v>
      </c>
      <c r="X171" s="39"/>
      <c r="Y171" s="39">
        <v>-1.89711998488588</v>
      </c>
      <c r="Z171" s="39"/>
      <c r="AA171" s="39">
        <v>5.9225810327489699</v>
      </c>
      <c r="AB171" s="39"/>
      <c r="AC171" s="39">
        <v>1.4499212902932299</v>
      </c>
      <c r="AD171" s="39">
        <v>-0.178800256844523</v>
      </c>
      <c r="AE171" s="39"/>
      <c r="AF171" s="39">
        <v>1.89563003564855</v>
      </c>
      <c r="AG171" s="39">
        <v>2.5023400142836501E-2</v>
      </c>
    </row>
    <row r="172" spans="1:33">
      <c r="A172" s="1" t="s">
        <v>851</v>
      </c>
      <c r="B172" s="1" t="s">
        <v>26</v>
      </c>
      <c r="C172" s="1" t="s">
        <v>217</v>
      </c>
      <c r="D172" s="1" t="s">
        <v>181</v>
      </c>
      <c r="E172" s="1" t="s">
        <v>224</v>
      </c>
      <c r="F172" s="1" t="s">
        <v>33</v>
      </c>
      <c r="G172" s="1">
        <v>3.5</v>
      </c>
      <c r="H172" s="39"/>
      <c r="I172" s="39">
        <v>0.95</v>
      </c>
      <c r="J172" s="39">
        <v>17.600000000000001</v>
      </c>
      <c r="K172" s="39"/>
      <c r="L172" s="39"/>
      <c r="M172" s="39">
        <v>176.666666666667</v>
      </c>
      <c r="N172" s="39"/>
      <c r="O172" s="39">
        <v>106</v>
      </c>
      <c r="P172" s="39">
        <v>197.5</v>
      </c>
      <c r="Q172" s="39">
        <v>5.2857385843411802</v>
      </c>
      <c r="R172" s="39"/>
      <c r="S172" s="39">
        <v>1.2455126678141499</v>
      </c>
      <c r="T172" s="39">
        <v>-2.2276394711152302E-2</v>
      </c>
      <c r="U172" s="39"/>
      <c r="V172" s="39">
        <v>2.2955670999624802</v>
      </c>
      <c r="W172" s="39">
        <v>2.8678989020441099</v>
      </c>
      <c r="X172" s="39"/>
      <c r="Y172" s="39">
        <v>-5.1293294387550599E-2</v>
      </c>
      <c r="Z172" s="39"/>
      <c r="AA172" s="39">
        <v>5.8915167024427904</v>
      </c>
      <c r="AB172" s="39"/>
      <c r="AC172" s="39">
        <v>1.2337144558881099</v>
      </c>
      <c r="AD172" s="39">
        <v>0.80648586899808905</v>
      </c>
      <c r="AE172" s="39"/>
      <c r="AF172" s="39">
        <v>1.89456039794869</v>
      </c>
      <c r="AG172" s="39">
        <v>0.18117649078678499</v>
      </c>
    </row>
    <row r="173" spans="1:33">
      <c r="A173" s="1" t="s">
        <v>851</v>
      </c>
      <c r="B173" s="1" t="s">
        <v>26</v>
      </c>
      <c r="C173" s="1" t="s">
        <v>217</v>
      </c>
      <c r="D173" s="1" t="s">
        <v>181</v>
      </c>
      <c r="E173" s="1" t="s">
        <v>225</v>
      </c>
      <c r="F173" s="1" t="s">
        <v>33</v>
      </c>
      <c r="G173" s="1">
        <v>3.6</v>
      </c>
      <c r="H173" s="39"/>
      <c r="I173" s="39">
        <v>0.08</v>
      </c>
      <c r="J173" s="39">
        <v>182.58</v>
      </c>
      <c r="K173" s="39"/>
      <c r="L173" s="39"/>
      <c r="M173" s="39">
        <v>57.216666666666697</v>
      </c>
      <c r="N173" s="39"/>
      <c r="O173" s="39">
        <v>34.33</v>
      </c>
      <c r="P173" s="39">
        <v>196.5</v>
      </c>
      <c r="Q173" s="39">
        <v>5.2806624313093202</v>
      </c>
      <c r="R173" s="39"/>
      <c r="S173" s="39">
        <v>2.2614532027418099</v>
      </c>
      <c r="T173" s="39">
        <v>-1.09691001300806</v>
      </c>
      <c r="U173" s="39"/>
      <c r="V173" s="39">
        <v>2.2933625547114498</v>
      </c>
      <c r="W173" s="39">
        <v>5.2071884331369303</v>
      </c>
      <c r="X173" s="39"/>
      <c r="Y173" s="39">
        <v>-2.5257286443082601</v>
      </c>
      <c r="Z173" s="39"/>
      <c r="AA173" s="39">
        <v>5.86045237213661</v>
      </c>
      <c r="AB173" s="39"/>
      <c r="AC173" s="39">
        <v>2.5466934380185098</v>
      </c>
      <c r="AD173" s="39">
        <v>-0.51434605532150601</v>
      </c>
      <c r="AE173" s="39"/>
      <c r="AF173" s="39">
        <v>1.8934853305925701</v>
      </c>
      <c r="AG173" s="39">
        <v>0.33732958143073299</v>
      </c>
    </row>
    <row r="174" spans="1:33">
      <c r="A174" s="1" t="s">
        <v>851</v>
      </c>
      <c r="B174" s="1" t="s">
        <v>26</v>
      </c>
      <c r="C174" s="1" t="s">
        <v>217</v>
      </c>
      <c r="D174" s="1" t="s">
        <v>181</v>
      </c>
      <c r="E174" s="1" t="s">
        <v>226</v>
      </c>
      <c r="F174" s="1" t="s">
        <v>33</v>
      </c>
      <c r="G174" s="1">
        <v>3.7</v>
      </c>
      <c r="H174" s="39"/>
      <c r="I174" s="39">
        <v>0.38</v>
      </c>
      <c r="J174" s="39">
        <v>26.142600000000002</v>
      </c>
      <c r="K174" s="39"/>
      <c r="L174" s="39"/>
      <c r="M174" s="39">
        <v>11.766666666666699</v>
      </c>
      <c r="N174" s="39"/>
      <c r="O174" s="39">
        <v>7.06</v>
      </c>
      <c r="P174" s="39">
        <v>201.5</v>
      </c>
      <c r="Q174" s="39">
        <v>5.3057893813867398</v>
      </c>
      <c r="R174" s="39"/>
      <c r="S174" s="39">
        <v>1.41734877794616</v>
      </c>
      <c r="T174" s="39">
        <v>-0.42021640338319</v>
      </c>
      <c r="U174" s="39"/>
      <c r="V174" s="39">
        <v>2.3042750504771301</v>
      </c>
      <c r="W174" s="39">
        <v>3.2635661676721601</v>
      </c>
      <c r="X174" s="39"/>
      <c r="Y174" s="39">
        <v>-0.96758402626170603</v>
      </c>
      <c r="Z174" s="39"/>
      <c r="AA174" s="39">
        <v>6.0157740236675004</v>
      </c>
      <c r="AB174" s="39"/>
      <c r="AC174" s="39">
        <v>1.4557916279446801</v>
      </c>
      <c r="AD174" s="39">
        <v>0.31737789911060199</v>
      </c>
      <c r="AE174" s="39"/>
      <c r="AF174" s="39">
        <v>1.89880691243169</v>
      </c>
      <c r="AG174" s="39">
        <v>0.49348267207468099</v>
      </c>
    </row>
    <row r="175" spans="1:33">
      <c r="A175" s="1" t="s">
        <v>851</v>
      </c>
      <c r="B175" s="1" t="s">
        <v>26</v>
      </c>
      <c r="C175" s="1" t="s">
        <v>217</v>
      </c>
      <c r="D175" s="1" t="s">
        <v>181</v>
      </c>
      <c r="E175" s="1" t="s">
        <v>227</v>
      </c>
      <c r="F175" s="1" t="s">
        <v>33</v>
      </c>
      <c r="G175" s="1">
        <v>4</v>
      </c>
      <c r="H175" s="39"/>
      <c r="I175" s="39">
        <v>0.02</v>
      </c>
      <c r="J175" s="39">
        <v>15.54</v>
      </c>
      <c r="K175" s="39"/>
      <c r="L175" s="39"/>
      <c r="M175" s="39">
        <v>114.433333333333</v>
      </c>
      <c r="N175" s="39"/>
      <c r="O175" s="39">
        <v>68.66</v>
      </c>
      <c r="P175" s="39">
        <v>196.5</v>
      </c>
      <c r="Q175" s="39">
        <v>5.2806624313093202</v>
      </c>
      <c r="R175" s="39"/>
      <c r="S175" s="39">
        <v>1.1914510144649</v>
      </c>
      <c r="T175" s="39">
        <v>-1.6989700043360201</v>
      </c>
      <c r="U175" s="39"/>
      <c r="V175" s="39">
        <v>2.2933625547114498</v>
      </c>
      <c r="W175" s="39">
        <v>2.7434173449395001</v>
      </c>
      <c r="X175" s="39"/>
      <c r="Y175" s="39">
        <v>-3.91202300542815</v>
      </c>
      <c r="Z175" s="39"/>
      <c r="AA175" s="39">
        <v>5.86045237213661</v>
      </c>
      <c r="AB175" s="39"/>
      <c r="AC175" s="39">
        <v>1.1638463758711499</v>
      </c>
      <c r="AD175" s="39">
        <v>-1.2543378472792399</v>
      </c>
      <c r="AE175" s="39"/>
      <c r="AF175" s="39">
        <v>1.8934853305925701</v>
      </c>
      <c r="AG175" s="39">
        <v>0.961941944006525</v>
      </c>
    </row>
    <row r="176" spans="1:33">
      <c r="A176" s="1" t="s">
        <v>851</v>
      </c>
      <c r="B176" s="1" t="s">
        <v>26</v>
      </c>
      <c r="C176" s="1" t="s">
        <v>217</v>
      </c>
      <c r="D176" s="1" t="s">
        <v>181</v>
      </c>
      <c r="E176" s="1" t="s">
        <v>228</v>
      </c>
      <c r="F176" s="1" t="s">
        <v>33</v>
      </c>
      <c r="G176" s="1">
        <v>4.5</v>
      </c>
      <c r="H176" s="39"/>
      <c r="I176" s="39">
        <v>1.08</v>
      </c>
      <c r="J176" s="39">
        <v>42.144300000000001</v>
      </c>
      <c r="K176" s="39"/>
      <c r="L176" s="39"/>
      <c r="M176" s="39">
        <v>7.1666666666666696</v>
      </c>
      <c r="N176" s="39"/>
      <c r="O176" s="39">
        <v>4.3</v>
      </c>
      <c r="P176" s="39">
        <v>203.5</v>
      </c>
      <c r="Q176" s="39">
        <v>5.3156660048826501</v>
      </c>
      <c r="R176" s="39"/>
      <c r="S176" s="39">
        <v>1.62473884477469</v>
      </c>
      <c r="T176" s="39">
        <v>3.3423755486949702E-2</v>
      </c>
      <c r="U176" s="39"/>
      <c r="V176" s="39">
        <v>2.30856441356124</v>
      </c>
      <c r="W176" s="39">
        <v>3.7410994439865601</v>
      </c>
      <c r="X176" s="39"/>
      <c r="Y176" s="39">
        <v>7.6961041136128394E-2</v>
      </c>
      <c r="Z176" s="39"/>
      <c r="AA176" s="39">
        <v>6.0779026842798602</v>
      </c>
      <c r="AB176" s="39"/>
      <c r="AC176" s="39">
        <v>1.72381794394147</v>
      </c>
      <c r="AD176" s="39">
        <v>0.87494691034131999</v>
      </c>
      <c r="AE176" s="39"/>
      <c r="AF176" s="39">
        <v>1.9008986609354199</v>
      </c>
      <c r="AG176" s="39">
        <v>1.7427073972262599</v>
      </c>
    </row>
    <row r="177" spans="1:33">
      <c r="A177" s="1" t="s">
        <v>771</v>
      </c>
      <c r="B177" s="1" t="s">
        <v>229</v>
      </c>
      <c r="C177" s="1" t="s">
        <v>229</v>
      </c>
      <c r="D177" s="1" t="s">
        <v>181</v>
      </c>
      <c r="E177" s="1" t="s">
        <v>230</v>
      </c>
      <c r="F177" s="1" t="s">
        <v>30</v>
      </c>
      <c r="G177" s="1">
        <v>3.2</v>
      </c>
      <c r="H177" s="39"/>
      <c r="I177" s="39"/>
      <c r="J177" s="39">
        <v>0.63</v>
      </c>
      <c r="K177" s="39">
        <v>0.12</v>
      </c>
      <c r="L177" s="39"/>
      <c r="M177" s="39">
        <v>198.84</v>
      </c>
      <c r="N177" s="39">
        <v>25.1</v>
      </c>
      <c r="O177" s="39">
        <v>119.304</v>
      </c>
      <c r="P177" s="39">
        <v>1.9000000000000001E-4</v>
      </c>
      <c r="Q177" s="39">
        <v>-8.5684864858037901</v>
      </c>
      <c r="R177" s="39"/>
      <c r="S177" s="39">
        <v>-0.20065945054641801</v>
      </c>
      <c r="T177" s="39"/>
      <c r="U177" s="39">
        <v>-0.920818753952375</v>
      </c>
      <c r="V177" s="39">
        <v>-3.7212463990471698</v>
      </c>
      <c r="W177" s="39">
        <v>-0.46203545959655901</v>
      </c>
      <c r="X177" s="39"/>
      <c r="Y177" s="39"/>
      <c r="Z177" s="39">
        <v>-2.1202635362000901</v>
      </c>
      <c r="AA177" s="39">
        <v>-0.24368263080479399</v>
      </c>
      <c r="AB177" s="39"/>
      <c r="AC177" s="39">
        <v>-0.63528626873169203</v>
      </c>
      <c r="AD177" s="39"/>
      <c r="AE177" s="39">
        <v>-1.9775051798640599</v>
      </c>
      <c r="AF177" s="39">
        <v>-1.0395956496904999</v>
      </c>
      <c r="AG177" s="39">
        <v>-0.28728278114505901</v>
      </c>
    </row>
    <row r="178" spans="1:33">
      <c r="A178" s="1" t="s">
        <v>771</v>
      </c>
      <c r="B178" s="1" t="s">
        <v>231</v>
      </c>
      <c r="C178" s="1" t="s">
        <v>231</v>
      </c>
      <c r="D178" s="1" t="s">
        <v>181</v>
      </c>
      <c r="E178" s="1" t="s">
        <v>230</v>
      </c>
      <c r="F178" s="1" t="s">
        <v>30</v>
      </c>
      <c r="G178" s="1">
        <v>3.2</v>
      </c>
      <c r="H178" s="39"/>
      <c r="I178" s="39"/>
      <c r="J178" s="39">
        <v>0.9</v>
      </c>
      <c r="K178" s="39">
        <v>0.12</v>
      </c>
      <c r="L178" s="39"/>
      <c r="M178" s="39">
        <v>196.31</v>
      </c>
      <c r="N178" s="39">
        <v>25</v>
      </c>
      <c r="O178" s="39">
        <v>117.786</v>
      </c>
      <c r="P178" s="39">
        <v>4.0999999999999999E-4</v>
      </c>
      <c r="Q178" s="39">
        <v>-7.7993533982659198</v>
      </c>
      <c r="R178" s="39"/>
      <c r="S178" s="39">
        <v>-4.5757490560675101E-2</v>
      </c>
      <c r="T178" s="39"/>
      <c r="U178" s="39">
        <v>-0.920818753952375</v>
      </c>
      <c r="V178" s="39">
        <v>-3.3872161432802601</v>
      </c>
      <c r="W178" s="39">
        <v>-0.105360515657826</v>
      </c>
      <c r="X178" s="39"/>
      <c r="Y178" s="39"/>
      <c r="Z178" s="39">
        <v>-2.1202635362000901</v>
      </c>
      <c r="AA178" s="39">
        <v>-0.24367579665212699</v>
      </c>
      <c r="AB178" s="39"/>
      <c r="AC178" s="39">
        <v>-0.43509441619716699</v>
      </c>
      <c r="AD178" s="39"/>
      <c r="AE178" s="39">
        <v>-1.9775051798640599</v>
      </c>
      <c r="AF178" s="39">
        <v>-0.87670263410770899</v>
      </c>
      <c r="AG178" s="39">
        <v>-0.28728278114505901</v>
      </c>
    </row>
    <row r="179" spans="1:33">
      <c r="A179" s="1" t="s">
        <v>771</v>
      </c>
      <c r="B179" s="1" t="s">
        <v>232</v>
      </c>
      <c r="C179" s="1" t="s">
        <v>232</v>
      </c>
      <c r="D179" s="1" t="s">
        <v>181</v>
      </c>
      <c r="E179" s="1" t="s">
        <v>230</v>
      </c>
      <c r="F179" s="1" t="s">
        <v>30</v>
      </c>
      <c r="G179" s="1">
        <v>3.2</v>
      </c>
      <c r="H179" s="39"/>
      <c r="I179" s="39"/>
      <c r="J179" s="39">
        <v>1.0900000000000001</v>
      </c>
      <c r="K179" s="39">
        <v>0.12</v>
      </c>
      <c r="L179" s="39"/>
      <c r="M179" s="39">
        <v>176.91</v>
      </c>
      <c r="N179" s="39">
        <v>24.2</v>
      </c>
      <c r="O179" s="39">
        <v>106.146</v>
      </c>
      <c r="P179" s="39">
        <v>5.4000000000000001E-4</v>
      </c>
      <c r="Q179" s="39">
        <v>-7.5239414184059497</v>
      </c>
      <c r="R179" s="39"/>
      <c r="S179" s="39">
        <v>3.74264979406237E-2</v>
      </c>
      <c r="T179" s="39"/>
      <c r="U179" s="39">
        <v>-0.920818753952375</v>
      </c>
      <c r="V179" s="39">
        <v>-3.2676062401770301</v>
      </c>
      <c r="W179" s="39">
        <v>8.6177696241052398E-2</v>
      </c>
      <c r="X179" s="39"/>
      <c r="Y179" s="39"/>
      <c r="Z179" s="39">
        <v>-2.1202635362000901</v>
      </c>
      <c r="AA179" s="39">
        <v>-0.243671758289187</v>
      </c>
      <c r="AB179" s="39"/>
      <c r="AC179" s="39">
        <v>-0.32758927707033902</v>
      </c>
      <c r="AD179" s="39"/>
      <c r="AE179" s="39">
        <v>-1.9775051798640599</v>
      </c>
      <c r="AF179" s="39">
        <v>-0.81837373283701897</v>
      </c>
      <c r="AG179" s="39">
        <v>-0.28728278114505901</v>
      </c>
    </row>
    <row r="180" spans="1:33">
      <c r="A180" s="1" t="s">
        <v>771</v>
      </c>
      <c r="B180" s="1" t="s">
        <v>229</v>
      </c>
      <c r="C180" s="1" t="s">
        <v>229</v>
      </c>
      <c r="D180" s="1" t="s">
        <v>181</v>
      </c>
      <c r="E180" s="1" t="s">
        <v>233</v>
      </c>
      <c r="F180" s="1" t="s">
        <v>41</v>
      </c>
      <c r="G180" s="1">
        <v>3.4</v>
      </c>
      <c r="H180" s="39"/>
      <c r="I180" s="39"/>
      <c r="J180" s="39">
        <v>0.6</v>
      </c>
      <c r="K180" s="39"/>
      <c r="L180" s="39"/>
      <c r="M180" s="39">
        <v>24.23</v>
      </c>
      <c r="N180" s="39">
        <v>12.6</v>
      </c>
      <c r="O180" s="39">
        <v>14.538</v>
      </c>
      <c r="P180" s="39">
        <v>1.9000000000000001E-4</v>
      </c>
      <c r="Q180" s="39">
        <v>-8.5684864858037901</v>
      </c>
      <c r="R180" s="39"/>
      <c r="S180" s="39">
        <v>-0.22184874961635601</v>
      </c>
      <c r="T180" s="39"/>
      <c r="U180" s="39"/>
      <c r="V180" s="39">
        <v>-3.7212463990471698</v>
      </c>
      <c r="W180" s="39">
        <v>-0.51082562376599105</v>
      </c>
      <c r="X180" s="39"/>
      <c r="Y180" s="39"/>
      <c r="Z180" s="39"/>
      <c r="AA180" s="39">
        <v>-0.24368263080479399</v>
      </c>
      <c r="AB180" s="39"/>
      <c r="AC180" s="39">
        <v>-0.66267084821092803</v>
      </c>
      <c r="AD180" s="39"/>
      <c r="AE180" s="39"/>
      <c r="AF180" s="39">
        <v>-1.0395956496904999</v>
      </c>
      <c r="AG180" s="39">
        <v>2.5023400142836501E-2</v>
      </c>
    </row>
    <row r="181" spans="1:33">
      <c r="A181" s="1" t="s">
        <v>771</v>
      </c>
      <c r="B181" s="1" t="s">
        <v>231</v>
      </c>
      <c r="C181" s="1" t="s">
        <v>231</v>
      </c>
      <c r="D181" s="1" t="s">
        <v>181</v>
      </c>
      <c r="E181" s="1" t="s">
        <v>233</v>
      </c>
      <c r="F181" s="1" t="s">
        <v>41</v>
      </c>
      <c r="G181" s="1">
        <v>3.4</v>
      </c>
      <c r="H181" s="39"/>
      <c r="I181" s="39"/>
      <c r="J181" s="39">
        <v>0.7</v>
      </c>
      <c r="K181" s="39"/>
      <c r="L181" s="39"/>
      <c r="M181" s="39">
        <v>23.34</v>
      </c>
      <c r="N181" s="39">
        <v>12.45</v>
      </c>
      <c r="O181" s="39">
        <v>14.004</v>
      </c>
      <c r="P181" s="39">
        <v>4.0999999999999999E-4</v>
      </c>
      <c r="Q181" s="39">
        <v>-7.7993533982659198</v>
      </c>
      <c r="R181" s="39"/>
      <c r="S181" s="39">
        <v>-0.15490195998574299</v>
      </c>
      <c r="T181" s="39"/>
      <c r="U181" s="39"/>
      <c r="V181" s="39">
        <v>-3.3872161432802601</v>
      </c>
      <c r="W181" s="39">
        <v>-0.356674943938732</v>
      </c>
      <c r="X181" s="39"/>
      <c r="Y181" s="39"/>
      <c r="Z181" s="39"/>
      <c r="AA181" s="39">
        <v>-0.24367579665212699</v>
      </c>
      <c r="AB181" s="39"/>
      <c r="AC181" s="39">
        <v>-0.57615030425767499</v>
      </c>
      <c r="AD181" s="39"/>
      <c r="AE181" s="39"/>
      <c r="AF181" s="39">
        <v>-0.87670263410770899</v>
      </c>
      <c r="AG181" s="39">
        <v>2.5023400142836501E-2</v>
      </c>
    </row>
    <row r="182" spans="1:33">
      <c r="A182" s="1" t="s">
        <v>771</v>
      </c>
      <c r="B182" s="1" t="s">
        <v>234</v>
      </c>
      <c r="C182" s="1" t="s">
        <v>234</v>
      </c>
      <c r="D182" s="1" t="s">
        <v>181</v>
      </c>
      <c r="E182" s="1" t="s">
        <v>233</v>
      </c>
      <c r="F182" s="1" t="s">
        <v>41</v>
      </c>
      <c r="G182" s="1">
        <v>3.4</v>
      </c>
      <c r="H182" s="39"/>
      <c r="I182" s="39"/>
      <c r="J182" s="39">
        <v>0.73</v>
      </c>
      <c r="K182" s="39"/>
      <c r="L182" s="39"/>
      <c r="M182" s="39">
        <v>23.05</v>
      </c>
      <c r="N182" s="39">
        <v>12.4</v>
      </c>
      <c r="O182" s="39">
        <v>13.83</v>
      </c>
      <c r="P182" s="39">
        <v>7.9000000000000001E-4</v>
      </c>
      <c r="Q182" s="39">
        <v>-7.1434776125032098</v>
      </c>
      <c r="R182" s="39"/>
      <c r="S182" s="39">
        <v>-0.136677139879544</v>
      </c>
      <c r="T182" s="39"/>
      <c r="U182" s="39"/>
      <c r="V182" s="39">
        <v>-3.10237290870956</v>
      </c>
      <c r="W182" s="39">
        <v>-0.31471074483970002</v>
      </c>
      <c r="X182" s="39"/>
      <c r="Y182" s="39"/>
      <c r="Z182" s="39"/>
      <c r="AA182" s="39">
        <v>-0.243663992206611</v>
      </c>
      <c r="AB182" s="39"/>
      <c r="AC182" s="39">
        <v>-0.55259695154668098</v>
      </c>
      <c r="AD182" s="39"/>
      <c r="AE182" s="39"/>
      <c r="AF182" s="39">
        <v>-0.73779613493130702</v>
      </c>
      <c r="AG182" s="39">
        <v>2.5023400142836501E-2</v>
      </c>
    </row>
    <row r="183" spans="1:33">
      <c r="A183" s="1" t="s">
        <v>771</v>
      </c>
      <c r="B183" s="1" t="s">
        <v>229</v>
      </c>
      <c r="C183" s="1" t="s">
        <v>229</v>
      </c>
      <c r="D183" s="1" t="s">
        <v>181</v>
      </c>
      <c r="E183" s="1" t="s">
        <v>235</v>
      </c>
      <c r="F183" s="1" t="s">
        <v>33</v>
      </c>
      <c r="G183" s="1">
        <v>3.6</v>
      </c>
      <c r="H183" s="39"/>
      <c r="I183" s="39"/>
      <c r="J183" s="39">
        <v>0.9</v>
      </c>
      <c r="K183" s="39"/>
      <c r="L183" s="39"/>
      <c r="M183" s="39">
        <v>42.01</v>
      </c>
      <c r="N183" s="39">
        <v>15.1</v>
      </c>
      <c r="O183" s="39">
        <v>25.206</v>
      </c>
      <c r="P183" s="39">
        <v>1.9000000000000001E-4</v>
      </c>
      <c r="Q183" s="39">
        <v>-8.5684864858037901</v>
      </c>
      <c r="R183" s="39"/>
      <c r="S183" s="39">
        <v>-4.5757490560675101E-2</v>
      </c>
      <c r="T183" s="39"/>
      <c r="U183" s="39"/>
      <c r="V183" s="39">
        <v>-3.7212463990471698</v>
      </c>
      <c r="W183" s="39">
        <v>-0.105360515657826</v>
      </c>
      <c r="X183" s="39"/>
      <c r="Y183" s="39"/>
      <c r="Z183" s="39"/>
      <c r="AA183" s="39">
        <v>-0.24368263080479399</v>
      </c>
      <c r="AB183" s="39"/>
      <c r="AC183" s="39">
        <v>-0.43509441619716699</v>
      </c>
      <c r="AD183" s="39"/>
      <c r="AE183" s="39"/>
      <c r="AF183" s="39">
        <v>-1.0395956496904999</v>
      </c>
      <c r="AG183" s="39">
        <v>0.33732958143073299</v>
      </c>
    </row>
    <row r="184" spans="1:33">
      <c r="A184" s="1" t="s">
        <v>771</v>
      </c>
      <c r="B184" s="1" t="s">
        <v>232</v>
      </c>
      <c r="C184" s="1" t="s">
        <v>232</v>
      </c>
      <c r="D184" s="1" t="s">
        <v>181</v>
      </c>
      <c r="E184" s="1" t="s">
        <v>235</v>
      </c>
      <c r="F184" s="1" t="s">
        <v>33</v>
      </c>
      <c r="G184" s="1">
        <v>3.6</v>
      </c>
      <c r="H184" s="39"/>
      <c r="I184" s="39"/>
      <c r="J184" s="39">
        <v>0.96</v>
      </c>
      <c r="K184" s="39"/>
      <c r="L184" s="39"/>
      <c r="M184" s="39">
        <v>41.15</v>
      </c>
      <c r="N184" s="39">
        <v>15</v>
      </c>
      <c r="O184" s="39">
        <v>24.69</v>
      </c>
      <c r="P184" s="39">
        <v>5.4000000000000001E-4</v>
      </c>
      <c r="Q184" s="39">
        <v>-7.5239414184059497</v>
      </c>
      <c r="R184" s="39"/>
      <c r="S184" s="39">
        <v>-1.7728766960431599E-2</v>
      </c>
      <c r="T184" s="39"/>
      <c r="U184" s="39"/>
      <c r="V184" s="39">
        <v>-3.2676062401770301</v>
      </c>
      <c r="W184" s="39">
        <v>-4.08219945202552E-2</v>
      </c>
      <c r="X184" s="39"/>
      <c r="Y184" s="39"/>
      <c r="Z184" s="39"/>
      <c r="AA184" s="39">
        <v>-0.243671758289187</v>
      </c>
      <c r="AB184" s="39"/>
      <c r="AC184" s="39">
        <v>-0.39887071636646498</v>
      </c>
      <c r="AD184" s="39"/>
      <c r="AE184" s="39"/>
      <c r="AF184" s="39">
        <v>-0.81837373283701897</v>
      </c>
      <c r="AG184" s="39">
        <v>0.33732958143073299</v>
      </c>
    </row>
    <row r="185" spans="1:33">
      <c r="A185" s="1" t="s">
        <v>851</v>
      </c>
      <c r="B185" s="1" t="s">
        <v>236</v>
      </c>
      <c r="C185" s="1" t="s">
        <v>237</v>
      </c>
      <c r="D185" s="1" t="s">
        <v>91</v>
      </c>
      <c r="E185" s="1" t="s">
        <v>238</v>
      </c>
      <c r="F185" s="1" t="s">
        <v>60</v>
      </c>
      <c r="G185" s="1">
        <v>2.2000000000000002</v>
      </c>
      <c r="H185" s="39"/>
      <c r="I185" s="39"/>
      <c r="J185" s="39">
        <v>11.4</v>
      </c>
      <c r="K185" s="39">
        <v>29.8</v>
      </c>
      <c r="L185" s="39"/>
      <c r="M185" s="39">
        <v>95</v>
      </c>
      <c r="N185" s="39">
        <v>14.5</v>
      </c>
      <c r="O185" s="39">
        <v>57</v>
      </c>
      <c r="P185" s="39">
        <v>0.89</v>
      </c>
      <c r="Q185" s="39">
        <v>-0.11653381625595199</v>
      </c>
      <c r="R185" s="39"/>
      <c r="S185" s="39">
        <v>1.0569048513364701</v>
      </c>
      <c r="T185" s="39"/>
      <c r="U185" s="39">
        <v>1.4742162640762599</v>
      </c>
      <c r="V185" s="39">
        <v>-5.0609993355087202E-2</v>
      </c>
      <c r="W185" s="39">
        <v>2.4336133554004502</v>
      </c>
      <c r="X185" s="39"/>
      <c r="Y185" s="39"/>
      <c r="Z185" s="39">
        <v>3.39450839351136</v>
      </c>
      <c r="AA185" s="39">
        <v>-0.21604127905505299</v>
      </c>
      <c r="AB185" s="39"/>
      <c r="AC185" s="39">
        <v>0.98996190306932297</v>
      </c>
      <c r="AD185" s="39"/>
      <c r="AE185" s="39">
        <v>1.93760538248183</v>
      </c>
      <c r="AF185" s="39">
        <v>0.75042493350004402</v>
      </c>
      <c r="AG185" s="39">
        <v>-1.84881368758454</v>
      </c>
    </row>
    <row r="186" spans="1:33">
      <c r="A186" s="1" t="s">
        <v>851</v>
      </c>
      <c r="B186" s="1" t="s">
        <v>236</v>
      </c>
      <c r="C186" s="1" t="s">
        <v>237</v>
      </c>
      <c r="D186" s="1" t="s">
        <v>91</v>
      </c>
      <c r="E186" s="1" t="s">
        <v>69</v>
      </c>
      <c r="F186" s="1" t="s">
        <v>41</v>
      </c>
      <c r="G186" s="1">
        <v>2.2000000000000002</v>
      </c>
      <c r="H186" s="39"/>
      <c r="I186" s="39"/>
      <c r="J186" s="39">
        <v>12.3</v>
      </c>
      <c r="K186" s="39">
        <v>11.3</v>
      </c>
      <c r="L186" s="39"/>
      <c r="M186" s="39">
        <v>45</v>
      </c>
      <c r="N186" s="39">
        <v>9.8000000000000007</v>
      </c>
      <c r="O186" s="39">
        <v>27</v>
      </c>
      <c r="P186" s="39">
        <v>0.89</v>
      </c>
      <c r="Q186" s="39">
        <v>-0.11653381625595199</v>
      </c>
      <c r="R186" s="39"/>
      <c r="S186" s="39">
        <v>1.0899051114394001</v>
      </c>
      <c r="T186" s="39"/>
      <c r="U186" s="39">
        <v>1.0530784434834199</v>
      </c>
      <c r="V186" s="39">
        <v>-5.0609993355087202E-2</v>
      </c>
      <c r="W186" s="39">
        <v>2.5095992623783698</v>
      </c>
      <c r="X186" s="39"/>
      <c r="Y186" s="39"/>
      <c r="Z186" s="39">
        <v>2.42480272571829</v>
      </c>
      <c r="AA186" s="39">
        <v>-0.21604127905505299</v>
      </c>
      <c r="AB186" s="39"/>
      <c r="AC186" s="39">
        <v>1.03261070625254</v>
      </c>
      <c r="AD186" s="39"/>
      <c r="AE186" s="39">
        <v>1.24918073850168</v>
      </c>
      <c r="AF186" s="39">
        <v>0.75042493350004402</v>
      </c>
      <c r="AG186" s="39">
        <v>-1.84881368758454</v>
      </c>
    </row>
    <row r="187" spans="1:33">
      <c r="A187" s="1" t="s">
        <v>851</v>
      </c>
      <c r="B187" s="1" t="s">
        <v>236</v>
      </c>
      <c r="C187" s="1" t="s">
        <v>237</v>
      </c>
      <c r="D187" s="1" t="s">
        <v>91</v>
      </c>
      <c r="E187" s="1" t="s">
        <v>239</v>
      </c>
      <c r="F187" s="1" t="s">
        <v>60</v>
      </c>
      <c r="G187" s="1">
        <v>2.4</v>
      </c>
      <c r="H187" s="39"/>
      <c r="I187" s="39"/>
      <c r="J187" s="39">
        <v>25.4</v>
      </c>
      <c r="K187" s="39">
        <v>30</v>
      </c>
      <c r="L187" s="39"/>
      <c r="M187" s="39">
        <v>85</v>
      </c>
      <c r="N187" s="39">
        <v>13.1</v>
      </c>
      <c r="O187" s="39">
        <v>51</v>
      </c>
      <c r="P187" s="39">
        <v>0.89</v>
      </c>
      <c r="Q187" s="39">
        <v>-0.11653381625595199</v>
      </c>
      <c r="R187" s="39"/>
      <c r="S187" s="39">
        <v>1.4048337166199401</v>
      </c>
      <c r="T187" s="39"/>
      <c r="U187" s="39">
        <v>1.4771212547196599</v>
      </c>
      <c r="V187" s="39">
        <v>-5.0609993355087202E-2</v>
      </c>
      <c r="W187" s="39">
        <v>3.2347491740244898</v>
      </c>
      <c r="X187" s="39"/>
      <c r="Y187" s="39"/>
      <c r="Z187" s="39">
        <v>3.4011973816621599</v>
      </c>
      <c r="AA187" s="39">
        <v>-0.21604127905505299</v>
      </c>
      <c r="AB187" s="39"/>
      <c r="AC187" s="39">
        <v>1.4396174406605999</v>
      </c>
      <c r="AD187" s="39"/>
      <c r="AE187" s="39">
        <v>1.94235410618144</v>
      </c>
      <c r="AF187" s="39">
        <v>0.75042493350004402</v>
      </c>
      <c r="AG187" s="39">
        <v>-1.53650750629664</v>
      </c>
    </row>
    <row r="188" spans="1:33">
      <c r="A188" s="1" t="s">
        <v>851</v>
      </c>
      <c r="B188" s="1" t="s">
        <v>236</v>
      </c>
      <c r="C188" s="1" t="s">
        <v>237</v>
      </c>
      <c r="D188" s="1" t="s">
        <v>91</v>
      </c>
      <c r="E188" s="1" t="s">
        <v>240</v>
      </c>
      <c r="F188" s="1" t="s">
        <v>241</v>
      </c>
      <c r="G188" s="1">
        <v>2.5</v>
      </c>
      <c r="H188" s="39"/>
      <c r="I188" s="39"/>
      <c r="J188" s="39">
        <v>0.5</v>
      </c>
      <c r="K188" s="39">
        <v>28.7</v>
      </c>
      <c r="L188" s="39"/>
      <c r="M188" s="39">
        <v>6</v>
      </c>
      <c r="N188" s="39">
        <v>5.5</v>
      </c>
      <c r="O188" s="39">
        <v>3.6</v>
      </c>
      <c r="P188" s="39">
        <v>0.89</v>
      </c>
      <c r="Q188" s="39">
        <v>-0.11653381625595199</v>
      </c>
      <c r="R188" s="39"/>
      <c r="S188" s="39">
        <v>-0.30102999566398098</v>
      </c>
      <c r="T188" s="39"/>
      <c r="U188" s="39">
        <v>1.4578818967339899</v>
      </c>
      <c r="V188" s="39">
        <v>-5.0609993355087202E-2</v>
      </c>
      <c r="W188" s="39">
        <v>-0.69314718055994495</v>
      </c>
      <c r="X188" s="39"/>
      <c r="Y188" s="39"/>
      <c r="Z188" s="39">
        <v>3.3568971227655799</v>
      </c>
      <c r="AA188" s="39">
        <v>-0.21604127905505299</v>
      </c>
      <c r="AB188" s="39"/>
      <c r="AC188" s="39">
        <v>-0.76500293189615098</v>
      </c>
      <c r="AD188" s="39"/>
      <c r="AE188" s="39">
        <v>1.9109039548911899</v>
      </c>
      <c r="AF188" s="39">
        <v>0.75042493350004402</v>
      </c>
      <c r="AG188" s="39">
        <v>-1.3803544156526999</v>
      </c>
    </row>
    <row r="189" spans="1:33">
      <c r="A189" s="1" t="s">
        <v>851</v>
      </c>
      <c r="B189" s="1" t="s">
        <v>236</v>
      </c>
      <c r="C189" s="1" t="s">
        <v>237</v>
      </c>
      <c r="D189" s="1" t="s">
        <v>91</v>
      </c>
      <c r="E189" s="1" t="s">
        <v>242</v>
      </c>
      <c r="F189" s="1" t="s">
        <v>41</v>
      </c>
      <c r="G189" s="1">
        <v>2.5</v>
      </c>
      <c r="H189" s="39"/>
      <c r="I189" s="39"/>
      <c r="J189" s="39">
        <v>9</v>
      </c>
      <c r="K189" s="39">
        <v>9</v>
      </c>
      <c r="L189" s="39"/>
      <c r="M189" s="39">
        <v>17</v>
      </c>
      <c r="N189" s="39">
        <v>7.5</v>
      </c>
      <c r="O189" s="39">
        <v>10.199999999999999</v>
      </c>
      <c r="P189" s="39">
        <v>0.89</v>
      </c>
      <c r="Q189" s="39">
        <v>-0.11653381625595199</v>
      </c>
      <c r="R189" s="39"/>
      <c r="S189" s="39">
        <v>0.95424250943932498</v>
      </c>
      <c r="T189" s="39"/>
      <c r="U189" s="39">
        <v>0.95424250943932498</v>
      </c>
      <c r="V189" s="39">
        <v>-5.0609993355087202E-2</v>
      </c>
      <c r="W189" s="39">
        <v>2.19722457733622</v>
      </c>
      <c r="X189" s="39"/>
      <c r="Y189" s="39"/>
      <c r="Z189" s="39">
        <v>2.19722457733622</v>
      </c>
      <c r="AA189" s="39">
        <v>-0.21604127905505299</v>
      </c>
      <c r="AB189" s="39"/>
      <c r="AC189" s="39">
        <v>0.85728337265037602</v>
      </c>
      <c r="AD189" s="39"/>
      <c r="AE189" s="39">
        <v>1.0876158317664699</v>
      </c>
      <c r="AF189" s="39">
        <v>0.75042493350004402</v>
      </c>
      <c r="AG189" s="39">
        <v>-1.3803544156526999</v>
      </c>
    </row>
    <row r="190" spans="1:33">
      <c r="A190" s="1" t="s">
        <v>851</v>
      </c>
      <c r="B190" s="1" t="s">
        <v>236</v>
      </c>
      <c r="C190" s="1" t="s">
        <v>237</v>
      </c>
      <c r="D190" s="1" t="s">
        <v>91</v>
      </c>
      <c r="E190" s="1" t="s">
        <v>243</v>
      </c>
      <c r="F190" s="1" t="s">
        <v>41</v>
      </c>
      <c r="G190" s="1">
        <v>2.7</v>
      </c>
      <c r="H190" s="39"/>
      <c r="I190" s="39"/>
      <c r="J190" s="39">
        <v>5.3</v>
      </c>
      <c r="K190" s="39">
        <v>16</v>
      </c>
      <c r="L190" s="39"/>
      <c r="M190" s="39">
        <v>13</v>
      </c>
      <c r="N190" s="39">
        <v>6</v>
      </c>
      <c r="O190" s="39">
        <v>7.8</v>
      </c>
      <c r="P190" s="39">
        <v>0.89</v>
      </c>
      <c r="Q190" s="39">
        <v>-0.11653381625595199</v>
      </c>
      <c r="R190" s="39"/>
      <c r="S190" s="39">
        <v>0.72427586960078905</v>
      </c>
      <c r="T190" s="39"/>
      <c r="U190" s="39">
        <v>1.2041199826559199</v>
      </c>
      <c r="V190" s="39">
        <v>-5.0609993355087202E-2</v>
      </c>
      <c r="W190" s="39">
        <v>1.6677068205580801</v>
      </c>
      <c r="X190" s="39"/>
      <c r="Y190" s="39"/>
      <c r="Z190" s="39">
        <v>2.7725887222397798</v>
      </c>
      <c r="AA190" s="39">
        <v>-0.21604127905505299</v>
      </c>
      <c r="AB190" s="39"/>
      <c r="AC190" s="39">
        <v>0.56007959514715</v>
      </c>
      <c r="AD190" s="39"/>
      <c r="AE190" s="39">
        <v>1.49608498871761</v>
      </c>
      <c r="AF190" s="39">
        <v>0.75042493350004402</v>
      </c>
      <c r="AG190" s="39">
        <v>-1.0680482343647999</v>
      </c>
    </row>
    <row r="191" spans="1:33">
      <c r="A191" s="1" t="s">
        <v>851</v>
      </c>
      <c r="B191" s="1" t="s">
        <v>236</v>
      </c>
      <c r="C191" s="1" t="s">
        <v>237</v>
      </c>
      <c r="D191" s="1" t="s">
        <v>91</v>
      </c>
      <c r="E191" s="1" t="s">
        <v>244</v>
      </c>
      <c r="F191" s="1" t="s">
        <v>33</v>
      </c>
      <c r="G191" s="1">
        <v>3.6</v>
      </c>
      <c r="H191" s="39"/>
      <c r="I191" s="39"/>
      <c r="J191" s="39">
        <v>5.6</v>
      </c>
      <c r="K191" s="39">
        <v>9.9</v>
      </c>
      <c r="L191" s="39"/>
      <c r="M191" s="39">
        <v>105</v>
      </c>
      <c r="N191" s="39">
        <v>17.399999999999999</v>
      </c>
      <c r="O191" s="39">
        <v>63</v>
      </c>
      <c r="P191" s="39">
        <v>0.89</v>
      </c>
      <c r="Q191" s="39">
        <v>-0.11653381625595199</v>
      </c>
      <c r="R191" s="39"/>
      <c r="S191" s="39">
        <v>0.74818802700620002</v>
      </c>
      <c r="T191" s="39"/>
      <c r="U191" s="39">
        <v>0.99563519459755001</v>
      </c>
      <c r="V191" s="39">
        <v>-5.0609993355087202E-2</v>
      </c>
      <c r="W191" s="39">
        <v>1.7227665977411</v>
      </c>
      <c r="X191" s="39"/>
      <c r="Y191" s="39"/>
      <c r="Z191" s="39">
        <v>2.2925347571405399</v>
      </c>
      <c r="AA191" s="39">
        <v>-0.21604127905505299</v>
      </c>
      <c r="AB191" s="39"/>
      <c r="AC191" s="39">
        <v>0.59098313626133003</v>
      </c>
      <c r="AD191" s="39"/>
      <c r="AE191" s="39">
        <v>1.15527953507225</v>
      </c>
      <c r="AF191" s="39">
        <v>0.75042493350004402</v>
      </c>
      <c r="AG191" s="39">
        <v>0.33732958143073299</v>
      </c>
    </row>
    <row r="192" spans="1:33">
      <c r="A192" s="1" t="s">
        <v>851</v>
      </c>
      <c r="B192" s="1" t="s">
        <v>236</v>
      </c>
      <c r="C192" s="1" t="s">
        <v>237</v>
      </c>
      <c r="D192" s="1" t="s">
        <v>91</v>
      </c>
      <c r="E192" s="1" t="s">
        <v>244</v>
      </c>
      <c r="F192" s="1" t="s">
        <v>33</v>
      </c>
      <c r="G192" s="1">
        <v>3.6</v>
      </c>
      <c r="H192" s="39"/>
      <c r="I192" s="39"/>
      <c r="J192" s="39">
        <v>13</v>
      </c>
      <c r="K192" s="39">
        <v>28.8</v>
      </c>
      <c r="L192" s="39"/>
      <c r="M192" s="39">
        <v>85</v>
      </c>
      <c r="N192" s="39">
        <v>15.8</v>
      </c>
      <c r="O192" s="39">
        <v>51</v>
      </c>
      <c r="P192" s="39">
        <v>0.89</v>
      </c>
      <c r="Q192" s="39">
        <v>-0.11653381625595199</v>
      </c>
      <c r="R192" s="39"/>
      <c r="S192" s="39">
        <v>1.1139433523068401</v>
      </c>
      <c r="T192" s="39"/>
      <c r="U192" s="39">
        <v>1.4593924877592299</v>
      </c>
      <c r="V192" s="39">
        <v>-5.0609993355087202E-2</v>
      </c>
      <c r="W192" s="39">
        <v>2.5649493574615398</v>
      </c>
      <c r="X192" s="39"/>
      <c r="Y192" s="39"/>
      <c r="Z192" s="39">
        <v>3.3603753871419002</v>
      </c>
      <c r="AA192" s="39">
        <v>-0.21604127905505299</v>
      </c>
      <c r="AB192" s="39"/>
      <c r="AC192" s="39">
        <v>1.0636771948325801</v>
      </c>
      <c r="AD192" s="39"/>
      <c r="AE192" s="39">
        <v>1.9133732844975599</v>
      </c>
      <c r="AF192" s="39">
        <v>0.75042493350004402</v>
      </c>
      <c r="AG192" s="39">
        <v>0.33732958143073299</v>
      </c>
    </row>
    <row r="193" spans="1:33">
      <c r="A193" s="1" t="s">
        <v>851</v>
      </c>
      <c r="B193" s="1" t="s">
        <v>236</v>
      </c>
      <c r="C193" s="1" t="s">
        <v>237</v>
      </c>
      <c r="D193" s="1" t="s">
        <v>91</v>
      </c>
      <c r="E193" s="1" t="s">
        <v>245</v>
      </c>
      <c r="F193" s="1" t="s">
        <v>33</v>
      </c>
      <c r="G193" s="1">
        <v>4.0999999999999996</v>
      </c>
      <c r="H193" s="39"/>
      <c r="I193" s="39"/>
      <c r="J193" s="39">
        <v>29.3</v>
      </c>
      <c r="K193" s="39">
        <v>46</v>
      </c>
      <c r="L193" s="39"/>
      <c r="M193" s="39">
        <v>268</v>
      </c>
      <c r="N193" s="39">
        <v>25.5</v>
      </c>
      <c r="O193" s="39">
        <v>160.80000000000001</v>
      </c>
      <c r="P193" s="39">
        <v>0.89</v>
      </c>
      <c r="Q193" s="39">
        <v>-0.11653381625595199</v>
      </c>
      <c r="R193" s="39"/>
      <c r="S193" s="39">
        <v>1.46686762035411</v>
      </c>
      <c r="T193" s="39"/>
      <c r="U193" s="39">
        <v>1.6627578316815701</v>
      </c>
      <c r="V193" s="39">
        <v>-5.0609993355087202E-2</v>
      </c>
      <c r="W193" s="39">
        <v>3.37758751602302</v>
      </c>
      <c r="X193" s="39"/>
      <c r="Y193" s="39"/>
      <c r="Z193" s="39">
        <v>3.8286413964891</v>
      </c>
      <c r="AA193" s="39">
        <v>-0.21604127905505299</v>
      </c>
      <c r="AB193" s="39"/>
      <c r="AC193" s="39">
        <v>1.5197886800021501</v>
      </c>
      <c r="AD193" s="39"/>
      <c r="AE193" s="39">
        <v>2.2458100964907399</v>
      </c>
      <c r="AF193" s="39">
        <v>0.75042493350004402</v>
      </c>
      <c r="AG193" s="39">
        <v>1.1180950346504701</v>
      </c>
    </row>
    <row r="194" spans="1:33">
      <c r="A194" s="1" t="s">
        <v>851</v>
      </c>
      <c r="B194" s="1" t="s">
        <v>34</v>
      </c>
      <c r="C194" s="1" t="s">
        <v>246</v>
      </c>
      <c r="D194" s="1" t="s">
        <v>68</v>
      </c>
      <c r="E194" s="1" t="s">
        <v>121</v>
      </c>
      <c r="F194" s="1" t="s">
        <v>241</v>
      </c>
      <c r="G194" s="1">
        <v>2.8</v>
      </c>
      <c r="H194" s="39"/>
      <c r="I194" s="39">
        <v>9.40438871473354E-2</v>
      </c>
      <c r="J194" s="39"/>
      <c r="K194" s="39"/>
      <c r="L194" s="39"/>
      <c r="M194" s="39">
        <v>82.38</v>
      </c>
      <c r="N194" s="39">
        <v>21.41</v>
      </c>
      <c r="O194" s="39">
        <v>49.427999999999997</v>
      </c>
      <c r="P194" s="39">
        <v>1.25E-3</v>
      </c>
      <c r="Q194" s="39">
        <v>-6.6846117276679298</v>
      </c>
      <c r="R194" s="39"/>
      <c r="S194" s="39"/>
      <c r="T194" s="39">
        <v>-1.02666942833752</v>
      </c>
      <c r="U194" s="39"/>
      <c r="V194" s="39">
        <v>-2.9030899869919402</v>
      </c>
      <c r="W194" s="39"/>
      <c r="X194" s="39"/>
      <c r="Y194" s="39">
        <v>-2.3639937211226898</v>
      </c>
      <c r="Z194" s="39"/>
      <c r="AA194" s="39">
        <v>-0.24364970261467001</v>
      </c>
      <c r="AB194" s="39"/>
      <c r="AC194" s="39"/>
      <c r="AD194" s="39">
        <v>-0.42801336943107898</v>
      </c>
      <c r="AE194" s="39"/>
      <c r="AF194" s="39">
        <v>-0.64061393208503503</v>
      </c>
      <c r="AG194" s="39">
        <v>-0.91189514372085201</v>
      </c>
    </row>
    <row r="195" spans="1:33">
      <c r="A195" s="1" t="s">
        <v>851</v>
      </c>
      <c r="B195" s="1" t="s">
        <v>34</v>
      </c>
      <c r="C195" s="1" t="s">
        <v>246</v>
      </c>
      <c r="D195" s="1" t="s">
        <v>68</v>
      </c>
      <c r="E195" s="1" t="s">
        <v>247</v>
      </c>
      <c r="F195" s="1" t="s">
        <v>30</v>
      </c>
      <c r="G195" s="1">
        <v>2.8</v>
      </c>
      <c r="H195" s="39"/>
      <c r="I195" s="39">
        <v>8.16326530612244E-2</v>
      </c>
      <c r="J195" s="39"/>
      <c r="K195" s="39"/>
      <c r="L195" s="39"/>
      <c r="M195" s="39">
        <v>79.58</v>
      </c>
      <c r="N195" s="39">
        <v>20.68</v>
      </c>
      <c r="O195" s="39">
        <v>47.747999999999998</v>
      </c>
      <c r="P195" s="39">
        <v>1.25E-3</v>
      </c>
      <c r="Q195" s="39">
        <v>-6.6846117276679298</v>
      </c>
      <c r="R195" s="39"/>
      <c r="S195" s="39"/>
      <c r="T195" s="39">
        <v>-1.08813608870055</v>
      </c>
      <c r="U195" s="39"/>
      <c r="V195" s="39">
        <v>-2.9030899869919402</v>
      </c>
      <c r="W195" s="39"/>
      <c r="X195" s="39"/>
      <c r="Y195" s="39">
        <v>-2.5055259369907401</v>
      </c>
      <c r="Z195" s="39"/>
      <c r="AA195" s="39">
        <v>-0.24364970261467001</v>
      </c>
      <c r="AB195" s="39"/>
      <c r="AC195" s="39"/>
      <c r="AD195" s="39">
        <v>-0.50356202704470399</v>
      </c>
      <c r="AE195" s="39"/>
      <c r="AF195" s="39">
        <v>-0.64061393208503503</v>
      </c>
      <c r="AG195" s="39">
        <v>-0.91189514372085201</v>
      </c>
    </row>
    <row r="196" spans="1:33">
      <c r="A196" s="1" t="s">
        <v>851</v>
      </c>
      <c r="B196" s="1" t="s">
        <v>34</v>
      </c>
      <c r="C196" s="1" t="s">
        <v>246</v>
      </c>
      <c r="D196" s="1" t="s">
        <v>68</v>
      </c>
      <c r="E196" s="1" t="s">
        <v>248</v>
      </c>
      <c r="F196" s="1" t="s">
        <v>30</v>
      </c>
      <c r="G196" s="1">
        <v>2.9</v>
      </c>
      <c r="H196" s="39"/>
      <c r="I196" s="39">
        <v>7.4441687344913104E-2</v>
      </c>
      <c r="J196" s="39"/>
      <c r="K196" s="39"/>
      <c r="L196" s="39"/>
      <c r="M196" s="39">
        <v>54.37</v>
      </c>
      <c r="N196" s="39">
        <v>18.82</v>
      </c>
      <c r="O196" s="39">
        <v>32.622</v>
      </c>
      <c r="P196" s="39">
        <v>1.25E-3</v>
      </c>
      <c r="Q196" s="39">
        <v>-6.6846117276679298</v>
      </c>
      <c r="R196" s="39"/>
      <c r="S196" s="39"/>
      <c r="T196" s="39">
        <v>-1.1281837914214501</v>
      </c>
      <c r="U196" s="39"/>
      <c r="V196" s="39">
        <v>-2.9030899869919402</v>
      </c>
      <c r="W196" s="39"/>
      <c r="X196" s="39"/>
      <c r="Y196" s="39">
        <v>-2.5977391802845302</v>
      </c>
      <c r="Z196" s="39"/>
      <c r="AA196" s="39">
        <v>-0.24364970261467001</v>
      </c>
      <c r="AB196" s="39"/>
      <c r="AC196" s="39"/>
      <c r="AD196" s="39">
        <v>-0.552784648921405</v>
      </c>
      <c r="AE196" s="39"/>
      <c r="AF196" s="39">
        <v>-0.64061393208503503</v>
      </c>
      <c r="AG196" s="39">
        <v>-0.75574205307690401</v>
      </c>
    </row>
    <row r="197" spans="1:33">
      <c r="A197" s="1" t="s">
        <v>851</v>
      </c>
      <c r="B197" s="1" t="s">
        <v>34</v>
      </c>
      <c r="C197" s="1" t="s">
        <v>246</v>
      </c>
      <c r="D197" s="1" t="s">
        <v>68</v>
      </c>
      <c r="E197" s="1" t="s">
        <v>122</v>
      </c>
      <c r="F197" s="1" t="s">
        <v>30</v>
      </c>
      <c r="G197" s="1">
        <v>3</v>
      </c>
      <c r="H197" s="39"/>
      <c r="I197" s="39">
        <v>7.7821011673151697E-2</v>
      </c>
      <c r="J197" s="39"/>
      <c r="K197" s="39"/>
      <c r="L197" s="39"/>
      <c r="M197" s="39">
        <v>46.22</v>
      </c>
      <c r="N197" s="39">
        <v>17.149999999999999</v>
      </c>
      <c r="O197" s="39">
        <v>27.731999999999999</v>
      </c>
      <c r="P197" s="39">
        <v>1.25E-3</v>
      </c>
      <c r="Q197" s="39">
        <v>-6.6846117276679298</v>
      </c>
      <c r="R197" s="39"/>
      <c r="S197" s="39"/>
      <c r="T197" s="39">
        <v>-1.10890312766731</v>
      </c>
      <c r="U197" s="39"/>
      <c r="V197" s="39">
        <v>-2.9030899869919402</v>
      </c>
      <c r="W197" s="39"/>
      <c r="X197" s="39"/>
      <c r="Y197" s="39">
        <v>-2.5533438113412301</v>
      </c>
      <c r="Z197" s="39"/>
      <c r="AA197" s="39">
        <v>-0.24364970261467001</v>
      </c>
      <c r="AB197" s="39"/>
      <c r="AC197" s="39"/>
      <c r="AD197" s="39">
        <v>-0.52908678969298095</v>
      </c>
      <c r="AE197" s="39"/>
      <c r="AF197" s="39">
        <v>-0.64061393208503503</v>
      </c>
      <c r="AG197" s="39">
        <v>-0.59958896243295501</v>
      </c>
    </row>
    <row r="198" spans="1:33">
      <c r="A198" s="1" t="s">
        <v>851</v>
      </c>
      <c r="B198" s="1" t="s">
        <v>34</v>
      </c>
      <c r="C198" s="1" t="s">
        <v>246</v>
      </c>
      <c r="D198" s="1" t="s">
        <v>68</v>
      </c>
      <c r="E198" s="1" t="s">
        <v>176</v>
      </c>
      <c r="F198" s="1" t="s">
        <v>41</v>
      </c>
      <c r="G198" s="1">
        <v>3.1</v>
      </c>
      <c r="H198" s="39"/>
      <c r="I198" s="39">
        <v>9.1533180778032006E-2</v>
      </c>
      <c r="J198" s="39"/>
      <c r="K198" s="39"/>
      <c r="L198" s="39"/>
      <c r="M198" s="39">
        <v>104.35</v>
      </c>
      <c r="N198" s="39">
        <v>21.73</v>
      </c>
      <c r="O198" s="39">
        <v>62.61</v>
      </c>
      <c r="P198" s="39">
        <v>1.25E-3</v>
      </c>
      <c r="Q198" s="39">
        <v>-6.6846117276679298</v>
      </c>
      <c r="R198" s="39"/>
      <c r="S198" s="39"/>
      <c r="T198" s="39">
        <v>-1.0384214456424601</v>
      </c>
      <c r="U198" s="39"/>
      <c r="V198" s="39">
        <v>-2.9030899869919402</v>
      </c>
      <c r="W198" s="39"/>
      <c r="X198" s="39"/>
      <c r="Y198" s="39">
        <v>-2.3910537409816501</v>
      </c>
      <c r="Z198" s="39"/>
      <c r="AA198" s="39">
        <v>-0.24364970261467001</v>
      </c>
      <c r="AB198" s="39"/>
      <c r="AC198" s="39"/>
      <c r="AD198" s="39">
        <v>-0.44245777110178303</v>
      </c>
      <c r="AE198" s="39"/>
      <c r="AF198" s="39">
        <v>-0.64061393208503503</v>
      </c>
      <c r="AG198" s="39">
        <v>-0.44343587178900701</v>
      </c>
    </row>
    <row r="199" spans="1:33">
      <c r="A199" s="1" t="s">
        <v>851</v>
      </c>
      <c r="B199" s="1" t="s">
        <v>34</v>
      </c>
      <c r="C199" s="1" t="s">
        <v>246</v>
      </c>
      <c r="D199" s="1" t="s">
        <v>68</v>
      </c>
      <c r="E199" s="1" t="s">
        <v>249</v>
      </c>
      <c r="F199" s="1" t="s">
        <v>30</v>
      </c>
      <c r="G199" s="1">
        <v>3.2</v>
      </c>
      <c r="H199" s="39"/>
      <c r="I199" s="39">
        <v>0.103092783505154</v>
      </c>
      <c r="J199" s="39"/>
      <c r="K199" s="39"/>
      <c r="L199" s="39"/>
      <c r="M199" s="39">
        <v>13.49</v>
      </c>
      <c r="N199" s="39">
        <v>11.42</v>
      </c>
      <c r="O199" s="39">
        <v>8.0939999999999994</v>
      </c>
      <c r="P199" s="39">
        <v>1.25E-3</v>
      </c>
      <c r="Q199" s="39">
        <v>-6.6846117276679298</v>
      </c>
      <c r="R199" s="39"/>
      <c r="S199" s="39"/>
      <c r="T199" s="39">
        <v>-0.98677173426624798</v>
      </c>
      <c r="U199" s="39"/>
      <c r="V199" s="39">
        <v>-2.9030899869919402</v>
      </c>
      <c r="W199" s="39"/>
      <c r="X199" s="39"/>
      <c r="Y199" s="39">
        <v>-2.27212588550934</v>
      </c>
      <c r="Z199" s="39"/>
      <c r="AA199" s="39">
        <v>-0.24364970261467001</v>
      </c>
      <c r="AB199" s="39"/>
      <c r="AC199" s="39"/>
      <c r="AD199" s="39">
        <v>-0.378975123149906</v>
      </c>
      <c r="AE199" s="39"/>
      <c r="AF199" s="39">
        <v>-0.64061393208503503</v>
      </c>
      <c r="AG199" s="39">
        <v>-0.28728278114505901</v>
      </c>
    </row>
    <row r="200" spans="1:33">
      <c r="A200" s="1" t="s">
        <v>851</v>
      </c>
      <c r="B200" s="1" t="s">
        <v>34</v>
      </c>
      <c r="C200" s="1" t="s">
        <v>246</v>
      </c>
      <c r="D200" s="1" t="s">
        <v>68</v>
      </c>
      <c r="E200" s="1" t="s">
        <v>250</v>
      </c>
      <c r="F200" s="1" t="s">
        <v>30</v>
      </c>
      <c r="G200" s="1">
        <v>3.4</v>
      </c>
      <c r="H200" s="39"/>
      <c r="I200" s="39">
        <v>6.4308681672025705E-2</v>
      </c>
      <c r="J200" s="39"/>
      <c r="K200" s="39"/>
      <c r="L200" s="39"/>
      <c r="M200" s="39">
        <v>46.23</v>
      </c>
      <c r="N200" s="39">
        <v>18.87</v>
      </c>
      <c r="O200" s="39">
        <v>27.738</v>
      </c>
      <c r="P200" s="39">
        <v>1.25E-3</v>
      </c>
      <c r="Q200" s="39">
        <v>-6.6846117276679298</v>
      </c>
      <c r="R200" s="39"/>
      <c r="S200" s="39"/>
      <c r="T200" s="39">
        <v>-1.19173039336286</v>
      </c>
      <c r="U200" s="39"/>
      <c r="V200" s="39">
        <v>-2.9030899869919402</v>
      </c>
      <c r="W200" s="39"/>
      <c r="X200" s="39"/>
      <c r="Y200" s="39">
        <v>-2.74406063862524</v>
      </c>
      <c r="Z200" s="39"/>
      <c r="AA200" s="39">
        <v>-0.24364970261467001</v>
      </c>
      <c r="AB200" s="39"/>
      <c r="AC200" s="39"/>
      <c r="AD200" s="39">
        <v>-0.630889762233664</v>
      </c>
      <c r="AE200" s="39"/>
      <c r="AF200" s="39">
        <v>-0.64061393208503503</v>
      </c>
      <c r="AG200" s="39">
        <v>2.5023400142836501E-2</v>
      </c>
    </row>
    <row r="201" spans="1:33">
      <c r="A201" s="1" t="s">
        <v>851</v>
      </c>
      <c r="B201" s="1" t="s">
        <v>34</v>
      </c>
      <c r="C201" s="1" t="s">
        <v>246</v>
      </c>
      <c r="D201" s="1" t="s">
        <v>68</v>
      </c>
      <c r="E201" s="1" t="s">
        <v>251</v>
      </c>
      <c r="F201" s="1" t="s">
        <v>33</v>
      </c>
      <c r="G201" s="1">
        <v>4.0999999999999996</v>
      </c>
      <c r="H201" s="39"/>
      <c r="I201" s="39">
        <v>6.3897763578274702E-2</v>
      </c>
      <c r="J201" s="39"/>
      <c r="K201" s="39"/>
      <c r="L201" s="39"/>
      <c r="M201" s="39">
        <v>99.22</v>
      </c>
      <c r="N201" s="39">
        <v>24.87</v>
      </c>
      <c r="O201" s="39">
        <v>59.531999999999996</v>
      </c>
      <c r="P201" s="39">
        <v>1.25E-3</v>
      </c>
      <c r="Q201" s="39">
        <v>-6.6846117276679298</v>
      </c>
      <c r="R201" s="39"/>
      <c r="S201" s="39"/>
      <c r="T201" s="39">
        <v>-1.19451434188247</v>
      </c>
      <c r="U201" s="39"/>
      <c r="V201" s="39">
        <v>-2.9030899869919402</v>
      </c>
      <c r="W201" s="39"/>
      <c r="X201" s="39"/>
      <c r="Y201" s="39">
        <v>-2.7504709169861599</v>
      </c>
      <c r="Z201" s="39"/>
      <c r="AA201" s="39">
        <v>-0.24364970261467001</v>
      </c>
      <c r="AB201" s="39"/>
      <c r="AC201" s="39"/>
      <c r="AD201" s="39">
        <v>-0.63431151269610797</v>
      </c>
      <c r="AE201" s="39"/>
      <c r="AF201" s="39">
        <v>-0.64061393208503503</v>
      </c>
      <c r="AG201" s="39">
        <v>1.1180950346504701</v>
      </c>
    </row>
    <row r="202" spans="1:33">
      <c r="A202" s="1" t="s">
        <v>851</v>
      </c>
      <c r="B202" s="1" t="s">
        <v>34</v>
      </c>
      <c r="C202" s="1" t="s">
        <v>246</v>
      </c>
      <c r="D202" s="1" t="s">
        <v>68</v>
      </c>
      <c r="E202" s="1" t="s">
        <v>138</v>
      </c>
      <c r="F202" s="1" t="s">
        <v>33</v>
      </c>
      <c r="G202" s="1">
        <v>4.3</v>
      </c>
      <c r="H202" s="39"/>
      <c r="I202" s="39">
        <v>8.2644628099173501E-2</v>
      </c>
      <c r="J202" s="39"/>
      <c r="K202" s="39"/>
      <c r="L202" s="39"/>
      <c r="M202" s="39">
        <v>162.41999999999999</v>
      </c>
      <c r="N202" s="39">
        <v>29.68</v>
      </c>
      <c r="O202" s="39">
        <v>97.451999999999998</v>
      </c>
      <c r="P202" s="39">
        <v>1.25E-3</v>
      </c>
      <c r="Q202" s="39">
        <v>-6.6846117276679298</v>
      </c>
      <c r="R202" s="39"/>
      <c r="S202" s="39"/>
      <c r="T202" s="39">
        <v>-1.0827853703164501</v>
      </c>
      <c r="U202" s="39"/>
      <c r="V202" s="39">
        <v>-2.9030899869919402</v>
      </c>
      <c r="W202" s="39"/>
      <c r="X202" s="39"/>
      <c r="Y202" s="39">
        <v>-2.4932054526026999</v>
      </c>
      <c r="Z202" s="39"/>
      <c r="AA202" s="39">
        <v>-0.24364970261467001</v>
      </c>
      <c r="AB202" s="39"/>
      <c r="AC202" s="39"/>
      <c r="AD202" s="39">
        <v>-0.49698546035310398</v>
      </c>
      <c r="AE202" s="39"/>
      <c r="AF202" s="39">
        <v>-0.64061393208503503</v>
      </c>
      <c r="AG202" s="39">
        <v>1.4304012159383701</v>
      </c>
    </row>
    <row r="203" spans="1:33">
      <c r="A203" s="1" t="s">
        <v>851</v>
      </c>
      <c r="B203" s="1" t="s">
        <v>252</v>
      </c>
      <c r="C203" s="1" t="s">
        <v>253</v>
      </c>
      <c r="D203" s="1" t="s">
        <v>254</v>
      </c>
      <c r="E203" s="1" t="s">
        <v>255</v>
      </c>
      <c r="F203" s="1" t="s">
        <v>33</v>
      </c>
      <c r="G203" s="1">
        <v>3.8</v>
      </c>
      <c r="H203" s="39"/>
      <c r="I203" s="39">
        <v>0</v>
      </c>
      <c r="J203" s="39">
        <v>0</v>
      </c>
      <c r="K203" s="39"/>
      <c r="L203" s="39"/>
      <c r="M203" s="39">
        <v>6702</v>
      </c>
      <c r="N203" s="39">
        <v>98</v>
      </c>
      <c r="O203" s="39">
        <v>4021.2</v>
      </c>
      <c r="P203" s="39">
        <v>2.3000000000000001E-4</v>
      </c>
      <c r="Q203" s="39">
        <v>-8.3774312490410807</v>
      </c>
      <c r="R203" s="39"/>
      <c r="S203" s="39"/>
      <c r="T203" s="39"/>
      <c r="U203" s="39"/>
      <c r="V203" s="39">
        <v>-3.63827216398241</v>
      </c>
      <c r="W203" s="39"/>
      <c r="X203" s="39"/>
      <c r="Y203" s="39"/>
      <c r="Z203" s="39"/>
      <c r="AA203" s="39">
        <v>-0.243681388231582</v>
      </c>
      <c r="AB203" s="39"/>
      <c r="AC203" s="39"/>
      <c r="AD203" s="39"/>
      <c r="AE203" s="39"/>
      <c r="AF203" s="39">
        <v>-0.99913247866923105</v>
      </c>
      <c r="AG203" s="39">
        <v>0.649635762718628</v>
      </c>
    </row>
    <row r="204" spans="1:33">
      <c r="A204" s="1" t="s">
        <v>851</v>
      </c>
      <c r="B204" s="1" t="s">
        <v>252</v>
      </c>
      <c r="C204" s="1" t="s">
        <v>253</v>
      </c>
      <c r="D204" s="1" t="s">
        <v>254</v>
      </c>
      <c r="E204" s="1" t="s">
        <v>256</v>
      </c>
      <c r="F204" s="1" t="s">
        <v>33</v>
      </c>
      <c r="G204" s="1">
        <v>4.5</v>
      </c>
      <c r="H204" s="39"/>
      <c r="I204" s="39">
        <v>0</v>
      </c>
      <c r="J204" s="39">
        <v>0.16500000000000001</v>
      </c>
      <c r="K204" s="39"/>
      <c r="L204" s="39"/>
      <c r="M204" s="39">
        <v>1086</v>
      </c>
      <c r="N204" s="39">
        <v>50</v>
      </c>
      <c r="O204" s="39">
        <v>651.6</v>
      </c>
      <c r="P204" s="39">
        <v>2.3000000000000001E-4</v>
      </c>
      <c r="Q204" s="39">
        <v>-8.3774312490410807</v>
      </c>
      <c r="R204" s="39"/>
      <c r="S204" s="39">
        <v>-0.78251605578609396</v>
      </c>
      <c r="T204" s="39"/>
      <c r="U204" s="39"/>
      <c r="V204" s="39">
        <v>-3.63827216398241</v>
      </c>
      <c r="W204" s="39">
        <v>-1.8018098050815601</v>
      </c>
      <c r="X204" s="39"/>
      <c r="Y204" s="39"/>
      <c r="Z204" s="39"/>
      <c r="AA204" s="39">
        <v>-0.243681388231582</v>
      </c>
      <c r="AB204" s="39"/>
      <c r="AC204" s="39">
        <v>-1.3872648216376799</v>
      </c>
      <c r="AD204" s="39"/>
      <c r="AE204" s="39"/>
      <c r="AF204" s="39">
        <v>-0.99913247866923105</v>
      </c>
      <c r="AG204" s="39">
        <v>1.7427073972262599</v>
      </c>
    </row>
    <row r="205" spans="1:33">
      <c r="A205" s="1" t="s">
        <v>771</v>
      </c>
      <c r="B205" s="1" t="s">
        <v>257</v>
      </c>
      <c r="C205" s="1" t="s">
        <v>257</v>
      </c>
      <c r="D205" s="1" t="s">
        <v>258</v>
      </c>
      <c r="E205" s="1" t="s">
        <v>92</v>
      </c>
      <c r="F205" s="1" t="s">
        <v>60</v>
      </c>
      <c r="G205" s="1">
        <v>2</v>
      </c>
      <c r="H205" s="39"/>
      <c r="I205" s="39"/>
      <c r="J205" s="39">
        <v>2.57</v>
      </c>
      <c r="K205" s="39"/>
      <c r="L205" s="39"/>
      <c r="M205" s="39">
        <v>362.3</v>
      </c>
      <c r="N205" s="39">
        <v>30.2</v>
      </c>
      <c r="O205" s="39">
        <v>217.38</v>
      </c>
      <c r="P205" s="39">
        <v>4.2500000000000003E-2</v>
      </c>
      <c r="Q205" s="39">
        <v>-3.15825120305177</v>
      </c>
      <c r="R205" s="39"/>
      <c r="S205" s="39">
        <v>0.409933123331295</v>
      </c>
      <c r="T205" s="39"/>
      <c r="U205" s="39"/>
      <c r="V205" s="39">
        <v>-1.37161106994969</v>
      </c>
      <c r="W205" s="39">
        <v>0.94390589890712795</v>
      </c>
      <c r="X205" s="39"/>
      <c r="Y205" s="39"/>
      <c r="Z205" s="39"/>
      <c r="AA205" s="39">
        <v>-0.24236829898953999</v>
      </c>
      <c r="AB205" s="39"/>
      <c r="AC205" s="39">
        <v>0.15383001178311601</v>
      </c>
      <c r="AD205" s="39"/>
      <c r="AE205" s="39"/>
      <c r="AF205" s="39">
        <v>0.10622625616595199</v>
      </c>
      <c r="AG205" s="39">
        <v>-2.16111986887244</v>
      </c>
    </row>
    <row r="206" spans="1:33">
      <c r="A206" s="1" t="s">
        <v>771</v>
      </c>
      <c r="B206" s="1" t="s">
        <v>257</v>
      </c>
      <c r="C206" s="1" t="s">
        <v>257</v>
      </c>
      <c r="D206" s="1" t="s">
        <v>258</v>
      </c>
      <c r="E206" s="1" t="s">
        <v>92</v>
      </c>
      <c r="F206" s="1" t="s">
        <v>60</v>
      </c>
      <c r="G206" s="1">
        <v>2</v>
      </c>
      <c r="H206" s="39"/>
      <c r="I206" s="39"/>
      <c r="J206" s="39">
        <v>3.45</v>
      </c>
      <c r="K206" s="39"/>
      <c r="L206" s="39"/>
      <c r="M206" s="39">
        <v>362.3</v>
      </c>
      <c r="N206" s="39">
        <v>30.2</v>
      </c>
      <c r="O206" s="39">
        <v>217.38</v>
      </c>
      <c r="P206" s="39">
        <v>4.2500000000000003E-2</v>
      </c>
      <c r="Q206" s="39">
        <v>-3.15825120305177</v>
      </c>
      <c r="R206" s="39"/>
      <c r="S206" s="39">
        <v>0.53781909507327397</v>
      </c>
      <c r="T206" s="39"/>
      <c r="U206" s="39"/>
      <c r="V206" s="39">
        <v>-1.37161106994969</v>
      </c>
      <c r="W206" s="39">
        <v>1.2383742310432699</v>
      </c>
      <c r="X206" s="39"/>
      <c r="Y206" s="39"/>
      <c r="Z206" s="39"/>
      <c r="AA206" s="39">
        <v>-0.24236829898953999</v>
      </c>
      <c r="AB206" s="39"/>
      <c r="AC206" s="39">
        <v>0.31910700116763602</v>
      </c>
      <c r="AD206" s="39"/>
      <c r="AE206" s="39"/>
      <c r="AF206" s="39">
        <v>0.10622625616595199</v>
      </c>
      <c r="AG206" s="39">
        <v>-2.16111986887244</v>
      </c>
    </row>
    <row r="207" spans="1:33">
      <c r="A207" s="1" t="s">
        <v>771</v>
      </c>
      <c r="B207" s="1" t="s">
        <v>257</v>
      </c>
      <c r="C207" s="1" t="s">
        <v>257</v>
      </c>
      <c r="D207" s="1" t="s">
        <v>258</v>
      </c>
      <c r="E207" s="1" t="s">
        <v>92</v>
      </c>
      <c r="F207" s="1" t="s">
        <v>60</v>
      </c>
      <c r="G207" s="1">
        <v>2</v>
      </c>
      <c r="H207" s="39"/>
      <c r="I207" s="39"/>
      <c r="J207" s="39">
        <v>6.07</v>
      </c>
      <c r="K207" s="39"/>
      <c r="L207" s="39"/>
      <c r="M207" s="39">
        <v>362.3</v>
      </c>
      <c r="N207" s="39">
        <v>30.2</v>
      </c>
      <c r="O207" s="39">
        <v>217.38</v>
      </c>
      <c r="P207" s="39">
        <v>4.2500000000000003E-2</v>
      </c>
      <c r="Q207" s="39">
        <v>-3.15825120305177</v>
      </c>
      <c r="R207" s="39"/>
      <c r="S207" s="39">
        <v>0.78318869107525801</v>
      </c>
      <c r="T207" s="39"/>
      <c r="U207" s="39"/>
      <c r="V207" s="39">
        <v>-1.37161106994969</v>
      </c>
      <c r="W207" s="39">
        <v>1.8033586050714101</v>
      </c>
      <c r="X207" s="39"/>
      <c r="Y207" s="39"/>
      <c r="Z207" s="39"/>
      <c r="AA207" s="39">
        <v>-0.24236829898953999</v>
      </c>
      <c r="AB207" s="39"/>
      <c r="AC207" s="39">
        <v>0.63621721709909396</v>
      </c>
      <c r="AD207" s="39"/>
      <c r="AE207" s="39"/>
      <c r="AF207" s="39">
        <v>0.10622625616595199</v>
      </c>
      <c r="AG207" s="39">
        <v>-2.16111986887244</v>
      </c>
    </row>
    <row r="208" spans="1:33">
      <c r="A208" s="1" t="s">
        <v>771</v>
      </c>
      <c r="B208" s="1" t="s">
        <v>257</v>
      </c>
      <c r="C208" s="1" t="s">
        <v>257</v>
      </c>
      <c r="D208" s="1" t="s">
        <v>258</v>
      </c>
      <c r="E208" s="1" t="s">
        <v>259</v>
      </c>
      <c r="F208" s="1" t="s">
        <v>41</v>
      </c>
      <c r="G208" s="1">
        <v>3.4</v>
      </c>
      <c r="H208" s="39"/>
      <c r="I208" s="39"/>
      <c r="J208" s="39">
        <v>2.85</v>
      </c>
      <c r="K208" s="39"/>
      <c r="L208" s="39"/>
      <c r="M208" s="39">
        <v>902.2</v>
      </c>
      <c r="N208" s="39">
        <v>55.8</v>
      </c>
      <c r="O208" s="39">
        <v>541.32000000000005</v>
      </c>
      <c r="P208" s="39">
        <v>4.2500000000000003E-2</v>
      </c>
      <c r="Q208" s="39">
        <v>-3.15825120305177</v>
      </c>
      <c r="R208" s="39"/>
      <c r="S208" s="39">
        <v>0.45484486000850999</v>
      </c>
      <c r="T208" s="39"/>
      <c r="U208" s="39"/>
      <c r="V208" s="39">
        <v>-1.37161106994969</v>
      </c>
      <c r="W208" s="39">
        <v>1.0473189942805601</v>
      </c>
      <c r="X208" s="39"/>
      <c r="Y208" s="39"/>
      <c r="Z208" s="39"/>
      <c r="AA208" s="39">
        <v>-0.24236829898953999</v>
      </c>
      <c r="AB208" s="39"/>
      <c r="AC208" s="39">
        <v>0.21187294272332</v>
      </c>
      <c r="AD208" s="39"/>
      <c r="AE208" s="39"/>
      <c r="AF208" s="39">
        <v>0.10622625616595199</v>
      </c>
      <c r="AG208" s="39">
        <v>2.5023400142836501E-2</v>
      </c>
    </row>
    <row r="209" spans="1:33">
      <c r="A209" s="1" t="s">
        <v>771</v>
      </c>
      <c r="B209" s="1" t="s">
        <v>257</v>
      </c>
      <c r="C209" s="1" t="s">
        <v>257</v>
      </c>
      <c r="D209" s="1" t="s">
        <v>258</v>
      </c>
      <c r="E209" s="1" t="s">
        <v>259</v>
      </c>
      <c r="F209" s="1" t="s">
        <v>41</v>
      </c>
      <c r="G209" s="1">
        <v>3.4</v>
      </c>
      <c r="H209" s="39"/>
      <c r="I209" s="39"/>
      <c r="J209" s="39">
        <v>4.38</v>
      </c>
      <c r="K209" s="39"/>
      <c r="L209" s="39"/>
      <c r="M209" s="39">
        <v>902.2</v>
      </c>
      <c r="N209" s="39">
        <v>55.8</v>
      </c>
      <c r="O209" s="39">
        <v>541.32000000000005</v>
      </c>
      <c r="P209" s="39">
        <v>4.2500000000000003E-2</v>
      </c>
      <c r="Q209" s="39">
        <v>-3.15825120305177</v>
      </c>
      <c r="R209" s="39"/>
      <c r="S209" s="39">
        <v>0.64147411050409997</v>
      </c>
      <c r="T209" s="39"/>
      <c r="U209" s="39"/>
      <c r="V209" s="39">
        <v>-1.37161106994969</v>
      </c>
      <c r="W209" s="39">
        <v>1.4770487243883501</v>
      </c>
      <c r="X209" s="39"/>
      <c r="Y209" s="39"/>
      <c r="Z209" s="39"/>
      <c r="AA209" s="39">
        <v>-0.24236829898953999</v>
      </c>
      <c r="AB209" s="39"/>
      <c r="AC209" s="39">
        <v>0.45306844081308401</v>
      </c>
      <c r="AD209" s="39"/>
      <c r="AE209" s="39"/>
      <c r="AF209" s="39">
        <v>0.10622625616595199</v>
      </c>
      <c r="AG209" s="39">
        <v>2.5023400142836501E-2</v>
      </c>
    </row>
    <row r="210" spans="1:33">
      <c r="A210" s="1" t="s">
        <v>771</v>
      </c>
      <c r="B210" s="1" t="s">
        <v>257</v>
      </c>
      <c r="C210" s="1" t="s">
        <v>257</v>
      </c>
      <c r="D210" s="1" t="s">
        <v>258</v>
      </c>
      <c r="E210" s="1" t="s">
        <v>259</v>
      </c>
      <c r="F210" s="1" t="s">
        <v>41</v>
      </c>
      <c r="G210" s="1">
        <v>3.4</v>
      </c>
      <c r="H210" s="39"/>
      <c r="I210" s="39"/>
      <c r="J210" s="39">
        <v>4.8600000000000003</v>
      </c>
      <c r="K210" s="39"/>
      <c r="L210" s="39"/>
      <c r="M210" s="39">
        <v>902.2</v>
      </c>
      <c r="N210" s="39">
        <v>55.8</v>
      </c>
      <c r="O210" s="39">
        <v>541.32000000000005</v>
      </c>
      <c r="P210" s="39">
        <v>4.2500000000000003E-2</v>
      </c>
      <c r="Q210" s="39">
        <v>-3.15825120305177</v>
      </c>
      <c r="R210" s="39"/>
      <c r="S210" s="39">
        <v>0.68663626926229304</v>
      </c>
      <c r="T210" s="39"/>
      <c r="U210" s="39"/>
      <c r="V210" s="39">
        <v>-1.37161106994969</v>
      </c>
      <c r="W210" s="39">
        <v>1.5810384379124001</v>
      </c>
      <c r="X210" s="39"/>
      <c r="Y210" s="39"/>
      <c r="Z210" s="39"/>
      <c r="AA210" s="39">
        <v>-0.24236829898953999</v>
      </c>
      <c r="AB210" s="39"/>
      <c r="AC210" s="39">
        <v>0.51143501168857997</v>
      </c>
      <c r="AD210" s="39"/>
      <c r="AE210" s="39"/>
      <c r="AF210" s="39">
        <v>0.10622625616595199</v>
      </c>
      <c r="AG210" s="39">
        <v>2.5023400142836501E-2</v>
      </c>
    </row>
    <row r="211" spans="1:33">
      <c r="A211" s="1" t="s">
        <v>851</v>
      </c>
      <c r="B211" s="1" t="s">
        <v>93</v>
      </c>
      <c r="C211" s="1" t="s">
        <v>93</v>
      </c>
      <c r="D211" s="1" t="s">
        <v>95</v>
      </c>
      <c r="E211" s="1" t="s">
        <v>260</v>
      </c>
      <c r="F211" s="1" t="s">
        <v>33</v>
      </c>
      <c r="G211" s="1">
        <v>4.5</v>
      </c>
      <c r="H211" s="39"/>
      <c r="I211" s="39">
        <v>0.19600000000000001</v>
      </c>
      <c r="J211" s="39"/>
      <c r="K211" s="39"/>
      <c r="L211" s="39"/>
      <c r="M211" s="39">
        <v>43000</v>
      </c>
      <c r="N211" s="39">
        <v>138</v>
      </c>
      <c r="O211" s="39">
        <v>25800</v>
      </c>
      <c r="P211" s="39">
        <v>5.3999999999999998E-5</v>
      </c>
      <c r="Q211" s="39">
        <v>-9.8265265114000009</v>
      </c>
      <c r="R211" s="39"/>
      <c r="S211" s="39"/>
      <c r="T211" s="39">
        <v>-0.70774392864352398</v>
      </c>
      <c r="U211" s="39"/>
      <c r="V211" s="39">
        <v>-4.2676062401770301</v>
      </c>
      <c r="W211" s="39"/>
      <c r="X211" s="39"/>
      <c r="Y211" s="39">
        <v>-1.62964061975162</v>
      </c>
      <c r="Z211" s="39"/>
      <c r="AA211" s="39">
        <v>-0.243686855553716</v>
      </c>
      <c r="AB211" s="39"/>
      <c r="AC211" s="39"/>
      <c r="AD211" s="39">
        <v>-3.6022113710821098E-2</v>
      </c>
      <c r="AE211" s="39"/>
      <c r="AF211" s="39">
        <v>-1.3060331971235799</v>
      </c>
      <c r="AG211" s="39">
        <v>1.7427073972262599</v>
      </c>
    </row>
    <row r="212" spans="1:33">
      <c r="A212" s="1" t="s">
        <v>851</v>
      </c>
      <c r="B212" s="1" t="s">
        <v>261</v>
      </c>
      <c r="C212" s="1" t="s">
        <v>261</v>
      </c>
      <c r="D212" s="1" t="s">
        <v>95</v>
      </c>
      <c r="E212" s="1" t="s">
        <v>262</v>
      </c>
      <c r="F212" s="1" t="s">
        <v>33</v>
      </c>
      <c r="G212" s="1">
        <v>4.5</v>
      </c>
      <c r="H212" s="39"/>
      <c r="I212" s="39">
        <v>0.218</v>
      </c>
      <c r="J212" s="39"/>
      <c r="K212" s="39"/>
      <c r="L212" s="39"/>
      <c r="M212" s="39">
        <v>10000</v>
      </c>
      <c r="N212" s="39">
        <v>98</v>
      </c>
      <c r="O212" s="39">
        <v>6000</v>
      </c>
      <c r="P212" s="39">
        <v>2.5000000000000001E-5</v>
      </c>
      <c r="Q212" s="39">
        <v>-10.596634733096099</v>
      </c>
      <c r="R212" s="39"/>
      <c r="S212" s="39"/>
      <c r="T212" s="39">
        <v>-0.66154350639539505</v>
      </c>
      <c r="U212" s="39"/>
      <c r="V212" s="39">
        <v>-4.6020599913279598</v>
      </c>
      <c r="W212" s="39"/>
      <c r="X212" s="39"/>
      <c r="Y212" s="39">
        <v>-1.52326021619305</v>
      </c>
      <c r="Z212" s="39"/>
      <c r="AA212" s="39">
        <v>-0.24368775641929499</v>
      </c>
      <c r="AB212" s="39"/>
      <c r="AC212" s="39"/>
      <c r="AD212" s="39">
        <v>2.07628142715027E-2</v>
      </c>
      <c r="AE212" s="39"/>
      <c r="AF212" s="39">
        <v>-1.4691327342384699</v>
      </c>
      <c r="AG212" s="39">
        <v>1.7427073972262599</v>
      </c>
    </row>
    <row r="213" spans="1:33">
      <c r="A213" s="1" t="s">
        <v>851</v>
      </c>
      <c r="B213" s="1" t="s">
        <v>54</v>
      </c>
      <c r="C213" s="1" t="s">
        <v>263</v>
      </c>
      <c r="D213" s="1" t="s">
        <v>264</v>
      </c>
      <c r="E213" s="1" t="s">
        <v>81</v>
      </c>
      <c r="F213" s="1" t="s">
        <v>33</v>
      </c>
      <c r="G213" s="1">
        <v>3.1</v>
      </c>
      <c r="H213" s="39"/>
      <c r="I213" s="39"/>
      <c r="J213" s="39">
        <v>0.5</v>
      </c>
      <c r="K213" s="39"/>
      <c r="L213" s="39"/>
      <c r="M213" s="39">
        <v>28.54</v>
      </c>
      <c r="N213" s="39">
        <v>12.93</v>
      </c>
      <c r="O213" s="39">
        <v>17.123999999999999</v>
      </c>
      <c r="P213" s="39">
        <v>6.8899999999999994E-5</v>
      </c>
      <c r="Q213" s="39">
        <v>-9.5828543799446599</v>
      </c>
      <c r="R213" s="39"/>
      <c r="S213" s="39">
        <v>-0.30102999566398098</v>
      </c>
      <c r="T213" s="39"/>
      <c r="U213" s="39"/>
      <c r="V213" s="39">
        <v>-4.1617807780923703</v>
      </c>
      <c r="W213" s="39">
        <v>-0.69314718055994495</v>
      </c>
      <c r="X213" s="39"/>
      <c r="Y213" s="39"/>
      <c r="Z213" s="39"/>
      <c r="AA213" s="39">
        <v>-0.24368639269519399</v>
      </c>
      <c r="AB213" s="39"/>
      <c r="AC213" s="39">
        <v>-0.76500293189615098</v>
      </c>
      <c r="AD213" s="39"/>
      <c r="AE213" s="39"/>
      <c r="AF213" s="39">
        <v>-1.2544264089755</v>
      </c>
      <c r="AG213" s="39">
        <v>-0.44343587178900701</v>
      </c>
    </row>
    <row r="214" spans="1:33">
      <c r="A214" s="1" t="s">
        <v>851</v>
      </c>
      <c r="B214" s="1" t="s">
        <v>54</v>
      </c>
      <c r="C214" s="1" t="s">
        <v>263</v>
      </c>
      <c r="D214" s="1" t="s">
        <v>264</v>
      </c>
      <c r="E214" s="1" t="s">
        <v>97</v>
      </c>
      <c r="F214" s="1" t="s">
        <v>30</v>
      </c>
      <c r="G214" s="1">
        <v>3.1</v>
      </c>
      <c r="H214" s="39"/>
      <c r="I214" s="39"/>
      <c r="J214" s="39">
        <v>0.9</v>
      </c>
      <c r="K214" s="39"/>
      <c r="L214" s="39"/>
      <c r="M214" s="39">
        <v>9.6300000000000008</v>
      </c>
      <c r="N214" s="39">
        <v>11.04</v>
      </c>
      <c r="O214" s="39">
        <v>5.7779999999999996</v>
      </c>
      <c r="P214" s="39">
        <v>6.8899999999999994E-5</v>
      </c>
      <c r="Q214" s="39">
        <v>-9.5828543799446599</v>
      </c>
      <c r="R214" s="39"/>
      <c r="S214" s="39">
        <v>-4.5757490560675101E-2</v>
      </c>
      <c r="T214" s="39"/>
      <c r="U214" s="39"/>
      <c r="V214" s="39">
        <v>-4.1617807780923703</v>
      </c>
      <c r="W214" s="39">
        <v>-0.105360515657826</v>
      </c>
      <c r="X214" s="39"/>
      <c r="Y214" s="39"/>
      <c r="Z214" s="39"/>
      <c r="AA214" s="39">
        <v>-0.24368639269519399</v>
      </c>
      <c r="AB214" s="39"/>
      <c r="AC214" s="39">
        <v>-0.43509441619716699</v>
      </c>
      <c r="AD214" s="39"/>
      <c r="AE214" s="39"/>
      <c r="AF214" s="39">
        <v>-1.2544264089755</v>
      </c>
      <c r="AG214" s="39">
        <v>-0.44343587178900701</v>
      </c>
    </row>
    <row r="215" spans="1:33">
      <c r="A215" s="1" t="s">
        <v>851</v>
      </c>
      <c r="B215" s="1" t="s">
        <v>54</v>
      </c>
      <c r="C215" s="1" t="s">
        <v>263</v>
      </c>
      <c r="D215" s="1" t="s">
        <v>264</v>
      </c>
      <c r="E215" s="1" t="s">
        <v>101</v>
      </c>
      <c r="F215" s="1" t="s">
        <v>33</v>
      </c>
      <c r="G215" s="1">
        <v>3.3</v>
      </c>
      <c r="H215" s="39"/>
      <c r="I215" s="39"/>
      <c r="J215" s="39">
        <v>0.8</v>
      </c>
      <c r="K215" s="39"/>
      <c r="L215" s="39"/>
      <c r="M215" s="39">
        <v>55.83</v>
      </c>
      <c r="N215" s="39">
        <v>15.42</v>
      </c>
      <c r="O215" s="39">
        <v>33.497999999999998</v>
      </c>
      <c r="P215" s="39">
        <v>6.8899999999999994E-5</v>
      </c>
      <c r="Q215" s="39">
        <v>-9.5828543799446599</v>
      </c>
      <c r="R215" s="39"/>
      <c r="S215" s="39">
        <v>-9.6910013008056406E-2</v>
      </c>
      <c r="T215" s="39"/>
      <c r="U215" s="39"/>
      <c r="V215" s="39">
        <v>-4.1617807780923703</v>
      </c>
      <c r="W215" s="39">
        <v>-0.22314355131420999</v>
      </c>
      <c r="X215" s="39"/>
      <c r="Y215" s="39"/>
      <c r="Z215" s="39"/>
      <c r="AA215" s="39">
        <v>-0.24368639269519399</v>
      </c>
      <c r="AB215" s="39"/>
      <c r="AC215" s="39">
        <v>-0.50120280005168805</v>
      </c>
      <c r="AD215" s="39"/>
      <c r="AE215" s="39"/>
      <c r="AF215" s="39">
        <v>-1.2544264089755</v>
      </c>
      <c r="AG215" s="39">
        <v>-0.13112969050111201</v>
      </c>
    </row>
    <row r="216" spans="1:33">
      <c r="A216" s="1" t="s">
        <v>851</v>
      </c>
      <c r="B216" s="1" t="s">
        <v>78</v>
      </c>
      <c r="C216" s="1" t="s">
        <v>78</v>
      </c>
      <c r="D216" s="1" t="s">
        <v>85</v>
      </c>
      <c r="E216" s="1" t="s">
        <v>108</v>
      </c>
      <c r="F216" s="1" t="s">
        <v>30</v>
      </c>
      <c r="G216" s="1">
        <v>3.1</v>
      </c>
      <c r="H216" s="39"/>
      <c r="I216" s="39"/>
      <c r="J216" s="39">
        <v>0.15</v>
      </c>
      <c r="K216" s="39"/>
      <c r="L216" s="39"/>
      <c r="M216" s="39">
        <v>8.57</v>
      </c>
      <c r="N216" s="39">
        <v>10.7</v>
      </c>
      <c r="O216" s="39">
        <v>5.1420000000000003</v>
      </c>
      <c r="P216" s="39">
        <v>1.1350000000000001E-2</v>
      </c>
      <c r="Q216" s="39">
        <v>-4.4785375350547296</v>
      </c>
      <c r="R216" s="39"/>
      <c r="S216" s="39">
        <v>-0.82390874094431898</v>
      </c>
      <c r="T216" s="39"/>
      <c r="U216" s="39"/>
      <c r="V216" s="39">
        <v>-1.9450041384708601</v>
      </c>
      <c r="W216" s="39">
        <v>-1.89711998488588</v>
      </c>
      <c r="X216" s="39"/>
      <c r="Y216" s="39"/>
      <c r="Z216" s="39"/>
      <c r="AA216" s="39">
        <v>-0.24333595287857701</v>
      </c>
      <c r="AB216" s="39"/>
      <c r="AC216" s="39">
        <v>-1.44075980855693</v>
      </c>
      <c r="AD216" s="39"/>
      <c r="AE216" s="39"/>
      <c r="AF216" s="39">
        <v>-0.17339430045470799</v>
      </c>
      <c r="AG216" s="39">
        <v>-0.44343587178900701</v>
      </c>
    </row>
    <row r="217" spans="1:33">
      <c r="A217" s="1" t="s">
        <v>851</v>
      </c>
      <c r="B217" s="1" t="s">
        <v>78</v>
      </c>
      <c r="C217" s="1" t="s">
        <v>78</v>
      </c>
      <c r="D217" s="1" t="s">
        <v>85</v>
      </c>
      <c r="E217" s="1" t="s">
        <v>81</v>
      </c>
      <c r="F217" s="1" t="s">
        <v>33</v>
      </c>
      <c r="G217" s="1">
        <v>3.2</v>
      </c>
      <c r="H217" s="39"/>
      <c r="I217" s="39"/>
      <c r="J217" s="39">
        <v>0.4</v>
      </c>
      <c r="K217" s="39"/>
      <c r="L217" s="39"/>
      <c r="M217" s="39">
        <v>22.2</v>
      </c>
      <c r="N217" s="39">
        <v>12.4</v>
      </c>
      <c r="O217" s="39">
        <v>13.32</v>
      </c>
      <c r="P217" s="39">
        <v>1.1350000000000001E-2</v>
      </c>
      <c r="Q217" s="39">
        <v>-4.4785375350547296</v>
      </c>
      <c r="R217" s="39"/>
      <c r="S217" s="39">
        <v>-0.39794000867203799</v>
      </c>
      <c r="T217" s="39"/>
      <c r="U217" s="39"/>
      <c r="V217" s="39">
        <v>-1.9450041384708601</v>
      </c>
      <c r="W217" s="39">
        <v>-0.916290731874155</v>
      </c>
      <c r="X217" s="39"/>
      <c r="Y217" s="39"/>
      <c r="Z217" s="39"/>
      <c r="AA217" s="39">
        <v>-0.24333595287857701</v>
      </c>
      <c r="AB217" s="39"/>
      <c r="AC217" s="39">
        <v>-0.89024728022468902</v>
      </c>
      <c r="AD217" s="39"/>
      <c r="AE217" s="39"/>
      <c r="AF217" s="39">
        <v>-0.17339430045470799</v>
      </c>
      <c r="AG217" s="39">
        <v>-0.28728278114505901</v>
      </c>
    </row>
    <row r="218" spans="1:33">
      <c r="A218" s="1" t="s">
        <v>851</v>
      </c>
      <c r="B218" s="1" t="s">
        <v>78</v>
      </c>
      <c r="C218" s="1" t="s">
        <v>78</v>
      </c>
      <c r="D218" s="1" t="s">
        <v>85</v>
      </c>
      <c r="E218" s="1" t="s">
        <v>111</v>
      </c>
      <c r="F218" s="1" t="s">
        <v>33</v>
      </c>
      <c r="G218" s="1">
        <v>3.7</v>
      </c>
      <c r="H218" s="39"/>
      <c r="I218" s="39"/>
      <c r="J218" s="39">
        <v>0.28000000000000003</v>
      </c>
      <c r="K218" s="39"/>
      <c r="L218" s="39"/>
      <c r="M218" s="39">
        <v>29.9</v>
      </c>
      <c r="N218" s="39">
        <v>15.3</v>
      </c>
      <c r="O218" s="39">
        <v>17.940000000000001</v>
      </c>
      <c r="P218" s="39">
        <v>1.1350000000000001E-2</v>
      </c>
      <c r="Q218" s="39">
        <v>-4.4785375350547296</v>
      </c>
      <c r="R218" s="39"/>
      <c r="S218" s="39">
        <v>-0.55284196865778101</v>
      </c>
      <c r="T218" s="39"/>
      <c r="U218" s="39"/>
      <c r="V218" s="39">
        <v>-1.9450041384708601</v>
      </c>
      <c r="W218" s="39">
        <v>-1.27296567581289</v>
      </c>
      <c r="X218" s="39"/>
      <c r="Y218" s="39"/>
      <c r="Z218" s="39"/>
      <c r="AA218" s="39">
        <v>-0.24333595287857701</v>
      </c>
      <c r="AB218" s="39"/>
      <c r="AC218" s="39">
        <v>-1.09043913275921</v>
      </c>
      <c r="AD218" s="39"/>
      <c r="AE218" s="39"/>
      <c r="AF218" s="39">
        <v>-0.17339430045470799</v>
      </c>
      <c r="AG218" s="39">
        <v>0.49348267207468099</v>
      </c>
    </row>
    <row r="219" spans="1:33">
      <c r="A219" s="1" t="s">
        <v>851</v>
      </c>
      <c r="B219" s="1" t="s">
        <v>54</v>
      </c>
      <c r="C219" s="1" t="s">
        <v>265</v>
      </c>
      <c r="D219" s="1" t="s">
        <v>85</v>
      </c>
      <c r="E219" s="1" t="s">
        <v>81</v>
      </c>
      <c r="F219" s="1" t="s">
        <v>33</v>
      </c>
      <c r="G219" s="1">
        <v>3.1</v>
      </c>
      <c r="H219" s="39"/>
      <c r="I219" s="39"/>
      <c r="J219" s="39">
        <v>2.97</v>
      </c>
      <c r="K219" s="39"/>
      <c r="L219" s="39"/>
      <c r="M219" s="39">
        <v>18</v>
      </c>
      <c r="N219" s="39">
        <v>12</v>
      </c>
      <c r="O219" s="39">
        <v>10.8</v>
      </c>
      <c r="P219" s="39">
        <v>4.4999999999999997E-3</v>
      </c>
      <c r="Q219" s="39">
        <v>-5.4036778822058604</v>
      </c>
      <c r="R219" s="39"/>
      <c r="S219" s="39">
        <v>0.472756449317212</v>
      </c>
      <c r="T219" s="39"/>
      <c r="U219" s="39"/>
      <c r="V219" s="39">
        <v>-2.34678748622466</v>
      </c>
      <c r="W219" s="39">
        <v>1.08856195281461</v>
      </c>
      <c r="X219" s="39"/>
      <c r="Y219" s="39"/>
      <c r="Z219" s="39"/>
      <c r="AA219" s="39">
        <v>-0.24354874354117501</v>
      </c>
      <c r="AB219" s="39"/>
      <c r="AC219" s="39">
        <v>0.235021482908845</v>
      </c>
      <c r="AD219" s="39"/>
      <c r="AE219" s="39"/>
      <c r="AF219" s="39">
        <v>-0.369327752579586</v>
      </c>
      <c r="AG219" s="39">
        <v>-0.44343587178900701</v>
      </c>
    </row>
    <row r="220" spans="1:33">
      <c r="A220" s="1" t="s">
        <v>851</v>
      </c>
      <c r="B220" s="1" t="s">
        <v>54</v>
      </c>
      <c r="C220" s="1" t="s">
        <v>265</v>
      </c>
      <c r="D220" s="1" t="s">
        <v>85</v>
      </c>
      <c r="E220" s="1" t="s">
        <v>97</v>
      </c>
      <c r="F220" s="1" t="s">
        <v>30</v>
      </c>
      <c r="G220" s="1">
        <v>3.1</v>
      </c>
      <c r="H220" s="39"/>
      <c r="I220" s="39"/>
      <c r="J220" s="39">
        <v>0.9</v>
      </c>
      <c r="K220" s="39"/>
      <c r="L220" s="39"/>
      <c r="M220" s="39">
        <v>50</v>
      </c>
      <c r="N220" s="39">
        <v>20</v>
      </c>
      <c r="O220" s="39">
        <v>30</v>
      </c>
      <c r="P220" s="39">
        <v>4.4999999999999997E-3</v>
      </c>
      <c r="Q220" s="39">
        <v>-5.4036778822058604</v>
      </c>
      <c r="R220" s="39"/>
      <c r="S220" s="39">
        <v>-4.5757490560675101E-2</v>
      </c>
      <c r="T220" s="39"/>
      <c r="U220" s="39"/>
      <c r="V220" s="39">
        <v>-2.34678748622466</v>
      </c>
      <c r="W220" s="39">
        <v>-0.105360515657826</v>
      </c>
      <c r="X220" s="39"/>
      <c r="Y220" s="39"/>
      <c r="Z220" s="39"/>
      <c r="AA220" s="39">
        <v>-0.24354874354117501</v>
      </c>
      <c r="AB220" s="39"/>
      <c r="AC220" s="39">
        <v>-0.43509441619716699</v>
      </c>
      <c r="AD220" s="39"/>
      <c r="AE220" s="39"/>
      <c r="AF220" s="39">
        <v>-0.369327752579586</v>
      </c>
      <c r="AG220" s="39">
        <v>-0.44343587178900701</v>
      </c>
    </row>
    <row r="221" spans="1:33">
      <c r="A221" s="1" t="s">
        <v>851</v>
      </c>
      <c r="B221" s="1" t="s">
        <v>54</v>
      </c>
      <c r="C221" s="1" t="s">
        <v>265</v>
      </c>
      <c r="D221" s="1" t="s">
        <v>85</v>
      </c>
      <c r="E221" s="1" t="s">
        <v>108</v>
      </c>
      <c r="F221" s="1" t="s">
        <v>30</v>
      </c>
      <c r="G221" s="1">
        <v>3.1</v>
      </c>
      <c r="H221" s="39"/>
      <c r="I221" s="39"/>
      <c r="J221" s="39">
        <v>1.2</v>
      </c>
      <c r="K221" s="39"/>
      <c r="L221" s="39"/>
      <c r="M221" s="39">
        <v>17</v>
      </c>
      <c r="N221" s="39">
        <v>13.8</v>
      </c>
      <c r="O221" s="39">
        <v>10.199999999999999</v>
      </c>
      <c r="P221" s="39">
        <v>4.4999999999999997E-3</v>
      </c>
      <c r="Q221" s="39">
        <v>-5.4036778822058604</v>
      </c>
      <c r="R221" s="39"/>
      <c r="S221" s="39">
        <v>7.9181246047624804E-2</v>
      </c>
      <c r="T221" s="39"/>
      <c r="U221" s="39"/>
      <c r="V221" s="39">
        <v>-2.34678748622466</v>
      </c>
      <c r="W221" s="39">
        <v>0.18232155679395501</v>
      </c>
      <c r="X221" s="39"/>
      <c r="Y221" s="39"/>
      <c r="Z221" s="39"/>
      <c r="AA221" s="39">
        <v>-0.24354874354117501</v>
      </c>
      <c r="AB221" s="39"/>
      <c r="AC221" s="39">
        <v>-0.273626368037927</v>
      </c>
      <c r="AD221" s="39"/>
      <c r="AE221" s="39"/>
      <c r="AF221" s="39">
        <v>-0.369327752579586</v>
      </c>
      <c r="AG221" s="39">
        <v>-0.44343587178900701</v>
      </c>
    </row>
    <row r="222" spans="1:33">
      <c r="A222" s="1" t="s">
        <v>851</v>
      </c>
      <c r="B222" s="1" t="s">
        <v>54</v>
      </c>
      <c r="C222" s="1" t="s">
        <v>265</v>
      </c>
      <c r="D222" s="1" t="s">
        <v>85</v>
      </c>
      <c r="E222" s="1" t="s">
        <v>99</v>
      </c>
      <c r="F222" s="1" t="s">
        <v>33</v>
      </c>
      <c r="G222" s="1">
        <v>3.2</v>
      </c>
      <c r="H222" s="39"/>
      <c r="I222" s="39"/>
      <c r="J222" s="39">
        <v>2.11</v>
      </c>
      <c r="K222" s="39"/>
      <c r="L222" s="39"/>
      <c r="M222" s="39">
        <v>300</v>
      </c>
      <c r="N222" s="39">
        <v>35</v>
      </c>
      <c r="O222" s="39">
        <v>180</v>
      </c>
      <c r="P222" s="39">
        <v>4.4999999999999997E-3</v>
      </c>
      <c r="Q222" s="39">
        <v>-5.4036778822058604</v>
      </c>
      <c r="R222" s="39"/>
      <c r="S222" s="39">
        <v>0.32428245529769301</v>
      </c>
      <c r="T222" s="39"/>
      <c r="U222" s="39"/>
      <c r="V222" s="39">
        <v>-2.34678748622466</v>
      </c>
      <c r="W222" s="39">
        <v>0.74668794748797496</v>
      </c>
      <c r="X222" s="39"/>
      <c r="Y222" s="39"/>
      <c r="Z222" s="39"/>
      <c r="AA222" s="39">
        <v>-0.24354874354117501</v>
      </c>
      <c r="AB222" s="39"/>
      <c r="AC222" s="39">
        <v>4.3136990816534999E-2</v>
      </c>
      <c r="AD222" s="39"/>
      <c r="AE222" s="39"/>
      <c r="AF222" s="39">
        <v>-0.369327752579586</v>
      </c>
      <c r="AG222" s="39">
        <v>-0.28728278114505901</v>
      </c>
    </row>
    <row r="223" spans="1:33">
      <c r="A223" s="1" t="s">
        <v>851</v>
      </c>
      <c r="B223" s="1" t="s">
        <v>54</v>
      </c>
      <c r="C223" s="1" t="s">
        <v>265</v>
      </c>
      <c r="D223" s="1" t="s">
        <v>85</v>
      </c>
      <c r="E223" s="1" t="s">
        <v>266</v>
      </c>
      <c r="F223" s="1" t="s">
        <v>41</v>
      </c>
      <c r="G223" s="1">
        <v>3.2</v>
      </c>
      <c r="H223" s="39"/>
      <c r="I223" s="39"/>
      <c r="J223" s="39">
        <v>2.4700000000000002</v>
      </c>
      <c r="K223" s="39"/>
      <c r="L223" s="39"/>
      <c r="M223" s="39">
        <v>60.7</v>
      </c>
      <c r="N223" s="39">
        <v>18.600000000000001</v>
      </c>
      <c r="O223" s="39">
        <v>36.42</v>
      </c>
      <c r="P223" s="39">
        <v>4.4999999999999997E-3</v>
      </c>
      <c r="Q223" s="39">
        <v>-5.4036778822058604</v>
      </c>
      <c r="R223" s="39"/>
      <c r="S223" s="39">
        <v>0.39269695325966603</v>
      </c>
      <c r="T223" s="39"/>
      <c r="U223" s="39"/>
      <c r="V223" s="39">
        <v>-2.34678748622466</v>
      </c>
      <c r="W223" s="39">
        <v>0.90421815063988598</v>
      </c>
      <c r="X223" s="39"/>
      <c r="Y223" s="39"/>
      <c r="Z223" s="39"/>
      <c r="AA223" s="39">
        <v>-0.24354874354117501</v>
      </c>
      <c r="AB223" s="39"/>
      <c r="AC223" s="39">
        <v>0.13155436841774501</v>
      </c>
      <c r="AD223" s="39"/>
      <c r="AE223" s="39"/>
      <c r="AF223" s="39">
        <v>-0.369327752579586</v>
      </c>
      <c r="AG223" s="39">
        <v>-0.28728278114505901</v>
      </c>
    </row>
    <row r="224" spans="1:33">
      <c r="A224" s="1" t="s">
        <v>851</v>
      </c>
      <c r="B224" s="1" t="s">
        <v>54</v>
      </c>
      <c r="C224" s="1" t="s">
        <v>265</v>
      </c>
      <c r="D224" s="1" t="s">
        <v>85</v>
      </c>
      <c r="E224" s="1" t="s">
        <v>101</v>
      </c>
      <c r="F224" s="1" t="s">
        <v>33</v>
      </c>
      <c r="G224" s="1">
        <v>3.3</v>
      </c>
      <c r="H224" s="39"/>
      <c r="I224" s="39"/>
      <c r="J224" s="39">
        <v>2.77</v>
      </c>
      <c r="K224" s="39"/>
      <c r="L224" s="39"/>
      <c r="M224" s="39">
        <v>250</v>
      </c>
      <c r="N224" s="39">
        <v>25</v>
      </c>
      <c r="O224" s="39">
        <v>150</v>
      </c>
      <c r="P224" s="39">
        <v>4.4999999999999997E-3</v>
      </c>
      <c r="Q224" s="39">
        <v>-5.4036778822058604</v>
      </c>
      <c r="R224" s="39"/>
      <c r="S224" s="39">
        <v>0.44247976906444902</v>
      </c>
      <c r="T224" s="39"/>
      <c r="U224" s="39"/>
      <c r="V224" s="39">
        <v>-2.34678748622466</v>
      </c>
      <c r="W224" s="39">
        <v>1.0188473201992501</v>
      </c>
      <c r="X224" s="39"/>
      <c r="Y224" s="39"/>
      <c r="Z224" s="39"/>
      <c r="AA224" s="39">
        <v>-0.24354874354117501</v>
      </c>
      <c r="AB224" s="39"/>
      <c r="AC224" s="39">
        <v>0.195892573830134</v>
      </c>
      <c r="AD224" s="39"/>
      <c r="AE224" s="39"/>
      <c r="AF224" s="39">
        <v>-0.369327752579586</v>
      </c>
      <c r="AG224" s="39">
        <v>-0.13112969050111201</v>
      </c>
    </row>
    <row r="225" spans="1:33">
      <c r="A225" s="1" t="s">
        <v>851</v>
      </c>
      <c r="B225" s="1" t="s">
        <v>54</v>
      </c>
      <c r="C225" s="1" t="s">
        <v>265</v>
      </c>
      <c r="D225" s="1" t="s">
        <v>85</v>
      </c>
      <c r="E225" s="1" t="s">
        <v>103</v>
      </c>
      <c r="F225" s="1" t="s">
        <v>41</v>
      </c>
      <c r="G225" s="1">
        <v>3.3</v>
      </c>
      <c r="H225" s="39"/>
      <c r="I225" s="39"/>
      <c r="J225" s="39">
        <v>3.47</v>
      </c>
      <c r="K225" s="39"/>
      <c r="L225" s="39"/>
      <c r="M225" s="39">
        <v>124.4</v>
      </c>
      <c r="N225" s="39">
        <v>18.7</v>
      </c>
      <c r="O225" s="39">
        <v>74.64</v>
      </c>
      <c r="P225" s="39">
        <v>4.4999999999999997E-3</v>
      </c>
      <c r="Q225" s="39">
        <v>-5.4036778822058604</v>
      </c>
      <c r="R225" s="39"/>
      <c r="S225" s="39">
        <v>0.54032947479087401</v>
      </c>
      <c r="T225" s="39"/>
      <c r="U225" s="39"/>
      <c r="V225" s="39">
        <v>-2.34678748622466</v>
      </c>
      <c r="W225" s="39">
        <v>1.2441545939587699</v>
      </c>
      <c r="X225" s="39"/>
      <c r="Y225" s="39"/>
      <c r="Z225" s="39"/>
      <c r="AA225" s="39">
        <v>-0.24354874354117501</v>
      </c>
      <c r="AB225" s="39"/>
      <c r="AC225" s="39">
        <v>0.322351360156235</v>
      </c>
      <c r="AD225" s="39"/>
      <c r="AE225" s="39"/>
      <c r="AF225" s="39">
        <v>-0.369327752579586</v>
      </c>
      <c r="AG225" s="39">
        <v>-0.13112969050111201</v>
      </c>
    </row>
    <row r="226" spans="1:33">
      <c r="A226" s="1" t="s">
        <v>851</v>
      </c>
      <c r="B226" s="1" t="s">
        <v>54</v>
      </c>
      <c r="C226" s="1" t="s">
        <v>265</v>
      </c>
      <c r="D226" s="1" t="s">
        <v>85</v>
      </c>
      <c r="E226" s="1" t="s">
        <v>51</v>
      </c>
      <c r="F226" s="1" t="s">
        <v>33</v>
      </c>
      <c r="G226" s="1">
        <v>3.6</v>
      </c>
      <c r="H226" s="39"/>
      <c r="I226" s="39"/>
      <c r="J226" s="39">
        <v>2.3199999999999998</v>
      </c>
      <c r="K226" s="39"/>
      <c r="L226" s="39"/>
      <c r="M226" s="39">
        <v>300</v>
      </c>
      <c r="N226" s="39">
        <v>30</v>
      </c>
      <c r="O226" s="39">
        <v>180</v>
      </c>
      <c r="P226" s="39">
        <v>4.4999999999999997E-3</v>
      </c>
      <c r="Q226" s="39">
        <v>-5.4036778822058604</v>
      </c>
      <c r="R226" s="39"/>
      <c r="S226" s="39">
        <v>0.36548798489090001</v>
      </c>
      <c r="T226" s="39"/>
      <c r="U226" s="39"/>
      <c r="V226" s="39">
        <v>-2.34678748622466</v>
      </c>
      <c r="W226" s="39">
        <v>0.84156718567821898</v>
      </c>
      <c r="X226" s="39"/>
      <c r="Y226" s="39"/>
      <c r="Z226" s="39"/>
      <c r="AA226" s="39">
        <v>-0.24354874354117501</v>
      </c>
      <c r="AB226" s="39"/>
      <c r="AC226" s="39">
        <v>9.6390102040495904E-2</v>
      </c>
      <c r="AD226" s="39"/>
      <c r="AE226" s="39"/>
      <c r="AF226" s="39">
        <v>-0.369327752579586</v>
      </c>
      <c r="AG226" s="39">
        <v>0.33732958143073299</v>
      </c>
    </row>
    <row r="227" spans="1:33">
      <c r="A227" s="1" t="s">
        <v>851</v>
      </c>
      <c r="B227" s="1" t="s">
        <v>54</v>
      </c>
      <c r="C227" s="1" t="s">
        <v>265</v>
      </c>
      <c r="D227" s="1" t="s">
        <v>85</v>
      </c>
      <c r="E227" s="1" t="s">
        <v>267</v>
      </c>
      <c r="F227" s="1" t="s">
        <v>41</v>
      </c>
      <c r="G227" s="1">
        <v>3.6</v>
      </c>
      <c r="H227" s="39"/>
      <c r="I227" s="39"/>
      <c r="J227" s="39">
        <v>4.21</v>
      </c>
      <c r="K227" s="39"/>
      <c r="L227" s="39"/>
      <c r="M227" s="39">
        <v>51</v>
      </c>
      <c r="N227" s="39">
        <v>13.8</v>
      </c>
      <c r="O227" s="39">
        <v>30.6</v>
      </c>
      <c r="P227" s="39">
        <v>4.4999999999999997E-3</v>
      </c>
      <c r="Q227" s="39">
        <v>-5.4036778822058604</v>
      </c>
      <c r="R227" s="39"/>
      <c r="S227" s="39">
        <v>0.62428209583566796</v>
      </c>
      <c r="T227" s="39"/>
      <c r="U227" s="39"/>
      <c r="V227" s="39">
        <v>-2.34678748622466</v>
      </c>
      <c r="W227" s="39">
        <v>1.43746264769429</v>
      </c>
      <c r="X227" s="39"/>
      <c r="Y227" s="39"/>
      <c r="Z227" s="39"/>
      <c r="AA227" s="39">
        <v>-0.24354874354117501</v>
      </c>
      <c r="AB227" s="39"/>
      <c r="AC227" s="39">
        <v>0.430849862910062</v>
      </c>
      <c r="AD227" s="39"/>
      <c r="AE227" s="39"/>
      <c r="AF227" s="39">
        <v>-0.369327752579586</v>
      </c>
      <c r="AG227" s="39">
        <v>0.33732958143073299</v>
      </c>
    </row>
    <row r="228" spans="1:33">
      <c r="A228" s="1" t="s">
        <v>851</v>
      </c>
      <c r="B228" s="1" t="s">
        <v>54</v>
      </c>
      <c r="C228" s="1" t="s">
        <v>265</v>
      </c>
      <c r="D228" s="1" t="s">
        <v>85</v>
      </c>
      <c r="E228" s="1" t="s">
        <v>268</v>
      </c>
      <c r="F228" s="1" t="s">
        <v>41</v>
      </c>
      <c r="G228" s="1">
        <v>3.7</v>
      </c>
      <c r="H228" s="39"/>
      <c r="I228" s="39"/>
      <c r="J228" s="39">
        <v>4.4000000000000004</v>
      </c>
      <c r="K228" s="39"/>
      <c r="L228" s="39"/>
      <c r="M228" s="39">
        <v>600</v>
      </c>
      <c r="N228" s="39">
        <v>35</v>
      </c>
      <c r="O228" s="39">
        <v>360</v>
      </c>
      <c r="P228" s="39">
        <v>4.4999999999999997E-3</v>
      </c>
      <c r="Q228" s="39">
        <v>-5.4036778822058604</v>
      </c>
      <c r="R228" s="39"/>
      <c r="S228" s="39">
        <v>0.64345267648618698</v>
      </c>
      <c r="T228" s="39"/>
      <c r="U228" s="39"/>
      <c r="V228" s="39">
        <v>-2.34678748622466</v>
      </c>
      <c r="W228" s="39">
        <v>1.48160454092422</v>
      </c>
      <c r="X228" s="39"/>
      <c r="Y228" s="39"/>
      <c r="Z228" s="39"/>
      <c r="AA228" s="39">
        <v>-0.24354874354117501</v>
      </c>
      <c r="AB228" s="39"/>
      <c r="AC228" s="39">
        <v>0.45562549554210302</v>
      </c>
      <c r="AD228" s="39"/>
      <c r="AE228" s="39"/>
      <c r="AF228" s="39">
        <v>-0.369327752579586</v>
      </c>
      <c r="AG228" s="39">
        <v>0.49348267207468099</v>
      </c>
    </row>
    <row r="229" spans="1:33">
      <c r="A229" s="1" t="s">
        <v>851</v>
      </c>
      <c r="B229" s="1" t="s">
        <v>54</v>
      </c>
      <c r="C229" s="1" t="s">
        <v>265</v>
      </c>
      <c r="D229" s="1" t="s">
        <v>85</v>
      </c>
      <c r="E229" s="1" t="s">
        <v>110</v>
      </c>
      <c r="F229" s="1" t="s">
        <v>33</v>
      </c>
      <c r="G229" s="1">
        <v>3.8</v>
      </c>
      <c r="H229" s="39"/>
      <c r="I229" s="39"/>
      <c r="J229" s="39">
        <v>1.76</v>
      </c>
      <c r="K229" s="39"/>
      <c r="L229" s="39"/>
      <c r="M229" s="39">
        <v>100</v>
      </c>
      <c r="N229" s="39">
        <v>20</v>
      </c>
      <c r="O229" s="39">
        <v>60</v>
      </c>
      <c r="P229" s="39">
        <v>4.4999999999999997E-3</v>
      </c>
      <c r="Q229" s="39">
        <v>-5.4036778822058604</v>
      </c>
      <c r="R229" s="39"/>
      <c r="S229" s="39">
        <v>0.24551266781414999</v>
      </c>
      <c r="T229" s="39"/>
      <c r="U229" s="39"/>
      <c r="V229" s="39">
        <v>-2.34678748622466</v>
      </c>
      <c r="W229" s="39">
        <v>0.56531380905006001</v>
      </c>
      <c r="X229" s="39"/>
      <c r="Y229" s="39"/>
      <c r="Z229" s="39"/>
      <c r="AA229" s="39">
        <v>-0.24354874354117501</v>
      </c>
      <c r="AB229" s="39"/>
      <c r="AC229" s="39">
        <v>-5.8663332959436897E-2</v>
      </c>
      <c r="AD229" s="39"/>
      <c r="AE229" s="39"/>
      <c r="AF229" s="39">
        <v>-0.369327752579586</v>
      </c>
      <c r="AG229" s="39">
        <v>0.649635762718628</v>
      </c>
    </row>
    <row r="230" spans="1:33">
      <c r="A230" s="1" t="s">
        <v>851</v>
      </c>
      <c r="B230" s="1" t="s">
        <v>269</v>
      </c>
      <c r="C230" s="1" t="s">
        <v>270</v>
      </c>
      <c r="D230" s="1" t="s">
        <v>271</v>
      </c>
      <c r="E230" s="1" t="s">
        <v>272</v>
      </c>
      <c r="F230" s="1" t="s">
        <v>30</v>
      </c>
      <c r="G230" s="1">
        <v>3.1</v>
      </c>
      <c r="H230" s="39"/>
      <c r="I230" s="39"/>
      <c r="J230" s="39">
        <v>6.32</v>
      </c>
      <c r="K230" s="39">
        <v>10.68</v>
      </c>
      <c r="L230" s="39"/>
      <c r="M230" s="39">
        <v>9.1999999999999993</v>
      </c>
      <c r="N230" s="39">
        <v>7.4</v>
      </c>
      <c r="O230" s="39">
        <v>5.52</v>
      </c>
      <c r="P230" s="39">
        <v>2.5999999999999999E-3</v>
      </c>
      <c r="Q230" s="39">
        <v>-5.9522438339547001</v>
      </c>
      <c r="R230" s="39"/>
      <c r="S230" s="39">
        <v>0.80071707828238503</v>
      </c>
      <c r="T230" s="39"/>
      <c r="U230" s="39">
        <v>1.0285712526925399</v>
      </c>
      <c r="V230" s="39">
        <v>-2.58502665202918</v>
      </c>
      <c r="W230" s="39">
        <v>1.8437192081587701</v>
      </c>
      <c r="X230" s="39"/>
      <c r="Y230" s="39"/>
      <c r="Z230" s="39">
        <v>2.36837283353205</v>
      </c>
      <c r="AA230" s="39">
        <v>-0.24360776576875601</v>
      </c>
      <c r="AB230" s="39"/>
      <c r="AC230" s="39">
        <v>0.65887051539990504</v>
      </c>
      <c r="AD230" s="39"/>
      <c r="AE230" s="39">
        <v>1.2091193778967</v>
      </c>
      <c r="AF230" s="39">
        <v>-0.48550733654789802</v>
      </c>
      <c r="AG230" s="39">
        <v>-0.44343587178900701</v>
      </c>
    </row>
    <row r="231" spans="1:33">
      <c r="A231" s="1" t="s">
        <v>851</v>
      </c>
      <c r="B231" s="1" t="s">
        <v>269</v>
      </c>
      <c r="C231" s="1" t="s">
        <v>270</v>
      </c>
      <c r="D231" s="1" t="s">
        <v>271</v>
      </c>
      <c r="E231" s="1" t="s">
        <v>273</v>
      </c>
      <c r="F231" s="1" t="s">
        <v>33</v>
      </c>
      <c r="G231" s="1">
        <v>3.2</v>
      </c>
      <c r="H231" s="39"/>
      <c r="I231" s="39"/>
      <c r="J231" s="39">
        <v>3</v>
      </c>
      <c r="K231" s="39">
        <v>5.52</v>
      </c>
      <c r="L231" s="39"/>
      <c r="M231" s="39">
        <v>114.9</v>
      </c>
      <c r="N231" s="39">
        <v>20.3</v>
      </c>
      <c r="O231" s="39">
        <v>68.94</v>
      </c>
      <c r="P231" s="39">
        <v>2.5999999999999999E-3</v>
      </c>
      <c r="Q231" s="39">
        <v>-5.9522438339547001</v>
      </c>
      <c r="R231" s="39"/>
      <c r="S231" s="39">
        <v>0.47712125471966199</v>
      </c>
      <c r="T231" s="39"/>
      <c r="U231" s="39">
        <v>0.74193907772919898</v>
      </c>
      <c r="V231" s="39">
        <v>-2.58502665202918</v>
      </c>
      <c r="W231" s="39">
        <v>1.09861228866811</v>
      </c>
      <c r="X231" s="39"/>
      <c r="Y231" s="39"/>
      <c r="Z231" s="39">
        <v>1.7083778602890001</v>
      </c>
      <c r="AA231" s="39">
        <v>-0.24360776576875601</v>
      </c>
      <c r="AB231" s="39"/>
      <c r="AC231" s="39">
        <v>0.240662460463614</v>
      </c>
      <c r="AD231" s="39"/>
      <c r="AE231" s="39">
        <v>0.74056812613636902</v>
      </c>
      <c r="AF231" s="39">
        <v>-0.48550733654789802</v>
      </c>
      <c r="AG231" s="39">
        <v>-0.28728278114505901</v>
      </c>
    </row>
    <row r="232" spans="1:33">
      <c r="A232" s="1" t="s">
        <v>851</v>
      </c>
      <c r="B232" s="1" t="s">
        <v>269</v>
      </c>
      <c r="C232" s="1" t="s">
        <v>270</v>
      </c>
      <c r="D232" s="1" t="s">
        <v>271</v>
      </c>
      <c r="E232" s="1" t="s">
        <v>274</v>
      </c>
      <c r="F232" s="1" t="s">
        <v>33</v>
      </c>
      <c r="G232" s="1">
        <v>3.3</v>
      </c>
      <c r="H232" s="39"/>
      <c r="I232" s="39"/>
      <c r="J232" s="39">
        <v>3.44</v>
      </c>
      <c r="K232" s="39">
        <v>4.38</v>
      </c>
      <c r="L232" s="39"/>
      <c r="M232" s="39">
        <v>72</v>
      </c>
      <c r="N232" s="39">
        <v>19.7</v>
      </c>
      <c r="O232" s="39">
        <v>43.2</v>
      </c>
      <c r="P232" s="39">
        <v>2.5999999999999999E-3</v>
      </c>
      <c r="Q232" s="39">
        <v>-5.9522438339547001</v>
      </c>
      <c r="R232" s="39"/>
      <c r="S232" s="39">
        <v>0.53655844257152996</v>
      </c>
      <c r="T232" s="39"/>
      <c r="U232" s="39">
        <v>0.64147411050409997</v>
      </c>
      <c r="V232" s="39">
        <v>-2.58502665202918</v>
      </c>
      <c r="W232" s="39">
        <v>1.2354714713853101</v>
      </c>
      <c r="X232" s="39"/>
      <c r="Y232" s="39"/>
      <c r="Z232" s="39">
        <v>1.4770487243883501</v>
      </c>
      <c r="AA232" s="39">
        <v>-0.24360776576875601</v>
      </c>
      <c r="AB232" s="39"/>
      <c r="AC232" s="39">
        <v>0.31747776187492599</v>
      </c>
      <c r="AD232" s="39"/>
      <c r="AE232" s="39">
        <v>0.57634027503276597</v>
      </c>
      <c r="AF232" s="39">
        <v>-0.48550733654789802</v>
      </c>
      <c r="AG232" s="39">
        <v>-0.13112969050111201</v>
      </c>
    </row>
    <row r="233" spans="1:33">
      <c r="A233" s="1" t="s">
        <v>851</v>
      </c>
      <c r="B233" s="1" t="s">
        <v>269</v>
      </c>
      <c r="C233" s="1" t="s">
        <v>270</v>
      </c>
      <c r="D233" s="1" t="s">
        <v>271</v>
      </c>
      <c r="E233" s="1" t="s">
        <v>275</v>
      </c>
      <c r="F233" s="1" t="s">
        <v>33</v>
      </c>
      <c r="G233" s="1">
        <v>3.6</v>
      </c>
      <c r="H233" s="39"/>
      <c r="I233" s="39"/>
      <c r="J233" s="39">
        <v>4.0599999999999996</v>
      </c>
      <c r="K233" s="39">
        <v>5.71</v>
      </c>
      <c r="L233" s="39"/>
      <c r="M233" s="39">
        <v>35.700000000000003</v>
      </c>
      <c r="N233" s="39">
        <v>9.1</v>
      </c>
      <c r="O233" s="39">
        <v>21.42</v>
      </c>
      <c r="P233" s="39">
        <v>2.5999999999999999E-3</v>
      </c>
      <c r="Q233" s="39">
        <v>-5.9522438339547001</v>
      </c>
      <c r="R233" s="39"/>
      <c r="S233" s="39">
        <v>0.60852603357719404</v>
      </c>
      <c r="T233" s="39"/>
      <c r="U233" s="39">
        <v>0.75663610824584804</v>
      </c>
      <c r="V233" s="39">
        <v>-2.58502665202918</v>
      </c>
      <c r="W233" s="39">
        <v>1.4011829736136401</v>
      </c>
      <c r="X233" s="39"/>
      <c r="Y233" s="39"/>
      <c r="Z233" s="39">
        <v>1.74221902366792</v>
      </c>
      <c r="AA233" s="39">
        <v>-0.24360776576875601</v>
      </c>
      <c r="AB233" s="39"/>
      <c r="AC233" s="39">
        <v>0.410487078007511</v>
      </c>
      <c r="AD233" s="39"/>
      <c r="AE233" s="39">
        <v>0.76459303557515201</v>
      </c>
      <c r="AF233" s="39">
        <v>-0.48550733654789802</v>
      </c>
      <c r="AG233" s="39">
        <v>0.33732958143073299</v>
      </c>
    </row>
    <row r="234" spans="1:33">
      <c r="A234" s="1" t="s">
        <v>851</v>
      </c>
      <c r="B234" s="1" t="s">
        <v>269</v>
      </c>
      <c r="C234" s="1" t="s">
        <v>270</v>
      </c>
      <c r="D234" s="1" t="s">
        <v>271</v>
      </c>
      <c r="E234" s="1" t="s">
        <v>276</v>
      </c>
      <c r="F234" s="1" t="s">
        <v>33</v>
      </c>
      <c r="G234" s="1">
        <v>3.7</v>
      </c>
      <c r="H234" s="39"/>
      <c r="I234" s="39"/>
      <c r="J234" s="39">
        <v>4.5</v>
      </c>
      <c r="K234" s="39">
        <v>4.8099999999999996</v>
      </c>
      <c r="L234" s="39"/>
      <c r="M234" s="39">
        <v>34.799999999999997</v>
      </c>
      <c r="N234" s="39">
        <v>15.6</v>
      </c>
      <c r="O234" s="39">
        <v>20.88</v>
      </c>
      <c r="P234" s="39">
        <v>2.5999999999999999E-3</v>
      </c>
      <c r="Q234" s="39">
        <v>-5.9522438339547001</v>
      </c>
      <c r="R234" s="39"/>
      <c r="S234" s="39">
        <v>0.65321251377534395</v>
      </c>
      <c r="T234" s="39"/>
      <c r="U234" s="39">
        <v>0.68214507637383204</v>
      </c>
      <c r="V234" s="39">
        <v>-2.58502665202918</v>
      </c>
      <c r="W234" s="39">
        <v>1.5040773967762699</v>
      </c>
      <c r="X234" s="39"/>
      <c r="Y234" s="39"/>
      <c r="Z234" s="39">
        <v>1.57069708411767</v>
      </c>
      <c r="AA234" s="39">
        <v>-0.24360776576875601</v>
      </c>
      <c r="AB234" s="39"/>
      <c r="AC234" s="39">
        <v>0.46823889247737499</v>
      </c>
      <c r="AD234" s="39"/>
      <c r="AE234" s="39">
        <v>0.64282419984337802</v>
      </c>
      <c r="AF234" s="39">
        <v>-0.48550733654789802</v>
      </c>
      <c r="AG234" s="39">
        <v>0.49348267207468099</v>
      </c>
    </row>
    <row r="235" spans="1:33">
      <c r="A235" s="1" t="s">
        <v>851</v>
      </c>
      <c r="B235" s="1" t="s">
        <v>269</v>
      </c>
      <c r="C235" s="1" t="s">
        <v>270</v>
      </c>
      <c r="D235" s="1" t="s">
        <v>271</v>
      </c>
      <c r="E235" s="1" t="s">
        <v>277</v>
      </c>
      <c r="F235" s="1" t="s">
        <v>33</v>
      </c>
      <c r="G235" s="1">
        <v>3.9</v>
      </c>
      <c r="H235" s="39"/>
      <c r="I235" s="39"/>
      <c r="J235" s="39">
        <v>3.65</v>
      </c>
      <c r="K235" s="39">
        <v>5.39</v>
      </c>
      <c r="L235" s="39"/>
      <c r="M235" s="39">
        <v>72.2</v>
      </c>
      <c r="N235" s="39">
        <v>19.2</v>
      </c>
      <c r="O235" s="39">
        <v>43.32</v>
      </c>
      <c r="P235" s="39">
        <v>2.5999999999999999E-3</v>
      </c>
      <c r="Q235" s="39">
        <v>-5.9522438339547001</v>
      </c>
      <c r="R235" s="39"/>
      <c r="S235" s="39">
        <v>0.56229286445647497</v>
      </c>
      <c r="T235" s="39"/>
      <c r="U235" s="39">
        <v>0.73158876518673899</v>
      </c>
      <c r="V235" s="39">
        <v>-2.58502665202918</v>
      </c>
      <c r="W235" s="39">
        <v>1.2947271675944001</v>
      </c>
      <c r="X235" s="39"/>
      <c r="Y235" s="39"/>
      <c r="Z235" s="39">
        <v>1.68454538492091</v>
      </c>
      <c r="AA235" s="39">
        <v>-0.24360776576875601</v>
      </c>
      <c r="AB235" s="39"/>
      <c r="AC235" s="39">
        <v>0.350736357127861</v>
      </c>
      <c r="AD235" s="39"/>
      <c r="AE235" s="39">
        <v>0.72364870005134996</v>
      </c>
      <c r="AF235" s="39">
        <v>-0.48550733654789802</v>
      </c>
      <c r="AG235" s="39">
        <v>0.805788853362576</v>
      </c>
    </row>
    <row r="236" spans="1:33">
      <c r="A236" s="1" t="s">
        <v>851</v>
      </c>
      <c r="B236" s="1" t="s">
        <v>278</v>
      </c>
      <c r="C236" s="1" t="s">
        <v>279</v>
      </c>
      <c r="D236" s="1" t="s">
        <v>280</v>
      </c>
      <c r="E236" s="1" t="s">
        <v>281</v>
      </c>
      <c r="F236" s="1" t="s">
        <v>60</v>
      </c>
      <c r="G236" s="1">
        <v>2</v>
      </c>
      <c r="H236" s="39"/>
      <c r="I236" s="39"/>
      <c r="J236" s="39">
        <v>5</v>
      </c>
      <c r="K236" s="39"/>
      <c r="L236" s="39"/>
      <c r="M236" s="39">
        <v>45.67</v>
      </c>
      <c r="N236" s="39">
        <v>16.989999999999998</v>
      </c>
      <c r="O236" s="39">
        <v>27.402000000000001</v>
      </c>
      <c r="P236" s="39">
        <v>0.6</v>
      </c>
      <c r="Q236" s="39">
        <v>-0.51082562376599105</v>
      </c>
      <c r="R236" s="39"/>
      <c r="S236" s="39">
        <v>0.69897000433601897</v>
      </c>
      <c r="T236" s="39"/>
      <c r="U236" s="39"/>
      <c r="V236" s="39">
        <v>-0.22184874961635601</v>
      </c>
      <c r="W236" s="39">
        <v>1.6094379124341001</v>
      </c>
      <c r="X236" s="39"/>
      <c r="Y236" s="39"/>
      <c r="Z236" s="39"/>
      <c r="AA236" s="39">
        <v>-0.225049934843845</v>
      </c>
      <c r="AB236" s="39"/>
      <c r="AC236" s="39">
        <v>0.52737485695139297</v>
      </c>
      <c r="AD236" s="39"/>
      <c r="AE236" s="39"/>
      <c r="AF236" s="39">
        <v>0.66691873335657703</v>
      </c>
      <c r="AG236" s="39">
        <v>-2.16111986887244</v>
      </c>
    </row>
    <row r="237" spans="1:33">
      <c r="A237" s="1" t="s">
        <v>851</v>
      </c>
      <c r="B237" s="1" t="s">
        <v>278</v>
      </c>
      <c r="C237" s="1" t="s">
        <v>279</v>
      </c>
      <c r="D237" s="1" t="s">
        <v>280</v>
      </c>
      <c r="E237" s="1" t="s">
        <v>281</v>
      </c>
      <c r="F237" s="1" t="s">
        <v>60</v>
      </c>
      <c r="G237" s="1">
        <v>2</v>
      </c>
      <c r="H237" s="39"/>
      <c r="I237" s="39"/>
      <c r="J237" s="39">
        <v>5</v>
      </c>
      <c r="K237" s="39"/>
      <c r="L237" s="39"/>
      <c r="M237" s="39">
        <v>45.67</v>
      </c>
      <c r="N237" s="39">
        <v>16.989999999999998</v>
      </c>
      <c r="O237" s="39">
        <v>27.402000000000001</v>
      </c>
      <c r="P237" s="39">
        <v>0.41</v>
      </c>
      <c r="Q237" s="39">
        <v>-0.89159811928378396</v>
      </c>
      <c r="R237" s="39"/>
      <c r="S237" s="39">
        <v>0.69897000433601897</v>
      </c>
      <c r="T237" s="39"/>
      <c r="U237" s="39"/>
      <c r="V237" s="39">
        <v>-0.38721614328026499</v>
      </c>
      <c r="W237" s="39">
        <v>1.6094379124341001</v>
      </c>
      <c r="X237" s="39"/>
      <c r="Y237" s="39"/>
      <c r="Z237" s="39"/>
      <c r="AA237" s="39">
        <v>-0.23095215760201901</v>
      </c>
      <c r="AB237" s="39"/>
      <c r="AC237" s="39">
        <v>0.52737485695139297</v>
      </c>
      <c r="AD237" s="39"/>
      <c r="AE237" s="39"/>
      <c r="AF237" s="39">
        <v>0.58627575875197102</v>
      </c>
      <c r="AG237" s="39">
        <v>-2.16111986887244</v>
      </c>
    </row>
    <row r="238" spans="1:33">
      <c r="A238" s="1" t="s">
        <v>851</v>
      </c>
      <c r="B238" s="1" t="s">
        <v>278</v>
      </c>
      <c r="C238" s="1" t="s">
        <v>279</v>
      </c>
      <c r="D238" s="1" t="s">
        <v>280</v>
      </c>
      <c r="E238" s="1" t="s">
        <v>126</v>
      </c>
      <c r="F238" s="1" t="s">
        <v>30</v>
      </c>
      <c r="G238" s="1">
        <v>2.7</v>
      </c>
      <c r="H238" s="39"/>
      <c r="I238" s="39"/>
      <c r="J238" s="39">
        <v>6.2</v>
      </c>
      <c r="K238" s="39"/>
      <c r="L238" s="39"/>
      <c r="M238" s="39">
        <v>43.61</v>
      </c>
      <c r="N238" s="39">
        <v>16.3</v>
      </c>
      <c r="O238" s="39">
        <v>26.166</v>
      </c>
      <c r="P238" s="39">
        <v>0.41</v>
      </c>
      <c r="Q238" s="39">
        <v>-0.89159811928378396</v>
      </c>
      <c r="R238" s="39"/>
      <c r="S238" s="39">
        <v>0.792391689498254</v>
      </c>
      <c r="T238" s="39"/>
      <c r="U238" s="39"/>
      <c r="V238" s="39">
        <v>-0.38721614328026499</v>
      </c>
      <c r="W238" s="39">
        <v>1.82454929205105</v>
      </c>
      <c r="X238" s="39"/>
      <c r="Y238" s="39"/>
      <c r="Z238" s="39"/>
      <c r="AA238" s="39">
        <v>-0.23095215760201901</v>
      </c>
      <c r="AB238" s="39"/>
      <c r="AC238" s="39">
        <v>0.64811096785177302</v>
      </c>
      <c r="AD238" s="39"/>
      <c r="AE238" s="39"/>
      <c r="AF238" s="39">
        <v>0.58627575875197102</v>
      </c>
      <c r="AG238" s="39">
        <v>-1.0680482343647999</v>
      </c>
    </row>
    <row r="239" spans="1:33">
      <c r="A239" s="1" t="s">
        <v>851</v>
      </c>
      <c r="B239" s="1" t="s">
        <v>278</v>
      </c>
      <c r="C239" s="1" t="s">
        <v>279</v>
      </c>
      <c r="D239" s="1" t="s">
        <v>280</v>
      </c>
      <c r="E239" s="1" t="s">
        <v>282</v>
      </c>
      <c r="F239" s="1" t="s">
        <v>41</v>
      </c>
      <c r="G239" s="1">
        <v>2.9</v>
      </c>
      <c r="H239" s="39"/>
      <c r="I239" s="39"/>
      <c r="J239" s="39">
        <v>6.5</v>
      </c>
      <c r="K239" s="39"/>
      <c r="L239" s="39"/>
      <c r="M239" s="39">
        <v>29.17</v>
      </c>
      <c r="N239" s="39">
        <v>14.74</v>
      </c>
      <c r="O239" s="39">
        <v>17.501999999999999</v>
      </c>
      <c r="P239" s="39">
        <v>0.6</v>
      </c>
      <c r="Q239" s="39">
        <v>-0.51082562376599105</v>
      </c>
      <c r="R239" s="39"/>
      <c r="S239" s="39">
        <v>0.81291335664285602</v>
      </c>
      <c r="T239" s="39"/>
      <c r="U239" s="39"/>
      <c r="V239" s="39">
        <v>-0.22184874961635601</v>
      </c>
      <c r="W239" s="39">
        <v>1.87180217690159</v>
      </c>
      <c r="X239" s="39"/>
      <c r="Y239" s="39"/>
      <c r="Z239" s="39"/>
      <c r="AA239" s="39">
        <v>-0.225049934843845</v>
      </c>
      <c r="AB239" s="39"/>
      <c r="AC239" s="39">
        <v>0.67463271465957897</v>
      </c>
      <c r="AD239" s="39"/>
      <c r="AE239" s="39"/>
      <c r="AF239" s="39">
        <v>0.66691873335657703</v>
      </c>
      <c r="AG239" s="39">
        <v>-0.75574205307690401</v>
      </c>
    </row>
    <row r="240" spans="1:33">
      <c r="A240" s="1" t="s">
        <v>851</v>
      </c>
      <c r="B240" s="1" t="s">
        <v>278</v>
      </c>
      <c r="C240" s="1" t="s">
        <v>279</v>
      </c>
      <c r="D240" s="1" t="s">
        <v>280</v>
      </c>
      <c r="E240" s="1" t="s">
        <v>282</v>
      </c>
      <c r="F240" s="1" t="s">
        <v>41</v>
      </c>
      <c r="G240" s="1">
        <v>2.9</v>
      </c>
      <c r="H240" s="39"/>
      <c r="I240" s="39"/>
      <c r="J240" s="39">
        <v>6.5</v>
      </c>
      <c r="K240" s="39"/>
      <c r="L240" s="39"/>
      <c r="M240" s="39">
        <v>29.17</v>
      </c>
      <c r="N240" s="39">
        <v>14.74</v>
      </c>
      <c r="O240" s="39">
        <v>17.501999999999999</v>
      </c>
      <c r="P240" s="39">
        <v>0.41</v>
      </c>
      <c r="Q240" s="39">
        <v>-0.89159811928378396</v>
      </c>
      <c r="R240" s="39"/>
      <c r="S240" s="39">
        <v>0.81291335664285602</v>
      </c>
      <c r="T240" s="39"/>
      <c r="U240" s="39"/>
      <c r="V240" s="39">
        <v>-0.38721614328026499</v>
      </c>
      <c r="W240" s="39">
        <v>1.87180217690159</v>
      </c>
      <c r="X240" s="39"/>
      <c r="Y240" s="39"/>
      <c r="Z240" s="39"/>
      <c r="AA240" s="39">
        <v>-0.23095215760201901</v>
      </c>
      <c r="AB240" s="39"/>
      <c r="AC240" s="39">
        <v>0.67463271465957897</v>
      </c>
      <c r="AD240" s="39"/>
      <c r="AE240" s="39"/>
      <c r="AF240" s="39">
        <v>0.58627575875197102</v>
      </c>
      <c r="AG240" s="39">
        <v>-0.75574205307690401</v>
      </c>
    </row>
    <row r="241" spans="1:33">
      <c r="A241" s="1" t="s">
        <v>851</v>
      </c>
      <c r="B241" s="1" t="s">
        <v>278</v>
      </c>
      <c r="C241" s="1" t="s">
        <v>279</v>
      </c>
      <c r="D241" s="1" t="s">
        <v>280</v>
      </c>
      <c r="E241" s="1" t="s">
        <v>126</v>
      </c>
      <c r="F241" s="1" t="s">
        <v>33</v>
      </c>
      <c r="G241" s="1">
        <v>3.3</v>
      </c>
      <c r="H241" s="39"/>
      <c r="I241" s="39"/>
      <c r="J241" s="39">
        <v>6.2</v>
      </c>
      <c r="K241" s="39"/>
      <c r="L241" s="39"/>
      <c r="M241" s="39">
        <v>43.61</v>
      </c>
      <c r="N241" s="39">
        <v>16.3</v>
      </c>
      <c r="O241" s="39">
        <v>26.166</v>
      </c>
      <c r="P241" s="39">
        <v>0.6</v>
      </c>
      <c r="Q241" s="39">
        <v>-0.51082562376599105</v>
      </c>
      <c r="R241" s="39"/>
      <c r="S241" s="39">
        <v>0.792391689498254</v>
      </c>
      <c r="T241" s="39"/>
      <c r="U241" s="39"/>
      <c r="V241" s="39">
        <v>-0.22184874961635601</v>
      </c>
      <c r="W241" s="39">
        <v>1.82454929205105</v>
      </c>
      <c r="X241" s="39"/>
      <c r="Y241" s="39"/>
      <c r="Z241" s="39"/>
      <c r="AA241" s="39">
        <v>-0.225049934843845</v>
      </c>
      <c r="AB241" s="39"/>
      <c r="AC241" s="39">
        <v>0.64811096785177302</v>
      </c>
      <c r="AD241" s="39"/>
      <c r="AE241" s="39"/>
      <c r="AF241" s="39">
        <v>0.66691873335657703</v>
      </c>
      <c r="AG241" s="39">
        <v>-0.13112969050111201</v>
      </c>
    </row>
    <row r="242" spans="1:33">
      <c r="A242" s="1" t="s">
        <v>851</v>
      </c>
      <c r="B242" s="1" t="s">
        <v>278</v>
      </c>
      <c r="C242" s="1" t="s">
        <v>279</v>
      </c>
      <c r="D242" s="1" t="s">
        <v>280</v>
      </c>
      <c r="E242" s="1" t="s">
        <v>283</v>
      </c>
      <c r="F242" s="1" t="s">
        <v>33</v>
      </c>
      <c r="G242" s="1">
        <v>4.2</v>
      </c>
      <c r="H242" s="39"/>
      <c r="I242" s="39"/>
      <c r="J242" s="39">
        <v>6.3</v>
      </c>
      <c r="K242" s="39"/>
      <c r="L242" s="39"/>
      <c r="M242" s="39">
        <v>40.17</v>
      </c>
      <c r="N242" s="39">
        <v>16.68</v>
      </c>
      <c r="O242" s="39">
        <v>24.102</v>
      </c>
      <c r="P242" s="39">
        <v>0.41</v>
      </c>
      <c r="Q242" s="39">
        <v>-0.89159811928378396</v>
      </c>
      <c r="R242" s="39"/>
      <c r="S242" s="39">
        <v>0.79934054945358202</v>
      </c>
      <c r="T242" s="39"/>
      <c r="U242" s="39"/>
      <c r="V242" s="39">
        <v>-0.38721614328026499</v>
      </c>
      <c r="W242" s="39">
        <v>1.84054963339749</v>
      </c>
      <c r="X242" s="39"/>
      <c r="Y242" s="39"/>
      <c r="Z242" s="39"/>
      <c r="AA242" s="39">
        <v>-0.23095215760201901</v>
      </c>
      <c r="AB242" s="39"/>
      <c r="AC242" s="39">
        <v>0.65709152011585104</v>
      </c>
      <c r="AD242" s="39"/>
      <c r="AE242" s="39"/>
      <c r="AF242" s="39">
        <v>0.58627575875197102</v>
      </c>
      <c r="AG242" s="39">
        <v>1.27424812529442</v>
      </c>
    </row>
    <row r="243" spans="1:33">
      <c r="A243" s="1" t="s">
        <v>851</v>
      </c>
      <c r="B243" s="1" t="s">
        <v>278</v>
      </c>
      <c r="C243" s="1" t="s">
        <v>279</v>
      </c>
      <c r="D243" s="1" t="s">
        <v>280</v>
      </c>
      <c r="E243" s="1" t="s">
        <v>283</v>
      </c>
      <c r="F243" s="1" t="s">
        <v>33</v>
      </c>
      <c r="G243" s="1">
        <v>4.2</v>
      </c>
      <c r="H243" s="39"/>
      <c r="I243" s="39"/>
      <c r="J243" s="39">
        <v>6.3</v>
      </c>
      <c r="K243" s="39"/>
      <c r="L243" s="39"/>
      <c r="M243" s="39">
        <v>40.17</v>
      </c>
      <c r="N243" s="39">
        <v>16.68</v>
      </c>
      <c r="O243" s="39">
        <v>24.102</v>
      </c>
      <c r="P243" s="39">
        <v>0.6</v>
      </c>
      <c r="Q243" s="39">
        <v>-0.51082562376599105</v>
      </c>
      <c r="R243" s="39"/>
      <c r="S243" s="39">
        <v>0.79934054945358202</v>
      </c>
      <c r="T243" s="39"/>
      <c r="U243" s="39"/>
      <c r="V243" s="39">
        <v>-0.22184874961635601</v>
      </c>
      <c r="W243" s="39">
        <v>1.84054963339749</v>
      </c>
      <c r="X243" s="39"/>
      <c r="Y243" s="39"/>
      <c r="Z243" s="39"/>
      <c r="AA243" s="39">
        <v>-0.225049934843845</v>
      </c>
      <c r="AB243" s="39"/>
      <c r="AC243" s="39">
        <v>0.65709152011585104</v>
      </c>
      <c r="AD243" s="39"/>
      <c r="AE243" s="39"/>
      <c r="AF243" s="39">
        <v>0.66691873335657703</v>
      </c>
      <c r="AG243" s="39">
        <v>1.27424812529442</v>
      </c>
    </row>
    <row r="244" spans="1:33">
      <c r="A244" s="1" t="s">
        <v>851</v>
      </c>
      <c r="B244" s="1" t="s">
        <v>115</v>
      </c>
      <c r="C244" s="1" t="s">
        <v>284</v>
      </c>
      <c r="D244" s="1" t="s">
        <v>280</v>
      </c>
      <c r="E244" s="1" t="s">
        <v>178</v>
      </c>
      <c r="F244" s="1" t="s">
        <v>33</v>
      </c>
      <c r="G244" s="1">
        <v>3.8</v>
      </c>
      <c r="H244" s="39">
        <v>0.13</v>
      </c>
      <c r="I244" s="39">
        <v>1.7999999999999999E-2</v>
      </c>
      <c r="J244" s="39"/>
      <c r="K244" s="39"/>
      <c r="L244" s="39"/>
      <c r="M244" s="39">
        <v>446.8</v>
      </c>
      <c r="N244" s="39">
        <v>26.5</v>
      </c>
      <c r="O244" s="39">
        <v>268.08</v>
      </c>
      <c r="P244" s="39">
        <v>110</v>
      </c>
      <c r="Q244" s="39">
        <v>4.7004803657924201</v>
      </c>
      <c r="R244" s="39">
        <v>-0.88605664769316295</v>
      </c>
      <c r="S244" s="39"/>
      <c r="T244" s="39">
        <v>-1.74472749489669</v>
      </c>
      <c r="U244" s="39"/>
      <c r="V244" s="39">
        <v>2.04139268515822</v>
      </c>
      <c r="W244" s="39"/>
      <c r="X244" s="39">
        <v>-2.0402208285265502</v>
      </c>
      <c r="Y244" s="39">
        <v>-4.0173835210859696</v>
      </c>
      <c r="Z244" s="39"/>
      <c r="AA244" s="39">
        <v>3.1733878006521299</v>
      </c>
      <c r="AB244" s="39">
        <v>-1.6620091964946799</v>
      </c>
      <c r="AC244" s="39"/>
      <c r="AD244" s="39">
        <v>-1.3105783680300001</v>
      </c>
      <c r="AE244" s="39"/>
      <c r="AF244" s="39">
        <v>1.7706098389898901</v>
      </c>
      <c r="AG244" s="39">
        <v>0.649635762718628</v>
      </c>
    </row>
    <row r="245" spans="1:33">
      <c r="A245" s="1" t="s">
        <v>851</v>
      </c>
      <c r="B245" s="1" t="s">
        <v>115</v>
      </c>
      <c r="C245" s="1" t="s">
        <v>284</v>
      </c>
      <c r="D245" s="1" t="s">
        <v>280</v>
      </c>
      <c r="E245" s="1" t="s">
        <v>285</v>
      </c>
      <c r="F245" s="1" t="s">
        <v>33</v>
      </c>
      <c r="G245" s="1">
        <v>3.9</v>
      </c>
      <c r="H245" s="39">
        <v>0.13</v>
      </c>
      <c r="I245" s="39">
        <v>1.7999999999999999E-2</v>
      </c>
      <c r="J245" s="39"/>
      <c r="K245" s="39"/>
      <c r="L245" s="39"/>
      <c r="M245" s="39">
        <v>199</v>
      </c>
      <c r="N245" s="39">
        <v>21.6</v>
      </c>
      <c r="O245" s="39">
        <v>119.4</v>
      </c>
      <c r="P245" s="39">
        <v>110</v>
      </c>
      <c r="Q245" s="39">
        <v>4.7004803657924201</v>
      </c>
      <c r="R245" s="39">
        <v>-0.88605664769316295</v>
      </c>
      <c r="S245" s="39"/>
      <c r="T245" s="39">
        <v>-1.74472749489669</v>
      </c>
      <c r="U245" s="39"/>
      <c r="V245" s="39">
        <v>2.04139268515822</v>
      </c>
      <c r="W245" s="39"/>
      <c r="X245" s="39">
        <v>-2.0402208285265502</v>
      </c>
      <c r="Y245" s="39">
        <v>-4.0173835210859696</v>
      </c>
      <c r="Z245" s="39"/>
      <c r="AA245" s="39">
        <v>3.1733878006521299</v>
      </c>
      <c r="AB245" s="39">
        <v>-1.6620091964946799</v>
      </c>
      <c r="AC245" s="39"/>
      <c r="AD245" s="39">
        <v>-1.3105783680300001</v>
      </c>
      <c r="AE245" s="39"/>
      <c r="AF245" s="39">
        <v>1.7706098389898901</v>
      </c>
      <c r="AG245" s="39">
        <v>0.805788853362576</v>
      </c>
    </row>
    <row r="246" spans="1:33">
      <c r="A246" s="1" t="s">
        <v>851</v>
      </c>
      <c r="B246" s="1" t="s">
        <v>115</v>
      </c>
      <c r="C246" s="1" t="s">
        <v>284</v>
      </c>
      <c r="D246" s="1" t="s">
        <v>280</v>
      </c>
      <c r="E246" s="1" t="s">
        <v>44</v>
      </c>
      <c r="F246" s="1" t="s">
        <v>33</v>
      </c>
      <c r="G246" s="1">
        <v>4</v>
      </c>
      <c r="H246" s="39">
        <v>0.13</v>
      </c>
      <c r="I246" s="39">
        <v>1.7999999999999999E-2</v>
      </c>
      <c r="J246" s="39"/>
      <c r="K246" s="39"/>
      <c r="L246" s="39"/>
      <c r="M246" s="39">
        <v>290</v>
      </c>
      <c r="N246" s="39">
        <v>26.4</v>
      </c>
      <c r="O246" s="39">
        <v>174</v>
      </c>
      <c r="P246" s="39">
        <v>110</v>
      </c>
      <c r="Q246" s="39">
        <v>4.7004803657924201</v>
      </c>
      <c r="R246" s="39">
        <v>-0.88605664769316295</v>
      </c>
      <c r="S246" s="39"/>
      <c r="T246" s="39">
        <v>-1.74472749489669</v>
      </c>
      <c r="U246" s="39"/>
      <c r="V246" s="39">
        <v>2.04139268515822</v>
      </c>
      <c r="W246" s="39"/>
      <c r="X246" s="39">
        <v>-2.0402208285265502</v>
      </c>
      <c r="Y246" s="39">
        <v>-4.0173835210859696</v>
      </c>
      <c r="Z246" s="39"/>
      <c r="AA246" s="39">
        <v>3.1733878006521299</v>
      </c>
      <c r="AB246" s="39">
        <v>-1.6620091964946799</v>
      </c>
      <c r="AC246" s="39"/>
      <c r="AD246" s="39">
        <v>-1.3105783680300001</v>
      </c>
      <c r="AE246" s="39"/>
      <c r="AF246" s="39">
        <v>1.7706098389898901</v>
      </c>
      <c r="AG246" s="39">
        <v>0.961941944006525</v>
      </c>
    </row>
    <row r="247" spans="1:33">
      <c r="A247" s="1" t="s">
        <v>851</v>
      </c>
      <c r="B247" s="1" t="s">
        <v>115</v>
      </c>
      <c r="C247" s="1" t="s">
        <v>284</v>
      </c>
      <c r="D247" s="1" t="s">
        <v>280</v>
      </c>
      <c r="E247" s="1" t="s">
        <v>286</v>
      </c>
      <c r="F247" s="1" t="s">
        <v>33</v>
      </c>
      <c r="G247" s="1">
        <v>4.0999999999999996</v>
      </c>
      <c r="H247" s="39">
        <v>0.13</v>
      </c>
      <c r="I247" s="39">
        <v>1.7999999999999999E-2</v>
      </c>
      <c r="J247" s="39"/>
      <c r="K247" s="39"/>
      <c r="L247" s="39"/>
      <c r="M247" s="39">
        <v>193.1</v>
      </c>
      <c r="N247" s="39">
        <v>23.1</v>
      </c>
      <c r="O247" s="39">
        <v>115.86</v>
      </c>
      <c r="P247" s="39">
        <v>110</v>
      </c>
      <c r="Q247" s="39">
        <v>4.7004803657924201</v>
      </c>
      <c r="R247" s="39">
        <v>-0.88605664769316295</v>
      </c>
      <c r="S247" s="39"/>
      <c r="T247" s="39">
        <v>-1.74472749489669</v>
      </c>
      <c r="U247" s="39"/>
      <c r="V247" s="39">
        <v>2.04139268515822</v>
      </c>
      <c r="W247" s="39"/>
      <c r="X247" s="39">
        <v>-2.0402208285265502</v>
      </c>
      <c r="Y247" s="39">
        <v>-4.0173835210859696</v>
      </c>
      <c r="Z247" s="39"/>
      <c r="AA247" s="39">
        <v>3.1733878006521299</v>
      </c>
      <c r="AB247" s="39">
        <v>-1.6620091964946799</v>
      </c>
      <c r="AC247" s="39"/>
      <c r="AD247" s="39">
        <v>-1.3105783680300001</v>
      </c>
      <c r="AE247" s="39"/>
      <c r="AF247" s="39">
        <v>1.7706098389898901</v>
      </c>
      <c r="AG247" s="39">
        <v>1.1180950346504701</v>
      </c>
    </row>
    <row r="248" spans="1:33">
      <c r="A248" s="1" t="s">
        <v>851</v>
      </c>
      <c r="B248" s="1" t="s">
        <v>115</v>
      </c>
      <c r="C248" s="1" t="s">
        <v>284</v>
      </c>
      <c r="D248" s="1" t="s">
        <v>280</v>
      </c>
      <c r="E248" s="1" t="s">
        <v>283</v>
      </c>
      <c r="F248" s="1" t="s">
        <v>33</v>
      </c>
      <c r="G248" s="1">
        <v>4.2</v>
      </c>
      <c r="H248" s="39">
        <v>0.13</v>
      </c>
      <c r="I248" s="39">
        <v>1.7999999999999999E-2</v>
      </c>
      <c r="J248" s="39"/>
      <c r="K248" s="39"/>
      <c r="L248" s="39"/>
      <c r="M248" s="39">
        <v>204.3</v>
      </c>
      <c r="N248" s="39">
        <v>22.8</v>
      </c>
      <c r="O248" s="39">
        <v>122.58</v>
      </c>
      <c r="P248" s="39">
        <v>110</v>
      </c>
      <c r="Q248" s="39">
        <v>4.7004803657924201</v>
      </c>
      <c r="R248" s="39">
        <v>-0.88605664769316295</v>
      </c>
      <c r="S248" s="39"/>
      <c r="T248" s="39">
        <v>-1.74472749489669</v>
      </c>
      <c r="U248" s="39"/>
      <c r="V248" s="39">
        <v>2.04139268515822</v>
      </c>
      <c r="W248" s="39"/>
      <c r="X248" s="39">
        <v>-2.0402208285265502</v>
      </c>
      <c r="Y248" s="39">
        <v>-4.0173835210859696</v>
      </c>
      <c r="Z248" s="39"/>
      <c r="AA248" s="39">
        <v>3.1733878006521299</v>
      </c>
      <c r="AB248" s="39">
        <v>-1.6620091964946799</v>
      </c>
      <c r="AC248" s="39"/>
      <c r="AD248" s="39">
        <v>-1.3105783680300001</v>
      </c>
      <c r="AE248" s="39"/>
      <c r="AF248" s="39">
        <v>1.7706098389898901</v>
      </c>
      <c r="AG248" s="39">
        <v>1.27424812529442</v>
      </c>
    </row>
    <row r="249" spans="1:33">
      <c r="A249" s="1" t="s">
        <v>851</v>
      </c>
      <c r="B249" s="1" t="s">
        <v>115</v>
      </c>
      <c r="C249" s="1" t="s">
        <v>284</v>
      </c>
      <c r="D249" s="1" t="s">
        <v>280</v>
      </c>
      <c r="E249" s="1" t="s">
        <v>287</v>
      </c>
      <c r="F249" s="1" t="s">
        <v>33</v>
      </c>
      <c r="G249" s="1">
        <v>4.4000000000000004</v>
      </c>
      <c r="H249" s="39">
        <v>0.13</v>
      </c>
      <c r="I249" s="39">
        <v>1.7999999999999999E-2</v>
      </c>
      <c r="J249" s="39"/>
      <c r="K249" s="39"/>
      <c r="L249" s="39"/>
      <c r="M249" s="39">
        <v>255.2</v>
      </c>
      <c r="N249" s="39">
        <v>32.1</v>
      </c>
      <c r="O249" s="39">
        <v>153.12</v>
      </c>
      <c r="P249" s="39">
        <v>110</v>
      </c>
      <c r="Q249" s="39">
        <v>4.7004803657924201</v>
      </c>
      <c r="R249" s="39">
        <v>-0.88605664769316295</v>
      </c>
      <c r="S249" s="39"/>
      <c r="T249" s="39">
        <v>-1.74472749489669</v>
      </c>
      <c r="U249" s="39"/>
      <c r="V249" s="39">
        <v>2.04139268515822</v>
      </c>
      <c r="W249" s="39"/>
      <c r="X249" s="39">
        <v>-2.0402208285265502</v>
      </c>
      <c r="Y249" s="39">
        <v>-4.0173835210859696</v>
      </c>
      <c r="Z249" s="39"/>
      <c r="AA249" s="39">
        <v>3.1733878006521299</v>
      </c>
      <c r="AB249" s="39">
        <v>-1.6620091964946799</v>
      </c>
      <c r="AC249" s="39"/>
      <c r="AD249" s="39">
        <v>-1.3105783680300001</v>
      </c>
      <c r="AE249" s="39"/>
      <c r="AF249" s="39">
        <v>1.7706098389898901</v>
      </c>
      <c r="AG249" s="39">
        <v>1.58655430658232</v>
      </c>
    </row>
    <row r="250" spans="1:33">
      <c r="A250" s="1" t="s">
        <v>851</v>
      </c>
      <c r="B250" s="1" t="s">
        <v>115</v>
      </c>
      <c r="C250" s="1" t="s">
        <v>284</v>
      </c>
      <c r="D250" s="1" t="s">
        <v>280</v>
      </c>
      <c r="E250" s="1" t="s">
        <v>179</v>
      </c>
      <c r="F250" s="1" t="s">
        <v>33</v>
      </c>
      <c r="G250" s="1">
        <v>4.5</v>
      </c>
      <c r="H250" s="39">
        <v>0.13</v>
      </c>
      <c r="I250" s="39">
        <v>1.7999999999999999E-2</v>
      </c>
      <c r="J250" s="39"/>
      <c r="K250" s="39"/>
      <c r="L250" s="39"/>
      <c r="M250" s="39">
        <v>471.2</v>
      </c>
      <c r="N250" s="39">
        <v>29.4</v>
      </c>
      <c r="O250" s="39">
        <v>282.72000000000003</v>
      </c>
      <c r="P250" s="39">
        <v>110</v>
      </c>
      <c r="Q250" s="39">
        <v>4.7004803657924201</v>
      </c>
      <c r="R250" s="39">
        <v>-0.88605664769316295</v>
      </c>
      <c r="S250" s="39"/>
      <c r="T250" s="39">
        <v>-1.74472749489669</v>
      </c>
      <c r="U250" s="39"/>
      <c r="V250" s="39">
        <v>2.04139268515822</v>
      </c>
      <c r="W250" s="39"/>
      <c r="X250" s="39">
        <v>-2.0402208285265502</v>
      </c>
      <c r="Y250" s="39">
        <v>-4.0173835210859696</v>
      </c>
      <c r="Z250" s="39"/>
      <c r="AA250" s="39">
        <v>3.1733878006521299</v>
      </c>
      <c r="AB250" s="39">
        <v>-1.6620091964946799</v>
      </c>
      <c r="AC250" s="39"/>
      <c r="AD250" s="39">
        <v>-1.3105783680300001</v>
      </c>
      <c r="AE250" s="39"/>
      <c r="AF250" s="39">
        <v>1.7706098389898901</v>
      </c>
      <c r="AG250" s="39">
        <v>1.7427073972262599</v>
      </c>
    </row>
    <row r="251" spans="1:33">
      <c r="A251" s="1" t="s">
        <v>851</v>
      </c>
      <c r="B251" s="1" t="s">
        <v>201</v>
      </c>
      <c r="C251" s="1" t="s">
        <v>288</v>
      </c>
      <c r="D251" s="1" t="s">
        <v>289</v>
      </c>
      <c r="E251" s="1" t="s">
        <v>290</v>
      </c>
      <c r="F251" s="1" t="s">
        <v>60</v>
      </c>
      <c r="G251" s="1">
        <v>2.1</v>
      </c>
      <c r="H251" s="39"/>
      <c r="I251" s="39"/>
      <c r="J251" s="39">
        <v>0.15</v>
      </c>
      <c r="K251" s="39"/>
      <c r="L251" s="39"/>
      <c r="M251" s="39">
        <v>117.7</v>
      </c>
      <c r="N251" s="39">
        <v>17</v>
      </c>
      <c r="O251" s="39">
        <v>70.62</v>
      </c>
      <c r="P251" s="39">
        <v>7.3999999999999999E-4</v>
      </c>
      <c r="Q251" s="39">
        <v>-7.2088603717660602</v>
      </c>
      <c r="R251" s="39"/>
      <c r="S251" s="39">
        <v>-0.82390874094431898</v>
      </c>
      <c r="T251" s="39"/>
      <c r="U251" s="39"/>
      <c r="V251" s="39">
        <v>-3.1307682802690202</v>
      </c>
      <c r="W251" s="39">
        <v>-1.89711998488588</v>
      </c>
      <c r="X251" s="39"/>
      <c r="Y251" s="39"/>
      <c r="Z251" s="39"/>
      <c r="AA251" s="39">
        <v>-0.24366554542312599</v>
      </c>
      <c r="AB251" s="39"/>
      <c r="AC251" s="39">
        <v>-1.44075980855693</v>
      </c>
      <c r="AD251" s="39"/>
      <c r="AE251" s="39"/>
      <c r="AF251" s="39">
        <v>-0.75164340661421403</v>
      </c>
      <c r="AG251" s="39">
        <v>-2.0049667782284901</v>
      </c>
    </row>
    <row r="252" spans="1:33">
      <c r="A252" s="1" t="s">
        <v>851</v>
      </c>
      <c r="B252" s="1" t="s">
        <v>201</v>
      </c>
      <c r="C252" s="1" t="s">
        <v>288</v>
      </c>
      <c r="D252" s="1" t="s">
        <v>289</v>
      </c>
      <c r="E252" s="1" t="s">
        <v>291</v>
      </c>
      <c r="F252" s="1" t="s">
        <v>30</v>
      </c>
      <c r="G252" s="1">
        <v>3.4</v>
      </c>
      <c r="H252" s="39"/>
      <c r="I252" s="39"/>
      <c r="J252" s="39">
        <v>0.27</v>
      </c>
      <c r="K252" s="39"/>
      <c r="L252" s="39"/>
      <c r="M252" s="39">
        <v>72.2</v>
      </c>
      <c r="N252" s="39">
        <v>16.7</v>
      </c>
      <c r="O252" s="39">
        <v>43.32</v>
      </c>
      <c r="P252" s="39">
        <v>7.3999999999999999E-4</v>
      </c>
      <c r="Q252" s="39">
        <v>-7.2088603717660602</v>
      </c>
      <c r="R252" s="39"/>
      <c r="S252" s="39">
        <v>-0.56863623584101297</v>
      </c>
      <c r="T252" s="39"/>
      <c r="U252" s="39"/>
      <c r="V252" s="39">
        <v>-3.1307682802690202</v>
      </c>
      <c r="W252" s="39">
        <v>-1.30933331998376</v>
      </c>
      <c r="X252" s="39"/>
      <c r="Y252" s="39"/>
      <c r="Z252" s="39"/>
      <c r="AA252" s="39">
        <v>-0.24366554542312599</v>
      </c>
      <c r="AB252" s="39"/>
      <c r="AC252" s="39">
        <v>-1.1108512928579499</v>
      </c>
      <c r="AD252" s="39"/>
      <c r="AE252" s="39"/>
      <c r="AF252" s="39">
        <v>-0.75164340661421403</v>
      </c>
      <c r="AG252" s="39">
        <v>2.5023400142836501E-2</v>
      </c>
    </row>
    <row r="253" spans="1:33">
      <c r="A253" s="1" t="s">
        <v>851</v>
      </c>
      <c r="B253" s="1" t="s">
        <v>201</v>
      </c>
      <c r="C253" s="1" t="s">
        <v>288</v>
      </c>
      <c r="D253" s="1" t="s">
        <v>289</v>
      </c>
      <c r="E253" s="1" t="s">
        <v>292</v>
      </c>
      <c r="F253" s="1" t="s">
        <v>30</v>
      </c>
      <c r="G253" s="1">
        <v>3.5</v>
      </c>
      <c r="H253" s="39"/>
      <c r="I253" s="39"/>
      <c r="J253" s="39">
        <v>0.24</v>
      </c>
      <c r="K253" s="39"/>
      <c r="L253" s="39"/>
      <c r="M253" s="39">
        <v>270.3</v>
      </c>
      <c r="N253" s="39">
        <v>25.1</v>
      </c>
      <c r="O253" s="39">
        <v>162.18</v>
      </c>
      <c r="P253" s="39">
        <v>7.3999999999999999E-4</v>
      </c>
      <c r="Q253" s="39">
        <v>-7.2088603717660602</v>
      </c>
      <c r="R253" s="39"/>
      <c r="S253" s="39">
        <v>-0.61978875828839397</v>
      </c>
      <c r="T253" s="39"/>
      <c r="U253" s="39"/>
      <c r="V253" s="39">
        <v>-3.1307682802690202</v>
      </c>
      <c r="W253" s="39">
        <v>-1.42711635564015</v>
      </c>
      <c r="X253" s="39"/>
      <c r="Y253" s="39"/>
      <c r="Z253" s="39"/>
      <c r="AA253" s="39">
        <v>-0.24366554542312599</v>
      </c>
      <c r="AB253" s="39"/>
      <c r="AC253" s="39">
        <v>-1.1769596767124699</v>
      </c>
      <c r="AD253" s="39"/>
      <c r="AE253" s="39"/>
      <c r="AF253" s="39">
        <v>-0.75164340661421403</v>
      </c>
      <c r="AG253" s="39">
        <v>0.18117649078678499</v>
      </c>
    </row>
    <row r="254" spans="1:33">
      <c r="A254" s="1" t="s">
        <v>851</v>
      </c>
      <c r="B254" s="1" t="s">
        <v>201</v>
      </c>
      <c r="C254" s="1" t="s">
        <v>288</v>
      </c>
      <c r="D254" s="1" t="s">
        <v>289</v>
      </c>
      <c r="E254" s="1" t="s">
        <v>293</v>
      </c>
      <c r="F254" s="1" t="s">
        <v>33</v>
      </c>
      <c r="G254" s="1">
        <v>3.8</v>
      </c>
      <c r="H254" s="39"/>
      <c r="I254" s="39"/>
      <c r="J254" s="39">
        <v>0.39</v>
      </c>
      <c r="K254" s="39"/>
      <c r="L254" s="39"/>
      <c r="M254" s="39">
        <v>136.19999999999999</v>
      </c>
      <c r="N254" s="39">
        <v>18</v>
      </c>
      <c r="O254" s="39">
        <v>81.72</v>
      </c>
      <c r="P254" s="39">
        <v>7.3999999999999999E-4</v>
      </c>
      <c r="Q254" s="39">
        <v>-7.2088603717660602</v>
      </c>
      <c r="R254" s="39"/>
      <c r="S254" s="39">
        <v>-0.40893539297350101</v>
      </c>
      <c r="T254" s="39"/>
      <c r="U254" s="39"/>
      <c r="V254" s="39">
        <v>-3.1307682802690202</v>
      </c>
      <c r="W254" s="39">
        <v>-0.94160853985844495</v>
      </c>
      <c r="X254" s="39"/>
      <c r="Y254" s="39"/>
      <c r="Z254" s="39"/>
      <c r="AA254" s="39">
        <v>-0.24366554542312599</v>
      </c>
      <c r="AB254" s="39"/>
      <c r="AC254" s="39">
        <v>-0.904457470675743</v>
      </c>
      <c r="AD254" s="39"/>
      <c r="AE254" s="39"/>
      <c r="AF254" s="39">
        <v>-0.75164340661421403</v>
      </c>
      <c r="AG254" s="39">
        <v>0.649635762718628</v>
      </c>
    </row>
    <row r="255" spans="1:33">
      <c r="A255" s="1" t="s">
        <v>851</v>
      </c>
      <c r="B255" s="1" t="s">
        <v>54</v>
      </c>
      <c r="C255" s="1" t="s">
        <v>54</v>
      </c>
      <c r="D255" s="1" t="s">
        <v>95</v>
      </c>
      <c r="E255" s="1" t="s">
        <v>81</v>
      </c>
      <c r="F255" s="1" t="s">
        <v>241</v>
      </c>
      <c r="G255" s="1">
        <v>3.2</v>
      </c>
      <c r="H255" s="39"/>
      <c r="I255" s="39"/>
      <c r="J255" s="39">
        <v>1.08</v>
      </c>
      <c r="K255" s="39"/>
      <c r="L255" s="39"/>
      <c r="M255" s="39">
        <v>58.89</v>
      </c>
      <c r="N255" s="39">
        <v>16.809999999999999</v>
      </c>
      <c r="O255" s="39">
        <v>35.334000000000003</v>
      </c>
      <c r="P255" s="39">
        <v>0.41399999999999998</v>
      </c>
      <c r="Q255" s="39">
        <v>-0.88188930515682296</v>
      </c>
      <c r="R255" s="39"/>
      <c r="S255" s="39">
        <v>3.3423755486949702E-2</v>
      </c>
      <c r="T255" s="39"/>
      <c r="U255" s="39"/>
      <c r="V255" s="39">
        <v>-0.38299965887910098</v>
      </c>
      <c r="W255" s="39">
        <v>7.6961041136128394E-2</v>
      </c>
      <c r="X255" s="39"/>
      <c r="Y255" s="39"/>
      <c r="Z255" s="39"/>
      <c r="AA255" s="39">
        <v>-0.230827900280794</v>
      </c>
      <c r="AB255" s="39"/>
      <c r="AC255" s="39">
        <v>-0.33276233251194398</v>
      </c>
      <c r="AD255" s="39"/>
      <c r="AE255" s="39"/>
      <c r="AF255" s="39">
        <v>0.58833196727621495</v>
      </c>
      <c r="AG255" s="39">
        <v>-0.28728278114505901</v>
      </c>
    </row>
    <row r="256" spans="1:33">
      <c r="A256" s="1" t="s">
        <v>851</v>
      </c>
      <c r="B256" s="1" t="s">
        <v>54</v>
      </c>
      <c r="C256" s="1" t="s">
        <v>54</v>
      </c>
      <c r="D256" s="1" t="s">
        <v>95</v>
      </c>
      <c r="E256" s="1" t="s">
        <v>107</v>
      </c>
      <c r="F256" s="1" t="s">
        <v>33</v>
      </c>
      <c r="G256" s="1">
        <v>4</v>
      </c>
      <c r="H256" s="39"/>
      <c r="I256" s="39"/>
      <c r="J256" s="39">
        <v>1.42</v>
      </c>
      <c r="K256" s="39"/>
      <c r="L256" s="39"/>
      <c r="M256" s="39">
        <v>191.83</v>
      </c>
      <c r="N256" s="39">
        <v>28.86</v>
      </c>
      <c r="O256" s="39">
        <v>115.098</v>
      </c>
      <c r="P256" s="39">
        <v>0.41399999999999998</v>
      </c>
      <c r="Q256" s="39">
        <v>-0.88188930515682296</v>
      </c>
      <c r="R256" s="39"/>
      <c r="S256" s="39">
        <v>0.152288344383056</v>
      </c>
      <c r="T256" s="39"/>
      <c r="U256" s="39"/>
      <c r="V256" s="39">
        <v>-0.38299965887910098</v>
      </c>
      <c r="W256" s="39">
        <v>0.350656871613169</v>
      </c>
      <c r="X256" s="39"/>
      <c r="Y256" s="39"/>
      <c r="Z256" s="39"/>
      <c r="AA256" s="39">
        <v>-0.230827900280794</v>
      </c>
      <c r="AB256" s="39"/>
      <c r="AC256" s="39">
        <v>-0.17914437794212201</v>
      </c>
      <c r="AD256" s="39"/>
      <c r="AE256" s="39"/>
      <c r="AF256" s="39">
        <v>0.58833196727621495</v>
      </c>
      <c r="AG256" s="39">
        <v>0.961941944006525</v>
      </c>
    </row>
    <row r="257" spans="1:33">
      <c r="A257" s="1" t="s">
        <v>851</v>
      </c>
      <c r="B257" s="1" t="s">
        <v>278</v>
      </c>
      <c r="C257" s="1" t="s">
        <v>294</v>
      </c>
      <c r="D257" s="1" t="s">
        <v>295</v>
      </c>
      <c r="E257" s="1" t="s">
        <v>121</v>
      </c>
      <c r="F257" s="1" t="s">
        <v>30</v>
      </c>
      <c r="G257" s="1">
        <v>2.9</v>
      </c>
      <c r="H257" s="39"/>
      <c r="I257" s="39"/>
      <c r="J257" s="39">
        <v>1.4</v>
      </c>
      <c r="K257" s="39"/>
      <c r="L257" s="39"/>
      <c r="M257" s="39">
        <v>55.5</v>
      </c>
      <c r="N257" s="39">
        <v>15.5</v>
      </c>
      <c r="O257" s="39">
        <v>33.299999999999997</v>
      </c>
      <c r="P257" s="39">
        <v>0.106</v>
      </c>
      <c r="Q257" s="39">
        <v>-2.2443161848700699</v>
      </c>
      <c r="R257" s="39"/>
      <c r="S257" s="39">
        <v>0.14612803567823801</v>
      </c>
      <c r="T257" s="39"/>
      <c r="U257" s="39"/>
      <c r="V257" s="39">
        <v>-0.97469413473523003</v>
      </c>
      <c r="W257" s="39">
        <v>0.33647223662121301</v>
      </c>
      <c r="X257" s="39"/>
      <c r="Y257" s="39"/>
      <c r="Z257" s="39"/>
      <c r="AA257" s="39">
        <v>-0.24039571401509799</v>
      </c>
      <c r="AB257" s="39"/>
      <c r="AC257" s="39">
        <v>-0.18710582408467299</v>
      </c>
      <c r="AD257" s="39"/>
      <c r="AE257" s="39"/>
      <c r="AF257" s="39">
        <v>0.29978655615889799</v>
      </c>
      <c r="AG257" s="39">
        <v>-0.75574205307690401</v>
      </c>
    </row>
    <row r="258" spans="1:33">
      <c r="A258" s="1" t="s">
        <v>851</v>
      </c>
      <c r="B258" s="1" t="s">
        <v>278</v>
      </c>
      <c r="C258" s="1" t="s">
        <v>294</v>
      </c>
      <c r="D258" s="1" t="s">
        <v>295</v>
      </c>
      <c r="E258" s="1" t="s">
        <v>296</v>
      </c>
      <c r="F258" s="1" t="s">
        <v>30</v>
      </c>
      <c r="G258" s="1">
        <v>2.9</v>
      </c>
      <c r="H258" s="39"/>
      <c r="I258" s="39"/>
      <c r="J258" s="39">
        <v>2</v>
      </c>
      <c r="K258" s="39"/>
      <c r="L258" s="39"/>
      <c r="M258" s="39">
        <v>35</v>
      </c>
      <c r="N258" s="39">
        <v>15</v>
      </c>
      <c r="O258" s="39">
        <v>21</v>
      </c>
      <c r="P258" s="39">
        <v>0.106</v>
      </c>
      <c r="Q258" s="39">
        <v>-2.2443161848700699</v>
      </c>
      <c r="R258" s="39"/>
      <c r="S258" s="39">
        <v>0.30102999566398098</v>
      </c>
      <c r="T258" s="39"/>
      <c r="U258" s="39"/>
      <c r="V258" s="39">
        <v>-0.97469413473523003</v>
      </c>
      <c r="W258" s="39">
        <v>0.69314718055994495</v>
      </c>
      <c r="X258" s="39"/>
      <c r="Y258" s="39"/>
      <c r="Z258" s="39"/>
      <c r="AA258" s="39">
        <v>-0.24039571401509799</v>
      </c>
      <c r="AB258" s="39"/>
      <c r="AC258" s="39">
        <v>1.3086028449852301E-2</v>
      </c>
      <c r="AD258" s="39"/>
      <c r="AE258" s="39"/>
      <c r="AF258" s="39">
        <v>0.29978655615889799</v>
      </c>
      <c r="AG258" s="39">
        <v>-0.75574205307690401</v>
      </c>
    </row>
    <row r="259" spans="1:33">
      <c r="A259" s="1" t="s">
        <v>851</v>
      </c>
      <c r="B259" s="1" t="s">
        <v>278</v>
      </c>
      <c r="C259" s="1" t="s">
        <v>294</v>
      </c>
      <c r="D259" s="1" t="s">
        <v>295</v>
      </c>
      <c r="E259" s="1" t="s">
        <v>297</v>
      </c>
      <c r="F259" s="1" t="s">
        <v>30</v>
      </c>
      <c r="G259" s="1">
        <v>3.3</v>
      </c>
      <c r="H259" s="39"/>
      <c r="I259" s="39"/>
      <c r="J259" s="39">
        <v>1.5</v>
      </c>
      <c r="K259" s="39"/>
      <c r="L259" s="39"/>
      <c r="M259" s="39">
        <v>38.5</v>
      </c>
      <c r="N259" s="39">
        <v>19.5</v>
      </c>
      <c r="O259" s="39">
        <v>23.1</v>
      </c>
      <c r="P259" s="39">
        <v>0.106</v>
      </c>
      <c r="Q259" s="39">
        <v>-2.2443161848700699</v>
      </c>
      <c r="R259" s="39"/>
      <c r="S259" s="39">
        <v>0.17609125905568099</v>
      </c>
      <c r="T259" s="39"/>
      <c r="U259" s="39"/>
      <c r="V259" s="39">
        <v>-0.97469413473523003</v>
      </c>
      <c r="W259" s="39">
        <v>0.405465108108164</v>
      </c>
      <c r="X259" s="39"/>
      <c r="Y259" s="39"/>
      <c r="Z259" s="39"/>
      <c r="AA259" s="39">
        <v>-0.24039571401509799</v>
      </c>
      <c r="AB259" s="39"/>
      <c r="AC259" s="39">
        <v>-0.148382019709388</v>
      </c>
      <c r="AD259" s="39"/>
      <c r="AE259" s="39"/>
      <c r="AF259" s="39">
        <v>0.29978655615889799</v>
      </c>
      <c r="AG259" s="39">
        <v>-0.13112969050111201</v>
      </c>
    </row>
    <row r="260" spans="1:33">
      <c r="A260" s="1" t="s">
        <v>851</v>
      </c>
      <c r="B260" s="1" t="s">
        <v>278</v>
      </c>
      <c r="C260" s="1" t="s">
        <v>294</v>
      </c>
      <c r="D260" s="1" t="s">
        <v>295</v>
      </c>
      <c r="E260" s="1" t="s">
        <v>298</v>
      </c>
      <c r="F260" s="1" t="s">
        <v>33</v>
      </c>
      <c r="G260" s="1">
        <v>3.6</v>
      </c>
      <c r="H260" s="39"/>
      <c r="I260" s="39"/>
      <c r="J260" s="39">
        <v>1.8</v>
      </c>
      <c r="K260" s="39"/>
      <c r="L260" s="39"/>
      <c r="M260" s="39">
        <v>58</v>
      </c>
      <c r="N260" s="39">
        <v>22.2</v>
      </c>
      <c r="O260" s="39">
        <v>34.799999999999997</v>
      </c>
      <c r="P260" s="39">
        <v>0.106</v>
      </c>
      <c r="Q260" s="39">
        <v>-2.2443161848700699</v>
      </c>
      <c r="R260" s="39"/>
      <c r="S260" s="39">
        <v>0.25527250510330601</v>
      </c>
      <c r="T260" s="39"/>
      <c r="U260" s="39"/>
      <c r="V260" s="39">
        <v>-0.97469413473523003</v>
      </c>
      <c r="W260" s="39">
        <v>0.58778666490211895</v>
      </c>
      <c r="X260" s="39"/>
      <c r="Y260" s="39"/>
      <c r="Z260" s="39"/>
      <c r="AA260" s="39">
        <v>-0.24039571401509799</v>
      </c>
      <c r="AB260" s="39"/>
      <c r="AC260" s="39">
        <v>-4.6049936024165301E-2</v>
      </c>
      <c r="AD260" s="39"/>
      <c r="AE260" s="39"/>
      <c r="AF260" s="39">
        <v>0.29978655615889799</v>
      </c>
      <c r="AG260" s="39">
        <v>0.33732958143073299</v>
      </c>
    </row>
    <row r="261" spans="1:33">
      <c r="A261" s="1" t="s">
        <v>851</v>
      </c>
      <c r="B261" s="1" t="s">
        <v>278</v>
      </c>
      <c r="C261" s="1" t="s">
        <v>294</v>
      </c>
      <c r="D261" s="1" t="s">
        <v>295</v>
      </c>
      <c r="E261" s="1" t="s">
        <v>299</v>
      </c>
      <c r="F261" s="1" t="s">
        <v>33</v>
      </c>
      <c r="G261" s="1">
        <v>3.6</v>
      </c>
      <c r="H261" s="39"/>
      <c r="I261" s="39"/>
      <c r="J261" s="39">
        <v>3.8</v>
      </c>
      <c r="K261" s="39"/>
      <c r="L261" s="39"/>
      <c r="M261" s="39">
        <v>41</v>
      </c>
      <c r="N261" s="39">
        <v>15.8</v>
      </c>
      <c r="O261" s="39">
        <v>24.6</v>
      </c>
      <c r="P261" s="39">
        <v>0.106</v>
      </c>
      <c r="Q261" s="39">
        <v>-2.2443161848700699</v>
      </c>
      <c r="R261" s="39"/>
      <c r="S261" s="39">
        <v>0.57978359661681</v>
      </c>
      <c r="T261" s="39"/>
      <c r="U261" s="39"/>
      <c r="V261" s="39">
        <v>-0.97469413473523003</v>
      </c>
      <c r="W261" s="39">
        <v>1.33500106673234</v>
      </c>
      <c r="X261" s="39"/>
      <c r="Y261" s="39"/>
      <c r="Z261" s="39"/>
      <c r="AA261" s="39">
        <v>-0.24039571401509799</v>
      </c>
      <c r="AB261" s="39"/>
      <c r="AC261" s="39">
        <v>0.37334099088256001</v>
      </c>
      <c r="AD261" s="39"/>
      <c r="AE261" s="39"/>
      <c r="AF261" s="39">
        <v>0.29978655615889799</v>
      </c>
      <c r="AG261" s="39">
        <v>0.33732958143073299</v>
      </c>
    </row>
    <row r="262" spans="1:33">
      <c r="A262" s="1" t="s">
        <v>851</v>
      </c>
      <c r="B262" s="1" t="s">
        <v>278</v>
      </c>
      <c r="C262" s="1" t="s">
        <v>294</v>
      </c>
      <c r="D262" s="1" t="s">
        <v>295</v>
      </c>
      <c r="E262" s="1" t="s">
        <v>300</v>
      </c>
      <c r="F262" s="1" t="s">
        <v>33</v>
      </c>
      <c r="G262" s="1">
        <v>4</v>
      </c>
      <c r="H262" s="39"/>
      <c r="I262" s="39"/>
      <c r="J262" s="39">
        <v>3</v>
      </c>
      <c r="K262" s="39"/>
      <c r="L262" s="39"/>
      <c r="M262" s="39">
        <v>28.9</v>
      </c>
      <c r="N262" s="39">
        <v>18.7</v>
      </c>
      <c r="O262" s="39">
        <v>17.34</v>
      </c>
      <c r="P262" s="39">
        <v>0.106</v>
      </c>
      <c r="Q262" s="39">
        <v>-2.2443161848700699</v>
      </c>
      <c r="R262" s="39"/>
      <c r="S262" s="39">
        <v>0.47712125471966199</v>
      </c>
      <c r="T262" s="39"/>
      <c r="U262" s="39"/>
      <c r="V262" s="39">
        <v>-0.97469413473523003</v>
      </c>
      <c r="W262" s="39">
        <v>1.09861228866811</v>
      </c>
      <c r="X262" s="39"/>
      <c r="Y262" s="39"/>
      <c r="Z262" s="39"/>
      <c r="AA262" s="39">
        <v>-0.24039571401509799</v>
      </c>
      <c r="AB262" s="39"/>
      <c r="AC262" s="39">
        <v>0.240662460463614</v>
      </c>
      <c r="AD262" s="39"/>
      <c r="AE262" s="39"/>
      <c r="AF262" s="39">
        <v>0.29978655615889799</v>
      </c>
      <c r="AG262" s="39">
        <v>0.961941944006525</v>
      </c>
    </row>
    <row r="263" spans="1:33">
      <c r="A263" s="1" t="s">
        <v>851</v>
      </c>
      <c r="B263" s="1" t="s">
        <v>278</v>
      </c>
      <c r="C263" s="1" t="s">
        <v>294</v>
      </c>
      <c r="D263" s="1" t="s">
        <v>295</v>
      </c>
      <c r="E263" s="1" t="s">
        <v>301</v>
      </c>
      <c r="F263" s="1" t="s">
        <v>30</v>
      </c>
      <c r="G263" s="1">
        <v>3.6</v>
      </c>
      <c r="H263" s="39"/>
      <c r="I263" s="39"/>
      <c r="J263" s="39">
        <v>3.2</v>
      </c>
      <c r="K263" s="39"/>
      <c r="L263" s="39"/>
      <c r="M263" s="39">
        <v>22</v>
      </c>
      <c r="N263" s="39">
        <v>14</v>
      </c>
      <c r="O263" s="39">
        <v>13.2</v>
      </c>
      <c r="P263" s="39">
        <v>0.106</v>
      </c>
      <c r="Q263" s="39">
        <v>-2.2443161848700699</v>
      </c>
      <c r="R263" s="39"/>
      <c r="S263" s="39">
        <v>0.50514997831990605</v>
      </c>
      <c r="T263" s="39"/>
      <c r="U263" s="39"/>
      <c r="V263" s="39">
        <v>-0.97469413473523003</v>
      </c>
      <c r="W263" s="39">
        <v>1.16315080980568</v>
      </c>
      <c r="X263" s="39"/>
      <c r="Y263" s="39"/>
      <c r="Z263" s="39"/>
      <c r="AA263" s="39">
        <v>-0.24039571401509799</v>
      </c>
      <c r="AB263" s="39"/>
      <c r="AC263" s="39">
        <v>0.27688616029431501</v>
      </c>
      <c r="AD263" s="39"/>
      <c r="AE263" s="39"/>
      <c r="AF263" s="39">
        <v>0.29978655615889799</v>
      </c>
      <c r="AG263" s="39">
        <v>0.33732958143073299</v>
      </c>
    </row>
    <row r="264" spans="1:33">
      <c r="A264" s="1" t="s">
        <v>851</v>
      </c>
      <c r="B264" s="1" t="s">
        <v>278</v>
      </c>
      <c r="C264" s="1" t="s">
        <v>294</v>
      </c>
      <c r="D264" s="1" t="s">
        <v>295</v>
      </c>
      <c r="E264" s="1" t="s">
        <v>302</v>
      </c>
      <c r="F264" s="1" t="s">
        <v>33</v>
      </c>
      <c r="G264" s="1">
        <v>3.7</v>
      </c>
      <c r="H264" s="39"/>
      <c r="I264" s="39"/>
      <c r="J264" s="39">
        <v>1.8</v>
      </c>
      <c r="K264" s="39"/>
      <c r="L264" s="39"/>
      <c r="M264" s="39">
        <v>33.700000000000003</v>
      </c>
      <c r="N264" s="39">
        <v>18.8</v>
      </c>
      <c r="O264" s="39">
        <v>20.22</v>
      </c>
      <c r="P264" s="39">
        <v>0.106</v>
      </c>
      <c r="Q264" s="39">
        <v>-2.2443161848700699</v>
      </c>
      <c r="R264" s="39"/>
      <c r="S264" s="39">
        <v>0.25527250510330601</v>
      </c>
      <c r="T264" s="39"/>
      <c r="U264" s="39"/>
      <c r="V264" s="39">
        <v>-0.97469413473523003</v>
      </c>
      <c r="W264" s="39">
        <v>0.58778666490211895</v>
      </c>
      <c r="X264" s="39"/>
      <c r="Y264" s="39"/>
      <c r="Z264" s="39"/>
      <c r="AA264" s="39">
        <v>-0.24039571401509799</v>
      </c>
      <c r="AB264" s="39"/>
      <c r="AC264" s="39">
        <v>-4.6049936024165301E-2</v>
      </c>
      <c r="AD264" s="39"/>
      <c r="AE264" s="39"/>
      <c r="AF264" s="39">
        <v>0.29978655615889799</v>
      </c>
      <c r="AG264" s="39">
        <v>0.49348267207468099</v>
      </c>
    </row>
    <row r="265" spans="1:33">
      <c r="A265" s="1" t="s">
        <v>851</v>
      </c>
      <c r="B265" s="1" t="s">
        <v>278</v>
      </c>
      <c r="C265" s="1" t="s">
        <v>294</v>
      </c>
      <c r="D265" s="1" t="s">
        <v>295</v>
      </c>
      <c r="E265" s="1" t="s">
        <v>138</v>
      </c>
      <c r="F265" s="1" t="s">
        <v>33</v>
      </c>
      <c r="G265" s="1">
        <v>3.9</v>
      </c>
      <c r="H265" s="39"/>
      <c r="I265" s="39"/>
      <c r="J265" s="39">
        <v>1</v>
      </c>
      <c r="K265" s="39"/>
      <c r="L265" s="39"/>
      <c r="M265" s="39">
        <v>55.2</v>
      </c>
      <c r="N265" s="39">
        <v>18.2</v>
      </c>
      <c r="O265" s="39">
        <v>33.119999999999997</v>
      </c>
      <c r="P265" s="39">
        <v>0.106</v>
      </c>
      <c r="Q265" s="39">
        <v>-2.2443161848700699</v>
      </c>
      <c r="R265" s="39"/>
      <c r="S265" s="39">
        <v>0</v>
      </c>
      <c r="T265" s="39"/>
      <c r="U265" s="39"/>
      <c r="V265" s="39">
        <v>-0.97469413473523003</v>
      </c>
      <c r="W265" s="39">
        <v>0</v>
      </c>
      <c r="X265" s="39"/>
      <c r="Y265" s="39"/>
      <c r="Z265" s="39"/>
      <c r="AA265" s="39">
        <v>-0.24039571401509799</v>
      </c>
      <c r="AB265" s="39"/>
      <c r="AC265" s="39">
        <v>-0.37595845172314901</v>
      </c>
      <c r="AD265" s="39"/>
      <c r="AE265" s="39"/>
      <c r="AF265" s="39">
        <v>0.29978655615889799</v>
      </c>
      <c r="AG265" s="39">
        <v>0.805788853362576</v>
      </c>
    </row>
    <row r="266" spans="1:33">
      <c r="A266" s="1" t="s">
        <v>851</v>
      </c>
      <c r="B266" s="1" t="s">
        <v>278</v>
      </c>
      <c r="C266" s="1" t="s">
        <v>294</v>
      </c>
      <c r="D266" s="1" t="s">
        <v>295</v>
      </c>
      <c r="E266" s="1" t="s">
        <v>303</v>
      </c>
      <c r="F266" s="1" t="s">
        <v>33</v>
      </c>
      <c r="G266" s="1">
        <v>4.3</v>
      </c>
      <c r="H266" s="39"/>
      <c r="I266" s="39"/>
      <c r="J266" s="39">
        <v>2</v>
      </c>
      <c r="K266" s="39"/>
      <c r="L266" s="39"/>
      <c r="M266" s="39">
        <v>23.7</v>
      </c>
      <c r="N266" s="39">
        <v>12.5</v>
      </c>
      <c r="O266" s="39">
        <v>14.22</v>
      </c>
      <c r="P266" s="39">
        <v>0.106</v>
      </c>
      <c r="Q266" s="39">
        <v>-2.2443161848700699</v>
      </c>
      <c r="R266" s="39"/>
      <c r="S266" s="39">
        <v>0.30102999566398098</v>
      </c>
      <c r="T266" s="39"/>
      <c r="U266" s="39"/>
      <c r="V266" s="39">
        <v>-0.97469413473523003</v>
      </c>
      <c r="W266" s="39">
        <v>0.69314718055994495</v>
      </c>
      <c r="X266" s="39"/>
      <c r="Y266" s="39"/>
      <c r="Z266" s="39"/>
      <c r="AA266" s="39">
        <v>-0.24039571401509799</v>
      </c>
      <c r="AB266" s="39"/>
      <c r="AC266" s="39">
        <v>1.3086028449852301E-2</v>
      </c>
      <c r="AD266" s="39"/>
      <c r="AE266" s="39"/>
      <c r="AF266" s="39">
        <v>0.29978655615889799</v>
      </c>
      <c r="AG266" s="39">
        <v>1.4304012159383701</v>
      </c>
    </row>
    <row r="267" spans="1:33">
      <c r="A267" s="1" t="s">
        <v>851</v>
      </c>
      <c r="B267" s="1" t="s">
        <v>304</v>
      </c>
      <c r="C267" s="1" t="s">
        <v>304</v>
      </c>
      <c r="D267" s="1" t="s">
        <v>80</v>
      </c>
      <c r="E267" s="1" t="s">
        <v>305</v>
      </c>
      <c r="F267" s="1" t="s">
        <v>41</v>
      </c>
      <c r="G267" s="1">
        <v>2.8</v>
      </c>
      <c r="H267" s="39"/>
      <c r="I267" s="39"/>
      <c r="J267" s="39">
        <v>1.47</v>
      </c>
      <c r="K267" s="39"/>
      <c r="L267" s="39"/>
      <c r="M267" s="39">
        <v>800</v>
      </c>
      <c r="N267" s="39">
        <v>40</v>
      </c>
      <c r="O267" s="39">
        <v>480</v>
      </c>
      <c r="P267" s="39">
        <v>0.57999999999999996</v>
      </c>
      <c r="Q267" s="39">
        <v>-0.54472717544167204</v>
      </c>
      <c r="R267" s="39"/>
      <c r="S267" s="39">
        <v>0.16731733474817601</v>
      </c>
      <c r="T267" s="39"/>
      <c r="U267" s="39"/>
      <c r="V267" s="39">
        <v>-0.236572006437063</v>
      </c>
      <c r="W267" s="39">
        <v>0.385262400790645</v>
      </c>
      <c r="X267" s="39"/>
      <c r="Y267" s="39"/>
      <c r="Z267" s="39"/>
      <c r="AA267" s="39">
        <v>-0.22567122144996901</v>
      </c>
      <c r="AB267" s="39"/>
      <c r="AC267" s="39">
        <v>-0.15972124460543699</v>
      </c>
      <c r="AD267" s="39"/>
      <c r="AE267" s="39"/>
      <c r="AF267" s="39">
        <v>0.65973879782283795</v>
      </c>
      <c r="AG267" s="39">
        <v>-0.91189514372085201</v>
      </c>
    </row>
    <row r="268" spans="1:33">
      <c r="A268" s="1" t="s">
        <v>851</v>
      </c>
      <c r="B268" s="1" t="s">
        <v>304</v>
      </c>
      <c r="C268" s="1" t="s">
        <v>304</v>
      </c>
      <c r="D268" s="1" t="s">
        <v>80</v>
      </c>
      <c r="E268" s="1" t="s">
        <v>29</v>
      </c>
      <c r="F268" s="1" t="s">
        <v>30</v>
      </c>
      <c r="G268" s="1">
        <v>3</v>
      </c>
      <c r="H268" s="39"/>
      <c r="I268" s="39"/>
      <c r="J268" s="39">
        <v>3.9</v>
      </c>
      <c r="K268" s="39"/>
      <c r="L268" s="39"/>
      <c r="M268" s="39">
        <v>150</v>
      </c>
      <c r="N268" s="39">
        <v>25</v>
      </c>
      <c r="O268" s="39">
        <v>90</v>
      </c>
      <c r="P268" s="39">
        <v>0.57999999999999996</v>
      </c>
      <c r="Q268" s="39">
        <v>-0.54472717544167204</v>
      </c>
      <c r="R268" s="39"/>
      <c r="S268" s="39">
        <v>0.59106460702649899</v>
      </c>
      <c r="T268" s="39"/>
      <c r="U268" s="39"/>
      <c r="V268" s="39">
        <v>-0.236572006437063</v>
      </c>
      <c r="W268" s="39">
        <v>1.3609765531356</v>
      </c>
      <c r="X268" s="39"/>
      <c r="Y268" s="39"/>
      <c r="Z268" s="39"/>
      <c r="AA268" s="39">
        <v>-0.22567122144996901</v>
      </c>
      <c r="AB268" s="39"/>
      <c r="AC268" s="39">
        <v>0.3879203181718</v>
      </c>
      <c r="AD268" s="39"/>
      <c r="AE268" s="39"/>
      <c r="AF268" s="39">
        <v>0.65973879782283795</v>
      </c>
      <c r="AG268" s="39">
        <v>-0.59958896243295501</v>
      </c>
    </row>
    <row r="269" spans="1:33">
      <c r="A269" s="1" t="s">
        <v>851</v>
      </c>
      <c r="B269" s="1" t="s">
        <v>304</v>
      </c>
      <c r="C269" s="1" t="s">
        <v>304</v>
      </c>
      <c r="D269" s="1" t="s">
        <v>80</v>
      </c>
      <c r="E269" s="1" t="s">
        <v>81</v>
      </c>
      <c r="F269" s="1" t="s">
        <v>33</v>
      </c>
      <c r="G269" s="1">
        <v>3.1</v>
      </c>
      <c r="H269" s="39"/>
      <c r="I269" s="39"/>
      <c r="J269" s="39">
        <v>2.12</v>
      </c>
      <c r="K269" s="39"/>
      <c r="L269" s="39"/>
      <c r="M269" s="39">
        <v>150</v>
      </c>
      <c r="N269" s="39">
        <v>20</v>
      </c>
      <c r="O269" s="39">
        <v>90</v>
      </c>
      <c r="P269" s="39">
        <v>0.57999999999999996</v>
      </c>
      <c r="Q269" s="39">
        <v>-0.54472717544167204</v>
      </c>
      <c r="R269" s="39"/>
      <c r="S269" s="39">
        <v>0.326335860928751</v>
      </c>
      <c r="T269" s="39"/>
      <c r="U269" s="39"/>
      <c r="V269" s="39">
        <v>-0.236572006437063</v>
      </c>
      <c r="W269" s="39">
        <v>0.75141608868392096</v>
      </c>
      <c r="X269" s="39"/>
      <c r="Y269" s="39"/>
      <c r="Z269" s="39"/>
      <c r="AA269" s="39">
        <v>-0.22567122144996901</v>
      </c>
      <c r="AB269" s="39"/>
      <c r="AC269" s="39">
        <v>4.5790766645609902E-2</v>
      </c>
      <c r="AD269" s="39"/>
      <c r="AE269" s="39"/>
      <c r="AF269" s="39">
        <v>0.65973879782283795</v>
      </c>
      <c r="AG269" s="39">
        <v>-0.44343587178900701</v>
      </c>
    </row>
    <row r="270" spans="1:33">
      <c r="A270" s="1" t="s">
        <v>851</v>
      </c>
      <c r="B270" s="1" t="s">
        <v>304</v>
      </c>
      <c r="C270" s="1" t="s">
        <v>304</v>
      </c>
      <c r="D270" s="1" t="s">
        <v>80</v>
      </c>
      <c r="E270" s="1" t="s">
        <v>267</v>
      </c>
      <c r="F270" s="1" t="s">
        <v>33</v>
      </c>
      <c r="G270" s="1">
        <v>3.1</v>
      </c>
      <c r="H270" s="39"/>
      <c r="I270" s="39"/>
      <c r="J270" s="39">
        <v>2.85</v>
      </c>
      <c r="K270" s="39"/>
      <c r="L270" s="39"/>
      <c r="M270" s="39">
        <v>100</v>
      </c>
      <c r="N270" s="39">
        <v>13</v>
      </c>
      <c r="O270" s="39">
        <v>60</v>
      </c>
      <c r="P270" s="39">
        <v>0.57999999999999996</v>
      </c>
      <c r="Q270" s="39">
        <v>-0.54472717544167204</v>
      </c>
      <c r="R270" s="39"/>
      <c r="S270" s="39">
        <v>0.45484486000850999</v>
      </c>
      <c r="T270" s="39"/>
      <c r="U270" s="39"/>
      <c r="V270" s="39">
        <v>-0.236572006437063</v>
      </c>
      <c r="W270" s="39">
        <v>1.0473189942805601</v>
      </c>
      <c r="X270" s="39"/>
      <c r="Y270" s="39"/>
      <c r="Z270" s="39"/>
      <c r="AA270" s="39">
        <v>-0.22567122144996901</v>
      </c>
      <c r="AB270" s="39"/>
      <c r="AC270" s="39">
        <v>0.21187294272332</v>
      </c>
      <c r="AD270" s="39"/>
      <c r="AE270" s="39"/>
      <c r="AF270" s="39">
        <v>0.65973879782283795</v>
      </c>
      <c r="AG270" s="39">
        <v>-0.44343587178900701</v>
      </c>
    </row>
    <row r="271" spans="1:33">
      <c r="A271" s="1" t="s">
        <v>851</v>
      </c>
      <c r="B271" s="1" t="s">
        <v>304</v>
      </c>
      <c r="C271" s="1" t="s">
        <v>304</v>
      </c>
      <c r="D271" s="1" t="s">
        <v>80</v>
      </c>
      <c r="E271" s="1" t="s">
        <v>99</v>
      </c>
      <c r="F271" s="1" t="s">
        <v>33</v>
      </c>
      <c r="G271" s="1">
        <v>3.2</v>
      </c>
      <c r="H271" s="39"/>
      <c r="I271" s="39"/>
      <c r="J271" s="39">
        <v>1.1000000000000001</v>
      </c>
      <c r="K271" s="39"/>
      <c r="L271" s="39"/>
      <c r="M271" s="39">
        <v>400</v>
      </c>
      <c r="N271" s="39">
        <v>30</v>
      </c>
      <c r="O271" s="39">
        <v>240</v>
      </c>
      <c r="P271" s="39">
        <v>0.57999999999999996</v>
      </c>
      <c r="Q271" s="39">
        <v>-0.54472717544167204</v>
      </c>
      <c r="R271" s="39"/>
      <c r="S271" s="39">
        <v>4.1392685158225098E-2</v>
      </c>
      <c r="T271" s="39"/>
      <c r="U271" s="39"/>
      <c r="V271" s="39">
        <v>-0.236572006437063</v>
      </c>
      <c r="W271" s="39">
        <v>9.5310179804324893E-2</v>
      </c>
      <c r="X271" s="39"/>
      <c r="Y271" s="39"/>
      <c r="Z271" s="39"/>
      <c r="AA271" s="39">
        <v>-0.22567122144996901</v>
      </c>
      <c r="AB271" s="39"/>
      <c r="AC271" s="39">
        <v>-0.32246346480389998</v>
      </c>
      <c r="AD271" s="39"/>
      <c r="AE271" s="39"/>
      <c r="AF271" s="39">
        <v>0.65973879782283795</v>
      </c>
      <c r="AG271" s="39">
        <v>-0.28728278114505901</v>
      </c>
    </row>
    <row r="272" spans="1:33">
      <c r="A272" s="1" t="s">
        <v>851</v>
      </c>
      <c r="B272" s="1" t="s">
        <v>304</v>
      </c>
      <c r="C272" s="1" t="s">
        <v>304</v>
      </c>
      <c r="D272" s="1" t="s">
        <v>80</v>
      </c>
      <c r="E272" s="1" t="s">
        <v>306</v>
      </c>
      <c r="F272" s="1" t="s">
        <v>41</v>
      </c>
      <c r="G272" s="1">
        <v>3.2</v>
      </c>
      <c r="H272" s="39"/>
      <c r="I272" s="39"/>
      <c r="J272" s="39">
        <v>2.8</v>
      </c>
      <c r="K272" s="39"/>
      <c r="L272" s="39"/>
      <c r="M272" s="39">
        <v>150</v>
      </c>
      <c r="N272" s="39">
        <v>20</v>
      </c>
      <c r="O272" s="39">
        <v>90</v>
      </c>
      <c r="P272" s="39">
        <v>0.57999999999999996</v>
      </c>
      <c r="Q272" s="39">
        <v>-0.54472717544167204</v>
      </c>
      <c r="R272" s="39"/>
      <c r="S272" s="39">
        <v>0.44715803134221899</v>
      </c>
      <c r="T272" s="39"/>
      <c r="U272" s="39"/>
      <c r="V272" s="39">
        <v>-0.236572006437063</v>
      </c>
      <c r="W272" s="39">
        <v>1.0296194171811599</v>
      </c>
      <c r="X272" s="39"/>
      <c r="Y272" s="39"/>
      <c r="Z272" s="39"/>
      <c r="AA272" s="39">
        <v>-0.22567122144996901</v>
      </c>
      <c r="AB272" s="39"/>
      <c r="AC272" s="39">
        <v>0.20193865608832801</v>
      </c>
      <c r="AD272" s="39"/>
      <c r="AE272" s="39"/>
      <c r="AF272" s="39">
        <v>0.65973879782283795</v>
      </c>
      <c r="AG272" s="39">
        <v>-0.28728278114505901</v>
      </c>
    </row>
    <row r="273" spans="1:33">
      <c r="A273" s="1" t="s">
        <v>851</v>
      </c>
      <c r="B273" s="1" t="s">
        <v>304</v>
      </c>
      <c r="C273" s="1" t="s">
        <v>304</v>
      </c>
      <c r="D273" s="1" t="s">
        <v>80</v>
      </c>
      <c r="E273" s="1" t="s">
        <v>307</v>
      </c>
      <c r="F273" s="1" t="s">
        <v>41</v>
      </c>
      <c r="G273" s="1">
        <v>3.2</v>
      </c>
      <c r="H273" s="39"/>
      <c r="I273" s="39"/>
      <c r="J273" s="39">
        <v>4.7</v>
      </c>
      <c r="K273" s="39"/>
      <c r="L273" s="39"/>
      <c r="M273" s="39">
        <v>239</v>
      </c>
      <c r="N273" s="39">
        <v>25</v>
      </c>
      <c r="O273" s="39">
        <v>143.4</v>
      </c>
      <c r="P273" s="39">
        <v>0.57999999999999996</v>
      </c>
      <c r="Q273" s="39">
        <v>-0.54472717544167204</v>
      </c>
      <c r="R273" s="39"/>
      <c r="S273" s="39">
        <v>0.67209785793571797</v>
      </c>
      <c r="T273" s="39"/>
      <c r="U273" s="39"/>
      <c r="V273" s="39">
        <v>-0.236572006437063</v>
      </c>
      <c r="W273" s="39">
        <v>1.5475625087160101</v>
      </c>
      <c r="X273" s="39"/>
      <c r="Y273" s="39"/>
      <c r="Z273" s="39"/>
      <c r="AA273" s="39">
        <v>-0.22567122144996901</v>
      </c>
      <c r="AB273" s="39"/>
      <c r="AC273" s="39">
        <v>0.49264589180498403</v>
      </c>
      <c r="AD273" s="39"/>
      <c r="AE273" s="39"/>
      <c r="AF273" s="39">
        <v>0.65973879782283795</v>
      </c>
      <c r="AG273" s="39">
        <v>-0.28728278114505901</v>
      </c>
    </row>
    <row r="274" spans="1:33">
      <c r="A274" s="1" t="s">
        <v>851</v>
      </c>
      <c r="B274" s="1" t="s">
        <v>304</v>
      </c>
      <c r="C274" s="1" t="s">
        <v>304</v>
      </c>
      <c r="D274" s="1" t="s">
        <v>80</v>
      </c>
      <c r="E274" s="1" t="s">
        <v>101</v>
      </c>
      <c r="F274" s="1" t="s">
        <v>41</v>
      </c>
      <c r="G274" s="1">
        <v>3.3</v>
      </c>
      <c r="H274" s="39"/>
      <c r="I274" s="39"/>
      <c r="J274" s="39">
        <v>2.6</v>
      </c>
      <c r="K274" s="39"/>
      <c r="L274" s="39"/>
      <c r="M274" s="39">
        <v>400</v>
      </c>
      <c r="N274" s="39">
        <v>30</v>
      </c>
      <c r="O274" s="39">
        <v>240</v>
      </c>
      <c r="P274" s="39">
        <v>0.57999999999999996</v>
      </c>
      <c r="Q274" s="39">
        <v>-0.54472717544167204</v>
      </c>
      <c r="R274" s="39"/>
      <c r="S274" s="39">
        <v>0.41497334797081797</v>
      </c>
      <c r="T274" s="39"/>
      <c r="U274" s="39"/>
      <c r="V274" s="39">
        <v>-0.236572006437063</v>
      </c>
      <c r="W274" s="39">
        <v>0.95551144502743601</v>
      </c>
      <c r="X274" s="39"/>
      <c r="Y274" s="39"/>
      <c r="Z274" s="39"/>
      <c r="AA274" s="39">
        <v>-0.22567122144996901</v>
      </c>
      <c r="AB274" s="39"/>
      <c r="AC274" s="39">
        <v>0.16034388615803899</v>
      </c>
      <c r="AD274" s="39"/>
      <c r="AE274" s="39"/>
      <c r="AF274" s="39">
        <v>0.65973879782283795</v>
      </c>
      <c r="AG274" s="39">
        <v>-0.13112969050111201</v>
      </c>
    </row>
    <row r="275" spans="1:33">
      <c r="A275" s="1" t="s">
        <v>851</v>
      </c>
      <c r="B275" s="1" t="s">
        <v>304</v>
      </c>
      <c r="C275" s="1" t="s">
        <v>304</v>
      </c>
      <c r="D275" s="1" t="s">
        <v>80</v>
      </c>
      <c r="E275" s="1" t="s">
        <v>308</v>
      </c>
      <c r="F275" s="1" t="s">
        <v>33</v>
      </c>
      <c r="G275" s="1">
        <v>3.4</v>
      </c>
      <c r="H275" s="39"/>
      <c r="I275" s="39"/>
      <c r="J275" s="39">
        <v>1.5</v>
      </c>
      <c r="K275" s="39"/>
      <c r="L275" s="39"/>
      <c r="M275" s="39">
        <v>250</v>
      </c>
      <c r="N275" s="39">
        <v>25</v>
      </c>
      <c r="O275" s="39">
        <v>150</v>
      </c>
      <c r="P275" s="39">
        <v>0.57999999999999996</v>
      </c>
      <c r="Q275" s="39">
        <v>-0.54472717544167204</v>
      </c>
      <c r="R275" s="39"/>
      <c r="S275" s="39">
        <v>0.17609125905568099</v>
      </c>
      <c r="T275" s="39"/>
      <c r="U275" s="39"/>
      <c r="V275" s="39">
        <v>-0.236572006437063</v>
      </c>
      <c r="W275" s="39">
        <v>0.405465108108164</v>
      </c>
      <c r="X275" s="39"/>
      <c r="Y275" s="39"/>
      <c r="Z275" s="39"/>
      <c r="AA275" s="39">
        <v>-0.22567122144996901</v>
      </c>
      <c r="AB275" s="39"/>
      <c r="AC275" s="39">
        <v>-0.148382019709388</v>
      </c>
      <c r="AD275" s="39"/>
      <c r="AE275" s="39"/>
      <c r="AF275" s="39">
        <v>0.65973879782283795</v>
      </c>
      <c r="AG275" s="39">
        <v>2.5023400142836501E-2</v>
      </c>
    </row>
    <row r="276" spans="1:33">
      <c r="A276" s="1" t="s">
        <v>851</v>
      </c>
      <c r="B276" s="1" t="s">
        <v>304</v>
      </c>
      <c r="C276" s="1" t="s">
        <v>304</v>
      </c>
      <c r="D276" s="1" t="s">
        <v>80</v>
      </c>
      <c r="E276" s="1" t="s">
        <v>268</v>
      </c>
      <c r="F276" s="1" t="s">
        <v>41</v>
      </c>
      <c r="G276" s="1">
        <v>3.4</v>
      </c>
      <c r="H276" s="39"/>
      <c r="I276" s="39"/>
      <c r="J276" s="39">
        <v>2.7</v>
      </c>
      <c r="K276" s="39"/>
      <c r="L276" s="39"/>
      <c r="M276" s="39">
        <v>600</v>
      </c>
      <c r="N276" s="39">
        <v>35</v>
      </c>
      <c r="O276" s="39">
        <v>360</v>
      </c>
      <c r="P276" s="39">
        <v>0.57999999999999996</v>
      </c>
      <c r="Q276" s="39">
        <v>-0.54472717544167204</v>
      </c>
      <c r="R276" s="39"/>
      <c r="S276" s="39">
        <v>0.43136376415898697</v>
      </c>
      <c r="T276" s="39"/>
      <c r="U276" s="39"/>
      <c r="V276" s="39">
        <v>-0.236572006437063</v>
      </c>
      <c r="W276" s="39">
        <v>0.993251773010283</v>
      </c>
      <c r="X276" s="39"/>
      <c r="Y276" s="39"/>
      <c r="Z276" s="39"/>
      <c r="AA276" s="39">
        <v>-0.22567122144996901</v>
      </c>
      <c r="AB276" s="39"/>
      <c r="AC276" s="39">
        <v>0.181526495989596</v>
      </c>
      <c r="AD276" s="39"/>
      <c r="AE276" s="39"/>
      <c r="AF276" s="39">
        <v>0.65973879782283795</v>
      </c>
      <c r="AG276" s="39">
        <v>2.5023400142836501E-2</v>
      </c>
    </row>
    <row r="277" spans="1:33">
      <c r="A277" s="1" t="s">
        <v>851</v>
      </c>
      <c r="B277" s="1" t="s">
        <v>304</v>
      </c>
      <c r="C277" s="1" t="s">
        <v>304</v>
      </c>
      <c r="D277" s="1" t="s">
        <v>80</v>
      </c>
      <c r="E277" s="1" t="s">
        <v>56</v>
      </c>
      <c r="F277" s="1" t="s">
        <v>33</v>
      </c>
      <c r="G277" s="1">
        <v>3.5</v>
      </c>
      <c r="H277" s="39"/>
      <c r="I277" s="39"/>
      <c r="J277" s="39">
        <v>1.82</v>
      </c>
      <c r="K277" s="39"/>
      <c r="L277" s="39"/>
      <c r="M277" s="39">
        <v>250</v>
      </c>
      <c r="N277" s="39">
        <v>25</v>
      </c>
      <c r="O277" s="39">
        <v>150</v>
      </c>
      <c r="P277" s="39">
        <v>0.57999999999999996</v>
      </c>
      <c r="Q277" s="39">
        <v>-0.54472717544167204</v>
      </c>
      <c r="R277" s="39"/>
      <c r="S277" s="39">
        <v>0.26007138798507501</v>
      </c>
      <c r="T277" s="39"/>
      <c r="U277" s="39"/>
      <c r="V277" s="39">
        <v>-0.236572006437063</v>
      </c>
      <c r="W277" s="39">
        <v>0.59883650108870401</v>
      </c>
      <c r="X277" s="39"/>
      <c r="Y277" s="39"/>
      <c r="Z277" s="39"/>
      <c r="AA277" s="39">
        <v>-0.22567122144996901</v>
      </c>
      <c r="AB277" s="39"/>
      <c r="AC277" s="39">
        <v>-3.9847966376486799E-2</v>
      </c>
      <c r="AD277" s="39"/>
      <c r="AE277" s="39"/>
      <c r="AF277" s="39">
        <v>0.65973879782283795</v>
      </c>
      <c r="AG277" s="39">
        <v>0.18117649078678499</v>
      </c>
    </row>
    <row r="278" spans="1:33">
      <c r="A278" s="1" t="s">
        <v>851</v>
      </c>
      <c r="B278" s="1" t="s">
        <v>304</v>
      </c>
      <c r="C278" s="1" t="s">
        <v>304</v>
      </c>
      <c r="D278" s="1" t="s">
        <v>80</v>
      </c>
      <c r="E278" s="1" t="s">
        <v>102</v>
      </c>
      <c r="F278" s="1" t="s">
        <v>33</v>
      </c>
      <c r="G278" s="1">
        <v>3.5</v>
      </c>
      <c r="H278" s="39"/>
      <c r="I278" s="39"/>
      <c r="J278" s="39">
        <v>1.88</v>
      </c>
      <c r="K278" s="39"/>
      <c r="L278" s="39"/>
      <c r="M278" s="39">
        <v>500</v>
      </c>
      <c r="N278" s="39">
        <v>30</v>
      </c>
      <c r="O278" s="39">
        <v>300</v>
      </c>
      <c r="P278" s="39">
        <v>0.57999999999999996</v>
      </c>
      <c r="Q278" s="39">
        <v>-0.54472717544167204</v>
      </c>
      <c r="R278" s="39"/>
      <c r="S278" s="39">
        <v>0.27415784926367998</v>
      </c>
      <c r="T278" s="39"/>
      <c r="U278" s="39"/>
      <c r="V278" s="39">
        <v>-0.236572006437063</v>
      </c>
      <c r="W278" s="39">
        <v>0.63127177684185798</v>
      </c>
      <c r="X278" s="39"/>
      <c r="Y278" s="39"/>
      <c r="Z278" s="39"/>
      <c r="AA278" s="39">
        <v>-0.22567122144996901</v>
      </c>
      <c r="AB278" s="39"/>
      <c r="AC278" s="39">
        <v>-2.1642936696556699E-2</v>
      </c>
      <c r="AD278" s="39"/>
      <c r="AE278" s="39"/>
      <c r="AF278" s="39">
        <v>0.65973879782283795</v>
      </c>
      <c r="AG278" s="39">
        <v>0.18117649078678499</v>
      </c>
    </row>
    <row r="279" spans="1:33">
      <c r="A279" s="1" t="s">
        <v>851</v>
      </c>
      <c r="B279" s="1" t="s">
        <v>304</v>
      </c>
      <c r="C279" s="1" t="s">
        <v>304</v>
      </c>
      <c r="D279" s="1" t="s">
        <v>80</v>
      </c>
      <c r="E279" s="1" t="s">
        <v>110</v>
      </c>
      <c r="F279" s="1" t="s">
        <v>33</v>
      </c>
      <c r="G279" s="1">
        <v>3.6</v>
      </c>
      <c r="H279" s="39"/>
      <c r="I279" s="39"/>
      <c r="J279" s="39">
        <v>2.58</v>
      </c>
      <c r="K279" s="39"/>
      <c r="L279" s="39"/>
      <c r="M279" s="39">
        <v>200</v>
      </c>
      <c r="N279" s="39">
        <v>25</v>
      </c>
      <c r="O279" s="39">
        <v>120</v>
      </c>
      <c r="P279" s="39">
        <v>0.57999999999999996</v>
      </c>
      <c r="Q279" s="39">
        <v>-0.54472717544167204</v>
      </c>
      <c r="R279" s="39"/>
      <c r="S279" s="39">
        <v>0.41161970596323</v>
      </c>
      <c r="T279" s="39"/>
      <c r="U279" s="39"/>
      <c r="V279" s="39">
        <v>-0.236572006437063</v>
      </c>
      <c r="W279" s="39">
        <v>0.94778939893352598</v>
      </c>
      <c r="X279" s="39"/>
      <c r="Y279" s="39"/>
      <c r="Z279" s="39"/>
      <c r="AA279" s="39">
        <v>-0.22567122144996901</v>
      </c>
      <c r="AB279" s="39"/>
      <c r="AC279" s="39">
        <v>0.156009713715686</v>
      </c>
      <c r="AD279" s="39"/>
      <c r="AE279" s="39"/>
      <c r="AF279" s="39">
        <v>0.65973879782283795</v>
      </c>
      <c r="AG279" s="39">
        <v>0.33732958143073299</v>
      </c>
    </row>
    <row r="280" spans="1:33">
      <c r="A280" s="1" t="s">
        <v>851</v>
      </c>
      <c r="B280" s="1" t="s">
        <v>304</v>
      </c>
      <c r="C280" s="1" t="s">
        <v>304</v>
      </c>
      <c r="D280" s="1" t="s">
        <v>80</v>
      </c>
      <c r="E280" s="1" t="s">
        <v>309</v>
      </c>
      <c r="F280" s="1" t="s">
        <v>33</v>
      </c>
      <c r="G280" s="1">
        <v>3.7</v>
      </c>
      <c r="H280" s="39"/>
      <c r="I280" s="39"/>
      <c r="J280" s="39">
        <v>1</v>
      </c>
      <c r="K280" s="39"/>
      <c r="L280" s="39"/>
      <c r="M280" s="39">
        <v>250</v>
      </c>
      <c r="N280" s="39">
        <v>25</v>
      </c>
      <c r="O280" s="39">
        <v>150</v>
      </c>
      <c r="P280" s="39">
        <v>0.57999999999999996</v>
      </c>
      <c r="Q280" s="39">
        <v>-0.54472717544167204</v>
      </c>
      <c r="R280" s="39"/>
      <c r="S280" s="39">
        <v>0</v>
      </c>
      <c r="T280" s="39"/>
      <c r="U280" s="39"/>
      <c r="V280" s="39">
        <v>-0.236572006437063</v>
      </c>
      <c r="W280" s="39">
        <v>0</v>
      </c>
      <c r="X280" s="39"/>
      <c r="Y280" s="39"/>
      <c r="Z280" s="39"/>
      <c r="AA280" s="39">
        <v>-0.22567122144996901</v>
      </c>
      <c r="AB280" s="39"/>
      <c r="AC280" s="39">
        <v>-0.37595845172314901</v>
      </c>
      <c r="AD280" s="39"/>
      <c r="AE280" s="39"/>
      <c r="AF280" s="39">
        <v>0.65973879782283795</v>
      </c>
      <c r="AG280" s="39">
        <v>0.49348267207468099</v>
      </c>
    </row>
    <row r="281" spans="1:33">
      <c r="A281" s="1" t="s">
        <v>851</v>
      </c>
      <c r="B281" s="1" t="s">
        <v>304</v>
      </c>
      <c r="C281" s="1" t="s">
        <v>304</v>
      </c>
      <c r="D281" s="1" t="s">
        <v>80</v>
      </c>
      <c r="E281" s="1" t="s">
        <v>310</v>
      </c>
      <c r="F281" s="1" t="s">
        <v>30</v>
      </c>
      <c r="G281" s="1">
        <v>3.4</v>
      </c>
      <c r="H281" s="39"/>
      <c r="I281" s="39"/>
      <c r="J281" s="39">
        <v>9.4</v>
      </c>
      <c r="K281" s="39"/>
      <c r="L281" s="39"/>
      <c r="M281" s="39">
        <v>300</v>
      </c>
      <c r="N281" s="39">
        <v>30</v>
      </c>
      <c r="O281" s="39">
        <v>180</v>
      </c>
      <c r="P281" s="39">
        <v>0.57999999999999996</v>
      </c>
      <c r="Q281" s="39">
        <v>-0.54472717544167204</v>
      </c>
      <c r="R281" s="39"/>
      <c r="S281" s="39">
        <v>0.973127853599699</v>
      </c>
      <c r="T281" s="39"/>
      <c r="U281" s="39"/>
      <c r="V281" s="39">
        <v>-0.236572006437063</v>
      </c>
      <c r="W281" s="39">
        <v>2.2407096892759601</v>
      </c>
      <c r="X281" s="39"/>
      <c r="Y281" s="39"/>
      <c r="Z281" s="39"/>
      <c r="AA281" s="39">
        <v>-0.22567122144996901</v>
      </c>
      <c r="AB281" s="39"/>
      <c r="AC281" s="39">
        <v>0.88169037197798505</v>
      </c>
      <c r="AD281" s="39"/>
      <c r="AE281" s="39"/>
      <c r="AF281" s="39">
        <v>0.65973879782283795</v>
      </c>
      <c r="AG281" s="39">
        <v>2.5023400142836501E-2</v>
      </c>
    </row>
    <row r="282" spans="1:33">
      <c r="A282" s="1" t="s">
        <v>851</v>
      </c>
      <c r="B282" s="1" t="s">
        <v>304</v>
      </c>
      <c r="C282" s="1" t="s">
        <v>304</v>
      </c>
      <c r="D282" s="1" t="s">
        <v>80</v>
      </c>
      <c r="E282" s="1" t="s">
        <v>311</v>
      </c>
      <c r="F282" s="1" t="s">
        <v>33</v>
      </c>
      <c r="G282" s="1">
        <v>4.0999999999999996</v>
      </c>
      <c r="H282" s="39"/>
      <c r="I282" s="39"/>
      <c r="J282" s="39">
        <v>1</v>
      </c>
      <c r="K282" s="39"/>
      <c r="L282" s="39"/>
      <c r="M282" s="39">
        <v>2500</v>
      </c>
      <c r="N282" s="39">
        <v>60</v>
      </c>
      <c r="O282" s="39">
        <v>1500</v>
      </c>
      <c r="P282" s="39">
        <v>0.57999999999999996</v>
      </c>
      <c r="Q282" s="39">
        <v>-0.54472717544167204</v>
      </c>
      <c r="R282" s="39"/>
      <c r="S282" s="39">
        <v>0</v>
      </c>
      <c r="T282" s="39"/>
      <c r="U282" s="39"/>
      <c r="V282" s="39">
        <v>-0.236572006437063</v>
      </c>
      <c r="W282" s="39">
        <v>0</v>
      </c>
      <c r="X282" s="39"/>
      <c r="Y282" s="39"/>
      <c r="Z282" s="39"/>
      <c r="AA282" s="39">
        <v>-0.22567122144996901</v>
      </c>
      <c r="AB282" s="39"/>
      <c r="AC282" s="39">
        <v>-0.37595845172314901</v>
      </c>
      <c r="AD282" s="39"/>
      <c r="AE282" s="39"/>
      <c r="AF282" s="39">
        <v>0.65973879782283795</v>
      </c>
      <c r="AG282" s="39">
        <v>1.1180950346504701</v>
      </c>
    </row>
    <row r="283" spans="1:33">
      <c r="A283" s="1" t="s">
        <v>851</v>
      </c>
      <c r="B283" s="1" t="s">
        <v>304</v>
      </c>
      <c r="C283" s="1" t="s">
        <v>304</v>
      </c>
      <c r="D283" s="1" t="s">
        <v>80</v>
      </c>
      <c r="E283" s="1" t="s">
        <v>312</v>
      </c>
      <c r="F283" s="1" t="s">
        <v>33</v>
      </c>
      <c r="G283" s="1">
        <v>4.0999999999999996</v>
      </c>
      <c r="H283" s="39"/>
      <c r="I283" s="39"/>
      <c r="J283" s="39">
        <v>5</v>
      </c>
      <c r="K283" s="39"/>
      <c r="L283" s="39"/>
      <c r="M283" s="39">
        <v>5050</v>
      </c>
      <c r="N283" s="39">
        <v>70</v>
      </c>
      <c r="O283" s="39">
        <v>3030</v>
      </c>
      <c r="P283" s="39">
        <v>0.57999999999999996</v>
      </c>
      <c r="Q283" s="39">
        <v>-0.54472717544167204</v>
      </c>
      <c r="R283" s="39"/>
      <c r="S283" s="39">
        <v>0.69897000433601897</v>
      </c>
      <c r="T283" s="39"/>
      <c r="U283" s="39"/>
      <c r="V283" s="39">
        <v>-0.236572006437063</v>
      </c>
      <c r="W283" s="39">
        <v>1.6094379124341001</v>
      </c>
      <c r="X283" s="39"/>
      <c r="Y283" s="39"/>
      <c r="Z283" s="39"/>
      <c r="AA283" s="39">
        <v>-0.22567122144996901</v>
      </c>
      <c r="AB283" s="39"/>
      <c r="AC283" s="39">
        <v>0.52737485695139297</v>
      </c>
      <c r="AD283" s="39"/>
      <c r="AE283" s="39"/>
      <c r="AF283" s="39">
        <v>0.65973879782283795</v>
      </c>
      <c r="AG283" s="39">
        <v>1.1180950346504701</v>
      </c>
    </row>
    <row r="284" spans="1:33">
      <c r="A284" s="1" t="s">
        <v>851</v>
      </c>
      <c r="B284" s="1" t="s">
        <v>304</v>
      </c>
      <c r="C284" s="1" t="s">
        <v>304</v>
      </c>
      <c r="D284" s="1" t="s">
        <v>80</v>
      </c>
      <c r="E284" s="1" t="s">
        <v>313</v>
      </c>
      <c r="F284" s="1" t="s">
        <v>33</v>
      </c>
      <c r="G284" s="1">
        <v>4.3</v>
      </c>
      <c r="H284" s="39"/>
      <c r="I284" s="39"/>
      <c r="J284" s="39">
        <v>2.4700000000000002</v>
      </c>
      <c r="K284" s="39"/>
      <c r="L284" s="39"/>
      <c r="M284" s="39">
        <v>45000</v>
      </c>
      <c r="N284" s="39">
        <v>150</v>
      </c>
      <c r="O284" s="39">
        <v>27000</v>
      </c>
      <c r="P284" s="39">
        <v>0.57999999999999996</v>
      </c>
      <c r="Q284" s="39">
        <v>-0.54472717544167204</v>
      </c>
      <c r="R284" s="39"/>
      <c r="S284" s="39">
        <v>0.39269695325966603</v>
      </c>
      <c r="T284" s="39"/>
      <c r="U284" s="39"/>
      <c r="V284" s="39">
        <v>-0.236572006437063</v>
      </c>
      <c r="W284" s="39">
        <v>0.90421815063988598</v>
      </c>
      <c r="X284" s="39"/>
      <c r="Y284" s="39"/>
      <c r="Z284" s="39"/>
      <c r="AA284" s="39">
        <v>-0.22567122144996901</v>
      </c>
      <c r="AB284" s="39"/>
      <c r="AC284" s="39">
        <v>0.13155436841774501</v>
      </c>
      <c r="AD284" s="39"/>
      <c r="AE284" s="39"/>
      <c r="AF284" s="39">
        <v>0.65973879782283795</v>
      </c>
      <c r="AG284" s="39">
        <v>1.4304012159383701</v>
      </c>
    </row>
    <row r="285" spans="1:33">
      <c r="A285" s="1" t="s">
        <v>851</v>
      </c>
      <c r="B285" s="1" t="s">
        <v>304</v>
      </c>
      <c r="C285" s="1" t="s">
        <v>304</v>
      </c>
      <c r="D285" s="1" t="s">
        <v>80</v>
      </c>
      <c r="E285" s="1" t="s">
        <v>314</v>
      </c>
      <c r="F285" s="1" t="s">
        <v>33</v>
      </c>
      <c r="G285" s="1">
        <v>4.5</v>
      </c>
      <c r="H285" s="39"/>
      <c r="I285" s="39"/>
      <c r="J285" s="39">
        <v>0</v>
      </c>
      <c r="K285" s="39"/>
      <c r="L285" s="39"/>
      <c r="M285" s="39">
        <v>1500</v>
      </c>
      <c r="N285" s="39">
        <v>50</v>
      </c>
      <c r="O285" s="39">
        <v>900</v>
      </c>
      <c r="P285" s="39">
        <v>0.57999999999999996</v>
      </c>
      <c r="Q285" s="39">
        <v>-0.54472717544167204</v>
      </c>
      <c r="R285" s="39"/>
      <c r="S285" s="39"/>
      <c r="T285" s="39"/>
      <c r="U285" s="39"/>
      <c r="V285" s="39">
        <v>-0.236572006437063</v>
      </c>
      <c r="W285" s="39"/>
      <c r="X285" s="39"/>
      <c r="Y285" s="39"/>
      <c r="Z285" s="39"/>
      <c r="AA285" s="39">
        <v>-0.22567122144996901</v>
      </c>
      <c r="AB285" s="39"/>
      <c r="AC285" s="39"/>
      <c r="AD285" s="39"/>
      <c r="AE285" s="39"/>
      <c r="AF285" s="39">
        <v>0.65973879782283795</v>
      </c>
      <c r="AG285" s="39">
        <v>1.7427073972262599</v>
      </c>
    </row>
    <row r="286" spans="1:33">
      <c r="A286" s="1" t="s">
        <v>851</v>
      </c>
      <c r="B286" s="1" t="s">
        <v>304</v>
      </c>
      <c r="C286" s="1" t="s">
        <v>304</v>
      </c>
      <c r="D286" s="1" t="s">
        <v>80</v>
      </c>
      <c r="E286" s="1" t="s">
        <v>113</v>
      </c>
      <c r="F286" s="1" t="s">
        <v>33</v>
      </c>
      <c r="G286" s="1">
        <v>4.5</v>
      </c>
      <c r="H286" s="39"/>
      <c r="I286" s="39"/>
      <c r="J286" s="39">
        <v>1.4</v>
      </c>
      <c r="K286" s="39"/>
      <c r="L286" s="39"/>
      <c r="M286" s="39">
        <v>2000</v>
      </c>
      <c r="N286" s="39">
        <v>50</v>
      </c>
      <c r="O286" s="39">
        <v>1200</v>
      </c>
      <c r="P286" s="39">
        <v>0.57999999999999996</v>
      </c>
      <c r="Q286" s="39">
        <v>-0.54472717544167204</v>
      </c>
      <c r="R286" s="39"/>
      <c r="S286" s="39">
        <v>0.14612803567823801</v>
      </c>
      <c r="T286" s="39"/>
      <c r="U286" s="39"/>
      <c r="V286" s="39">
        <v>-0.236572006437063</v>
      </c>
      <c r="W286" s="39">
        <v>0.33647223662121301</v>
      </c>
      <c r="X286" s="39"/>
      <c r="Y286" s="39"/>
      <c r="Z286" s="39"/>
      <c r="AA286" s="39">
        <v>-0.22567122144996901</v>
      </c>
      <c r="AB286" s="39"/>
      <c r="AC286" s="39">
        <v>-0.18710582408467299</v>
      </c>
      <c r="AD286" s="39"/>
      <c r="AE286" s="39"/>
      <c r="AF286" s="39">
        <v>0.65973879782283795</v>
      </c>
      <c r="AG286" s="39">
        <v>1.7427073972262599</v>
      </c>
    </row>
    <row r="287" spans="1:33">
      <c r="A287" s="1" t="s">
        <v>851</v>
      </c>
      <c r="B287" s="1" t="s">
        <v>315</v>
      </c>
      <c r="C287" s="1" t="s">
        <v>316</v>
      </c>
      <c r="D287" s="1" t="s">
        <v>317</v>
      </c>
      <c r="E287" s="1" t="s">
        <v>318</v>
      </c>
      <c r="F287" s="1" t="s">
        <v>33</v>
      </c>
      <c r="G287" s="1">
        <v>4</v>
      </c>
      <c r="H287" s="39"/>
      <c r="I287" s="39">
        <v>0.03</v>
      </c>
      <c r="J287" s="39"/>
      <c r="K287" s="39"/>
      <c r="L287" s="39"/>
      <c r="M287" s="39">
        <v>2042</v>
      </c>
      <c r="N287" s="39">
        <v>59</v>
      </c>
      <c r="O287" s="39">
        <v>1225.2</v>
      </c>
      <c r="P287" s="39">
        <v>1.31595E-5</v>
      </c>
      <c r="Q287" s="39">
        <v>-11.238366626709899</v>
      </c>
      <c r="R287" s="39"/>
      <c r="S287" s="39"/>
      <c r="T287" s="39">
        <v>-1.5228787452803401</v>
      </c>
      <c r="U287" s="39"/>
      <c r="V287" s="39">
        <v>-4.8807606115857602</v>
      </c>
      <c r="W287" s="39"/>
      <c r="X287" s="39"/>
      <c r="Y287" s="39">
        <v>-3.50655789731998</v>
      </c>
      <c r="Z287" s="39"/>
      <c r="AA287" s="39">
        <v>-0.24368812423649799</v>
      </c>
      <c r="AB287" s="39"/>
      <c r="AC287" s="39"/>
      <c r="AD287" s="39">
        <v>-1.0379041227108801</v>
      </c>
      <c r="AE287" s="39"/>
      <c r="AF287" s="39">
        <v>-1.60504372940972</v>
      </c>
      <c r="AG287" s="39">
        <v>0.961941944006525</v>
      </c>
    </row>
    <row r="288" spans="1:33">
      <c r="A288" s="1" t="s">
        <v>851</v>
      </c>
      <c r="B288" s="1" t="s">
        <v>315</v>
      </c>
      <c r="C288" s="1" t="s">
        <v>319</v>
      </c>
      <c r="D288" s="1" t="s">
        <v>317</v>
      </c>
      <c r="E288" s="1" t="s">
        <v>318</v>
      </c>
      <c r="F288" s="1" t="s">
        <v>33</v>
      </c>
      <c r="G288" s="1">
        <v>4</v>
      </c>
      <c r="H288" s="39"/>
      <c r="I288" s="39">
        <v>4.5199999999999997E-2</v>
      </c>
      <c r="J288" s="39"/>
      <c r="K288" s="39"/>
      <c r="L288" s="39"/>
      <c r="M288" s="39">
        <v>747</v>
      </c>
      <c r="N288" s="39">
        <v>42</v>
      </c>
      <c r="O288" s="39">
        <v>448.2</v>
      </c>
      <c r="P288" s="39">
        <v>1.31595E-5</v>
      </c>
      <c r="Q288" s="39">
        <v>-11.238366626709899</v>
      </c>
      <c r="R288" s="39"/>
      <c r="S288" s="39"/>
      <c r="T288" s="39">
        <v>-1.34486156518862</v>
      </c>
      <c r="U288" s="39"/>
      <c r="V288" s="39">
        <v>-4.8807606115857602</v>
      </c>
      <c r="W288" s="39"/>
      <c r="X288" s="39"/>
      <c r="Y288" s="39">
        <v>-3.0966581921439502</v>
      </c>
      <c r="Z288" s="39"/>
      <c r="AA288" s="39">
        <v>-0.24368812423649799</v>
      </c>
      <c r="AB288" s="39"/>
      <c r="AC288" s="39"/>
      <c r="AD288" s="39">
        <v>-0.81910324905578802</v>
      </c>
      <c r="AE288" s="39"/>
      <c r="AF288" s="39">
        <v>-1.60504372940972</v>
      </c>
      <c r="AG288" s="39">
        <v>0.961941944006525</v>
      </c>
    </row>
    <row r="289" spans="1:33">
      <c r="A289" s="1" t="s">
        <v>771</v>
      </c>
      <c r="B289" s="1" t="s">
        <v>320</v>
      </c>
      <c r="C289" s="1" t="s">
        <v>320</v>
      </c>
      <c r="D289" s="1" t="s">
        <v>271</v>
      </c>
      <c r="E289" s="1" t="s">
        <v>277</v>
      </c>
      <c r="F289" s="1" t="s">
        <v>33</v>
      </c>
      <c r="G289" s="1">
        <v>3</v>
      </c>
      <c r="H289" s="39"/>
      <c r="I289" s="39"/>
      <c r="J289" s="39">
        <v>84</v>
      </c>
      <c r="K289" s="39">
        <v>124</v>
      </c>
      <c r="L289" s="39"/>
      <c r="M289" s="39">
        <v>72.2</v>
      </c>
      <c r="N289" s="39">
        <v>19.2</v>
      </c>
      <c r="O289" s="39">
        <v>43.32</v>
      </c>
      <c r="P289" s="39">
        <v>0.30499999999999999</v>
      </c>
      <c r="Q289" s="39">
        <v>-1.1874435023747301</v>
      </c>
      <c r="R289" s="39"/>
      <c r="S289" s="39">
        <v>1.92427928606188</v>
      </c>
      <c r="T289" s="39"/>
      <c r="U289" s="39">
        <v>2.09342168516224</v>
      </c>
      <c r="V289" s="39">
        <v>-0.515700160653214</v>
      </c>
      <c r="W289" s="39">
        <v>4.4308167988433098</v>
      </c>
      <c r="X289" s="39"/>
      <c r="Y289" s="39"/>
      <c r="Z289" s="39">
        <v>4.8202815656050397</v>
      </c>
      <c r="AA289" s="39">
        <v>-0.23421391228416799</v>
      </c>
      <c r="AB289" s="39"/>
      <c r="AC289" s="39">
        <v>2.11093735712263</v>
      </c>
      <c r="AD289" s="39"/>
      <c r="AE289" s="39">
        <v>2.9498067349075598</v>
      </c>
      <c r="AF289" s="39">
        <v>0.52361931167049303</v>
      </c>
      <c r="AG289" s="39">
        <v>-0.59958896243295501</v>
      </c>
    </row>
    <row r="290" spans="1:33">
      <c r="A290" s="1" t="s">
        <v>771</v>
      </c>
      <c r="B290" s="1" t="s">
        <v>320</v>
      </c>
      <c r="C290" s="1" t="s">
        <v>320</v>
      </c>
      <c r="D290" s="1" t="s">
        <v>271</v>
      </c>
      <c r="E290" s="1" t="s">
        <v>272</v>
      </c>
      <c r="F290" s="1" t="s">
        <v>30</v>
      </c>
      <c r="G290" s="1">
        <v>3.1</v>
      </c>
      <c r="H290" s="39"/>
      <c r="I290" s="39"/>
      <c r="J290" s="39">
        <v>120</v>
      </c>
      <c r="K290" s="39">
        <v>203</v>
      </c>
      <c r="L290" s="39"/>
      <c r="M290" s="39">
        <v>46.2</v>
      </c>
      <c r="N290" s="39">
        <v>17.399999999999999</v>
      </c>
      <c r="O290" s="39">
        <v>5.52</v>
      </c>
      <c r="P290" s="39">
        <v>0.30499999999999999</v>
      </c>
      <c r="Q290" s="39">
        <v>-1.1874435023747301</v>
      </c>
      <c r="R290" s="39"/>
      <c r="S290" s="39">
        <v>2.0791812460476198</v>
      </c>
      <c r="T290" s="39"/>
      <c r="U290" s="39">
        <v>2.3074960379132099</v>
      </c>
      <c r="V290" s="39">
        <v>-0.515700160653214</v>
      </c>
      <c r="W290" s="39">
        <v>4.7874917427820503</v>
      </c>
      <c r="X290" s="39"/>
      <c r="Y290" s="39"/>
      <c r="Z290" s="39">
        <v>5.3132059790417898</v>
      </c>
      <c r="AA290" s="39">
        <v>-0.23421391228416799</v>
      </c>
      <c r="AB290" s="39"/>
      <c r="AC290" s="39">
        <v>2.3111292096571598</v>
      </c>
      <c r="AD290" s="39"/>
      <c r="AE290" s="39">
        <v>3.29974932583993</v>
      </c>
      <c r="AF290" s="39">
        <v>0.52361931167049303</v>
      </c>
      <c r="AG290" s="39">
        <v>-0.44343587178900701</v>
      </c>
    </row>
    <row r="291" spans="1:33">
      <c r="A291" s="1" t="s">
        <v>771</v>
      </c>
      <c r="B291" s="1" t="s">
        <v>320</v>
      </c>
      <c r="C291" s="1" t="s">
        <v>320</v>
      </c>
      <c r="D291" s="1" t="s">
        <v>271</v>
      </c>
      <c r="E291" s="1" t="s">
        <v>273</v>
      </c>
      <c r="F291" s="1" t="s">
        <v>33</v>
      </c>
      <c r="G291" s="1">
        <v>3.2</v>
      </c>
      <c r="H291" s="39"/>
      <c r="I291" s="39"/>
      <c r="J291" s="39">
        <v>69</v>
      </c>
      <c r="K291" s="39">
        <v>127</v>
      </c>
      <c r="L291" s="39"/>
      <c r="M291" s="39">
        <v>114.9</v>
      </c>
      <c r="N291" s="39">
        <v>20.3</v>
      </c>
      <c r="O291" s="39">
        <v>68.94</v>
      </c>
      <c r="P291" s="39">
        <v>0.30499999999999999</v>
      </c>
      <c r="Q291" s="39">
        <v>-1.1874435023747301</v>
      </c>
      <c r="R291" s="39"/>
      <c r="S291" s="39">
        <v>1.8388490907372601</v>
      </c>
      <c r="T291" s="39"/>
      <c r="U291" s="39">
        <v>2.1038037209559599</v>
      </c>
      <c r="V291" s="39">
        <v>-0.515700160653214</v>
      </c>
      <c r="W291" s="39">
        <v>4.2341065045972597</v>
      </c>
      <c r="X291" s="39"/>
      <c r="Y291" s="39"/>
      <c r="Z291" s="39">
        <v>4.8441870864585903</v>
      </c>
      <c r="AA291" s="39">
        <v>-0.23421391228416799</v>
      </c>
      <c r="AB291" s="39"/>
      <c r="AC291" s="39">
        <v>2.0005292701881801</v>
      </c>
      <c r="AD291" s="39"/>
      <c r="AE291" s="39">
        <v>2.9667780182870001</v>
      </c>
      <c r="AF291" s="39">
        <v>0.52361931167049303</v>
      </c>
      <c r="AG291" s="39">
        <v>-0.28728278114505901</v>
      </c>
    </row>
    <row r="292" spans="1:33">
      <c r="A292" s="1" t="s">
        <v>771</v>
      </c>
      <c r="B292" s="1" t="s">
        <v>320</v>
      </c>
      <c r="C292" s="1" t="s">
        <v>320</v>
      </c>
      <c r="D292" s="1" t="s">
        <v>271</v>
      </c>
      <c r="E292" s="1" t="s">
        <v>274</v>
      </c>
      <c r="F292" s="1" t="s">
        <v>33</v>
      </c>
      <c r="G292" s="1">
        <v>3.3</v>
      </c>
      <c r="H292" s="39"/>
      <c r="I292" s="39"/>
      <c r="J292" s="39">
        <v>55</v>
      </c>
      <c r="K292" s="39">
        <v>70</v>
      </c>
      <c r="L292" s="39"/>
      <c r="M292" s="39">
        <v>72</v>
      </c>
      <c r="N292" s="39">
        <v>19.7</v>
      </c>
      <c r="O292" s="39">
        <v>43.2</v>
      </c>
      <c r="P292" s="39">
        <v>0.30499999999999999</v>
      </c>
      <c r="Q292" s="39">
        <v>-1.1874435023747301</v>
      </c>
      <c r="R292" s="39"/>
      <c r="S292" s="39">
        <v>1.7403626894942399</v>
      </c>
      <c r="T292" s="39"/>
      <c r="U292" s="39">
        <v>1.84509804001426</v>
      </c>
      <c r="V292" s="39">
        <v>-0.515700160653214</v>
      </c>
      <c r="W292" s="39">
        <v>4.0073331852324703</v>
      </c>
      <c r="X292" s="39"/>
      <c r="Y292" s="39"/>
      <c r="Z292" s="39">
        <v>4.2484952420493602</v>
      </c>
      <c r="AA292" s="39">
        <v>-0.23421391228416799</v>
      </c>
      <c r="AB292" s="39"/>
      <c r="AC292" s="39">
        <v>1.8732476327181899</v>
      </c>
      <c r="AD292" s="39"/>
      <c r="AE292" s="39">
        <v>2.54387758619752</v>
      </c>
      <c r="AF292" s="39">
        <v>0.52361931167049303</v>
      </c>
      <c r="AG292" s="39">
        <v>-0.13112969050111201</v>
      </c>
    </row>
    <row r="293" spans="1:33">
      <c r="A293" s="1" t="s">
        <v>771</v>
      </c>
      <c r="B293" s="1" t="s">
        <v>320</v>
      </c>
      <c r="C293" s="1" t="s">
        <v>320</v>
      </c>
      <c r="D293" s="1" t="s">
        <v>271</v>
      </c>
      <c r="E293" s="1" t="s">
        <v>275</v>
      </c>
      <c r="F293" s="1" t="s">
        <v>33</v>
      </c>
      <c r="G293" s="1">
        <v>3.3</v>
      </c>
      <c r="H293" s="39"/>
      <c r="I293" s="39"/>
      <c r="J293" s="39">
        <v>69</v>
      </c>
      <c r="K293" s="39">
        <v>97</v>
      </c>
      <c r="L293" s="39"/>
      <c r="M293" s="39">
        <v>35.700000000000003</v>
      </c>
      <c r="N293" s="39">
        <v>9.1</v>
      </c>
      <c r="O293" s="39">
        <v>21.42</v>
      </c>
      <c r="P293" s="39">
        <v>0.30499999999999999</v>
      </c>
      <c r="Q293" s="39">
        <v>-1.1874435023747301</v>
      </c>
      <c r="R293" s="39"/>
      <c r="S293" s="39">
        <v>1.8388490907372601</v>
      </c>
      <c r="T293" s="39"/>
      <c r="U293" s="39">
        <v>1.9867717342662401</v>
      </c>
      <c r="V293" s="39">
        <v>-0.515700160653214</v>
      </c>
      <c r="W293" s="39">
        <v>4.2341065045972597</v>
      </c>
      <c r="X293" s="39"/>
      <c r="Y293" s="39"/>
      <c r="Z293" s="39">
        <v>4.5747109785033802</v>
      </c>
      <c r="AA293" s="39">
        <v>-0.23421391228416799</v>
      </c>
      <c r="AB293" s="39"/>
      <c r="AC293" s="39">
        <v>2.0005292701881801</v>
      </c>
      <c r="AD293" s="39"/>
      <c r="AE293" s="39">
        <v>2.77546842833438</v>
      </c>
      <c r="AF293" s="39">
        <v>0.52361931167049303</v>
      </c>
      <c r="AG293" s="39">
        <v>-0.13112969050111201</v>
      </c>
    </row>
    <row r="294" spans="1:33">
      <c r="A294" s="1" t="s">
        <v>771</v>
      </c>
      <c r="B294" s="1" t="s">
        <v>320</v>
      </c>
      <c r="C294" s="1" t="s">
        <v>320</v>
      </c>
      <c r="D294" s="1" t="s">
        <v>271</v>
      </c>
      <c r="E294" s="1" t="s">
        <v>276</v>
      </c>
      <c r="F294" s="1" t="s">
        <v>33</v>
      </c>
      <c r="G294" s="1">
        <v>3.3</v>
      </c>
      <c r="H294" s="39"/>
      <c r="I294" s="39"/>
      <c r="J294" s="39">
        <v>117</v>
      </c>
      <c r="K294" s="39">
        <v>125</v>
      </c>
      <c r="L294" s="39"/>
      <c r="M294" s="39">
        <v>34.799999999999997</v>
      </c>
      <c r="N294" s="39">
        <v>15.6</v>
      </c>
      <c r="O294" s="39">
        <v>20.88</v>
      </c>
      <c r="P294" s="39">
        <v>0.30499999999999999</v>
      </c>
      <c r="Q294" s="39">
        <v>-1.1874435023747301</v>
      </c>
      <c r="R294" s="39"/>
      <c r="S294" s="39">
        <v>2.0681858617461599</v>
      </c>
      <c r="T294" s="39"/>
      <c r="U294" s="39">
        <v>2.0969100130080598</v>
      </c>
      <c r="V294" s="39">
        <v>-0.515700160653214</v>
      </c>
      <c r="W294" s="39">
        <v>4.7621739347977599</v>
      </c>
      <c r="X294" s="39"/>
      <c r="Y294" s="39"/>
      <c r="Z294" s="39">
        <v>4.8283137373022997</v>
      </c>
      <c r="AA294" s="39">
        <v>-0.23421391228416799</v>
      </c>
      <c r="AB294" s="39"/>
      <c r="AC294" s="39">
        <v>2.29691901920611</v>
      </c>
      <c r="AD294" s="39"/>
      <c r="AE294" s="39">
        <v>2.9555090269789899</v>
      </c>
      <c r="AF294" s="39">
        <v>0.52361931167049303</v>
      </c>
      <c r="AG294" s="39">
        <v>-0.13112969050111201</v>
      </c>
    </row>
    <row r="295" spans="1:33">
      <c r="A295" s="1" t="s">
        <v>851</v>
      </c>
      <c r="B295" s="1" t="s">
        <v>236</v>
      </c>
      <c r="C295" s="1" t="s">
        <v>237</v>
      </c>
      <c r="D295" s="1" t="s">
        <v>91</v>
      </c>
      <c r="E295" s="1" t="s">
        <v>321</v>
      </c>
      <c r="F295" s="1" t="s">
        <v>60</v>
      </c>
      <c r="G295" s="1">
        <v>2</v>
      </c>
      <c r="H295" s="39"/>
      <c r="I295" s="39"/>
      <c r="J295" s="39">
        <v>1.3919999999999999</v>
      </c>
      <c r="K295" s="39">
        <v>1.508</v>
      </c>
      <c r="L295" s="39"/>
      <c r="M295" s="39">
        <v>28.1</v>
      </c>
      <c r="N295" s="39">
        <v>14</v>
      </c>
      <c r="O295" s="39">
        <v>16.86</v>
      </c>
      <c r="P295" s="39">
        <v>1.05</v>
      </c>
      <c r="Q295" s="39">
        <v>4.8790164169432E-2</v>
      </c>
      <c r="R295" s="39"/>
      <c r="S295" s="39">
        <v>0.143639235274543</v>
      </c>
      <c r="T295" s="39"/>
      <c r="U295" s="39">
        <v>0.178401341533755</v>
      </c>
      <c r="V295" s="39">
        <v>2.1189299069938099E-2</v>
      </c>
      <c r="W295" s="39">
        <v>0.33074156191222798</v>
      </c>
      <c r="X295" s="39"/>
      <c r="Y295" s="39"/>
      <c r="Z295" s="39">
        <v>0.41078426958576397</v>
      </c>
      <c r="AA295" s="39">
        <v>-0.21107098620606499</v>
      </c>
      <c r="AB295" s="39"/>
      <c r="AC295" s="39">
        <v>-0.19032229444728299</v>
      </c>
      <c r="AD295" s="39"/>
      <c r="AE295" s="39">
        <v>-0.18063449789678901</v>
      </c>
      <c r="AF295" s="39">
        <v>0.78543853798018604</v>
      </c>
      <c r="AG295" s="39">
        <v>-2.16111986887244</v>
      </c>
    </row>
    <row r="296" spans="1:33">
      <c r="A296" s="1" t="s">
        <v>851</v>
      </c>
      <c r="B296" s="1" t="s">
        <v>236</v>
      </c>
      <c r="C296" s="1" t="s">
        <v>237</v>
      </c>
      <c r="D296" s="1" t="s">
        <v>91</v>
      </c>
      <c r="E296" s="1" t="s">
        <v>322</v>
      </c>
      <c r="F296" s="1" t="s">
        <v>33</v>
      </c>
      <c r="G296" s="1">
        <v>3.2</v>
      </c>
      <c r="H296" s="39"/>
      <c r="I296" s="39"/>
      <c r="J296" s="39">
        <v>2.5680000000000001</v>
      </c>
      <c r="K296" s="39">
        <v>2.782</v>
      </c>
      <c r="L296" s="39"/>
      <c r="M296" s="39">
        <v>9.5399999999999991</v>
      </c>
      <c r="N296" s="39">
        <v>7.57</v>
      </c>
      <c r="O296" s="39">
        <v>5.7240000000000002</v>
      </c>
      <c r="P296" s="39">
        <v>1.05</v>
      </c>
      <c r="Q296" s="39">
        <v>4.8790164169432E-2</v>
      </c>
      <c r="R296" s="39"/>
      <c r="S296" s="39">
        <v>0.40959501939681597</v>
      </c>
      <c r="T296" s="39"/>
      <c r="U296" s="39">
        <v>0.44435712565602797</v>
      </c>
      <c r="V296" s="39">
        <v>2.1189299069938099E-2</v>
      </c>
      <c r="W296" s="39">
        <v>0.94312738582771505</v>
      </c>
      <c r="X296" s="39"/>
      <c r="Y296" s="39"/>
      <c r="Z296" s="39">
        <v>1.02317009350125</v>
      </c>
      <c r="AA296" s="39">
        <v>-0.21107098620606499</v>
      </c>
      <c r="AB296" s="39"/>
      <c r="AC296" s="39">
        <v>0.15339305376787399</v>
      </c>
      <c r="AD296" s="39"/>
      <c r="AE296" s="39">
        <v>0.25411751687381301</v>
      </c>
      <c r="AF296" s="39">
        <v>0.78543853798018604</v>
      </c>
      <c r="AG296" s="39">
        <v>-0.28728278114505901</v>
      </c>
    </row>
    <row r="297" spans="1:33">
      <c r="A297" s="1" t="s">
        <v>851</v>
      </c>
      <c r="B297" s="1" t="s">
        <v>236</v>
      </c>
      <c r="C297" s="1" t="s">
        <v>237</v>
      </c>
      <c r="D297" s="1" t="s">
        <v>91</v>
      </c>
      <c r="E297" s="1" t="s">
        <v>176</v>
      </c>
      <c r="F297" s="1" t="s">
        <v>30</v>
      </c>
      <c r="G297" s="1">
        <v>3.4</v>
      </c>
      <c r="H297" s="39"/>
      <c r="I297" s="39"/>
      <c r="J297" s="39">
        <v>0.69599999999999995</v>
      </c>
      <c r="K297" s="39">
        <v>0.754</v>
      </c>
      <c r="L297" s="39"/>
      <c r="M297" s="39">
        <v>105.3</v>
      </c>
      <c r="N297" s="39">
        <v>21.68</v>
      </c>
      <c r="O297" s="39">
        <v>63.18</v>
      </c>
      <c r="P297" s="39">
        <v>1.05</v>
      </c>
      <c r="Q297" s="39">
        <v>4.8790164169432E-2</v>
      </c>
      <c r="R297" s="39"/>
      <c r="S297" s="39">
        <v>-0.157390760389438</v>
      </c>
      <c r="T297" s="39"/>
      <c r="U297" s="39">
        <v>-0.122628654130226</v>
      </c>
      <c r="V297" s="39">
        <v>2.1189299069938099E-2</v>
      </c>
      <c r="W297" s="39">
        <v>-0.36240561864771698</v>
      </c>
      <c r="X297" s="39"/>
      <c r="Y297" s="39"/>
      <c r="Z297" s="39">
        <v>-0.28236291097418098</v>
      </c>
      <c r="AA297" s="39">
        <v>-0.21107098620606499</v>
      </c>
      <c r="AB297" s="39"/>
      <c r="AC297" s="39">
        <v>-0.57936677462028496</v>
      </c>
      <c r="AD297" s="39"/>
      <c r="AE297" s="39">
        <v>-0.67272154745361601</v>
      </c>
      <c r="AF297" s="39">
        <v>0.78543853798018604</v>
      </c>
      <c r="AG297" s="39">
        <v>2.5023400142836501E-2</v>
      </c>
    </row>
    <row r="298" spans="1:33">
      <c r="A298" s="1" t="s">
        <v>851</v>
      </c>
      <c r="B298" s="1" t="s">
        <v>236</v>
      </c>
      <c r="C298" s="1" t="s">
        <v>237</v>
      </c>
      <c r="D298" s="1" t="s">
        <v>91</v>
      </c>
      <c r="E298" s="1" t="s">
        <v>323</v>
      </c>
      <c r="F298" s="1" t="s">
        <v>30</v>
      </c>
      <c r="G298" s="1">
        <v>3.4</v>
      </c>
      <c r="H298" s="39"/>
      <c r="I298" s="39"/>
      <c r="J298" s="39">
        <v>0.72</v>
      </c>
      <c r="K298" s="39">
        <v>0.78</v>
      </c>
      <c r="L298" s="39"/>
      <c r="M298" s="39">
        <v>20.79</v>
      </c>
      <c r="N298" s="39">
        <v>17.760000000000002</v>
      </c>
      <c r="O298" s="39">
        <v>12.474</v>
      </c>
      <c r="P298" s="39">
        <v>1.05</v>
      </c>
      <c r="Q298" s="39">
        <v>4.8790164169432E-2</v>
      </c>
      <c r="R298" s="39"/>
      <c r="S298" s="39">
        <v>-0.14266750356873201</v>
      </c>
      <c r="T298" s="39"/>
      <c r="U298" s="39">
        <v>-0.10790539730951999</v>
      </c>
      <c r="V298" s="39">
        <v>2.1189299069938099E-2</v>
      </c>
      <c r="W298" s="39">
        <v>-0.32850406697203599</v>
      </c>
      <c r="X298" s="39"/>
      <c r="Y298" s="39"/>
      <c r="Z298" s="39">
        <v>-0.2484613592985</v>
      </c>
      <c r="AA298" s="39">
        <v>-0.21107098620606499</v>
      </c>
      <c r="AB298" s="39"/>
      <c r="AC298" s="39">
        <v>-0.56033876452570597</v>
      </c>
      <c r="AD298" s="39"/>
      <c r="AE298" s="39">
        <v>-0.64865376645794404</v>
      </c>
      <c r="AF298" s="39">
        <v>0.78543853798018604</v>
      </c>
      <c r="AG298" s="39">
        <v>2.5023400142836501E-2</v>
      </c>
    </row>
    <row r="299" spans="1:33">
      <c r="A299" s="1" t="s">
        <v>851</v>
      </c>
      <c r="B299" s="1" t="s">
        <v>236</v>
      </c>
      <c r="C299" s="1" t="s">
        <v>237</v>
      </c>
      <c r="D299" s="1" t="s">
        <v>91</v>
      </c>
      <c r="E299" s="1" t="s">
        <v>324</v>
      </c>
      <c r="F299" s="1" t="s">
        <v>41</v>
      </c>
      <c r="G299" s="1">
        <v>3.5</v>
      </c>
      <c r="H299" s="39"/>
      <c r="I299" s="39"/>
      <c r="J299" s="39">
        <v>1.3680000000000001</v>
      </c>
      <c r="K299" s="39">
        <v>1.482</v>
      </c>
      <c r="L299" s="39"/>
      <c r="M299" s="39">
        <v>2350.6</v>
      </c>
      <c r="N299" s="39">
        <v>59</v>
      </c>
      <c r="O299" s="39">
        <v>1410.36</v>
      </c>
      <c r="P299" s="39">
        <v>1.05</v>
      </c>
      <c r="Q299" s="39">
        <v>4.8790164169432E-2</v>
      </c>
      <c r="R299" s="39"/>
      <c r="S299" s="39">
        <v>0.13608609738409699</v>
      </c>
      <c r="T299" s="39"/>
      <c r="U299" s="39">
        <v>0.17084820364330899</v>
      </c>
      <c r="V299" s="39">
        <v>2.1189299069938099E-2</v>
      </c>
      <c r="W299" s="39">
        <v>0.31334981920035898</v>
      </c>
      <c r="X299" s="39"/>
      <c r="Y299" s="39"/>
      <c r="Z299" s="39">
        <v>0.39339252687389498</v>
      </c>
      <c r="AA299" s="39">
        <v>-0.21107098620606499</v>
      </c>
      <c r="AB299" s="39"/>
      <c r="AC299" s="39">
        <v>-0.200083802092998</v>
      </c>
      <c r="AD299" s="39"/>
      <c r="AE299" s="39">
        <v>-0.192981444689274</v>
      </c>
      <c r="AF299" s="39">
        <v>0.78543853798018604</v>
      </c>
      <c r="AG299" s="39">
        <v>0.18117649078678499</v>
      </c>
    </row>
    <row r="300" spans="1:33">
      <c r="A300" s="1" t="s">
        <v>851</v>
      </c>
      <c r="B300" s="1" t="s">
        <v>236</v>
      </c>
      <c r="C300" s="1" t="s">
        <v>237</v>
      </c>
      <c r="D300" s="1" t="s">
        <v>91</v>
      </c>
      <c r="E300" s="1" t="s">
        <v>325</v>
      </c>
      <c r="F300" s="1" t="s">
        <v>33</v>
      </c>
      <c r="G300" s="1">
        <v>4</v>
      </c>
      <c r="H300" s="39"/>
      <c r="I300" s="39"/>
      <c r="J300" s="39">
        <v>2.4</v>
      </c>
      <c r="K300" s="39">
        <v>2.6</v>
      </c>
      <c r="L300" s="39"/>
      <c r="M300" s="39">
        <v>179.46</v>
      </c>
      <c r="N300" s="39">
        <v>34.28</v>
      </c>
      <c r="O300" s="39">
        <v>107.676</v>
      </c>
      <c r="P300" s="39">
        <v>1.05</v>
      </c>
      <c r="Q300" s="39">
        <v>4.8790164169432E-2</v>
      </c>
      <c r="R300" s="39"/>
      <c r="S300" s="39">
        <v>0.38021124171160597</v>
      </c>
      <c r="T300" s="39"/>
      <c r="U300" s="39">
        <v>0.41497334797081797</v>
      </c>
      <c r="V300" s="39">
        <v>2.1189299069938099E-2</v>
      </c>
      <c r="W300" s="39">
        <v>0.87546873735389996</v>
      </c>
      <c r="X300" s="39"/>
      <c r="Y300" s="39"/>
      <c r="Z300" s="39">
        <v>0.95551144502743601</v>
      </c>
      <c r="AA300" s="39">
        <v>-0.21107098620606499</v>
      </c>
      <c r="AB300" s="39"/>
      <c r="AC300" s="39">
        <v>0.115418112135075</v>
      </c>
      <c r="AD300" s="39"/>
      <c r="AE300" s="39">
        <v>0.20608450795702599</v>
      </c>
      <c r="AF300" s="39">
        <v>0.78543853798018604</v>
      </c>
      <c r="AG300" s="39">
        <v>0.961941944006525</v>
      </c>
    </row>
    <row r="301" spans="1:33">
      <c r="A301" s="1" t="s">
        <v>851</v>
      </c>
      <c r="B301" s="1" t="s">
        <v>236</v>
      </c>
      <c r="C301" s="1" t="s">
        <v>237</v>
      </c>
      <c r="D301" s="1" t="s">
        <v>91</v>
      </c>
      <c r="E301" s="1" t="s">
        <v>326</v>
      </c>
      <c r="F301" s="1" t="s">
        <v>33</v>
      </c>
      <c r="G301" s="1">
        <v>4.0999999999999996</v>
      </c>
      <c r="H301" s="39"/>
      <c r="I301" s="39"/>
      <c r="J301" s="39">
        <v>2.5920000000000001</v>
      </c>
      <c r="K301" s="39">
        <v>2.8079999999999998</v>
      </c>
      <c r="L301" s="39"/>
      <c r="M301" s="39">
        <v>721.4</v>
      </c>
      <c r="N301" s="39">
        <v>40.9</v>
      </c>
      <c r="O301" s="39">
        <v>432.84</v>
      </c>
      <c r="P301" s="39">
        <v>1.05</v>
      </c>
      <c r="Q301" s="39">
        <v>4.8790164169432E-2</v>
      </c>
      <c r="R301" s="39"/>
      <c r="S301" s="39">
        <v>0.41363499719855601</v>
      </c>
      <c r="T301" s="39"/>
      <c r="U301" s="39">
        <v>0.44839710345776801</v>
      </c>
      <c r="V301" s="39">
        <v>2.1189299069938099E-2</v>
      </c>
      <c r="W301" s="39">
        <v>0.95242977849002797</v>
      </c>
      <c r="X301" s="39"/>
      <c r="Y301" s="39"/>
      <c r="Z301" s="39">
        <v>1.0324724861635599</v>
      </c>
      <c r="AA301" s="39">
        <v>-0.21107098620606499</v>
      </c>
      <c r="AB301" s="39"/>
      <c r="AC301" s="39">
        <v>0.15861423134628</v>
      </c>
      <c r="AD301" s="39"/>
      <c r="AE301" s="39">
        <v>0.26072157887882502</v>
      </c>
      <c r="AF301" s="39">
        <v>0.78543853798018604</v>
      </c>
      <c r="AG301" s="39">
        <v>1.1180950346504701</v>
      </c>
    </row>
    <row r="302" spans="1:33">
      <c r="A302" s="1" t="s">
        <v>851</v>
      </c>
      <c r="B302" s="1" t="s">
        <v>236</v>
      </c>
      <c r="C302" s="1" t="s">
        <v>237</v>
      </c>
      <c r="D302" s="1" t="s">
        <v>91</v>
      </c>
      <c r="E302" s="1" t="s">
        <v>287</v>
      </c>
      <c r="F302" s="1" t="s">
        <v>33</v>
      </c>
      <c r="G302" s="1">
        <v>4.4000000000000004</v>
      </c>
      <c r="H302" s="39"/>
      <c r="I302" s="39"/>
      <c r="J302" s="39">
        <v>2.2799999999999998</v>
      </c>
      <c r="K302" s="39">
        <v>2.4700000000000002</v>
      </c>
      <c r="L302" s="39"/>
      <c r="M302" s="39">
        <v>167.01</v>
      </c>
      <c r="N302" s="39">
        <v>28.4</v>
      </c>
      <c r="O302" s="39">
        <v>100.206</v>
      </c>
      <c r="P302" s="39">
        <v>1.05</v>
      </c>
      <c r="Q302" s="39">
        <v>4.8790164169432E-2</v>
      </c>
      <c r="R302" s="39"/>
      <c r="S302" s="39">
        <v>0.35793484700045403</v>
      </c>
      <c r="T302" s="39"/>
      <c r="U302" s="39">
        <v>0.39269695325966603</v>
      </c>
      <c r="V302" s="39">
        <v>2.1189299069938099E-2</v>
      </c>
      <c r="W302" s="39">
        <v>0.82417544296634904</v>
      </c>
      <c r="X302" s="39"/>
      <c r="Y302" s="39"/>
      <c r="Z302" s="39">
        <v>0.90421815063988598</v>
      </c>
      <c r="AA302" s="39">
        <v>-0.21107098620606499</v>
      </c>
      <c r="AB302" s="39"/>
      <c r="AC302" s="39">
        <v>8.6628594394780906E-2</v>
      </c>
      <c r="AD302" s="39"/>
      <c r="AE302" s="39">
        <v>0.169669780168868</v>
      </c>
      <c r="AF302" s="39">
        <v>0.78543853798018604</v>
      </c>
      <c r="AG302" s="39">
        <v>1.58655430658232</v>
      </c>
    </row>
    <row r="303" spans="1:33">
      <c r="A303" s="1" t="s">
        <v>851</v>
      </c>
      <c r="B303" s="1" t="s">
        <v>278</v>
      </c>
      <c r="C303" s="1" t="s">
        <v>294</v>
      </c>
      <c r="D303" s="1" t="s">
        <v>68</v>
      </c>
      <c r="E303" s="1" t="s">
        <v>92</v>
      </c>
      <c r="F303" s="1" t="s">
        <v>60</v>
      </c>
      <c r="G303" s="1">
        <v>2</v>
      </c>
      <c r="H303" s="39"/>
      <c r="I303" s="39"/>
      <c r="J303" s="39">
        <v>4.9000000000000004</v>
      </c>
      <c r="K303" s="39"/>
      <c r="L303" s="39"/>
      <c r="M303" s="39">
        <v>227.2</v>
      </c>
      <c r="N303" s="39">
        <v>23.58</v>
      </c>
      <c r="O303" s="39">
        <v>136.32</v>
      </c>
      <c r="P303" s="39">
        <v>0.106</v>
      </c>
      <c r="Q303" s="39">
        <v>-2.2443161848700699</v>
      </c>
      <c r="R303" s="39"/>
      <c r="S303" s="39">
        <v>0.69019608002851396</v>
      </c>
      <c r="T303" s="39"/>
      <c r="U303" s="39"/>
      <c r="V303" s="39">
        <v>-0.97469413473523003</v>
      </c>
      <c r="W303" s="39">
        <v>1.5892352051165799</v>
      </c>
      <c r="X303" s="39"/>
      <c r="Y303" s="39"/>
      <c r="Z303" s="39"/>
      <c r="AA303" s="39">
        <v>-0.24039571401509799</v>
      </c>
      <c r="AB303" s="39"/>
      <c r="AC303" s="39">
        <v>0.51603563205534297</v>
      </c>
      <c r="AD303" s="39"/>
      <c r="AE303" s="39"/>
      <c r="AF303" s="39">
        <v>0.29978655615889799</v>
      </c>
      <c r="AG303" s="39">
        <v>-2.16111986887244</v>
      </c>
    </row>
    <row r="304" spans="1:33">
      <c r="A304" s="1" t="s">
        <v>851</v>
      </c>
      <c r="B304" s="1" t="s">
        <v>278</v>
      </c>
      <c r="C304" s="1" t="s">
        <v>294</v>
      </c>
      <c r="D304" s="1" t="s">
        <v>68</v>
      </c>
      <c r="E304" s="1" t="s">
        <v>327</v>
      </c>
      <c r="F304" s="1" t="s">
        <v>60</v>
      </c>
      <c r="G304" s="1">
        <v>2.1</v>
      </c>
      <c r="H304" s="39"/>
      <c r="I304" s="39"/>
      <c r="J304" s="39">
        <v>3.9</v>
      </c>
      <c r="K304" s="39"/>
      <c r="L304" s="39"/>
      <c r="M304" s="39">
        <v>101.2</v>
      </c>
      <c r="N304" s="39">
        <v>19.920000000000002</v>
      </c>
      <c r="O304" s="39">
        <v>60.72</v>
      </c>
      <c r="P304" s="39">
        <v>0.106</v>
      </c>
      <c r="Q304" s="39">
        <v>-2.2443161848700699</v>
      </c>
      <c r="R304" s="39"/>
      <c r="S304" s="39">
        <v>0.59106460702649899</v>
      </c>
      <c r="T304" s="39"/>
      <c r="U304" s="39"/>
      <c r="V304" s="39">
        <v>-0.97469413473523003</v>
      </c>
      <c r="W304" s="39">
        <v>1.3609765531356</v>
      </c>
      <c r="X304" s="39"/>
      <c r="Y304" s="39"/>
      <c r="Z304" s="39"/>
      <c r="AA304" s="39">
        <v>-0.24039571401509799</v>
      </c>
      <c r="AB304" s="39"/>
      <c r="AC304" s="39">
        <v>0.3879203181718</v>
      </c>
      <c r="AD304" s="39"/>
      <c r="AE304" s="39"/>
      <c r="AF304" s="39">
        <v>0.29978655615889799</v>
      </c>
      <c r="AG304" s="39">
        <v>-2.0049667782284901</v>
      </c>
    </row>
    <row r="305" spans="1:33">
      <c r="A305" s="1" t="s">
        <v>851</v>
      </c>
      <c r="B305" s="1" t="s">
        <v>278</v>
      </c>
      <c r="C305" s="1" t="s">
        <v>294</v>
      </c>
      <c r="D305" s="1" t="s">
        <v>68</v>
      </c>
      <c r="E305" s="1" t="s">
        <v>328</v>
      </c>
      <c r="F305" s="1" t="s">
        <v>60</v>
      </c>
      <c r="G305" s="1">
        <v>2.1</v>
      </c>
      <c r="H305" s="39"/>
      <c r="I305" s="39"/>
      <c r="J305" s="39">
        <v>4.2</v>
      </c>
      <c r="K305" s="39"/>
      <c r="L305" s="39"/>
      <c r="M305" s="39">
        <v>81.599999999999994</v>
      </c>
      <c r="N305" s="39">
        <v>12.16</v>
      </c>
      <c r="O305" s="39">
        <v>48.96</v>
      </c>
      <c r="P305" s="39">
        <v>0.106</v>
      </c>
      <c r="Q305" s="39">
        <v>-2.2443161848700699</v>
      </c>
      <c r="R305" s="39"/>
      <c r="S305" s="39">
        <v>0.6232492903979</v>
      </c>
      <c r="T305" s="39"/>
      <c r="U305" s="39"/>
      <c r="V305" s="39">
        <v>-0.97469413473523003</v>
      </c>
      <c r="W305" s="39">
        <v>1.4350845252893201</v>
      </c>
      <c r="X305" s="39"/>
      <c r="Y305" s="39"/>
      <c r="Z305" s="39"/>
      <c r="AA305" s="39">
        <v>-0.24039571401509799</v>
      </c>
      <c r="AB305" s="39"/>
      <c r="AC305" s="39">
        <v>0.42951508810208999</v>
      </c>
      <c r="AD305" s="39"/>
      <c r="AE305" s="39"/>
      <c r="AF305" s="39">
        <v>0.29978655615889799</v>
      </c>
      <c r="AG305" s="39">
        <v>-2.0049667782284901</v>
      </c>
    </row>
    <row r="306" spans="1:33">
      <c r="A306" s="1" t="s">
        <v>851</v>
      </c>
      <c r="B306" s="1" t="s">
        <v>278</v>
      </c>
      <c r="C306" s="1" t="s">
        <v>294</v>
      </c>
      <c r="D306" s="1" t="s">
        <v>68</v>
      </c>
      <c r="E306" s="1" t="s">
        <v>212</v>
      </c>
      <c r="F306" s="1" t="s">
        <v>241</v>
      </c>
      <c r="G306" s="1">
        <v>2.5</v>
      </c>
      <c r="H306" s="39"/>
      <c r="I306" s="39"/>
      <c r="J306" s="39">
        <v>6.2</v>
      </c>
      <c r="K306" s="39"/>
      <c r="L306" s="39"/>
      <c r="M306" s="39">
        <v>76</v>
      </c>
      <c r="N306" s="39">
        <v>19.64</v>
      </c>
      <c r="O306" s="39">
        <v>45.6</v>
      </c>
      <c r="P306" s="39">
        <v>0.106</v>
      </c>
      <c r="Q306" s="39">
        <v>-2.2443161848700699</v>
      </c>
      <c r="R306" s="39"/>
      <c r="S306" s="39">
        <v>0.792391689498254</v>
      </c>
      <c r="T306" s="39"/>
      <c r="U306" s="39"/>
      <c r="V306" s="39">
        <v>-0.97469413473523003</v>
      </c>
      <c r="W306" s="39">
        <v>1.82454929205105</v>
      </c>
      <c r="X306" s="39"/>
      <c r="Y306" s="39"/>
      <c r="Z306" s="39"/>
      <c r="AA306" s="39">
        <v>-0.24039571401509799</v>
      </c>
      <c r="AB306" s="39"/>
      <c r="AC306" s="39">
        <v>0.64811096785177302</v>
      </c>
      <c r="AD306" s="39"/>
      <c r="AE306" s="39"/>
      <c r="AF306" s="39">
        <v>0.29978655615889799</v>
      </c>
      <c r="AG306" s="39">
        <v>-1.3803544156526999</v>
      </c>
    </row>
    <row r="307" spans="1:33">
      <c r="A307" s="1" t="s">
        <v>851</v>
      </c>
      <c r="B307" s="1" t="s">
        <v>278</v>
      </c>
      <c r="C307" s="1" t="s">
        <v>294</v>
      </c>
      <c r="D307" s="1" t="s">
        <v>68</v>
      </c>
      <c r="E307" s="1" t="s">
        <v>329</v>
      </c>
      <c r="F307" s="1" t="s">
        <v>41</v>
      </c>
      <c r="G307" s="1">
        <v>2.7</v>
      </c>
      <c r="H307" s="39"/>
      <c r="I307" s="39"/>
      <c r="J307" s="39">
        <v>5.9</v>
      </c>
      <c r="K307" s="39"/>
      <c r="L307" s="39"/>
      <c r="M307" s="39">
        <v>72.8</v>
      </c>
      <c r="N307" s="39">
        <v>15.32</v>
      </c>
      <c r="O307" s="39">
        <v>43.68</v>
      </c>
      <c r="P307" s="39">
        <v>0.106</v>
      </c>
      <c r="Q307" s="39">
        <v>-2.2443161848700699</v>
      </c>
      <c r="R307" s="39"/>
      <c r="S307" s="39">
        <v>0.77085201164214401</v>
      </c>
      <c r="T307" s="39"/>
      <c r="U307" s="39"/>
      <c r="V307" s="39">
        <v>-0.97469413473523003</v>
      </c>
      <c r="W307" s="39">
        <v>1.77495235091167</v>
      </c>
      <c r="X307" s="39"/>
      <c r="Y307" s="39"/>
      <c r="Z307" s="39"/>
      <c r="AA307" s="39">
        <v>-0.24039571401509799</v>
      </c>
      <c r="AB307" s="39"/>
      <c r="AC307" s="39">
        <v>0.62027356661160604</v>
      </c>
      <c r="AD307" s="39"/>
      <c r="AE307" s="39"/>
      <c r="AF307" s="39">
        <v>0.29978655615889799</v>
      </c>
      <c r="AG307" s="39">
        <v>-1.0680482343647999</v>
      </c>
    </row>
    <row r="308" spans="1:33">
      <c r="A308" s="1" t="s">
        <v>851</v>
      </c>
      <c r="B308" s="1" t="s">
        <v>278</v>
      </c>
      <c r="C308" s="1" t="s">
        <v>294</v>
      </c>
      <c r="D308" s="1" t="s">
        <v>68</v>
      </c>
      <c r="E308" s="1" t="s">
        <v>330</v>
      </c>
      <c r="F308" s="1" t="s">
        <v>41</v>
      </c>
      <c r="G308" s="1">
        <v>2.9</v>
      </c>
      <c r="H308" s="39"/>
      <c r="I308" s="39"/>
      <c r="J308" s="39">
        <v>4.9000000000000004</v>
      </c>
      <c r="K308" s="39"/>
      <c r="L308" s="39"/>
      <c r="M308" s="39">
        <v>59.6</v>
      </c>
      <c r="N308" s="39">
        <v>15.6</v>
      </c>
      <c r="O308" s="39">
        <v>35.76</v>
      </c>
      <c r="P308" s="39">
        <v>0.106</v>
      </c>
      <c r="Q308" s="39">
        <v>-2.2443161848700699</v>
      </c>
      <c r="R308" s="39"/>
      <c r="S308" s="39">
        <v>0.69019608002851396</v>
      </c>
      <c r="T308" s="39"/>
      <c r="U308" s="39"/>
      <c r="V308" s="39">
        <v>-0.97469413473523003</v>
      </c>
      <c r="W308" s="39">
        <v>1.5892352051165799</v>
      </c>
      <c r="X308" s="39"/>
      <c r="Y308" s="39"/>
      <c r="Z308" s="39"/>
      <c r="AA308" s="39">
        <v>-0.24039571401509799</v>
      </c>
      <c r="AB308" s="39"/>
      <c r="AC308" s="39">
        <v>0.51603563205534297</v>
      </c>
      <c r="AD308" s="39"/>
      <c r="AE308" s="39"/>
      <c r="AF308" s="39">
        <v>0.29978655615889799</v>
      </c>
      <c r="AG308" s="39">
        <v>-0.75574205307690401</v>
      </c>
    </row>
    <row r="309" spans="1:33">
      <c r="A309" s="1" t="s">
        <v>851</v>
      </c>
      <c r="B309" s="1" t="s">
        <v>278</v>
      </c>
      <c r="C309" s="1" t="s">
        <v>294</v>
      </c>
      <c r="D309" s="1" t="s">
        <v>68</v>
      </c>
      <c r="E309" s="1" t="s">
        <v>331</v>
      </c>
      <c r="F309" s="1" t="s">
        <v>41</v>
      </c>
      <c r="G309" s="1">
        <v>3</v>
      </c>
      <c r="H309" s="39"/>
      <c r="I309" s="39"/>
      <c r="J309" s="39">
        <v>6.3</v>
      </c>
      <c r="K309" s="39"/>
      <c r="L309" s="39"/>
      <c r="M309" s="39">
        <v>122.8</v>
      </c>
      <c r="N309" s="39">
        <v>17.78</v>
      </c>
      <c r="O309" s="39">
        <v>73.680000000000007</v>
      </c>
      <c r="P309" s="39">
        <v>0.106</v>
      </c>
      <c r="Q309" s="39">
        <v>-2.2443161848700699</v>
      </c>
      <c r="R309" s="39"/>
      <c r="S309" s="39">
        <v>0.79934054945358202</v>
      </c>
      <c r="T309" s="39"/>
      <c r="U309" s="39"/>
      <c r="V309" s="39">
        <v>-0.97469413473523003</v>
      </c>
      <c r="W309" s="39">
        <v>1.84054963339749</v>
      </c>
      <c r="X309" s="39"/>
      <c r="Y309" s="39"/>
      <c r="Z309" s="39"/>
      <c r="AA309" s="39">
        <v>-0.24039571401509799</v>
      </c>
      <c r="AB309" s="39"/>
      <c r="AC309" s="39">
        <v>0.65709152011585104</v>
      </c>
      <c r="AD309" s="39"/>
      <c r="AE309" s="39"/>
      <c r="AF309" s="39">
        <v>0.29978655615889799</v>
      </c>
      <c r="AG309" s="39">
        <v>-0.59958896243295501</v>
      </c>
    </row>
    <row r="310" spans="1:33">
      <c r="A310" s="1" t="s">
        <v>851</v>
      </c>
      <c r="B310" s="1" t="s">
        <v>278</v>
      </c>
      <c r="C310" s="1" t="s">
        <v>294</v>
      </c>
      <c r="D310" s="1" t="s">
        <v>68</v>
      </c>
      <c r="E310" s="1" t="s">
        <v>332</v>
      </c>
      <c r="F310" s="1" t="s">
        <v>30</v>
      </c>
      <c r="G310" s="1">
        <v>3</v>
      </c>
      <c r="H310" s="39"/>
      <c r="I310" s="39"/>
      <c r="J310" s="39">
        <v>5.2</v>
      </c>
      <c r="K310" s="39"/>
      <c r="L310" s="39"/>
      <c r="M310" s="39">
        <v>186</v>
      </c>
      <c r="N310" s="39">
        <v>29.32</v>
      </c>
      <c r="O310" s="39">
        <v>111.6</v>
      </c>
      <c r="P310" s="39">
        <v>0.106</v>
      </c>
      <c r="Q310" s="39">
        <v>-2.2443161848700699</v>
      </c>
      <c r="R310" s="39"/>
      <c r="S310" s="39">
        <v>0.71600334363479901</v>
      </c>
      <c r="T310" s="39"/>
      <c r="U310" s="39"/>
      <c r="V310" s="39">
        <v>-0.97469413473523003</v>
      </c>
      <c r="W310" s="39">
        <v>1.6486586255873801</v>
      </c>
      <c r="X310" s="39"/>
      <c r="Y310" s="39"/>
      <c r="Z310" s="39"/>
      <c r="AA310" s="39">
        <v>-0.24039571401509799</v>
      </c>
      <c r="AB310" s="39"/>
      <c r="AC310" s="39">
        <v>0.54938836633104005</v>
      </c>
      <c r="AD310" s="39"/>
      <c r="AE310" s="39"/>
      <c r="AF310" s="39">
        <v>0.29978655615889799</v>
      </c>
      <c r="AG310" s="39">
        <v>-0.59958896243295501</v>
      </c>
    </row>
    <row r="311" spans="1:33">
      <c r="A311" s="1" t="s">
        <v>851</v>
      </c>
      <c r="B311" s="1" t="s">
        <v>278</v>
      </c>
      <c r="C311" s="1" t="s">
        <v>294</v>
      </c>
      <c r="D311" s="1" t="s">
        <v>68</v>
      </c>
      <c r="E311" s="1" t="s">
        <v>333</v>
      </c>
      <c r="F311" s="1" t="s">
        <v>33</v>
      </c>
      <c r="G311" s="1">
        <v>3.3</v>
      </c>
      <c r="H311" s="39"/>
      <c r="I311" s="39"/>
      <c r="J311" s="39">
        <v>3.8</v>
      </c>
      <c r="K311" s="39"/>
      <c r="L311" s="39"/>
      <c r="M311" s="39">
        <v>30</v>
      </c>
      <c r="N311" s="39">
        <v>16.12</v>
      </c>
      <c r="O311" s="39">
        <v>18</v>
      </c>
      <c r="P311" s="39">
        <v>0.106</v>
      </c>
      <c r="Q311" s="39">
        <v>-2.2443161848700699</v>
      </c>
      <c r="R311" s="39"/>
      <c r="S311" s="39">
        <v>0.57978359661681</v>
      </c>
      <c r="T311" s="39"/>
      <c r="U311" s="39"/>
      <c r="V311" s="39">
        <v>-0.97469413473523003</v>
      </c>
      <c r="W311" s="39">
        <v>1.33500106673234</v>
      </c>
      <c r="X311" s="39"/>
      <c r="Y311" s="39"/>
      <c r="Z311" s="39"/>
      <c r="AA311" s="39">
        <v>-0.24039571401509799</v>
      </c>
      <c r="AB311" s="39"/>
      <c r="AC311" s="39">
        <v>0.37334099088256001</v>
      </c>
      <c r="AD311" s="39"/>
      <c r="AE311" s="39"/>
      <c r="AF311" s="39">
        <v>0.29978655615889799</v>
      </c>
      <c r="AG311" s="39">
        <v>-0.13112969050111201</v>
      </c>
    </row>
    <row r="312" spans="1:33">
      <c r="A312" s="1" t="s">
        <v>851</v>
      </c>
      <c r="B312" s="1" t="s">
        <v>278</v>
      </c>
      <c r="C312" s="1" t="s">
        <v>294</v>
      </c>
      <c r="D312" s="1" t="s">
        <v>68</v>
      </c>
      <c r="E312" s="1" t="s">
        <v>176</v>
      </c>
      <c r="F312" s="1" t="s">
        <v>33</v>
      </c>
      <c r="G312" s="1">
        <v>3.3</v>
      </c>
      <c r="H312" s="39"/>
      <c r="I312" s="39"/>
      <c r="J312" s="39">
        <v>4.7</v>
      </c>
      <c r="K312" s="39"/>
      <c r="L312" s="39"/>
      <c r="M312" s="39">
        <v>130.9</v>
      </c>
      <c r="N312" s="39">
        <v>30.9</v>
      </c>
      <c r="O312" s="39">
        <v>78.540000000000006</v>
      </c>
      <c r="P312" s="39">
        <v>0.106</v>
      </c>
      <c r="Q312" s="39">
        <v>-2.2443161848700699</v>
      </c>
      <c r="R312" s="39"/>
      <c r="S312" s="39">
        <v>0.67209785793571797</v>
      </c>
      <c r="T312" s="39"/>
      <c r="U312" s="39"/>
      <c r="V312" s="39">
        <v>-0.97469413473523003</v>
      </c>
      <c r="W312" s="39">
        <v>1.5475625087160101</v>
      </c>
      <c r="X312" s="39"/>
      <c r="Y312" s="39"/>
      <c r="Z312" s="39"/>
      <c r="AA312" s="39">
        <v>-0.24039571401509799</v>
      </c>
      <c r="AB312" s="39"/>
      <c r="AC312" s="39">
        <v>0.49264589180498403</v>
      </c>
      <c r="AD312" s="39"/>
      <c r="AE312" s="39"/>
      <c r="AF312" s="39">
        <v>0.29978655615889799</v>
      </c>
      <c r="AG312" s="39">
        <v>-0.13112969050111201</v>
      </c>
    </row>
    <row r="313" spans="1:33">
      <c r="A313" s="1" t="s">
        <v>851</v>
      </c>
      <c r="B313" s="1" t="s">
        <v>278</v>
      </c>
      <c r="C313" s="1" t="s">
        <v>294</v>
      </c>
      <c r="D313" s="1" t="s">
        <v>68</v>
      </c>
      <c r="E313" s="1" t="s">
        <v>334</v>
      </c>
      <c r="F313" s="1" t="s">
        <v>33</v>
      </c>
      <c r="G313" s="1">
        <v>3.4</v>
      </c>
      <c r="H313" s="39"/>
      <c r="I313" s="39"/>
      <c r="J313" s="39">
        <v>3.2</v>
      </c>
      <c r="K313" s="39"/>
      <c r="L313" s="39"/>
      <c r="M313" s="39">
        <v>35</v>
      </c>
      <c r="N313" s="39">
        <v>17.13</v>
      </c>
      <c r="O313" s="39">
        <v>21</v>
      </c>
      <c r="P313" s="39">
        <v>0.106</v>
      </c>
      <c r="Q313" s="39">
        <v>-2.2443161848700699</v>
      </c>
      <c r="R313" s="39"/>
      <c r="S313" s="39">
        <v>0.50514997831990605</v>
      </c>
      <c r="T313" s="39"/>
      <c r="U313" s="39"/>
      <c r="V313" s="39">
        <v>-0.97469413473523003</v>
      </c>
      <c r="W313" s="39">
        <v>1.16315080980568</v>
      </c>
      <c r="X313" s="39"/>
      <c r="Y313" s="39"/>
      <c r="Z313" s="39"/>
      <c r="AA313" s="39">
        <v>-0.24039571401509799</v>
      </c>
      <c r="AB313" s="39"/>
      <c r="AC313" s="39">
        <v>0.27688616029431501</v>
      </c>
      <c r="AD313" s="39"/>
      <c r="AE313" s="39"/>
      <c r="AF313" s="39">
        <v>0.29978655615889799</v>
      </c>
      <c r="AG313" s="39">
        <v>2.5023400142836501E-2</v>
      </c>
    </row>
    <row r="314" spans="1:33">
      <c r="A314" s="1" t="s">
        <v>851</v>
      </c>
      <c r="B314" s="1" t="s">
        <v>278</v>
      </c>
      <c r="C314" s="1" t="s">
        <v>294</v>
      </c>
      <c r="D314" s="1" t="s">
        <v>68</v>
      </c>
      <c r="E314" s="1" t="s">
        <v>335</v>
      </c>
      <c r="F314" s="1" t="s">
        <v>41</v>
      </c>
      <c r="G314" s="1">
        <v>3.6</v>
      </c>
      <c r="H314" s="39"/>
      <c r="I314" s="39"/>
      <c r="J314" s="39">
        <v>3.5</v>
      </c>
      <c r="K314" s="39"/>
      <c r="L314" s="39"/>
      <c r="M314" s="39">
        <v>86.4</v>
      </c>
      <c r="N314" s="39">
        <v>20.92</v>
      </c>
      <c r="O314" s="39">
        <v>51.84</v>
      </c>
      <c r="P314" s="39">
        <v>0.106</v>
      </c>
      <c r="Q314" s="39">
        <v>-2.2443161848700699</v>
      </c>
      <c r="R314" s="39"/>
      <c r="S314" s="39">
        <v>0.544068044350276</v>
      </c>
      <c r="T314" s="39"/>
      <c r="U314" s="39"/>
      <c r="V314" s="39">
        <v>-0.97469413473523003</v>
      </c>
      <c r="W314" s="39">
        <v>1.2527629684953701</v>
      </c>
      <c r="X314" s="39"/>
      <c r="Y314" s="39"/>
      <c r="Z314" s="39"/>
      <c r="AA314" s="39">
        <v>-0.24039571401509799</v>
      </c>
      <c r="AB314" s="39"/>
      <c r="AC314" s="39">
        <v>0.32718300441686698</v>
      </c>
      <c r="AD314" s="39"/>
      <c r="AE314" s="39"/>
      <c r="AF314" s="39">
        <v>0.29978655615889799</v>
      </c>
      <c r="AG314" s="39">
        <v>0.33732958143073299</v>
      </c>
    </row>
    <row r="315" spans="1:33">
      <c r="A315" s="1" t="s">
        <v>851</v>
      </c>
      <c r="B315" s="1" t="s">
        <v>278</v>
      </c>
      <c r="C315" s="1" t="s">
        <v>294</v>
      </c>
      <c r="D315" s="1" t="s">
        <v>68</v>
      </c>
      <c r="E315" s="1" t="s">
        <v>178</v>
      </c>
      <c r="F315" s="1" t="s">
        <v>33</v>
      </c>
      <c r="G315" s="1">
        <v>3.8</v>
      </c>
      <c r="H315" s="39"/>
      <c r="I315" s="39"/>
      <c r="J315" s="39">
        <v>5.9</v>
      </c>
      <c r="K315" s="39"/>
      <c r="L315" s="39"/>
      <c r="M315" s="39">
        <v>80.400000000000006</v>
      </c>
      <c r="N315" s="39">
        <v>17.98</v>
      </c>
      <c r="O315" s="39">
        <v>48.24</v>
      </c>
      <c r="P315" s="39">
        <v>0.106</v>
      </c>
      <c r="Q315" s="39">
        <v>-2.2443161848700699</v>
      </c>
      <c r="R315" s="39"/>
      <c r="S315" s="39">
        <v>0.77085201164214401</v>
      </c>
      <c r="T315" s="39"/>
      <c r="U315" s="39"/>
      <c r="V315" s="39">
        <v>-0.97469413473523003</v>
      </c>
      <c r="W315" s="39">
        <v>1.77495235091167</v>
      </c>
      <c r="X315" s="39"/>
      <c r="Y315" s="39"/>
      <c r="Z315" s="39"/>
      <c r="AA315" s="39">
        <v>-0.24039571401509799</v>
      </c>
      <c r="AB315" s="39"/>
      <c r="AC315" s="39">
        <v>0.62027356661160604</v>
      </c>
      <c r="AD315" s="39"/>
      <c r="AE315" s="39"/>
      <c r="AF315" s="39">
        <v>0.29978655615889799</v>
      </c>
      <c r="AG315" s="39">
        <v>0.649635762718628</v>
      </c>
    </row>
    <row r="316" spans="1:33">
      <c r="A316" s="1" t="s">
        <v>851</v>
      </c>
      <c r="B316" s="1" t="s">
        <v>278</v>
      </c>
      <c r="C316" s="1" t="s">
        <v>294</v>
      </c>
      <c r="D316" s="1" t="s">
        <v>68</v>
      </c>
      <c r="E316" s="1" t="s">
        <v>336</v>
      </c>
      <c r="F316" s="1" t="s">
        <v>33</v>
      </c>
      <c r="G316" s="1">
        <v>4.0999999999999996</v>
      </c>
      <c r="H316" s="39"/>
      <c r="I316" s="39"/>
      <c r="J316" s="39">
        <v>5.8</v>
      </c>
      <c r="K316" s="39"/>
      <c r="L316" s="39"/>
      <c r="M316" s="39">
        <v>86</v>
      </c>
      <c r="N316" s="39">
        <v>17.079999999999998</v>
      </c>
      <c r="O316" s="39">
        <v>51.6</v>
      </c>
      <c r="P316" s="39">
        <v>0.106</v>
      </c>
      <c r="Q316" s="39">
        <v>-2.2443161848700699</v>
      </c>
      <c r="R316" s="39"/>
      <c r="S316" s="39">
        <v>0.763427993562937</v>
      </c>
      <c r="T316" s="39"/>
      <c r="U316" s="39"/>
      <c r="V316" s="39">
        <v>-0.97469413473523003</v>
      </c>
      <c r="W316" s="39">
        <v>1.7578579175523701</v>
      </c>
      <c r="X316" s="39"/>
      <c r="Y316" s="39"/>
      <c r="Z316" s="39"/>
      <c r="AA316" s="39">
        <v>-0.24039571401509799</v>
      </c>
      <c r="AB316" s="39"/>
      <c r="AC316" s="39">
        <v>0.61067893054203604</v>
      </c>
      <c r="AD316" s="39"/>
      <c r="AE316" s="39"/>
      <c r="AF316" s="39">
        <v>0.29978655615889799</v>
      </c>
      <c r="AG316" s="39">
        <v>1.1180950346504701</v>
      </c>
    </row>
    <row r="317" spans="1:33">
      <c r="A317" s="1" t="s">
        <v>851</v>
      </c>
      <c r="B317" s="1" t="s">
        <v>278</v>
      </c>
      <c r="C317" s="1" t="s">
        <v>294</v>
      </c>
      <c r="D317" s="1" t="s">
        <v>68</v>
      </c>
      <c r="E317" s="1" t="s">
        <v>73</v>
      </c>
      <c r="F317" s="1" t="s">
        <v>33</v>
      </c>
      <c r="G317" s="1">
        <v>4.2</v>
      </c>
      <c r="H317" s="39"/>
      <c r="I317" s="39"/>
      <c r="J317" s="39">
        <v>7.6</v>
      </c>
      <c r="K317" s="39"/>
      <c r="L317" s="39"/>
      <c r="M317" s="39">
        <v>170.8</v>
      </c>
      <c r="N317" s="39">
        <v>42.8</v>
      </c>
      <c r="O317" s="39">
        <v>102.48</v>
      </c>
      <c r="P317" s="39">
        <v>0.106</v>
      </c>
      <c r="Q317" s="39">
        <v>-2.2443161848700699</v>
      </c>
      <c r="R317" s="39"/>
      <c r="S317" s="39">
        <v>0.88081359228079104</v>
      </c>
      <c r="T317" s="39"/>
      <c r="U317" s="39"/>
      <c r="V317" s="39">
        <v>-0.97469413473523003</v>
      </c>
      <c r="W317" s="39">
        <v>2.02814824729229</v>
      </c>
      <c r="X317" s="39"/>
      <c r="Y317" s="39"/>
      <c r="Z317" s="39"/>
      <c r="AA317" s="39">
        <v>-0.24039571401509799</v>
      </c>
      <c r="AB317" s="39"/>
      <c r="AC317" s="39">
        <v>0.76238547105556098</v>
      </c>
      <c r="AD317" s="39"/>
      <c r="AE317" s="39"/>
      <c r="AF317" s="39">
        <v>0.29978655615889799</v>
      </c>
      <c r="AG317" s="39">
        <v>1.27424812529442</v>
      </c>
    </row>
    <row r="318" spans="1:33">
      <c r="A318" s="1" t="s">
        <v>851</v>
      </c>
      <c r="B318" s="1" t="s">
        <v>278</v>
      </c>
      <c r="C318" s="1" t="s">
        <v>278</v>
      </c>
      <c r="D318" s="1" t="s">
        <v>91</v>
      </c>
      <c r="E318" s="1" t="s">
        <v>73</v>
      </c>
      <c r="F318" s="1" t="s">
        <v>33</v>
      </c>
      <c r="G318" s="1">
        <v>3.5</v>
      </c>
      <c r="H318" s="39"/>
      <c r="I318" s="39"/>
      <c r="J318" s="39">
        <v>28.33</v>
      </c>
      <c r="K318" s="39"/>
      <c r="L318" s="39"/>
      <c r="M318" s="39">
        <v>25</v>
      </c>
      <c r="N318" s="39">
        <v>200</v>
      </c>
      <c r="O318" s="39">
        <v>15</v>
      </c>
      <c r="P318" s="39">
        <v>2.5000000000000001E-2</v>
      </c>
      <c r="Q318" s="39">
        <v>-3.6888794541139398</v>
      </c>
      <c r="R318" s="39"/>
      <c r="S318" s="39">
        <v>1.45224657452044</v>
      </c>
      <c r="T318" s="39"/>
      <c r="U318" s="39"/>
      <c r="V318" s="39">
        <v>-1.6020599913279601</v>
      </c>
      <c r="W318" s="39">
        <v>3.3439213138424302</v>
      </c>
      <c r="X318" s="39"/>
      <c r="Y318" s="39"/>
      <c r="Z318" s="39"/>
      <c r="AA318" s="39">
        <v>-0.24291192476989801</v>
      </c>
      <c r="AB318" s="39"/>
      <c r="AC318" s="39">
        <v>1.5008927651169901</v>
      </c>
      <c r="AD318" s="39"/>
      <c r="AE318" s="39"/>
      <c r="AF318" s="39">
        <v>-6.1543413787922803E-3</v>
      </c>
      <c r="AG318" s="39">
        <v>0.18117649078678499</v>
      </c>
    </row>
    <row r="319" spans="1:33">
      <c r="A319" s="1" t="s">
        <v>851</v>
      </c>
      <c r="B319" s="1" t="s">
        <v>278</v>
      </c>
      <c r="C319" s="1" t="s">
        <v>278</v>
      </c>
      <c r="D319" s="1" t="s">
        <v>91</v>
      </c>
      <c r="E319" s="1" t="s">
        <v>337</v>
      </c>
      <c r="F319" s="1" t="s">
        <v>33</v>
      </c>
      <c r="G319" s="1">
        <v>4.4000000000000004</v>
      </c>
      <c r="H319" s="39"/>
      <c r="I319" s="39"/>
      <c r="J319" s="39">
        <v>12</v>
      </c>
      <c r="K319" s="39"/>
      <c r="L319" s="39"/>
      <c r="M319" s="39">
        <v>2933</v>
      </c>
      <c r="N319" s="39">
        <v>75</v>
      </c>
      <c r="O319" s="39">
        <v>1759.8</v>
      </c>
      <c r="P319" s="39">
        <v>2.5000000000000001E-2</v>
      </c>
      <c r="Q319" s="39">
        <v>-3.6888794541139398</v>
      </c>
      <c r="R319" s="39"/>
      <c r="S319" s="39">
        <v>1.07918124604762</v>
      </c>
      <c r="T319" s="39"/>
      <c r="U319" s="39"/>
      <c r="V319" s="39">
        <v>-1.6020599913279601</v>
      </c>
      <c r="W319" s="39">
        <v>2.4849066497879999</v>
      </c>
      <c r="X319" s="39"/>
      <c r="Y319" s="39"/>
      <c r="Z319" s="39"/>
      <c r="AA319" s="39">
        <v>-0.24291192476989801</v>
      </c>
      <c r="AB319" s="39"/>
      <c r="AC319" s="39">
        <v>1.01875142080962</v>
      </c>
      <c r="AD319" s="39"/>
      <c r="AE319" s="39"/>
      <c r="AF319" s="39">
        <v>-6.1543413787922803E-3</v>
      </c>
      <c r="AG319" s="39">
        <v>1.58655430658232</v>
      </c>
    </row>
    <row r="320" spans="1:33">
      <c r="A320" s="1" t="s">
        <v>851</v>
      </c>
      <c r="B320" s="1" t="s">
        <v>278</v>
      </c>
      <c r="C320" s="1" t="s">
        <v>294</v>
      </c>
      <c r="D320" s="1" t="s">
        <v>295</v>
      </c>
      <c r="E320" s="1" t="s">
        <v>122</v>
      </c>
      <c r="F320" s="1" t="s">
        <v>30</v>
      </c>
      <c r="G320" s="1">
        <v>2.9</v>
      </c>
      <c r="H320" s="39"/>
      <c r="I320" s="39"/>
      <c r="J320" s="39">
        <v>3.2</v>
      </c>
      <c r="K320" s="39"/>
      <c r="L320" s="39"/>
      <c r="M320" s="39">
        <v>38.08</v>
      </c>
      <c r="N320" s="39">
        <v>15.82</v>
      </c>
      <c r="O320" s="39">
        <v>22.847999999999999</v>
      </c>
      <c r="P320" s="39">
        <v>0.106</v>
      </c>
      <c r="Q320" s="39">
        <v>-2.2443161848700699</v>
      </c>
      <c r="R320" s="39"/>
      <c r="S320" s="39">
        <v>0.50514997831990605</v>
      </c>
      <c r="T320" s="39"/>
      <c r="U320" s="39"/>
      <c r="V320" s="39">
        <v>-0.97469413473523003</v>
      </c>
      <c r="W320" s="39">
        <v>1.16315080980568</v>
      </c>
      <c r="X320" s="39"/>
      <c r="Y320" s="39"/>
      <c r="Z320" s="39"/>
      <c r="AA320" s="39">
        <v>-0.24039571401509799</v>
      </c>
      <c r="AB320" s="39"/>
      <c r="AC320" s="39">
        <v>0.27688616029431501</v>
      </c>
      <c r="AD320" s="39"/>
      <c r="AE320" s="39"/>
      <c r="AF320" s="39">
        <v>0.29978655615889799</v>
      </c>
      <c r="AG320" s="39">
        <v>-0.75574205307690401</v>
      </c>
    </row>
    <row r="321" spans="1:33">
      <c r="A321" s="1" t="s">
        <v>851</v>
      </c>
      <c r="B321" s="1" t="s">
        <v>278</v>
      </c>
      <c r="C321" s="1" t="s">
        <v>294</v>
      </c>
      <c r="D321" s="1" t="s">
        <v>295</v>
      </c>
      <c r="E321" s="1" t="s">
        <v>298</v>
      </c>
      <c r="F321" s="1" t="s">
        <v>33</v>
      </c>
      <c r="G321" s="1">
        <v>4.0999999999999996</v>
      </c>
      <c r="H321" s="39"/>
      <c r="I321" s="39"/>
      <c r="J321" s="39">
        <v>8.7200000000000006</v>
      </c>
      <c r="K321" s="39"/>
      <c r="L321" s="39"/>
      <c r="M321" s="39">
        <v>129.63999999999999</v>
      </c>
      <c r="N321" s="39">
        <v>28.35</v>
      </c>
      <c r="O321" s="39">
        <v>77.784000000000006</v>
      </c>
      <c r="P321" s="39">
        <v>0.106</v>
      </c>
      <c r="Q321" s="39">
        <v>-2.2443161848700699</v>
      </c>
      <c r="R321" s="39"/>
      <c r="S321" s="39">
        <v>0.94051648493256701</v>
      </c>
      <c r="T321" s="39"/>
      <c r="U321" s="39"/>
      <c r="V321" s="39">
        <v>-0.97469413473523003</v>
      </c>
      <c r="W321" s="39">
        <v>2.1656192379208901</v>
      </c>
      <c r="X321" s="39"/>
      <c r="Y321" s="39"/>
      <c r="Z321" s="39"/>
      <c r="AA321" s="39">
        <v>-0.24039571401509799</v>
      </c>
      <c r="AB321" s="39"/>
      <c r="AC321" s="39">
        <v>0.839544163448666</v>
      </c>
      <c r="AD321" s="39"/>
      <c r="AE321" s="39"/>
      <c r="AF321" s="39">
        <v>0.29978655615889799</v>
      </c>
      <c r="AG321" s="39">
        <v>1.1180950346504701</v>
      </c>
    </row>
    <row r="322" spans="1:33">
      <c r="A322" s="1" t="s">
        <v>851</v>
      </c>
      <c r="B322" s="1" t="s">
        <v>278</v>
      </c>
      <c r="C322" s="1" t="s">
        <v>294</v>
      </c>
      <c r="D322" s="1" t="s">
        <v>295</v>
      </c>
      <c r="E322" s="1" t="s">
        <v>338</v>
      </c>
      <c r="F322" s="1" t="s">
        <v>33</v>
      </c>
      <c r="G322" s="1">
        <v>4.2</v>
      </c>
      <c r="H322" s="39"/>
      <c r="I322" s="39"/>
      <c r="J322" s="39">
        <v>5.8</v>
      </c>
      <c r="K322" s="39"/>
      <c r="L322" s="39"/>
      <c r="M322" s="39">
        <v>80.69</v>
      </c>
      <c r="N322" s="39">
        <v>24.3</v>
      </c>
      <c r="O322" s="39">
        <v>48.414000000000001</v>
      </c>
      <c r="P322" s="39">
        <v>0.106</v>
      </c>
      <c r="Q322" s="39">
        <v>-2.2443161848700699</v>
      </c>
      <c r="R322" s="39"/>
      <c r="S322" s="39">
        <v>0.763427993562937</v>
      </c>
      <c r="T322" s="39"/>
      <c r="U322" s="39"/>
      <c r="V322" s="39">
        <v>-0.97469413473523003</v>
      </c>
      <c r="W322" s="39">
        <v>1.7578579175523701</v>
      </c>
      <c r="X322" s="39"/>
      <c r="Y322" s="39"/>
      <c r="Z322" s="39"/>
      <c r="AA322" s="39">
        <v>-0.24039571401509799</v>
      </c>
      <c r="AB322" s="39"/>
      <c r="AC322" s="39">
        <v>0.61067893054203604</v>
      </c>
      <c r="AD322" s="39"/>
      <c r="AE322" s="39"/>
      <c r="AF322" s="39">
        <v>0.29978655615889799</v>
      </c>
      <c r="AG322" s="39">
        <v>1.27424812529442</v>
      </c>
    </row>
    <row r="323" spans="1:33">
      <c r="A323" s="1" t="s">
        <v>851</v>
      </c>
      <c r="B323" s="1" t="s">
        <v>278</v>
      </c>
      <c r="C323" s="1" t="s">
        <v>35</v>
      </c>
      <c r="D323" s="1" t="s">
        <v>339</v>
      </c>
      <c r="E323" s="1" t="s">
        <v>46</v>
      </c>
      <c r="F323" s="1" t="s">
        <v>60</v>
      </c>
      <c r="G323" s="1">
        <v>2</v>
      </c>
      <c r="H323" s="39"/>
      <c r="I323" s="39"/>
      <c r="J323" s="39">
        <v>0.5</v>
      </c>
      <c r="K323" s="39">
        <v>1.4</v>
      </c>
      <c r="L323" s="39"/>
      <c r="M323" s="39">
        <v>77</v>
      </c>
      <c r="N323" s="39">
        <v>13.9</v>
      </c>
      <c r="O323" s="39">
        <v>46.2</v>
      </c>
      <c r="P323" s="39">
        <v>1.8E-7</v>
      </c>
      <c r="Q323" s="39">
        <v>-15.5303089860562</v>
      </c>
      <c r="R323" s="39"/>
      <c r="S323" s="39">
        <v>-0.30102999566398098</v>
      </c>
      <c r="T323" s="39"/>
      <c r="U323" s="39">
        <v>0.14612803567823801</v>
      </c>
      <c r="V323" s="39">
        <v>-6.74472749489669</v>
      </c>
      <c r="W323" s="39">
        <v>-0.69314718055994495</v>
      </c>
      <c r="X323" s="39"/>
      <c r="Y323" s="39"/>
      <c r="Z323" s="39">
        <v>0.33647223662121301</v>
      </c>
      <c r="AA323" s="39">
        <v>-0.243688527435973</v>
      </c>
      <c r="AB323" s="39"/>
      <c r="AC323" s="39">
        <v>-0.76500293189615098</v>
      </c>
      <c r="AD323" s="39"/>
      <c r="AE323" s="39">
        <v>-0.233390954351758</v>
      </c>
      <c r="AF323" s="39">
        <v>-2.5140248211730198</v>
      </c>
      <c r="AG323" s="39">
        <v>-2.16111986887244</v>
      </c>
    </row>
    <row r="324" spans="1:33">
      <c r="A324" s="1" t="s">
        <v>851</v>
      </c>
      <c r="B324" s="1" t="s">
        <v>278</v>
      </c>
      <c r="C324" s="1" t="s">
        <v>35</v>
      </c>
      <c r="D324" s="1" t="s">
        <v>339</v>
      </c>
      <c r="E324" s="1" t="s">
        <v>340</v>
      </c>
      <c r="F324" s="1" t="s">
        <v>33</v>
      </c>
      <c r="G324" s="1">
        <v>3.3</v>
      </c>
      <c r="H324" s="39"/>
      <c r="I324" s="39"/>
      <c r="J324" s="39">
        <v>1.44</v>
      </c>
      <c r="K324" s="39">
        <v>0.5</v>
      </c>
      <c r="L324" s="39"/>
      <c r="M324" s="39">
        <v>37.92</v>
      </c>
      <c r="N324" s="39">
        <v>10.210000000000001</v>
      </c>
      <c r="O324" s="39">
        <v>22.751999999999999</v>
      </c>
      <c r="P324" s="39">
        <v>1.8E-7</v>
      </c>
      <c r="Q324" s="39">
        <v>-15.5303089860562</v>
      </c>
      <c r="R324" s="39"/>
      <c r="S324" s="39">
        <v>0.15836249209525</v>
      </c>
      <c r="T324" s="39"/>
      <c r="U324" s="39">
        <v>-0.30102999566398098</v>
      </c>
      <c r="V324" s="39">
        <v>-6.74472749489669</v>
      </c>
      <c r="W324" s="39">
        <v>0.36464311358790902</v>
      </c>
      <c r="X324" s="39"/>
      <c r="Y324" s="39"/>
      <c r="Z324" s="39">
        <v>-0.69314718055994495</v>
      </c>
      <c r="AA324" s="39">
        <v>-0.243688527435973</v>
      </c>
      <c r="AB324" s="39"/>
      <c r="AC324" s="39">
        <v>-0.171294284352704</v>
      </c>
      <c r="AD324" s="39"/>
      <c r="AE324" s="39">
        <v>-0.96435025906652205</v>
      </c>
      <c r="AF324" s="39">
        <v>-2.5140248211730198</v>
      </c>
      <c r="AG324" s="39">
        <v>-0.13112969050111201</v>
      </c>
    </row>
    <row r="325" spans="1:33">
      <c r="A325" s="1" t="s">
        <v>851</v>
      </c>
      <c r="B325" s="1" t="s">
        <v>278</v>
      </c>
      <c r="C325" s="1" t="s">
        <v>35</v>
      </c>
      <c r="D325" s="1" t="s">
        <v>339</v>
      </c>
      <c r="E325" s="1" t="s">
        <v>341</v>
      </c>
      <c r="F325" s="1" t="s">
        <v>30</v>
      </c>
      <c r="G325" s="1">
        <v>3.4</v>
      </c>
      <c r="H325" s="39"/>
      <c r="I325" s="39"/>
      <c r="J325" s="39">
        <v>1.22</v>
      </c>
      <c r="K325" s="39">
        <v>1.56</v>
      </c>
      <c r="L325" s="39"/>
      <c r="M325" s="39">
        <v>93.22</v>
      </c>
      <c r="N325" s="39">
        <v>21.61</v>
      </c>
      <c r="O325" s="39">
        <v>55.932000000000002</v>
      </c>
      <c r="P325" s="39">
        <v>1.8E-7</v>
      </c>
      <c r="Q325" s="39">
        <v>-15.5303089860562</v>
      </c>
      <c r="R325" s="39"/>
      <c r="S325" s="39">
        <v>8.63598306747482E-2</v>
      </c>
      <c r="T325" s="39"/>
      <c r="U325" s="39">
        <v>0.193124598354462</v>
      </c>
      <c r="V325" s="39">
        <v>-6.74472749489669</v>
      </c>
      <c r="W325" s="39">
        <v>0.198850858745165</v>
      </c>
      <c r="X325" s="39"/>
      <c r="Y325" s="39"/>
      <c r="Z325" s="39">
        <v>0.44468582126144601</v>
      </c>
      <c r="AA325" s="39">
        <v>-0.243688527435973</v>
      </c>
      <c r="AB325" s="39"/>
      <c r="AC325" s="39">
        <v>-0.26434892471047</v>
      </c>
      <c r="AD325" s="39"/>
      <c r="AE325" s="39">
        <v>-0.15656671690111701</v>
      </c>
      <c r="AF325" s="39">
        <v>-2.5140248211730198</v>
      </c>
      <c r="AG325" s="39">
        <v>2.5023400142836501E-2</v>
      </c>
    </row>
    <row r="326" spans="1:33">
      <c r="A326" s="1" t="s">
        <v>851</v>
      </c>
      <c r="B326" s="1" t="s">
        <v>278</v>
      </c>
      <c r="C326" s="1" t="s">
        <v>35</v>
      </c>
      <c r="D326" s="1" t="s">
        <v>339</v>
      </c>
      <c r="E326" s="1" t="s">
        <v>177</v>
      </c>
      <c r="F326" s="1" t="s">
        <v>33</v>
      </c>
      <c r="G326" s="1">
        <v>3.5</v>
      </c>
      <c r="H326" s="39"/>
      <c r="I326" s="39"/>
      <c r="J326" s="39">
        <v>2.6</v>
      </c>
      <c r="K326" s="39">
        <v>3</v>
      </c>
      <c r="L326" s="39"/>
      <c r="M326" s="39">
        <v>1293.5999999999999</v>
      </c>
      <c r="N326" s="39">
        <v>38.799999999999997</v>
      </c>
      <c r="O326" s="39">
        <v>776.16</v>
      </c>
      <c r="P326" s="39">
        <v>1.8E-7</v>
      </c>
      <c r="Q326" s="39">
        <v>-15.5303089860562</v>
      </c>
      <c r="R326" s="39"/>
      <c r="S326" s="39">
        <v>0.41497334797081797</v>
      </c>
      <c r="T326" s="39"/>
      <c r="U326" s="39">
        <v>0.47712125471966199</v>
      </c>
      <c r="V326" s="39">
        <v>-6.74472749489669</v>
      </c>
      <c r="W326" s="39">
        <v>0.95551144502743601</v>
      </c>
      <c r="X326" s="39"/>
      <c r="Y326" s="39"/>
      <c r="Z326" s="39">
        <v>1.09861228866811</v>
      </c>
      <c r="AA326" s="39">
        <v>-0.243688527435973</v>
      </c>
      <c r="AB326" s="39"/>
      <c r="AC326" s="39">
        <v>0.16034388615803899</v>
      </c>
      <c r="AD326" s="39"/>
      <c r="AE326" s="39">
        <v>0.30767631112839</v>
      </c>
      <c r="AF326" s="39">
        <v>-2.5140248211730198</v>
      </c>
      <c r="AG326" s="39">
        <v>0.18117649078678499</v>
      </c>
    </row>
    <row r="327" spans="1:33">
      <c r="A327" s="1" t="s">
        <v>851</v>
      </c>
      <c r="B327" s="1" t="s">
        <v>278</v>
      </c>
      <c r="C327" s="1" t="s">
        <v>35</v>
      </c>
      <c r="D327" s="1" t="s">
        <v>339</v>
      </c>
      <c r="E327" s="1" t="s">
        <v>342</v>
      </c>
      <c r="F327" s="1" t="s">
        <v>33</v>
      </c>
      <c r="G327" s="1">
        <v>3.6</v>
      </c>
      <c r="H327" s="39"/>
      <c r="I327" s="39"/>
      <c r="J327" s="39">
        <v>1.7</v>
      </c>
      <c r="K327" s="39">
        <v>1.9</v>
      </c>
      <c r="L327" s="39"/>
      <c r="M327" s="39">
        <v>573.79999999999995</v>
      </c>
      <c r="N327" s="39">
        <v>32.130000000000003</v>
      </c>
      <c r="O327" s="39">
        <v>344.28</v>
      </c>
      <c r="P327" s="39">
        <v>1.8E-7</v>
      </c>
      <c r="Q327" s="39">
        <v>-15.5303089860562</v>
      </c>
      <c r="R327" s="39"/>
      <c r="S327" s="39">
        <v>0.230448921378274</v>
      </c>
      <c r="T327" s="39"/>
      <c r="U327" s="39">
        <v>0.27875360095282897</v>
      </c>
      <c r="V327" s="39">
        <v>-6.74472749489669</v>
      </c>
      <c r="W327" s="39">
        <v>0.53062825106217004</v>
      </c>
      <c r="X327" s="39"/>
      <c r="Y327" s="39"/>
      <c r="Z327" s="39">
        <v>0.64185388617239503</v>
      </c>
      <c r="AA327" s="39">
        <v>-0.243688527435973</v>
      </c>
      <c r="AB327" s="39"/>
      <c r="AC327" s="39">
        <v>-7.8131384269994206E-2</v>
      </c>
      <c r="AD327" s="39"/>
      <c r="AE327" s="39">
        <v>-1.6590887741025299E-2</v>
      </c>
      <c r="AF327" s="39">
        <v>-2.5140248211730198</v>
      </c>
      <c r="AG327" s="39">
        <v>0.33732958143073299</v>
      </c>
    </row>
    <row r="328" spans="1:33">
      <c r="A328" s="1" t="s">
        <v>851</v>
      </c>
      <c r="B328" s="1" t="s">
        <v>278</v>
      </c>
      <c r="C328" s="1" t="s">
        <v>35</v>
      </c>
      <c r="D328" s="1" t="s">
        <v>339</v>
      </c>
      <c r="E328" s="1" t="s">
        <v>343</v>
      </c>
      <c r="F328" s="1" t="s">
        <v>33</v>
      </c>
      <c r="G328" s="1">
        <v>3.7</v>
      </c>
      <c r="H328" s="39"/>
      <c r="I328" s="39"/>
      <c r="J328" s="39">
        <v>2</v>
      </c>
      <c r="K328" s="39">
        <v>1.75</v>
      </c>
      <c r="L328" s="39"/>
      <c r="M328" s="39">
        <v>837.5</v>
      </c>
      <c r="N328" s="39">
        <v>34.75</v>
      </c>
      <c r="O328" s="39">
        <v>502.5</v>
      </c>
      <c r="P328" s="39">
        <v>1.8E-7</v>
      </c>
      <c r="Q328" s="39">
        <v>-15.5303089860562</v>
      </c>
      <c r="R328" s="39"/>
      <c r="S328" s="39">
        <v>0.30102999566398098</v>
      </c>
      <c r="T328" s="39"/>
      <c r="U328" s="39">
        <v>0.243038048686294</v>
      </c>
      <c r="V328" s="39">
        <v>-6.74472749489669</v>
      </c>
      <c r="W328" s="39">
        <v>0.69314718055994495</v>
      </c>
      <c r="X328" s="39"/>
      <c r="Y328" s="39"/>
      <c r="Z328" s="39">
        <v>0.55961578793542299</v>
      </c>
      <c r="AA328" s="39">
        <v>-0.243688527435973</v>
      </c>
      <c r="AB328" s="39"/>
      <c r="AC328" s="39">
        <v>1.3086028449852301E-2</v>
      </c>
      <c r="AD328" s="39"/>
      <c r="AE328" s="39">
        <v>-7.4974307969185999E-2</v>
      </c>
      <c r="AF328" s="39">
        <v>-2.5140248211730198</v>
      </c>
      <c r="AG328" s="39">
        <v>0.49348267207468099</v>
      </c>
    </row>
    <row r="329" spans="1:33">
      <c r="A329" s="1" t="s">
        <v>851</v>
      </c>
      <c r="B329" s="1" t="s">
        <v>278</v>
      </c>
      <c r="C329" s="1" t="s">
        <v>35</v>
      </c>
      <c r="D329" s="1" t="s">
        <v>339</v>
      </c>
      <c r="E329" s="1" t="s">
        <v>38</v>
      </c>
      <c r="F329" s="1" t="s">
        <v>33</v>
      </c>
      <c r="G329" s="1">
        <v>3.8</v>
      </c>
      <c r="H329" s="39"/>
      <c r="I329" s="39"/>
      <c r="J329" s="39">
        <v>2.5</v>
      </c>
      <c r="K329" s="39">
        <v>1.5</v>
      </c>
      <c r="L329" s="39"/>
      <c r="M329" s="39">
        <v>986.5</v>
      </c>
      <c r="N329" s="39">
        <v>37</v>
      </c>
      <c r="O329" s="39">
        <v>591.9</v>
      </c>
      <c r="P329" s="39">
        <v>1.8E-7</v>
      </c>
      <c r="Q329" s="39">
        <v>-15.5303089860562</v>
      </c>
      <c r="R329" s="39"/>
      <c r="S329" s="39">
        <v>0.39794000867203799</v>
      </c>
      <c r="T329" s="39"/>
      <c r="U329" s="39">
        <v>0.17609125905568099</v>
      </c>
      <c r="V329" s="39">
        <v>-6.74472749489669</v>
      </c>
      <c r="W329" s="39">
        <v>0.916290731874155</v>
      </c>
      <c r="X329" s="39"/>
      <c r="Y329" s="39"/>
      <c r="Z329" s="39">
        <v>0.405465108108164</v>
      </c>
      <c r="AA329" s="39">
        <v>-0.243688527435973</v>
      </c>
      <c r="AB329" s="39"/>
      <c r="AC329" s="39">
        <v>0.138330376778391</v>
      </c>
      <c r="AD329" s="39"/>
      <c r="AE329" s="39">
        <v>-0.184410738428437</v>
      </c>
      <c r="AF329" s="39">
        <v>-2.5140248211730198</v>
      </c>
      <c r="AG329" s="39">
        <v>0.649635762718628</v>
      </c>
    </row>
    <row r="330" spans="1:33">
      <c r="A330" s="1" t="s">
        <v>851</v>
      </c>
      <c r="B330" s="1" t="s">
        <v>278</v>
      </c>
      <c r="C330" s="1" t="s">
        <v>35</v>
      </c>
      <c r="D330" s="1" t="s">
        <v>339</v>
      </c>
      <c r="E330" s="1" t="s">
        <v>178</v>
      </c>
      <c r="F330" s="1" t="s">
        <v>33</v>
      </c>
      <c r="G330" s="1">
        <v>4</v>
      </c>
      <c r="H330" s="39"/>
      <c r="I330" s="39"/>
      <c r="J330" s="39">
        <v>3.65</v>
      </c>
      <c r="K330" s="39">
        <v>5.71</v>
      </c>
      <c r="L330" s="39"/>
      <c r="M330" s="39">
        <v>831.7</v>
      </c>
      <c r="N330" s="39">
        <v>34</v>
      </c>
      <c r="O330" s="39">
        <v>499.02</v>
      </c>
      <c r="P330" s="39">
        <v>1.8E-7</v>
      </c>
      <c r="Q330" s="39">
        <v>-15.5303089860562</v>
      </c>
      <c r="R330" s="39"/>
      <c r="S330" s="39">
        <v>0.56229286445647497</v>
      </c>
      <c r="T330" s="39"/>
      <c r="U330" s="39">
        <v>0.75663610824584804</v>
      </c>
      <c r="V330" s="39">
        <v>-6.74472749489669</v>
      </c>
      <c r="W330" s="39">
        <v>1.2947271675944001</v>
      </c>
      <c r="X330" s="39"/>
      <c r="Y330" s="39"/>
      <c r="Z330" s="39">
        <v>1.74221902366792</v>
      </c>
      <c r="AA330" s="39">
        <v>-0.243688527435973</v>
      </c>
      <c r="AB330" s="39"/>
      <c r="AC330" s="39">
        <v>0.350736357127861</v>
      </c>
      <c r="AD330" s="39"/>
      <c r="AE330" s="39">
        <v>0.76459303557515201</v>
      </c>
      <c r="AF330" s="39">
        <v>-2.5140248211730198</v>
      </c>
      <c r="AG330" s="39">
        <v>0.961941944006525</v>
      </c>
    </row>
    <row r="331" spans="1:33">
      <c r="A331" s="1" t="s">
        <v>851</v>
      </c>
      <c r="B331" s="1" t="s">
        <v>278</v>
      </c>
      <c r="C331" s="1" t="s">
        <v>35</v>
      </c>
      <c r="D331" s="1" t="s">
        <v>339</v>
      </c>
      <c r="E331" s="1" t="s">
        <v>344</v>
      </c>
      <c r="F331" s="1" t="s">
        <v>33</v>
      </c>
      <c r="G331" s="1">
        <v>4.0999999999999996</v>
      </c>
      <c r="H331" s="39"/>
      <c r="I331" s="39"/>
      <c r="J331" s="39">
        <v>3.5</v>
      </c>
      <c r="K331" s="39">
        <v>3.5</v>
      </c>
      <c r="L331" s="39"/>
      <c r="M331" s="39">
        <v>842.5</v>
      </c>
      <c r="N331" s="39">
        <v>35.5</v>
      </c>
      <c r="O331" s="39">
        <v>505.5</v>
      </c>
      <c r="P331" s="39">
        <v>1.8E-7</v>
      </c>
      <c r="Q331" s="39">
        <v>-15.5303089860562</v>
      </c>
      <c r="R331" s="39"/>
      <c r="S331" s="39">
        <v>0.544068044350276</v>
      </c>
      <c r="T331" s="39"/>
      <c r="U331" s="39">
        <v>0.544068044350276</v>
      </c>
      <c r="V331" s="39">
        <v>-6.74472749489669</v>
      </c>
      <c r="W331" s="39">
        <v>1.2527629684953701</v>
      </c>
      <c r="X331" s="39"/>
      <c r="Y331" s="39"/>
      <c r="Z331" s="39">
        <v>1.2527629684953701</v>
      </c>
      <c r="AA331" s="39">
        <v>-0.243688527435973</v>
      </c>
      <c r="AB331" s="39"/>
      <c r="AC331" s="39">
        <v>0.32718300441686698</v>
      </c>
      <c r="AD331" s="39"/>
      <c r="AE331" s="39">
        <v>0.417112741587641</v>
      </c>
      <c r="AF331" s="39">
        <v>-2.5140248211730198</v>
      </c>
      <c r="AG331" s="39">
        <v>1.1180950346504701</v>
      </c>
    </row>
    <row r="332" spans="1:33">
      <c r="A332" s="1" t="s">
        <v>851</v>
      </c>
      <c r="B332" s="1" t="s">
        <v>278</v>
      </c>
      <c r="C332" s="1" t="s">
        <v>35</v>
      </c>
      <c r="D332" s="1" t="s">
        <v>339</v>
      </c>
      <c r="E332" s="1" t="s">
        <v>345</v>
      </c>
      <c r="F332" s="1" t="s">
        <v>33</v>
      </c>
      <c r="G332" s="1">
        <v>4.0999999999999996</v>
      </c>
      <c r="H332" s="39"/>
      <c r="I332" s="39"/>
      <c r="J332" s="39">
        <v>1.1000000000000001</v>
      </c>
      <c r="K332" s="39">
        <v>3.2</v>
      </c>
      <c r="L332" s="39"/>
      <c r="M332" s="39">
        <v>1523</v>
      </c>
      <c r="N332" s="39">
        <v>43.5</v>
      </c>
      <c r="O332" s="39">
        <v>913.8</v>
      </c>
      <c r="P332" s="39">
        <v>1.8E-7</v>
      </c>
      <c r="Q332" s="39">
        <v>-15.5303089860562</v>
      </c>
      <c r="R332" s="39"/>
      <c r="S332" s="39">
        <v>4.1392685158225098E-2</v>
      </c>
      <c r="T332" s="39"/>
      <c r="U332" s="39">
        <v>0.50514997831990605</v>
      </c>
      <c r="V332" s="39">
        <v>-6.74472749489669</v>
      </c>
      <c r="W332" s="39">
        <v>9.5310179804324893E-2</v>
      </c>
      <c r="X332" s="39"/>
      <c r="Y332" s="39"/>
      <c r="Z332" s="39">
        <v>1.16315080980568</v>
      </c>
      <c r="AA332" s="39">
        <v>-0.243688527435973</v>
      </c>
      <c r="AB332" s="39"/>
      <c r="AC332" s="39">
        <v>-0.32246346480389998</v>
      </c>
      <c r="AD332" s="39"/>
      <c r="AE332" s="39">
        <v>0.35349424322138701</v>
      </c>
      <c r="AF332" s="39">
        <v>-2.5140248211730198</v>
      </c>
      <c r="AG332" s="39">
        <v>1.1180950346504701</v>
      </c>
    </row>
    <row r="333" spans="1:33">
      <c r="A333" s="1" t="s">
        <v>851</v>
      </c>
      <c r="B333" s="1" t="s">
        <v>278</v>
      </c>
      <c r="C333" s="1" t="s">
        <v>35</v>
      </c>
      <c r="D333" s="1" t="s">
        <v>339</v>
      </c>
      <c r="E333" s="1" t="s">
        <v>326</v>
      </c>
      <c r="F333" s="1" t="s">
        <v>33</v>
      </c>
      <c r="G333" s="1">
        <v>4.0999999999999996</v>
      </c>
      <c r="H333" s="39"/>
      <c r="I333" s="39"/>
      <c r="J333" s="39">
        <v>1.4</v>
      </c>
      <c r="K333" s="39">
        <v>3.4</v>
      </c>
      <c r="L333" s="39"/>
      <c r="M333" s="39">
        <v>1035</v>
      </c>
      <c r="N333" s="39">
        <v>41.8</v>
      </c>
      <c r="O333" s="39">
        <v>621</v>
      </c>
      <c r="P333" s="39">
        <v>1.8E-7</v>
      </c>
      <c r="Q333" s="39">
        <v>-15.5303089860562</v>
      </c>
      <c r="R333" s="39"/>
      <c r="S333" s="39">
        <v>0.14612803567823801</v>
      </c>
      <c r="T333" s="39"/>
      <c r="U333" s="39">
        <v>0.53147891704225503</v>
      </c>
      <c r="V333" s="39">
        <v>-6.74472749489669</v>
      </c>
      <c r="W333" s="39">
        <v>0.33647223662121301</v>
      </c>
      <c r="X333" s="39"/>
      <c r="Y333" s="39"/>
      <c r="Z333" s="39">
        <v>1.2237754316221201</v>
      </c>
      <c r="AA333" s="39">
        <v>-0.243688527435973</v>
      </c>
      <c r="AB333" s="39"/>
      <c r="AC333" s="39">
        <v>-0.18710582408467299</v>
      </c>
      <c r="AD333" s="39"/>
      <c r="AE333" s="39">
        <v>0.396533574718124</v>
      </c>
      <c r="AF333" s="39">
        <v>-2.5140248211730198</v>
      </c>
      <c r="AG333" s="39">
        <v>1.1180950346504701</v>
      </c>
    </row>
    <row r="334" spans="1:33">
      <c r="A334" s="1" t="s">
        <v>851</v>
      </c>
      <c r="B334" s="1" t="s">
        <v>278</v>
      </c>
      <c r="C334" s="1" t="s">
        <v>35</v>
      </c>
      <c r="D334" s="1" t="s">
        <v>339</v>
      </c>
      <c r="E334" s="1" t="s">
        <v>346</v>
      </c>
      <c r="F334" s="1" t="s">
        <v>33</v>
      </c>
      <c r="G334" s="1">
        <v>4.4000000000000004</v>
      </c>
      <c r="H334" s="39"/>
      <c r="I334" s="39"/>
      <c r="J334" s="39">
        <v>3</v>
      </c>
      <c r="K334" s="39">
        <v>5.67</v>
      </c>
      <c r="L334" s="39"/>
      <c r="M334" s="39">
        <v>6633.33</v>
      </c>
      <c r="N334" s="39">
        <v>90</v>
      </c>
      <c r="O334" s="39">
        <v>3979.998</v>
      </c>
      <c r="P334" s="39">
        <v>1.8E-7</v>
      </c>
      <c r="Q334" s="39">
        <v>-15.5303089860562</v>
      </c>
      <c r="R334" s="39"/>
      <c r="S334" s="39">
        <v>0.47712125471966199</v>
      </c>
      <c r="T334" s="39"/>
      <c r="U334" s="39">
        <v>0.753583058892907</v>
      </c>
      <c r="V334" s="39">
        <v>-6.74472749489669</v>
      </c>
      <c r="W334" s="39">
        <v>1.09861228866811</v>
      </c>
      <c r="X334" s="39"/>
      <c r="Y334" s="39"/>
      <c r="Z334" s="39">
        <v>1.7351891177396599</v>
      </c>
      <c r="AA334" s="39">
        <v>-0.243688527435973</v>
      </c>
      <c r="AB334" s="39"/>
      <c r="AC334" s="39">
        <v>0.240662460463614</v>
      </c>
      <c r="AD334" s="39"/>
      <c r="AE334" s="39">
        <v>0.75960228359069704</v>
      </c>
      <c r="AF334" s="39">
        <v>-2.5140248211730198</v>
      </c>
      <c r="AG334" s="39">
        <v>1.58655430658232</v>
      </c>
    </row>
    <row r="335" spans="1:33">
      <c r="A335" s="1" t="s">
        <v>851</v>
      </c>
      <c r="B335" s="1" t="s">
        <v>278</v>
      </c>
      <c r="C335" s="1" t="s">
        <v>35</v>
      </c>
      <c r="D335" s="1" t="s">
        <v>339</v>
      </c>
      <c r="E335" s="1" t="s">
        <v>140</v>
      </c>
      <c r="F335" s="1" t="s">
        <v>33</v>
      </c>
      <c r="G335" s="1">
        <v>4.4000000000000004</v>
      </c>
      <c r="H335" s="39"/>
      <c r="I335" s="39"/>
      <c r="J335" s="39">
        <v>4.43</v>
      </c>
      <c r="K335" s="39">
        <v>4.1399999999999997</v>
      </c>
      <c r="L335" s="39"/>
      <c r="M335" s="39">
        <v>6650</v>
      </c>
      <c r="N335" s="39">
        <v>104</v>
      </c>
      <c r="O335" s="39">
        <v>3990</v>
      </c>
      <c r="P335" s="39">
        <v>1.8E-7</v>
      </c>
      <c r="Q335" s="39">
        <v>-15.5303089860562</v>
      </c>
      <c r="R335" s="39"/>
      <c r="S335" s="39">
        <v>0.64640372622306996</v>
      </c>
      <c r="T335" s="39"/>
      <c r="U335" s="39">
        <v>0.61700034112089897</v>
      </c>
      <c r="V335" s="39">
        <v>-6.74472749489669</v>
      </c>
      <c r="W335" s="39">
        <v>1.4883995840570401</v>
      </c>
      <c r="X335" s="39"/>
      <c r="Y335" s="39"/>
      <c r="Z335" s="39">
        <v>1.4206957878372199</v>
      </c>
      <c r="AA335" s="39">
        <v>-0.243688527435973</v>
      </c>
      <c r="AB335" s="39"/>
      <c r="AC335" s="39">
        <v>0.45943936667583402</v>
      </c>
      <c r="AD335" s="39"/>
      <c r="AE335" s="39">
        <v>0.53633354766079899</v>
      </c>
      <c r="AF335" s="39">
        <v>-2.5140248211730198</v>
      </c>
      <c r="AG335" s="39">
        <v>1.58655430658232</v>
      </c>
    </row>
    <row r="336" spans="1:33">
      <c r="A336" s="1" t="s">
        <v>851</v>
      </c>
      <c r="B336" s="1" t="s">
        <v>278</v>
      </c>
      <c r="C336" s="1" t="s">
        <v>35</v>
      </c>
      <c r="D336" s="1" t="s">
        <v>339</v>
      </c>
      <c r="E336" s="1" t="s">
        <v>347</v>
      </c>
      <c r="F336" s="1" t="s">
        <v>33</v>
      </c>
      <c r="G336" s="1">
        <v>4.5</v>
      </c>
      <c r="H336" s="39"/>
      <c r="I336" s="39"/>
      <c r="J336" s="39">
        <v>5.73</v>
      </c>
      <c r="K336" s="39">
        <v>2.67</v>
      </c>
      <c r="L336" s="39"/>
      <c r="M336" s="39">
        <v>1042</v>
      </c>
      <c r="N336" s="39">
        <v>57.67</v>
      </c>
      <c r="O336" s="39">
        <v>625.20000000000005</v>
      </c>
      <c r="P336" s="39">
        <v>1.8E-7</v>
      </c>
      <c r="Q336" s="39">
        <v>-15.5303089860562</v>
      </c>
      <c r="R336" s="39"/>
      <c r="S336" s="39">
        <v>0.75815462196739003</v>
      </c>
      <c r="T336" s="39"/>
      <c r="U336" s="39">
        <v>0.42651126136457501</v>
      </c>
      <c r="V336" s="39">
        <v>-6.74472749489669</v>
      </c>
      <c r="W336" s="39">
        <v>1.7457155307266501</v>
      </c>
      <c r="X336" s="39"/>
      <c r="Y336" s="39"/>
      <c r="Z336" s="39">
        <v>0.98207847241215795</v>
      </c>
      <c r="AA336" s="39">
        <v>-0.243688527435973</v>
      </c>
      <c r="AB336" s="39"/>
      <c r="AC336" s="39">
        <v>0.60386374221961103</v>
      </c>
      <c r="AD336" s="39"/>
      <c r="AE336" s="39">
        <v>0.22494527878304599</v>
      </c>
      <c r="AF336" s="39">
        <v>-2.5140248211730198</v>
      </c>
      <c r="AG336" s="39">
        <v>1.7427073972262599</v>
      </c>
    </row>
    <row r="337" spans="1:33">
      <c r="A337" s="1" t="s">
        <v>851</v>
      </c>
      <c r="B337" s="1" t="s">
        <v>115</v>
      </c>
      <c r="C337" s="1" t="s">
        <v>115</v>
      </c>
      <c r="D337" s="1" t="s">
        <v>280</v>
      </c>
      <c r="E337" s="1" t="s">
        <v>176</v>
      </c>
      <c r="F337" s="1" t="s">
        <v>41</v>
      </c>
      <c r="G337" s="1">
        <v>3.1</v>
      </c>
      <c r="H337" s="39">
        <v>11.2</v>
      </c>
      <c r="I337" s="39">
        <v>0.58599999999999997</v>
      </c>
      <c r="J337" s="39"/>
      <c r="K337" s="39"/>
      <c r="L337" s="39"/>
      <c r="M337" s="39">
        <v>142</v>
      </c>
      <c r="N337" s="39">
        <v>21.63</v>
      </c>
      <c r="O337" s="39">
        <v>85.2</v>
      </c>
      <c r="P337" s="39">
        <v>7.8</v>
      </c>
      <c r="Q337" s="39">
        <v>2.0541237336955498</v>
      </c>
      <c r="R337" s="39">
        <v>1.0492180226701799</v>
      </c>
      <c r="S337" s="39"/>
      <c r="T337" s="39">
        <v>-0.23210238398190899</v>
      </c>
      <c r="U337" s="39"/>
      <c r="V337" s="39">
        <v>0.89209460269048002</v>
      </c>
      <c r="W337" s="39"/>
      <c r="X337" s="39">
        <v>2.41591377830105</v>
      </c>
      <c r="Y337" s="39">
        <v>-0.53443548940512497</v>
      </c>
      <c r="Z337" s="39"/>
      <c r="AA337" s="39">
        <v>-1.38675663935681E-3</v>
      </c>
      <c r="AB337" s="39">
        <v>0.80240061869234403</v>
      </c>
      <c r="AC337" s="39"/>
      <c r="AD337" s="39">
        <v>0.548588795556463</v>
      </c>
      <c r="AE337" s="39"/>
      <c r="AF337" s="39">
        <v>1.2101437517881</v>
      </c>
      <c r="AG337" s="39">
        <v>-0.44343587178900701</v>
      </c>
    </row>
    <row r="338" spans="1:33">
      <c r="A338" s="1" t="s">
        <v>851</v>
      </c>
      <c r="B338" s="1" t="s">
        <v>115</v>
      </c>
      <c r="C338" s="1" t="s">
        <v>115</v>
      </c>
      <c r="D338" s="1" t="s">
        <v>280</v>
      </c>
      <c r="E338" s="1" t="s">
        <v>348</v>
      </c>
      <c r="F338" s="1" t="s">
        <v>41</v>
      </c>
      <c r="G338" s="1">
        <v>3.3</v>
      </c>
      <c r="H338" s="39">
        <v>8.8000000000000007</v>
      </c>
      <c r="I338" s="39">
        <v>0.80400000000000005</v>
      </c>
      <c r="J338" s="39"/>
      <c r="K338" s="39"/>
      <c r="L338" s="39"/>
      <c r="M338" s="39">
        <v>124</v>
      </c>
      <c r="N338" s="39">
        <v>20.72</v>
      </c>
      <c r="O338" s="39">
        <v>74.400000000000006</v>
      </c>
      <c r="P338" s="39">
        <v>7.8</v>
      </c>
      <c r="Q338" s="39">
        <v>2.0541237336955498</v>
      </c>
      <c r="R338" s="39">
        <v>0.94448267215016901</v>
      </c>
      <c r="S338" s="39"/>
      <c r="T338" s="39">
        <v>-9.4743951251548705E-2</v>
      </c>
      <c r="U338" s="39"/>
      <c r="V338" s="39">
        <v>0.89209460269048002</v>
      </c>
      <c r="W338" s="39"/>
      <c r="X338" s="39">
        <v>2.1747517214841601</v>
      </c>
      <c r="Y338" s="39">
        <v>-0.21815600980317101</v>
      </c>
      <c r="Z338" s="39"/>
      <c r="AA338" s="39">
        <v>-1.38675663935681E-3</v>
      </c>
      <c r="AB338" s="39">
        <v>0.66902894294457305</v>
      </c>
      <c r="AC338" s="39"/>
      <c r="AD338" s="39">
        <v>0.71741601251278297</v>
      </c>
      <c r="AE338" s="39"/>
      <c r="AF338" s="39">
        <v>1.2101437517881</v>
      </c>
      <c r="AG338" s="39">
        <v>-0.13112969050111201</v>
      </c>
    </row>
    <row r="339" spans="1:33">
      <c r="A339" s="1" t="s">
        <v>851</v>
      </c>
      <c r="B339" s="1" t="s">
        <v>349</v>
      </c>
      <c r="C339" s="1" t="s">
        <v>349</v>
      </c>
      <c r="D339" s="1" t="s">
        <v>280</v>
      </c>
      <c r="E339" s="1" t="s">
        <v>176</v>
      </c>
      <c r="F339" s="1" t="s">
        <v>41</v>
      </c>
      <c r="G339" s="1">
        <v>3.3</v>
      </c>
      <c r="H339" s="39">
        <v>6.2</v>
      </c>
      <c r="I339" s="39">
        <v>0.58599999999999997</v>
      </c>
      <c r="J339" s="39"/>
      <c r="K339" s="39"/>
      <c r="L339" s="39"/>
      <c r="M339" s="39">
        <v>117</v>
      </c>
      <c r="N339" s="39">
        <v>22.38</v>
      </c>
      <c r="O339" s="39">
        <v>70.2</v>
      </c>
      <c r="P339" s="39">
        <v>0.6</v>
      </c>
      <c r="Q339" s="39">
        <v>-0.51082562376599105</v>
      </c>
      <c r="R339" s="39">
        <v>0.792391689498254</v>
      </c>
      <c r="S339" s="39"/>
      <c r="T339" s="39">
        <v>-0.23210238398190899</v>
      </c>
      <c r="U339" s="39"/>
      <c r="V339" s="39">
        <v>-0.22184874961635601</v>
      </c>
      <c r="W339" s="39"/>
      <c r="X339" s="39">
        <v>1.82454929205105</v>
      </c>
      <c r="Y339" s="39">
        <v>-0.53443548940512497</v>
      </c>
      <c r="Z339" s="39"/>
      <c r="AA339" s="39">
        <v>-0.225049934843845</v>
      </c>
      <c r="AB339" s="39">
        <v>0.475353845456501</v>
      </c>
      <c r="AC339" s="39"/>
      <c r="AD339" s="39">
        <v>0.548588795556463</v>
      </c>
      <c r="AE339" s="39"/>
      <c r="AF339" s="39">
        <v>0.66691873335657703</v>
      </c>
      <c r="AG339" s="39">
        <v>-0.13112969050111201</v>
      </c>
    </row>
    <row r="340" spans="1:33">
      <c r="A340" s="1" t="s">
        <v>851</v>
      </c>
      <c r="B340" s="1" t="s">
        <v>349</v>
      </c>
      <c r="C340" s="1" t="s">
        <v>349</v>
      </c>
      <c r="D340" s="1" t="s">
        <v>280</v>
      </c>
      <c r="E340" s="1" t="s">
        <v>348</v>
      </c>
      <c r="F340" s="1" t="s">
        <v>41</v>
      </c>
      <c r="G340" s="1">
        <v>3.3</v>
      </c>
      <c r="H340" s="39">
        <v>6.7</v>
      </c>
      <c r="I340" s="39">
        <v>0.80400000000000005</v>
      </c>
      <c r="J340" s="39"/>
      <c r="K340" s="39"/>
      <c r="L340" s="39"/>
      <c r="M340" s="39">
        <v>87</v>
      </c>
      <c r="N340" s="39">
        <v>21.85</v>
      </c>
      <c r="O340" s="39">
        <v>52.2</v>
      </c>
      <c r="P340" s="39">
        <v>0.6</v>
      </c>
      <c r="Q340" s="39">
        <v>-0.51082562376599105</v>
      </c>
      <c r="R340" s="39">
        <v>0.82607480270082601</v>
      </c>
      <c r="S340" s="39"/>
      <c r="T340" s="39">
        <v>-9.4743951251548705E-2</v>
      </c>
      <c r="U340" s="39"/>
      <c r="V340" s="39">
        <v>-0.22184874961635601</v>
      </c>
      <c r="W340" s="39"/>
      <c r="X340" s="39">
        <v>1.90210752639692</v>
      </c>
      <c r="Y340" s="39">
        <v>-0.21815600980317101</v>
      </c>
      <c r="Z340" s="39"/>
      <c r="AA340" s="39">
        <v>-0.225049934843845</v>
      </c>
      <c r="AB340" s="39">
        <v>0.51824646222747806</v>
      </c>
      <c r="AC340" s="39"/>
      <c r="AD340" s="39">
        <v>0.71741601251278297</v>
      </c>
      <c r="AE340" s="39"/>
      <c r="AF340" s="39">
        <v>0.66691873335657703</v>
      </c>
      <c r="AG340" s="39">
        <v>-0.13112969050111201</v>
      </c>
    </row>
    <row r="341" spans="1:33">
      <c r="A341" s="1" t="s">
        <v>851</v>
      </c>
      <c r="B341" s="1" t="s">
        <v>115</v>
      </c>
      <c r="C341" s="1" t="s">
        <v>115</v>
      </c>
      <c r="D341" s="1" t="s">
        <v>280</v>
      </c>
      <c r="E341" s="1" t="s">
        <v>283</v>
      </c>
      <c r="F341" s="1" t="s">
        <v>33</v>
      </c>
      <c r="G341" s="1">
        <v>4.2</v>
      </c>
      <c r="H341" s="39">
        <v>10.8</v>
      </c>
      <c r="I341" s="39">
        <v>0.57399999999999995</v>
      </c>
      <c r="J341" s="39"/>
      <c r="K341" s="39"/>
      <c r="L341" s="39"/>
      <c r="M341" s="39">
        <v>138</v>
      </c>
      <c r="N341" s="39">
        <v>22.23</v>
      </c>
      <c r="O341" s="39">
        <v>82.8</v>
      </c>
      <c r="P341" s="39">
        <v>7.8</v>
      </c>
      <c r="Q341" s="39">
        <v>2.0541237336955498</v>
      </c>
      <c r="R341" s="39">
        <v>1.0334237554869501</v>
      </c>
      <c r="S341" s="39"/>
      <c r="T341" s="39">
        <v>-0.24108810760202701</v>
      </c>
      <c r="U341" s="39"/>
      <c r="V341" s="39">
        <v>0.89209460269048002</v>
      </c>
      <c r="W341" s="39"/>
      <c r="X341" s="39">
        <v>2.37954613413017</v>
      </c>
      <c r="Y341" s="39">
        <v>-0.55512588266257101</v>
      </c>
      <c r="Z341" s="39"/>
      <c r="AA341" s="39">
        <v>-1.38675663935681E-3</v>
      </c>
      <c r="AB341" s="39">
        <v>0.78228794545473301</v>
      </c>
      <c r="AC341" s="39"/>
      <c r="AD341" s="39">
        <v>0.53754444479497099</v>
      </c>
      <c r="AE341" s="39"/>
      <c r="AF341" s="39">
        <v>1.2101437517881</v>
      </c>
      <c r="AG341" s="39">
        <v>1.27424812529442</v>
      </c>
    </row>
    <row r="342" spans="1:33">
      <c r="A342" s="1" t="s">
        <v>851</v>
      </c>
      <c r="B342" s="1" t="s">
        <v>349</v>
      </c>
      <c r="C342" s="1" t="s">
        <v>349</v>
      </c>
      <c r="D342" s="1" t="s">
        <v>280</v>
      </c>
      <c r="E342" s="1" t="s">
        <v>283</v>
      </c>
      <c r="F342" s="1" t="s">
        <v>33</v>
      </c>
      <c r="G342" s="1">
        <v>4.2</v>
      </c>
      <c r="H342" s="39">
        <v>12.7</v>
      </c>
      <c r="I342" s="39">
        <v>0.57399999999999995</v>
      </c>
      <c r="J342" s="39"/>
      <c r="K342" s="39"/>
      <c r="L342" s="39"/>
      <c r="M342" s="39">
        <v>114</v>
      </c>
      <c r="N342" s="39">
        <v>22.38</v>
      </c>
      <c r="O342" s="39">
        <v>68.400000000000006</v>
      </c>
      <c r="P342" s="39">
        <v>0.6</v>
      </c>
      <c r="Q342" s="39">
        <v>-0.51082562376599105</v>
      </c>
      <c r="R342" s="39">
        <v>1.1038037209559599</v>
      </c>
      <c r="S342" s="39"/>
      <c r="T342" s="39">
        <v>-0.24108810760202701</v>
      </c>
      <c r="U342" s="39"/>
      <c r="V342" s="39">
        <v>-0.22184874961635601</v>
      </c>
      <c r="W342" s="39"/>
      <c r="X342" s="39">
        <v>2.5416019934645502</v>
      </c>
      <c r="Y342" s="39">
        <v>-0.55512588266257101</v>
      </c>
      <c r="Z342" s="39"/>
      <c r="AA342" s="39">
        <v>-0.225049934843845</v>
      </c>
      <c r="AB342" s="39">
        <v>0.87191092267366199</v>
      </c>
      <c r="AC342" s="39"/>
      <c r="AD342" s="39">
        <v>0.53754444479497099</v>
      </c>
      <c r="AE342" s="39"/>
      <c r="AF342" s="39">
        <v>0.66691873335657703</v>
      </c>
      <c r="AG342" s="39">
        <v>1.27424812529442</v>
      </c>
    </row>
    <row r="343" spans="1:33">
      <c r="A343" s="1" t="s">
        <v>851</v>
      </c>
      <c r="B343" s="1" t="s">
        <v>115</v>
      </c>
      <c r="C343" s="1" t="s">
        <v>115</v>
      </c>
      <c r="D343" s="1" t="s">
        <v>280</v>
      </c>
      <c r="E343" s="1" t="s">
        <v>350</v>
      </c>
      <c r="F343" s="1" t="s">
        <v>33</v>
      </c>
      <c r="G343" s="1">
        <v>4.4000000000000004</v>
      </c>
      <c r="H343" s="39">
        <v>10.3</v>
      </c>
      <c r="I343" s="39">
        <v>0.78100000000000003</v>
      </c>
      <c r="J343" s="39"/>
      <c r="K343" s="39"/>
      <c r="L343" s="39"/>
      <c r="M343" s="39">
        <v>131</v>
      </c>
      <c r="N343" s="39">
        <v>20.21</v>
      </c>
      <c r="O343" s="39">
        <v>78.599999999999994</v>
      </c>
      <c r="P343" s="39">
        <v>7.8</v>
      </c>
      <c r="Q343" s="39">
        <v>2.0541237336955498</v>
      </c>
      <c r="R343" s="39">
        <v>1.01283722470517</v>
      </c>
      <c r="S343" s="39"/>
      <c r="T343" s="39">
        <v>-0.10734896612270001</v>
      </c>
      <c r="U343" s="39"/>
      <c r="V343" s="39">
        <v>0.89209460269048002</v>
      </c>
      <c r="W343" s="39"/>
      <c r="X343" s="39">
        <v>2.33214389523559</v>
      </c>
      <c r="Y343" s="39">
        <v>-0.24718012914245099</v>
      </c>
      <c r="Z343" s="39"/>
      <c r="AA343" s="39">
        <v>-1.38675663935681E-3</v>
      </c>
      <c r="AB343" s="39">
        <v>0.75607272686266802</v>
      </c>
      <c r="AC343" s="39"/>
      <c r="AD343" s="39">
        <v>0.70192319173659601</v>
      </c>
      <c r="AE343" s="39"/>
      <c r="AF343" s="39">
        <v>1.2101437517881</v>
      </c>
      <c r="AG343" s="39">
        <v>1.58655430658232</v>
      </c>
    </row>
    <row r="344" spans="1:33">
      <c r="A344" s="1" t="s">
        <v>851</v>
      </c>
      <c r="B344" s="1" t="s">
        <v>349</v>
      </c>
      <c r="C344" s="1" t="s">
        <v>349</v>
      </c>
      <c r="D344" s="1" t="s">
        <v>280</v>
      </c>
      <c r="E344" s="1" t="s">
        <v>350</v>
      </c>
      <c r="F344" s="1" t="s">
        <v>33</v>
      </c>
      <c r="G344" s="1">
        <v>4.4000000000000004</v>
      </c>
      <c r="H344" s="39">
        <v>4.9000000000000004</v>
      </c>
      <c r="I344" s="39">
        <v>0.78100000000000003</v>
      </c>
      <c r="J344" s="39"/>
      <c r="K344" s="39"/>
      <c r="L344" s="39"/>
      <c r="M344" s="39">
        <v>136</v>
      </c>
      <c r="N344" s="39">
        <v>22.85</v>
      </c>
      <c r="O344" s="39">
        <v>81.599999999999994</v>
      </c>
      <c r="P344" s="39">
        <v>0.6</v>
      </c>
      <c r="Q344" s="39">
        <v>-0.51082562376599105</v>
      </c>
      <c r="R344" s="39">
        <v>0.69019608002851396</v>
      </c>
      <c r="S344" s="39"/>
      <c r="T344" s="39">
        <v>-0.10734896612270001</v>
      </c>
      <c r="U344" s="39"/>
      <c r="V344" s="39">
        <v>-0.22184874961635601</v>
      </c>
      <c r="W344" s="39"/>
      <c r="X344" s="39">
        <v>1.5892352051165799</v>
      </c>
      <c r="Y344" s="39">
        <v>-0.24718012914245099</v>
      </c>
      <c r="Z344" s="39"/>
      <c r="AA344" s="39">
        <v>-0.225049934843845</v>
      </c>
      <c r="AB344" s="39">
        <v>0.34521631671027703</v>
      </c>
      <c r="AC344" s="39"/>
      <c r="AD344" s="39">
        <v>0.70192319173659601</v>
      </c>
      <c r="AE344" s="39"/>
      <c r="AF344" s="39">
        <v>0.66691873335657703</v>
      </c>
      <c r="AG344" s="39">
        <v>1.58655430658232</v>
      </c>
    </row>
    <row r="345" spans="1:33">
      <c r="A345" s="1" t="s">
        <v>851</v>
      </c>
      <c r="B345" s="1" t="s">
        <v>115</v>
      </c>
      <c r="C345" s="1" t="s">
        <v>115</v>
      </c>
      <c r="D345" s="1" t="s">
        <v>280</v>
      </c>
      <c r="E345" s="1" t="s">
        <v>122</v>
      </c>
      <c r="F345" s="1" t="s">
        <v>30</v>
      </c>
      <c r="G345" s="1">
        <v>2.9</v>
      </c>
      <c r="H345" s="39"/>
      <c r="I345" s="39"/>
      <c r="J345" s="39">
        <v>2</v>
      </c>
      <c r="K345" s="39">
        <v>2.13</v>
      </c>
      <c r="L345" s="39"/>
      <c r="M345" s="39">
        <v>26.35</v>
      </c>
      <c r="N345" s="39">
        <v>12.83</v>
      </c>
      <c r="O345" s="39">
        <v>15.81</v>
      </c>
      <c r="P345" s="39">
        <v>8.3000000000000004E-2</v>
      </c>
      <c r="Q345" s="39">
        <v>-2.4889146711855399</v>
      </c>
      <c r="R345" s="39"/>
      <c r="S345" s="39">
        <v>0.30102999566398098</v>
      </c>
      <c r="T345" s="39"/>
      <c r="U345" s="39">
        <v>0.32837960343873801</v>
      </c>
      <c r="V345" s="39">
        <v>-1.08092190762393</v>
      </c>
      <c r="W345" s="39">
        <v>0.69314718055994495</v>
      </c>
      <c r="X345" s="39"/>
      <c r="Y345" s="39"/>
      <c r="Z345" s="39">
        <v>0.75612197972133399</v>
      </c>
      <c r="AA345" s="39">
        <v>-0.24111019361214001</v>
      </c>
      <c r="AB345" s="39"/>
      <c r="AC345" s="39">
        <v>1.3086028449852301E-2</v>
      </c>
      <c r="AD345" s="39"/>
      <c r="AE345" s="39">
        <v>6.4531636579937393E-2</v>
      </c>
      <c r="AF345" s="39">
        <v>0.24798357733964199</v>
      </c>
      <c r="AG345" s="39">
        <v>-0.75574205307690401</v>
      </c>
    </row>
    <row r="346" spans="1:33">
      <c r="A346" s="1" t="s">
        <v>851</v>
      </c>
      <c r="B346" s="1" t="s">
        <v>115</v>
      </c>
      <c r="C346" s="1" t="s">
        <v>115</v>
      </c>
      <c r="D346" s="1" t="s">
        <v>280</v>
      </c>
      <c r="E346" s="1" t="s">
        <v>133</v>
      </c>
      <c r="F346" s="1" t="s">
        <v>33</v>
      </c>
      <c r="G346" s="1">
        <v>3.1</v>
      </c>
      <c r="H346" s="39"/>
      <c r="I346" s="39"/>
      <c r="J346" s="39">
        <v>3.43</v>
      </c>
      <c r="K346" s="39">
        <v>3.29</v>
      </c>
      <c r="L346" s="39"/>
      <c r="M346" s="39">
        <v>55.28</v>
      </c>
      <c r="N346" s="39">
        <v>13.83</v>
      </c>
      <c r="O346" s="39">
        <v>33.167999999999999</v>
      </c>
      <c r="P346" s="39">
        <v>8.3000000000000004E-2</v>
      </c>
      <c r="Q346" s="39">
        <v>-2.4889146711855399</v>
      </c>
      <c r="R346" s="39"/>
      <c r="S346" s="39">
        <v>0.53529412004277099</v>
      </c>
      <c r="T346" s="39"/>
      <c r="U346" s="39">
        <v>0.517195897949974</v>
      </c>
      <c r="V346" s="39">
        <v>-1.08092190762393</v>
      </c>
      <c r="W346" s="39">
        <v>1.2325602611778499</v>
      </c>
      <c r="X346" s="39"/>
      <c r="Y346" s="39"/>
      <c r="Z346" s="39">
        <v>1.1908875647772801</v>
      </c>
      <c r="AA346" s="39">
        <v>-0.24111019361214001</v>
      </c>
      <c r="AB346" s="39"/>
      <c r="AC346" s="39">
        <v>0.31584377952081799</v>
      </c>
      <c r="AD346" s="39"/>
      <c r="AE346" s="39">
        <v>0.37318544056165398</v>
      </c>
      <c r="AF346" s="39">
        <v>0.24798357733964199</v>
      </c>
      <c r="AG346" s="39">
        <v>-0.44343587178900701</v>
      </c>
    </row>
    <row r="347" spans="1:33">
      <c r="A347" s="1" t="s">
        <v>851</v>
      </c>
      <c r="B347" s="1" t="s">
        <v>115</v>
      </c>
      <c r="C347" s="1" t="s">
        <v>115</v>
      </c>
      <c r="D347" s="1" t="s">
        <v>280</v>
      </c>
      <c r="E347" s="1" t="s">
        <v>351</v>
      </c>
      <c r="F347" s="1" t="s">
        <v>33</v>
      </c>
      <c r="G347" s="1">
        <v>3.2</v>
      </c>
      <c r="H347" s="39"/>
      <c r="I347" s="39"/>
      <c r="J347" s="39">
        <v>3.23</v>
      </c>
      <c r="K347" s="39">
        <v>3.15</v>
      </c>
      <c r="L347" s="39"/>
      <c r="M347" s="39">
        <v>99.42</v>
      </c>
      <c r="N347" s="39">
        <v>16.350000000000001</v>
      </c>
      <c r="O347" s="39">
        <v>59.652000000000001</v>
      </c>
      <c r="P347" s="39">
        <v>8.3000000000000004E-2</v>
      </c>
      <c r="Q347" s="39">
        <v>-2.4889146711855399</v>
      </c>
      <c r="R347" s="39"/>
      <c r="S347" s="39">
        <v>0.50920252233110297</v>
      </c>
      <c r="T347" s="39"/>
      <c r="U347" s="39">
        <v>0.49831055378959999</v>
      </c>
      <c r="V347" s="39">
        <v>-1.08092190762393</v>
      </c>
      <c r="W347" s="39">
        <v>1.17248213723457</v>
      </c>
      <c r="X347" s="39"/>
      <c r="Y347" s="39"/>
      <c r="Z347" s="39">
        <v>1.1474024528375399</v>
      </c>
      <c r="AA347" s="39">
        <v>-0.24111019361214001</v>
      </c>
      <c r="AB347" s="39"/>
      <c r="AC347" s="39">
        <v>0.282123578162713</v>
      </c>
      <c r="AD347" s="39"/>
      <c r="AE347" s="39">
        <v>0.342313987810756</v>
      </c>
      <c r="AF347" s="39">
        <v>0.24798357733964199</v>
      </c>
      <c r="AG347" s="39">
        <v>-0.28728278114505901</v>
      </c>
    </row>
    <row r="348" spans="1:33">
      <c r="A348" s="1" t="s">
        <v>851</v>
      </c>
      <c r="B348" s="1" t="s">
        <v>278</v>
      </c>
      <c r="C348" s="1" t="s">
        <v>352</v>
      </c>
      <c r="D348" s="1" t="s">
        <v>280</v>
      </c>
      <c r="E348" s="1" t="s">
        <v>353</v>
      </c>
      <c r="F348" s="1" t="s">
        <v>33</v>
      </c>
      <c r="G348" s="1">
        <v>3.2</v>
      </c>
      <c r="H348" s="39"/>
      <c r="I348" s="39"/>
      <c r="J348" s="39">
        <v>3.43</v>
      </c>
      <c r="K348" s="39">
        <v>3.71</v>
      </c>
      <c r="L348" s="39"/>
      <c r="M348" s="39">
        <v>77.319999999999993</v>
      </c>
      <c r="N348" s="39">
        <v>13.11</v>
      </c>
      <c r="O348" s="39">
        <v>46.392000000000003</v>
      </c>
      <c r="P348" s="39">
        <v>8.3000000000000004E-2</v>
      </c>
      <c r="Q348" s="39">
        <v>-2.4889146711855399</v>
      </c>
      <c r="R348" s="39"/>
      <c r="S348" s="39">
        <v>0.53529412004277099</v>
      </c>
      <c r="T348" s="39"/>
      <c r="U348" s="39">
        <v>0.56937390961504597</v>
      </c>
      <c r="V348" s="39">
        <v>-1.08092190762393</v>
      </c>
      <c r="W348" s="39">
        <v>1.2325602611778499</v>
      </c>
      <c r="X348" s="39"/>
      <c r="Y348" s="39"/>
      <c r="Z348" s="39">
        <v>1.3110318766193401</v>
      </c>
      <c r="AA348" s="39">
        <v>-0.24111019361214001</v>
      </c>
      <c r="AB348" s="39"/>
      <c r="AC348" s="39">
        <v>0.31584377952081799</v>
      </c>
      <c r="AD348" s="39"/>
      <c r="AE348" s="39">
        <v>0.45847967762056502</v>
      </c>
      <c r="AF348" s="39">
        <v>0.24798357733964199</v>
      </c>
      <c r="AG348" s="39">
        <v>-0.28728278114505901</v>
      </c>
    </row>
    <row r="349" spans="1:33">
      <c r="A349" s="1" t="s">
        <v>851</v>
      </c>
      <c r="B349" s="1" t="s">
        <v>115</v>
      </c>
      <c r="C349" s="1" t="s">
        <v>115</v>
      </c>
      <c r="D349" s="1" t="s">
        <v>280</v>
      </c>
      <c r="E349" s="1" t="s">
        <v>353</v>
      </c>
      <c r="F349" s="1" t="s">
        <v>33</v>
      </c>
      <c r="G349" s="1">
        <v>3.2</v>
      </c>
      <c r="H349" s="39"/>
      <c r="I349" s="39"/>
      <c r="J349" s="39">
        <v>3.67</v>
      </c>
      <c r="K349" s="39">
        <v>2</v>
      </c>
      <c r="L349" s="39"/>
      <c r="M349" s="39">
        <v>97.9</v>
      </c>
      <c r="N349" s="39">
        <v>17.329999999999998</v>
      </c>
      <c r="O349" s="39">
        <v>58.74</v>
      </c>
      <c r="P349" s="39">
        <v>8.3000000000000004E-2</v>
      </c>
      <c r="Q349" s="39">
        <v>-2.4889146711855399</v>
      </c>
      <c r="R349" s="39"/>
      <c r="S349" s="39">
        <v>0.56466606425208898</v>
      </c>
      <c r="T349" s="39"/>
      <c r="U349" s="39">
        <v>0.30102999566398098</v>
      </c>
      <c r="V349" s="39">
        <v>-1.08092190762393</v>
      </c>
      <c r="W349" s="39">
        <v>1.30019166206648</v>
      </c>
      <c r="X349" s="39"/>
      <c r="Y349" s="39"/>
      <c r="Z349" s="39">
        <v>0.69314718055994495</v>
      </c>
      <c r="AA349" s="39">
        <v>-0.24111019361214001</v>
      </c>
      <c r="AB349" s="39"/>
      <c r="AC349" s="39">
        <v>0.35380342783221103</v>
      </c>
      <c r="AD349" s="39"/>
      <c r="AE349" s="39">
        <v>1.9823840047132599E-2</v>
      </c>
      <c r="AF349" s="39">
        <v>0.24798357733964199</v>
      </c>
      <c r="AG349" s="39">
        <v>-0.28728278114505901</v>
      </c>
    </row>
    <row r="350" spans="1:33">
      <c r="A350" s="1" t="s">
        <v>851</v>
      </c>
      <c r="B350" s="1" t="s">
        <v>115</v>
      </c>
      <c r="C350" s="1" t="s">
        <v>115</v>
      </c>
      <c r="D350" s="1" t="s">
        <v>280</v>
      </c>
      <c r="E350" s="1" t="s">
        <v>354</v>
      </c>
      <c r="F350" s="1" t="s">
        <v>41</v>
      </c>
      <c r="G350" s="1">
        <v>3.2</v>
      </c>
      <c r="H350" s="39"/>
      <c r="I350" s="39"/>
      <c r="J350" s="39">
        <v>0.8</v>
      </c>
      <c r="K350" s="39">
        <v>1.9</v>
      </c>
      <c r="L350" s="39"/>
      <c r="M350" s="39">
        <v>20.420000000000002</v>
      </c>
      <c r="N350" s="39">
        <v>10.83</v>
      </c>
      <c r="O350" s="39">
        <v>12.252000000000001</v>
      </c>
      <c r="P350" s="39">
        <v>8.3000000000000004E-2</v>
      </c>
      <c r="Q350" s="39">
        <v>-2.4889146711855399</v>
      </c>
      <c r="R350" s="39"/>
      <c r="S350" s="39">
        <v>-9.6910013008056406E-2</v>
      </c>
      <c r="T350" s="39"/>
      <c r="U350" s="39">
        <v>0.27875360095282897</v>
      </c>
      <c r="V350" s="39">
        <v>-1.08092190762393</v>
      </c>
      <c r="W350" s="39">
        <v>-0.22314355131420999</v>
      </c>
      <c r="X350" s="39"/>
      <c r="Y350" s="39"/>
      <c r="Z350" s="39">
        <v>0.64185388617239503</v>
      </c>
      <c r="AA350" s="39">
        <v>-0.24111019361214001</v>
      </c>
      <c r="AB350" s="39"/>
      <c r="AC350" s="39">
        <v>-0.50120280005168805</v>
      </c>
      <c r="AD350" s="39"/>
      <c r="AE350" s="39">
        <v>-1.6590887741025299E-2</v>
      </c>
      <c r="AF350" s="39">
        <v>0.24798357733964199</v>
      </c>
      <c r="AG350" s="39">
        <v>-0.28728278114505901</v>
      </c>
    </row>
    <row r="351" spans="1:33">
      <c r="A351" s="1" t="s">
        <v>851</v>
      </c>
      <c r="B351" s="1" t="s">
        <v>115</v>
      </c>
      <c r="C351" s="1" t="s">
        <v>115</v>
      </c>
      <c r="D351" s="1" t="s">
        <v>280</v>
      </c>
      <c r="E351" s="1" t="s">
        <v>355</v>
      </c>
      <c r="F351" s="1" t="s">
        <v>33</v>
      </c>
      <c r="G351" s="1">
        <v>3.4</v>
      </c>
      <c r="H351" s="39"/>
      <c r="I351" s="39"/>
      <c r="J351" s="39">
        <v>3.78</v>
      </c>
      <c r="K351" s="39">
        <v>3.67</v>
      </c>
      <c r="L351" s="39"/>
      <c r="M351" s="39">
        <v>33.159999999999997</v>
      </c>
      <c r="N351" s="39">
        <v>14.24</v>
      </c>
      <c r="O351" s="39">
        <v>19.896000000000001</v>
      </c>
      <c r="P351" s="39">
        <v>8.3000000000000004E-2</v>
      </c>
      <c r="Q351" s="39">
        <v>-2.4889146711855399</v>
      </c>
      <c r="R351" s="39"/>
      <c r="S351" s="39">
        <v>0.57749179983722498</v>
      </c>
      <c r="T351" s="39"/>
      <c r="U351" s="39">
        <v>0.56466606425208898</v>
      </c>
      <c r="V351" s="39">
        <v>-1.08092190762393</v>
      </c>
      <c r="W351" s="39">
        <v>1.3297240096314999</v>
      </c>
      <c r="X351" s="39"/>
      <c r="Y351" s="39"/>
      <c r="Z351" s="39">
        <v>1.30019166206648</v>
      </c>
      <c r="AA351" s="39">
        <v>-0.24111019361214001</v>
      </c>
      <c r="AB351" s="39"/>
      <c r="AC351" s="39">
        <v>0.37037912362807202</v>
      </c>
      <c r="AD351" s="39"/>
      <c r="AE351" s="39">
        <v>0.45078386734319698</v>
      </c>
      <c r="AF351" s="39">
        <v>0.24798357733964199</v>
      </c>
      <c r="AG351" s="39">
        <v>2.5023400142836501E-2</v>
      </c>
    </row>
    <row r="352" spans="1:33">
      <c r="A352" s="1" t="s">
        <v>851</v>
      </c>
      <c r="B352" s="1" t="s">
        <v>278</v>
      </c>
      <c r="C352" s="1" t="s">
        <v>352</v>
      </c>
      <c r="D352" s="1" t="s">
        <v>280</v>
      </c>
      <c r="E352" s="1" t="s">
        <v>356</v>
      </c>
      <c r="F352" s="1" t="s">
        <v>33</v>
      </c>
      <c r="G352" s="1">
        <v>3.4</v>
      </c>
      <c r="H352" s="39"/>
      <c r="I352" s="39"/>
      <c r="J352" s="39">
        <v>5.9</v>
      </c>
      <c r="K352" s="39">
        <v>6.9</v>
      </c>
      <c r="L352" s="39"/>
      <c r="M352" s="39">
        <v>72.8</v>
      </c>
      <c r="N352" s="39">
        <v>18.05</v>
      </c>
      <c r="O352" s="39">
        <v>43.68</v>
      </c>
      <c r="P352" s="39">
        <v>8.3000000000000004E-2</v>
      </c>
      <c r="Q352" s="39">
        <v>-2.4889146711855399</v>
      </c>
      <c r="R352" s="39"/>
      <c r="S352" s="39">
        <v>0.77085201164214401</v>
      </c>
      <c r="T352" s="39"/>
      <c r="U352" s="39">
        <v>0.838849090737255</v>
      </c>
      <c r="V352" s="39">
        <v>-1.08092190762393</v>
      </c>
      <c r="W352" s="39">
        <v>1.77495235091167</v>
      </c>
      <c r="X352" s="39"/>
      <c r="Y352" s="39"/>
      <c r="Z352" s="39">
        <v>1.93152141160321</v>
      </c>
      <c r="AA352" s="39">
        <v>-0.24111019361214001</v>
      </c>
      <c r="AB352" s="39"/>
      <c r="AC352" s="39">
        <v>0.62027356661160604</v>
      </c>
      <c r="AD352" s="39"/>
      <c r="AE352" s="39">
        <v>0.89898477251894104</v>
      </c>
      <c r="AF352" s="39">
        <v>0.24798357733964199</v>
      </c>
      <c r="AG352" s="39">
        <v>2.5023400142836501E-2</v>
      </c>
    </row>
    <row r="353" spans="1:33">
      <c r="A353" s="1" t="s">
        <v>851</v>
      </c>
      <c r="B353" s="1" t="s">
        <v>115</v>
      </c>
      <c r="C353" s="1" t="s">
        <v>115</v>
      </c>
      <c r="D353" s="1" t="s">
        <v>280</v>
      </c>
      <c r="E353" s="1" t="s">
        <v>357</v>
      </c>
      <c r="F353" s="1" t="s">
        <v>33</v>
      </c>
      <c r="G353" s="1">
        <v>3.5</v>
      </c>
      <c r="H353" s="39"/>
      <c r="I353" s="39"/>
      <c r="J353" s="39">
        <v>1.45</v>
      </c>
      <c r="K353" s="39">
        <v>2.1</v>
      </c>
      <c r="L353" s="39"/>
      <c r="M353" s="39">
        <v>49.57</v>
      </c>
      <c r="N353" s="39">
        <v>15.68</v>
      </c>
      <c r="O353" s="39">
        <v>29.742000000000001</v>
      </c>
      <c r="P353" s="39">
        <v>8.3000000000000004E-2</v>
      </c>
      <c r="Q353" s="39">
        <v>-2.4889146711855399</v>
      </c>
      <c r="R353" s="39"/>
      <c r="S353" s="39">
        <v>0.16136800223497499</v>
      </c>
      <c r="T353" s="39"/>
      <c r="U353" s="39">
        <v>0.32221929473391903</v>
      </c>
      <c r="V353" s="39">
        <v>-1.08092190762393</v>
      </c>
      <c r="W353" s="39">
        <v>0.37156355643248301</v>
      </c>
      <c r="X353" s="39"/>
      <c r="Y353" s="39"/>
      <c r="Z353" s="39">
        <v>0.741937344729377</v>
      </c>
      <c r="AA353" s="39">
        <v>-0.24111019361214001</v>
      </c>
      <c r="AB353" s="39"/>
      <c r="AC353" s="39">
        <v>-0.16741002980396699</v>
      </c>
      <c r="AD353" s="39"/>
      <c r="AE353" s="39">
        <v>5.4461516729498803E-2</v>
      </c>
      <c r="AF353" s="39">
        <v>0.24798357733964199</v>
      </c>
      <c r="AG353" s="39">
        <v>0.18117649078678499</v>
      </c>
    </row>
    <row r="354" spans="1:33">
      <c r="A354" s="1" t="s">
        <v>851</v>
      </c>
      <c r="B354" s="1" t="s">
        <v>115</v>
      </c>
      <c r="C354" s="1" t="s">
        <v>115</v>
      </c>
      <c r="D354" s="1" t="s">
        <v>280</v>
      </c>
      <c r="E354" s="1" t="s">
        <v>358</v>
      </c>
      <c r="F354" s="1" t="s">
        <v>33</v>
      </c>
      <c r="G354" s="1">
        <v>3.5</v>
      </c>
      <c r="H354" s="39"/>
      <c r="I354" s="39"/>
      <c r="J354" s="39">
        <v>3.6</v>
      </c>
      <c r="K354" s="39">
        <v>2.2000000000000002</v>
      </c>
      <c r="L354" s="39"/>
      <c r="M354" s="39">
        <v>38.799999999999997</v>
      </c>
      <c r="N354" s="39">
        <v>14.16</v>
      </c>
      <c r="O354" s="39">
        <v>23.28</v>
      </c>
      <c r="P354" s="39">
        <v>8.3000000000000004E-2</v>
      </c>
      <c r="Q354" s="39">
        <v>-2.4889146711855399</v>
      </c>
      <c r="R354" s="39"/>
      <c r="S354" s="39">
        <v>0.55630250076728704</v>
      </c>
      <c r="T354" s="39"/>
      <c r="U354" s="39">
        <v>0.342422680822206</v>
      </c>
      <c r="V354" s="39">
        <v>-1.08092190762393</v>
      </c>
      <c r="W354" s="39">
        <v>1.28093384546206</v>
      </c>
      <c r="X354" s="39"/>
      <c r="Y354" s="39"/>
      <c r="Z354" s="39">
        <v>0.78845736036427005</v>
      </c>
      <c r="AA354" s="39">
        <v>-0.24111019361214001</v>
      </c>
      <c r="AB354" s="39"/>
      <c r="AC354" s="39">
        <v>0.34299454414883601</v>
      </c>
      <c r="AD354" s="39"/>
      <c r="AE354" s="39">
        <v>8.7487543352905206E-2</v>
      </c>
      <c r="AF354" s="39">
        <v>0.24798357733964199</v>
      </c>
      <c r="AG354" s="39">
        <v>0.18117649078678499</v>
      </c>
    </row>
    <row r="355" spans="1:33">
      <c r="A355" s="1" t="s">
        <v>851</v>
      </c>
      <c r="B355" s="1" t="s">
        <v>278</v>
      </c>
      <c r="C355" s="1" t="s">
        <v>352</v>
      </c>
      <c r="D355" s="1" t="s">
        <v>280</v>
      </c>
      <c r="E355" s="1" t="s">
        <v>283</v>
      </c>
      <c r="F355" s="1" t="s">
        <v>33</v>
      </c>
      <c r="G355" s="1">
        <v>3.6</v>
      </c>
      <c r="H355" s="39"/>
      <c r="I355" s="39"/>
      <c r="J355" s="39">
        <v>2.5499999999999998</v>
      </c>
      <c r="K355" s="39">
        <v>3.73</v>
      </c>
      <c r="L355" s="39"/>
      <c r="M355" s="39">
        <v>66.400000000000006</v>
      </c>
      <c r="N355" s="39">
        <v>16.989999999999998</v>
      </c>
      <c r="O355" s="39">
        <v>39.840000000000003</v>
      </c>
      <c r="P355" s="39">
        <v>8.3000000000000004E-2</v>
      </c>
      <c r="Q355" s="39">
        <v>-2.4889146711855399</v>
      </c>
      <c r="R355" s="39"/>
      <c r="S355" s="39">
        <v>0.40654018043395501</v>
      </c>
      <c r="T355" s="39"/>
      <c r="U355" s="39">
        <v>0.57170883180868803</v>
      </c>
      <c r="V355" s="39">
        <v>-1.08092190762393</v>
      </c>
      <c r="W355" s="39">
        <v>0.93609335917033498</v>
      </c>
      <c r="X355" s="39"/>
      <c r="Y355" s="39"/>
      <c r="Z355" s="39">
        <v>1.3164082336557199</v>
      </c>
      <c r="AA355" s="39">
        <v>-0.24111019361214001</v>
      </c>
      <c r="AB355" s="39"/>
      <c r="AC355" s="39">
        <v>0.14944504774376699</v>
      </c>
      <c r="AD355" s="39"/>
      <c r="AE355" s="39">
        <v>0.46229652308368802</v>
      </c>
      <c r="AF355" s="39">
        <v>0.24798357733964199</v>
      </c>
      <c r="AG355" s="39">
        <v>0.33732958143073299</v>
      </c>
    </row>
    <row r="356" spans="1:33">
      <c r="A356" s="1" t="s">
        <v>851</v>
      </c>
      <c r="B356" s="1" t="s">
        <v>278</v>
      </c>
      <c r="C356" s="1" t="s">
        <v>352</v>
      </c>
      <c r="D356" s="1" t="s">
        <v>280</v>
      </c>
      <c r="E356" s="1" t="s">
        <v>359</v>
      </c>
      <c r="F356" s="1" t="s">
        <v>33</v>
      </c>
      <c r="G356" s="1">
        <v>3.6</v>
      </c>
      <c r="H356" s="39"/>
      <c r="I356" s="39"/>
      <c r="J356" s="39">
        <v>5.44</v>
      </c>
      <c r="K356" s="39">
        <v>6.44</v>
      </c>
      <c r="L356" s="39"/>
      <c r="M356" s="39">
        <v>104.17</v>
      </c>
      <c r="N356" s="39">
        <v>19.39</v>
      </c>
      <c r="O356" s="39">
        <v>62.502000000000002</v>
      </c>
      <c r="P356" s="39">
        <v>8.3000000000000004E-2</v>
      </c>
      <c r="Q356" s="39">
        <v>-2.4889146711855399</v>
      </c>
      <c r="R356" s="39"/>
      <c r="S356" s="39">
        <v>0.73559889969818004</v>
      </c>
      <c r="T356" s="39"/>
      <c r="U356" s="39">
        <v>0.80888586735981205</v>
      </c>
      <c r="V356" s="39">
        <v>-1.08092190762393</v>
      </c>
      <c r="W356" s="39">
        <v>1.69377906086785</v>
      </c>
      <c r="X356" s="39"/>
      <c r="Y356" s="39"/>
      <c r="Z356" s="39">
        <v>1.8625285401162599</v>
      </c>
      <c r="AA356" s="39">
        <v>-0.24111019361214001</v>
      </c>
      <c r="AB356" s="39"/>
      <c r="AC356" s="39">
        <v>0.57471322774747002</v>
      </c>
      <c r="AD356" s="39"/>
      <c r="AE356" s="39">
        <v>0.85000455659562002</v>
      </c>
      <c r="AF356" s="39">
        <v>0.24798357733964199</v>
      </c>
      <c r="AG356" s="39">
        <v>0.33732958143073299</v>
      </c>
    </row>
    <row r="357" spans="1:33">
      <c r="A357" s="1" t="s">
        <v>851</v>
      </c>
      <c r="B357" s="1" t="s">
        <v>278</v>
      </c>
      <c r="C357" s="1" t="s">
        <v>352</v>
      </c>
      <c r="D357" s="1" t="s">
        <v>280</v>
      </c>
      <c r="E357" s="1" t="s">
        <v>135</v>
      </c>
      <c r="F357" s="1" t="s">
        <v>33</v>
      </c>
      <c r="G357" s="1">
        <v>3.7</v>
      </c>
      <c r="H357" s="39"/>
      <c r="I357" s="39"/>
      <c r="J357" s="39">
        <v>6.25</v>
      </c>
      <c r="K357" s="39">
        <v>5.75</v>
      </c>
      <c r="L357" s="39"/>
      <c r="M357" s="39">
        <v>81.709999999999994</v>
      </c>
      <c r="N357" s="39">
        <v>30.57</v>
      </c>
      <c r="O357" s="39">
        <v>49.026000000000003</v>
      </c>
      <c r="P357" s="39">
        <v>8.3000000000000004E-2</v>
      </c>
      <c r="Q357" s="39">
        <v>-2.4889146711855399</v>
      </c>
      <c r="R357" s="39"/>
      <c r="S357" s="39">
        <v>0.79588001734407499</v>
      </c>
      <c r="T357" s="39"/>
      <c r="U357" s="39">
        <v>0.75966784468963</v>
      </c>
      <c r="V357" s="39">
        <v>-1.08092190762393</v>
      </c>
      <c r="W357" s="39">
        <v>1.83258146374831</v>
      </c>
      <c r="X357" s="39"/>
      <c r="Y357" s="39"/>
      <c r="Z357" s="39">
        <v>1.74919985480926</v>
      </c>
      <c r="AA357" s="39">
        <v>-0.24111019361214001</v>
      </c>
      <c r="AB357" s="39"/>
      <c r="AC357" s="39">
        <v>0.652619205279931</v>
      </c>
      <c r="AD357" s="39"/>
      <c r="AE357" s="39">
        <v>0.76954894782025596</v>
      </c>
      <c r="AF357" s="39">
        <v>0.24798357733964199</v>
      </c>
      <c r="AG357" s="39">
        <v>0.49348267207468099</v>
      </c>
    </row>
    <row r="358" spans="1:33">
      <c r="A358" s="1" t="s">
        <v>851</v>
      </c>
      <c r="B358" s="1" t="s">
        <v>115</v>
      </c>
      <c r="C358" s="1" t="s">
        <v>115</v>
      </c>
      <c r="D358" s="1" t="s">
        <v>280</v>
      </c>
      <c r="E358" s="1" t="s">
        <v>360</v>
      </c>
      <c r="F358" s="1" t="s">
        <v>33</v>
      </c>
      <c r="G358" s="1">
        <v>3.8</v>
      </c>
      <c r="H358" s="39"/>
      <c r="I358" s="39"/>
      <c r="J358" s="39">
        <v>0.5</v>
      </c>
      <c r="K358" s="39">
        <v>3.25</v>
      </c>
      <c r="L358" s="39"/>
      <c r="M358" s="39">
        <v>35.1</v>
      </c>
      <c r="N358" s="39">
        <v>11.98</v>
      </c>
      <c r="O358" s="39">
        <v>21.06</v>
      </c>
      <c r="P358" s="39">
        <v>8.3000000000000004E-2</v>
      </c>
      <c r="Q358" s="39">
        <v>-2.4889146711855399</v>
      </c>
      <c r="R358" s="39"/>
      <c r="S358" s="39">
        <v>-0.30102999566398098</v>
      </c>
      <c r="T358" s="39"/>
      <c r="U358" s="39">
        <v>0.51188336097887399</v>
      </c>
      <c r="V358" s="39">
        <v>-1.08092190762393</v>
      </c>
      <c r="W358" s="39">
        <v>-0.69314718055994495</v>
      </c>
      <c r="X358" s="39"/>
      <c r="Y358" s="39"/>
      <c r="Z358" s="39">
        <v>1.1786549963416499</v>
      </c>
      <c r="AA358" s="39">
        <v>-0.24111019361214001</v>
      </c>
      <c r="AB358" s="39"/>
      <c r="AC358" s="39">
        <v>-0.76500293189615098</v>
      </c>
      <c r="AD358" s="39"/>
      <c r="AE358" s="39">
        <v>0.36450115433959801</v>
      </c>
      <c r="AF358" s="39">
        <v>0.24798357733964199</v>
      </c>
      <c r="AG358" s="39">
        <v>0.649635762718628</v>
      </c>
    </row>
    <row r="359" spans="1:33">
      <c r="A359" s="1" t="s">
        <v>851</v>
      </c>
      <c r="B359" s="1" t="s">
        <v>278</v>
      </c>
      <c r="C359" s="1" t="s">
        <v>352</v>
      </c>
      <c r="D359" s="1" t="s">
        <v>280</v>
      </c>
      <c r="E359" s="1" t="s">
        <v>138</v>
      </c>
      <c r="F359" s="1" t="s">
        <v>33</v>
      </c>
      <c r="G359" s="1">
        <v>3.9</v>
      </c>
      <c r="H359" s="39"/>
      <c r="I359" s="39"/>
      <c r="J359" s="39">
        <v>5.6</v>
      </c>
      <c r="K359" s="39">
        <v>6.8</v>
      </c>
      <c r="L359" s="39"/>
      <c r="M359" s="39">
        <v>97.62</v>
      </c>
      <c r="N359" s="39">
        <v>21.66</v>
      </c>
      <c r="O359" s="39">
        <v>58.572000000000003</v>
      </c>
      <c r="P359" s="39">
        <v>8.3000000000000004E-2</v>
      </c>
      <c r="Q359" s="39">
        <v>-2.4889146711855399</v>
      </c>
      <c r="R359" s="39"/>
      <c r="S359" s="39">
        <v>0.74818802700620002</v>
      </c>
      <c r="T359" s="39"/>
      <c r="U359" s="39">
        <v>0.83250891270623595</v>
      </c>
      <c r="V359" s="39">
        <v>-1.08092190762393</v>
      </c>
      <c r="W359" s="39">
        <v>1.7227665977411</v>
      </c>
      <c r="X359" s="39"/>
      <c r="Y359" s="39"/>
      <c r="Z359" s="39">
        <v>1.9169226121820599</v>
      </c>
      <c r="AA359" s="39">
        <v>-0.24111019361214001</v>
      </c>
      <c r="AB359" s="39"/>
      <c r="AC359" s="39">
        <v>0.59098313626133003</v>
      </c>
      <c r="AD359" s="39"/>
      <c r="AE359" s="39">
        <v>0.88862062427495103</v>
      </c>
      <c r="AF359" s="39">
        <v>0.24798357733964199</v>
      </c>
      <c r="AG359" s="39">
        <v>0.805788853362576</v>
      </c>
    </row>
    <row r="360" spans="1:33">
      <c r="A360" s="1" t="s">
        <v>851</v>
      </c>
      <c r="B360" s="1" t="s">
        <v>278</v>
      </c>
      <c r="C360" s="1" t="s">
        <v>352</v>
      </c>
      <c r="D360" s="1" t="s">
        <v>280</v>
      </c>
      <c r="E360" s="1" t="s">
        <v>361</v>
      </c>
      <c r="F360" s="1" t="s">
        <v>33</v>
      </c>
      <c r="G360" s="1">
        <v>4.2</v>
      </c>
      <c r="H360" s="39"/>
      <c r="I360" s="39"/>
      <c r="J360" s="39">
        <v>4.5</v>
      </c>
      <c r="K360" s="39">
        <v>3</v>
      </c>
      <c r="L360" s="39"/>
      <c r="M360" s="39">
        <v>118.65</v>
      </c>
      <c r="N360" s="39">
        <v>21</v>
      </c>
      <c r="O360" s="39">
        <v>71.19</v>
      </c>
      <c r="P360" s="39">
        <v>8.3000000000000004E-2</v>
      </c>
      <c r="Q360" s="39">
        <v>-2.4889146711855399</v>
      </c>
      <c r="R360" s="39"/>
      <c r="S360" s="39">
        <v>0.65321251377534395</v>
      </c>
      <c r="T360" s="39"/>
      <c r="U360" s="39">
        <v>0.47712125471966199</v>
      </c>
      <c r="V360" s="39">
        <v>-1.08092190762393</v>
      </c>
      <c r="W360" s="39">
        <v>1.5040773967762699</v>
      </c>
      <c r="X360" s="39"/>
      <c r="Y360" s="39"/>
      <c r="Z360" s="39">
        <v>1.09861228866811</v>
      </c>
      <c r="AA360" s="39">
        <v>-0.24111019361214001</v>
      </c>
      <c r="AB360" s="39"/>
      <c r="AC360" s="39">
        <v>0.46823889247737499</v>
      </c>
      <c r="AD360" s="39"/>
      <c r="AE360" s="39">
        <v>0.30767631112839</v>
      </c>
      <c r="AF360" s="39">
        <v>0.24798357733964199</v>
      </c>
      <c r="AG360" s="39">
        <v>1.27424812529442</v>
      </c>
    </row>
    <row r="361" spans="1:33">
      <c r="A361" s="1" t="s">
        <v>851</v>
      </c>
      <c r="B361" s="1" t="s">
        <v>115</v>
      </c>
      <c r="C361" s="1" t="s">
        <v>115</v>
      </c>
      <c r="D361" s="1" t="s">
        <v>280</v>
      </c>
      <c r="E361" s="1" t="s">
        <v>325</v>
      </c>
      <c r="F361" s="1" t="s">
        <v>33</v>
      </c>
      <c r="G361" s="1">
        <v>4.4000000000000004</v>
      </c>
      <c r="H361" s="39"/>
      <c r="I361" s="39"/>
      <c r="J361" s="39">
        <v>1.89</v>
      </c>
      <c r="K361" s="39">
        <v>2.78</v>
      </c>
      <c r="L361" s="39"/>
      <c r="M361" s="39">
        <v>75.11</v>
      </c>
      <c r="N361" s="39">
        <v>28.43</v>
      </c>
      <c r="O361" s="39">
        <v>45.066000000000003</v>
      </c>
      <c r="P361" s="39">
        <v>8.3000000000000004E-2</v>
      </c>
      <c r="Q361" s="39">
        <v>-2.4889146711855399</v>
      </c>
      <c r="R361" s="39"/>
      <c r="S361" s="39">
        <v>0.27646180417324401</v>
      </c>
      <c r="T361" s="39"/>
      <c r="U361" s="39">
        <v>0.444044795918076</v>
      </c>
      <c r="V361" s="39">
        <v>-1.08092190762393</v>
      </c>
      <c r="W361" s="39">
        <v>0.636576829071551</v>
      </c>
      <c r="X361" s="39"/>
      <c r="Y361" s="39"/>
      <c r="Z361" s="39">
        <v>1.02245092770255</v>
      </c>
      <c r="AA361" s="39">
        <v>-0.24111019361214001</v>
      </c>
      <c r="AB361" s="39"/>
      <c r="AC361" s="39">
        <v>-1.8665356544929498E-2</v>
      </c>
      <c r="AD361" s="39"/>
      <c r="AE361" s="39">
        <v>0.25360695838644998</v>
      </c>
      <c r="AF361" s="39">
        <v>0.24798357733964199</v>
      </c>
      <c r="AG361" s="39">
        <v>1.58655430658232</v>
      </c>
    </row>
    <row r="362" spans="1:33">
      <c r="A362" s="1" t="s">
        <v>771</v>
      </c>
      <c r="B362" s="1" t="s">
        <v>362</v>
      </c>
      <c r="C362" s="1" t="s">
        <v>362</v>
      </c>
      <c r="D362" s="1" t="s">
        <v>271</v>
      </c>
      <c r="E362" s="1" t="s">
        <v>363</v>
      </c>
      <c r="F362" s="1" t="s">
        <v>60</v>
      </c>
      <c r="G362" s="1">
        <v>2</v>
      </c>
      <c r="H362" s="39"/>
      <c r="I362" s="39"/>
      <c r="J362" s="39">
        <v>1.8</v>
      </c>
      <c r="K362" s="39"/>
      <c r="L362" s="39"/>
      <c r="M362" s="39">
        <v>109</v>
      </c>
      <c r="N362" s="39">
        <v>23.5</v>
      </c>
      <c r="O362" s="39">
        <v>65.400000000000006</v>
      </c>
      <c r="P362" s="39">
        <v>5.68</v>
      </c>
      <c r="Q362" s="39">
        <v>1.7369512327330601</v>
      </c>
      <c r="R362" s="39"/>
      <c r="S362" s="39">
        <v>0.25527250510330601</v>
      </c>
      <c r="T362" s="39"/>
      <c r="U362" s="39"/>
      <c r="V362" s="39">
        <v>0.754348335711019</v>
      </c>
      <c r="W362" s="39">
        <v>0.58778666490211895</v>
      </c>
      <c r="X362" s="39"/>
      <c r="Y362" s="39"/>
      <c r="Z362" s="39"/>
      <c r="AA362" s="39">
        <v>-6.7243136888456206E-2</v>
      </c>
      <c r="AB362" s="39"/>
      <c r="AC362" s="39">
        <v>-4.6049936024165301E-2</v>
      </c>
      <c r="AD362" s="39"/>
      <c r="AE362" s="39"/>
      <c r="AF362" s="39">
        <v>1.14297048102543</v>
      </c>
      <c r="AG362" s="39">
        <v>-2.16111986887244</v>
      </c>
    </row>
    <row r="363" spans="1:33">
      <c r="A363" s="1" t="s">
        <v>771</v>
      </c>
      <c r="B363" s="1" t="s">
        <v>362</v>
      </c>
      <c r="C363" s="1" t="s">
        <v>362</v>
      </c>
      <c r="D363" s="1" t="s">
        <v>271</v>
      </c>
      <c r="E363" s="1" t="s">
        <v>364</v>
      </c>
      <c r="F363" s="1" t="s">
        <v>60</v>
      </c>
      <c r="G363" s="1">
        <v>2</v>
      </c>
      <c r="H363" s="39"/>
      <c r="I363" s="39"/>
      <c r="J363" s="39">
        <v>3.8</v>
      </c>
      <c r="K363" s="39"/>
      <c r="L363" s="39"/>
      <c r="M363" s="39">
        <v>39.6</v>
      </c>
      <c r="N363" s="39">
        <v>16.100000000000001</v>
      </c>
      <c r="O363" s="39">
        <v>23.76</v>
      </c>
      <c r="P363" s="39">
        <v>5.68</v>
      </c>
      <c r="Q363" s="39">
        <v>1.7369512327330601</v>
      </c>
      <c r="R363" s="39"/>
      <c r="S363" s="39">
        <v>0.57978359661681</v>
      </c>
      <c r="T363" s="39"/>
      <c r="U363" s="39"/>
      <c r="V363" s="39">
        <v>0.754348335711019</v>
      </c>
      <c r="W363" s="39">
        <v>1.33500106673234</v>
      </c>
      <c r="X363" s="39"/>
      <c r="Y363" s="39"/>
      <c r="Z363" s="39"/>
      <c r="AA363" s="39">
        <v>-6.7243136888456206E-2</v>
      </c>
      <c r="AB363" s="39"/>
      <c r="AC363" s="39">
        <v>0.37334099088256001</v>
      </c>
      <c r="AD363" s="39"/>
      <c r="AE363" s="39"/>
      <c r="AF363" s="39">
        <v>1.14297048102543</v>
      </c>
      <c r="AG363" s="39">
        <v>-2.16111986887244</v>
      </c>
    </row>
    <row r="364" spans="1:33">
      <c r="A364" s="1" t="s">
        <v>771</v>
      </c>
      <c r="B364" s="1" t="s">
        <v>362</v>
      </c>
      <c r="C364" s="1" t="s">
        <v>362</v>
      </c>
      <c r="D364" s="1" t="s">
        <v>271</v>
      </c>
      <c r="E364" s="1" t="s">
        <v>365</v>
      </c>
      <c r="F364" s="1" t="s">
        <v>30</v>
      </c>
      <c r="G364" s="1">
        <v>2.5</v>
      </c>
      <c r="H364" s="39"/>
      <c r="I364" s="39"/>
      <c r="J364" s="39">
        <v>2.1</v>
      </c>
      <c r="K364" s="39"/>
      <c r="L364" s="39"/>
      <c r="M364" s="39">
        <v>43</v>
      </c>
      <c r="N364" s="39">
        <v>17.3</v>
      </c>
      <c r="O364" s="39">
        <v>25.8</v>
      </c>
      <c r="P364" s="39">
        <v>5.68</v>
      </c>
      <c r="Q364" s="39">
        <v>1.7369512327330601</v>
      </c>
      <c r="R364" s="39"/>
      <c r="S364" s="39">
        <v>0.32221929473391903</v>
      </c>
      <c r="T364" s="39"/>
      <c r="U364" s="39"/>
      <c r="V364" s="39">
        <v>0.754348335711019</v>
      </c>
      <c r="W364" s="39">
        <v>0.741937344729377</v>
      </c>
      <c r="X364" s="39"/>
      <c r="Y364" s="39"/>
      <c r="Z364" s="39"/>
      <c r="AA364" s="39">
        <v>-6.7243136888456206E-2</v>
      </c>
      <c r="AB364" s="39"/>
      <c r="AC364" s="39">
        <v>4.0470607929088201E-2</v>
      </c>
      <c r="AD364" s="39"/>
      <c r="AE364" s="39"/>
      <c r="AF364" s="39">
        <v>1.14297048102543</v>
      </c>
      <c r="AG364" s="39">
        <v>-1.3803544156526999</v>
      </c>
    </row>
    <row r="365" spans="1:33">
      <c r="A365" s="1" t="s">
        <v>771</v>
      </c>
      <c r="B365" s="1" t="s">
        <v>362</v>
      </c>
      <c r="C365" s="1" t="s">
        <v>362</v>
      </c>
      <c r="D365" s="1" t="s">
        <v>271</v>
      </c>
      <c r="E365" s="1" t="s">
        <v>366</v>
      </c>
      <c r="F365" s="1" t="s">
        <v>41</v>
      </c>
      <c r="G365" s="1">
        <v>3</v>
      </c>
      <c r="H365" s="39"/>
      <c r="I365" s="39"/>
      <c r="J365" s="39">
        <v>1.9</v>
      </c>
      <c r="K365" s="39"/>
      <c r="L365" s="39"/>
      <c r="M365" s="39">
        <v>59.5</v>
      </c>
      <c r="N365" s="39">
        <v>16</v>
      </c>
      <c r="O365" s="39">
        <v>35.700000000000003</v>
      </c>
      <c r="P365" s="39">
        <v>5.68</v>
      </c>
      <c r="Q365" s="39">
        <v>1.7369512327330601</v>
      </c>
      <c r="R365" s="39"/>
      <c r="S365" s="39">
        <v>0.27875360095282897</v>
      </c>
      <c r="T365" s="39"/>
      <c r="U365" s="39"/>
      <c r="V365" s="39">
        <v>0.754348335711019</v>
      </c>
      <c r="W365" s="39">
        <v>0.64185388617239503</v>
      </c>
      <c r="X365" s="39"/>
      <c r="Y365" s="39"/>
      <c r="Z365" s="39"/>
      <c r="AA365" s="39">
        <v>-6.7243136888456206E-2</v>
      </c>
      <c r="AB365" s="39"/>
      <c r="AC365" s="39">
        <v>-1.57034892904418E-2</v>
      </c>
      <c r="AD365" s="39"/>
      <c r="AE365" s="39"/>
      <c r="AF365" s="39">
        <v>1.14297048102543</v>
      </c>
      <c r="AG365" s="39">
        <v>-0.59958896243295501</v>
      </c>
    </row>
    <row r="366" spans="1:33">
      <c r="A366" s="1" t="s">
        <v>771</v>
      </c>
      <c r="B366" s="1" t="s">
        <v>362</v>
      </c>
      <c r="C366" s="1" t="s">
        <v>362</v>
      </c>
      <c r="D366" s="1" t="s">
        <v>271</v>
      </c>
      <c r="E366" s="1" t="s">
        <v>182</v>
      </c>
      <c r="F366" s="1" t="s">
        <v>41</v>
      </c>
      <c r="G366" s="1">
        <v>3</v>
      </c>
      <c r="H366" s="39"/>
      <c r="I366" s="39"/>
      <c r="J366" s="39">
        <v>2.5</v>
      </c>
      <c r="K366" s="39"/>
      <c r="L366" s="39"/>
      <c r="M366" s="39">
        <v>271</v>
      </c>
      <c r="N366" s="39">
        <v>28</v>
      </c>
      <c r="O366" s="39">
        <v>162.6</v>
      </c>
      <c r="P366" s="39">
        <v>5.68</v>
      </c>
      <c r="Q366" s="39">
        <v>1.7369512327330601</v>
      </c>
      <c r="R366" s="39"/>
      <c r="S366" s="39">
        <v>0.39794000867203799</v>
      </c>
      <c r="T366" s="39"/>
      <c r="U366" s="39"/>
      <c r="V366" s="39">
        <v>0.754348335711019</v>
      </c>
      <c r="W366" s="39">
        <v>0.916290731874155</v>
      </c>
      <c r="X366" s="39"/>
      <c r="Y366" s="39"/>
      <c r="Z366" s="39"/>
      <c r="AA366" s="39">
        <v>-6.7243136888456206E-2</v>
      </c>
      <c r="AB366" s="39"/>
      <c r="AC366" s="39">
        <v>0.138330376778391</v>
      </c>
      <c r="AD366" s="39"/>
      <c r="AE366" s="39"/>
      <c r="AF366" s="39">
        <v>1.14297048102543</v>
      </c>
      <c r="AG366" s="39">
        <v>-0.59958896243295501</v>
      </c>
    </row>
    <row r="367" spans="1:33">
      <c r="A367" s="1" t="s">
        <v>771</v>
      </c>
      <c r="B367" s="1" t="s">
        <v>362</v>
      </c>
      <c r="C367" s="1" t="s">
        <v>362</v>
      </c>
      <c r="D367" s="1" t="s">
        <v>271</v>
      </c>
      <c r="E367" s="1" t="s">
        <v>367</v>
      </c>
      <c r="F367" s="1" t="s">
        <v>30</v>
      </c>
      <c r="G367" s="1">
        <v>3</v>
      </c>
      <c r="H367" s="39"/>
      <c r="I367" s="39"/>
      <c r="J367" s="39">
        <v>2.5</v>
      </c>
      <c r="K367" s="39"/>
      <c r="L367" s="39"/>
      <c r="M367" s="39">
        <v>14.5</v>
      </c>
      <c r="N367" s="39">
        <v>11.4</v>
      </c>
      <c r="O367" s="39">
        <v>8.6999999999999993</v>
      </c>
      <c r="P367" s="39">
        <v>5.68</v>
      </c>
      <c r="Q367" s="39">
        <v>1.7369512327330601</v>
      </c>
      <c r="R367" s="39"/>
      <c r="S367" s="39">
        <v>0.39794000867203799</v>
      </c>
      <c r="T367" s="39"/>
      <c r="U367" s="39"/>
      <c r="V367" s="39">
        <v>0.754348335711019</v>
      </c>
      <c r="W367" s="39">
        <v>0.916290731874155</v>
      </c>
      <c r="X367" s="39"/>
      <c r="Y367" s="39"/>
      <c r="Z367" s="39"/>
      <c r="AA367" s="39">
        <v>-6.7243136888456206E-2</v>
      </c>
      <c r="AB367" s="39"/>
      <c r="AC367" s="39">
        <v>0.138330376778391</v>
      </c>
      <c r="AD367" s="39"/>
      <c r="AE367" s="39"/>
      <c r="AF367" s="39">
        <v>1.14297048102543</v>
      </c>
      <c r="AG367" s="39">
        <v>-0.59958896243295501</v>
      </c>
    </row>
    <row r="368" spans="1:33">
      <c r="A368" s="1" t="s">
        <v>851</v>
      </c>
      <c r="B368" s="1" t="s">
        <v>278</v>
      </c>
      <c r="C368" s="1" t="s">
        <v>368</v>
      </c>
      <c r="D368" s="1" t="s">
        <v>295</v>
      </c>
      <c r="E368" s="1" t="s">
        <v>369</v>
      </c>
      <c r="F368" s="1" t="s">
        <v>41</v>
      </c>
      <c r="G368" s="1">
        <v>3.2</v>
      </c>
      <c r="H368" s="39">
        <v>41.63</v>
      </c>
      <c r="I368" s="39">
        <v>0.2</v>
      </c>
      <c r="J368" s="39">
        <v>2.11</v>
      </c>
      <c r="K368" s="39">
        <v>2.38</v>
      </c>
      <c r="L368" s="39"/>
      <c r="M368" s="39">
        <v>400</v>
      </c>
      <c r="N368" s="39"/>
      <c r="O368" s="39">
        <v>240</v>
      </c>
      <c r="P368" s="39">
        <v>9.2999999999999999E-2</v>
      </c>
      <c r="Q368" s="39">
        <v>-2.3751557858288801</v>
      </c>
      <c r="R368" s="39">
        <v>1.6194064108867801</v>
      </c>
      <c r="S368" s="39">
        <v>0.32428245529769301</v>
      </c>
      <c r="T368" s="39">
        <v>-0.69897000433601897</v>
      </c>
      <c r="U368" s="39">
        <v>0.37657695705651201</v>
      </c>
      <c r="V368" s="39">
        <v>-1.0315170514460701</v>
      </c>
      <c r="W368" s="39">
        <v>0.74668794748797496</v>
      </c>
      <c r="X368" s="39">
        <v>3.7288210612068799</v>
      </c>
      <c r="Y368" s="39">
        <v>-1.6094379124341001</v>
      </c>
      <c r="Z368" s="39">
        <v>0.86710048768338299</v>
      </c>
      <c r="AA368" s="39">
        <v>-0.24079955030907799</v>
      </c>
      <c r="AB368" s="39">
        <v>1.5284876604675699</v>
      </c>
      <c r="AC368" s="39">
        <v>4.3136990816534999E-2</v>
      </c>
      <c r="AD368" s="39">
        <v>-2.5238085434018401E-2</v>
      </c>
      <c r="AE368" s="39">
        <v>0.14331878031923301</v>
      </c>
      <c r="AF368" s="39">
        <v>0.27207632303649298</v>
      </c>
      <c r="AG368" s="39">
        <v>-0.28728278114505901</v>
      </c>
    </row>
    <row r="369" spans="1:33">
      <c r="A369" s="1" t="s">
        <v>851</v>
      </c>
      <c r="B369" s="1" t="s">
        <v>278</v>
      </c>
      <c r="C369" s="1" t="s">
        <v>368</v>
      </c>
      <c r="D369" s="1" t="s">
        <v>295</v>
      </c>
      <c r="E369" s="1" t="s">
        <v>370</v>
      </c>
      <c r="F369" s="1" t="s">
        <v>33</v>
      </c>
      <c r="G369" s="1">
        <v>3.6</v>
      </c>
      <c r="H369" s="39">
        <v>38.380000000000003</v>
      </c>
      <c r="I369" s="39">
        <v>0.47499999999999998</v>
      </c>
      <c r="J369" s="39">
        <v>5.39</v>
      </c>
      <c r="K369" s="39">
        <v>8.73</v>
      </c>
      <c r="L369" s="39"/>
      <c r="M369" s="39">
        <v>600</v>
      </c>
      <c r="N369" s="39"/>
      <c r="O369" s="39">
        <v>360</v>
      </c>
      <c r="P369" s="39">
        <v>9.2999999999999999E-2</v>
      </c>
      <c r="Q369" s="39">
        <v>-2.3751557858288801</v>
      </c>
      <c r="R369" s="39">
        <v>1.5841049703994501</v>
      </c>
      <c r="S369" s="39">
        <v>0.73158876518673899</v>
      </c>
      <c r="T369" s="39">
        <v>-0.32330639037513298</v>
      </c>
      <c r="U369" s="39">
        <v>0.94101424370556996</v>
      </c>
      <c r="V369" s="39">
        <v>-1.0315170514460701</v>
      </c>
      <c r="W369" s="39">
        <v>1.68454538492091</v>
      </c>
      <c r="X369" s="39">
        <v>3.64753649057955</v>
      </c>
      <c r="Y369" s="39">
        <v>-0.74444047494749599</v>
      </c>
      <c r="Z369" s="39">
        <v>2.1667653698515101</v>
      </c>
      <c r="AA369" s="39">
        <v>-0.24079955030907799</v>
      </c>
      <c r="AB369" s="39">
        <v>1.4835342397674101</v>
      </c>
      <c r="AC369" s="39">
        <v>0.56953061897459301</v>
      </c>
      <c r="AD369" s="39">
        <v>0.43648997301922199</v>
      </c>
      <c r="AE369" s="39">
        <v>1.0659918795044401</v>
      </c>
      <c r="AF369" s="39">
        <v>0.27207632303649298</v>
      </c>
      <c r="AG369" s="39">
        <v>0.33732958143073299</v>
      </c>
    </row>
    <row r="370" spans="1:33">
      <c r="A370" s="1" t="s">
        <v>851</v>
      </c>
      <c r="B370" s="1" t="s">
        <v>278</v>
      </c>
      <c r="C370" s="1" t="s">
        <v>368</v>
      </c>
      <c r="D370" s="1" t="s">
        <v>295</v>
      </c>
      <c r="E370" s="1" t="s">
        <v>371</v>
      </c>
      <c r="F370" s="1" t="s">
        <v>33</v>
      </c>
      <c r="G370" s="1">
        <v>4.5</v>
      </c>
      <c r="H370" s="39">
        <v>42.13</v>
      </c>
      <c r="I370" s="39">
        <v>0.26</v>
      </c>
      <c r="J370" s="39">
        <v>1.37</v>
      </c>
      <c r="K370" s="39">
        <v>1.57</v>
      </c>
      <c r="L370" s="39"/>
      <c r="M370" s="39">
        <v>15000</v>
      </c>
      <c r="N370" s="39"/>
      <c r="O370" s="39">
        <v>9000</v>
      </c>
      <c r="P370" s="39">
        <v>9.2999999999999999E-2</v>
      </c>
      <c r="Q370" s="39">
        <v>-2.3751557858288801</v>
      </c>
      <c r="R370" s="39">
        <v>1.62459145912685</v>
      </c>
      <c r="S370" s="39">
        <v>0.13672056715640701</v>
      </c>
      <c r="T370" s="39">
        <v>-0.58502665202918203</v>
      </c>
      <c r="U370" s="39">
        <v>0.19589965240923399</v>
      </c>
      <c r="V370" s="39">
        <v>-1.0315170514460701</v>
      </c>
      <c r="W370" s="39">
        <v>0.31481073984003399</v>
      </c>
      <c r="X370" s="39">
        <v>3.7407600759909299</v>
      </c>
      <c r="Y370" s="39">
        <v>-1.3470736479666101</v>
      </c>
      <c r="Z370" s="39">
        <v>0.45107561936021701</v>
      </c>
      <c r="AA370" s="39">
        <v>-0.24079955030907799</v>
      </c>
      <c r="AB370" s="39">
        <v>1.53509038408646</v>
      </c>
      <c r="AC370" s="39">
        <v>-0.19926382745157001</v>
      </c>
      <c r="AD370" s="39">
        <v>0.114809661750161</v>
      </c>
      <c r="AE370" s="39">
        <v>-0.15203039765770901</v>
      </c>
      <c r="AF370" s="39">
        <v>0.27207632303649298</v>
      </c>
      <c r="AG370" s="39">
        <v>1.7427073972262599</v>
      </c>
    </row>
    <row r="371" spans="1:33">
      <c r="A371" s="1" t="s">
        <v>771</v>
      </c>
      <c r="B371" s="1" t="s">
        <v>372</v>
      </c>
      <c r="C371" s="1" t="s">
        <v>372</v>
      </c>
      <c r="D371" s="1" t="s">
        <v>373</v>
      </c>
      <c r="E371" s="1" t="s">
        <v>374</v>
      </c>
      <c r="F371" s="1" t="s">
        <v>33</v>
      </c>
      <c r="G371" s="1">
        <v>3.5</v>
      </c>
      <c r="H371" s="39"/>
      <c r="I371" s="39"/>
      <c r="J371" s="39">
        <v>1.7</v>
      </c>
      <c r="K371" s="39"/>
      <c r="L371" s="39"/>
      <c r="M371" s="39">
        <v>1.3</v>
      </c>
      <c r="N371" s="39"/>
      <c r="O371" s="39">
        <v>0.78</v>
      </c>
      <c r="P371" s="39">
        <v>2.6</v>
      </c>
      <c r="Q371" s="39">
        <v>0.95551144502743601</v>
      </c>
      <c r="R371" s="39"/>
      <c r="S371" s="39">
        <v>0.230448921378274</v>
      </c>
      <c r="T371" s="39"/>
      <c r="U371" s="39"/>
      <c r="V371" s="39">
        <v>0.41497334797081797</v>
      </c>
      <c r="W371" s="39">
        <v>0.53062825106217004</v>
      </c>
      <c r="X371" s="39"/>
      <c r="Y371" s="39"/>
      <c r="Z371" s="39"/>
      <c r="AA371" s="39">
        <v>-0.162921274231487</v>
      </c>
      <c r="AB371" s="39"/>
      <c r="AC371" s="39">
        <v>-7.8131384269994206E-2</v>
      </c>
      <c r="AD371" s="39"/>
      <c r="AE371" s="39"/>
      <c r="AF371" s="39">
        <v>0.97747105631178199</v>
      </c>
      <c r="AG371" s="39">
        <v>0.18117649078678499</v>
      </c>
    </row>
    <row r="372" spans="1:33">
      <c r="A372" s="1" t="s">
        <v>771</v>
      </c>
      <c r="B372" s="1" t="s">
        <v>375</v>
      </c>
      <c r="C372" s="1" t="s">
        <v>375</v>
      </c>
      <c r="D372" s="1" t="s">
        <v>373</v>
      </c>
      <c r="E372" s="1" t="s">
        <v>374</v>
      </c>
      <c r="F372" s="1" t="s">
        <v>33</v>
      </c>
      <c r="G372" s="1">
        <v>3.5</v>
      </c>
      <c r="H372" s="39"/>
      <c r="I372" s="39"/>
      <c r="J372" s="39">
        <v>1.8</v>
      </c>
      <c r="K372" s="39"/>
      <c r="L372" s="39"/>
      <c r="M372" s="39">
        <v>3.3</v>
      </c>
      <c r="N372" s="39"/>
      <c r="O372" s="39">
        <v>1.98</v>
      </c>
      <c r="P372" s="39">
        <v>7.7</v>
      </c>
      <c r="Q372" s="39">
        <v>2.04122032885964</v>
      </c>
      <c r="R372" s="39"/>
      <c r="S372" s="39">
        <v>0.25527250510330601</v>
      </c>
      <c r="T372" s="39"/>
      <c r="U372" s="39"/>
      <c r="V372" s="39">
        <v>0.88649072517248195</v>
      </c>
      <c r="W372" s="39">
        <v>0.58778666490211895</v>
      </c>
      <c r="X372" s="39"/>
      <c r="Y372" s="39"/>
      <c r="Z372" s="39"/>
      <c r="AA372" s="39">
        <v>-4.4931896699746902E-3</v>
      </c>
      <c r="AB372" s="39"/>
      <c r="AC372" s="39">
        <v>-4.6049936024165301E-2</v>
      </c>
      <c r="AD372" s="39"/>
      <c r="AE372" s="39"/>
      <c r="AF372" s="39">
        <v>1.20741096787975</v>
      </c>
      <c r="AG372" s="39">
        <v>0.18117649078678499</v>
      </c>
    </row>
    <row r="373" spans="1:33">
      <c r="A373" s="1" t="s">
        <v>851</v>
      </c>
      <c r="B373" s="1" t="s">
        <v>278</v>
      </c>
      <c r="C373" s="1" t="s">
        <v>376</v>
      </c>
      <c r="D373" s="1" t="s">
        <v>68</v>
      </c>
      <c r="E373" s="1" t="s">
        <v>122</v>
      </c>
      <c r="F373" s="1" t="s">
        <v>30</v>
      </c>
      <c r="G373" s="1">
        <v>2.9</v>
      </c>
      <c r="H373" s="39"/>
      <c r="I373" s="39"/>
      <c r="J373" s="39">
        <v>1.34</v>
      </c>
      <c r="K373" s="39"/>
      <c r="L373" s="39"/>
      <c r="M373" s="39">
        <v>13.79</v>
      </c>
      <c r="N373" s="39">
        <v>11.46</v>
      </c>
      <c r="O373" s="39">
        <v>8.2739999999999991</v>
      </c>
      <c r="P373" s="39">
        <v>13.35</v>
      </c>
      <c r="Q373" s="39">
        <v>2.5915163848462601</v>
      </c>
      <c r="R373" s="39"/>
      <c r="S373" s="39">
        <v>0.12710479836480801</v>
      </c>
      <c r="T373" s="39"/>
      <c r="U373" s="39"/>
      <c r="V373" s="39">
        <v>1.1254812657005899</v>
      </c>
      <c r="W373" s="39">
        <v>0.29266961396281999</v>
      </c>
      <c r="X373" s="39"/>
      <c r="Y373" s="39"/>
      <c r="Z373" s="39"/>
      <c r="AA373" s="39">
        <v>0.17102027655993601</v>
      </c>
      <c r="AB373" s="39"/>
      <c r="AC373" s="39">
        <v>-0.21169103346052601</v>
      </c>
      <c r="AD373" s="39"/>
      <c r="AE373" s="39"/>
      <c r="AF373" s="39">
        <v>1.32395696684324</v>
      </c>
      <c r="AG373" s="39">
        <v>-0.75574205307690401</v>
      </c>
    </row>
    <row r="374" spans="1:33">
      <c r="A374" s="1" t="s">
        <v>851</v>
      </c>
      <c r="B374" s="1" t="s">
        <v>278</v>
      </c>
      <c r="C374" s="1" t="s">
        <v>376</v>
      </c>
      <c r="D374" s="1" t="s">
        <v>68</v>
      </c>
      <c r="E374" s="1" t="s">
        <v>377</v>
      </c>
      <c r="F374" s="1" t="s">
        <v>33</v>
      </c>
      <c r="G374" s="1">
        <v>3.5</v>
      </c>
      <c r="H374" s="39"/>
      <c r="I374" s="39"/>
      <c r="J374" s="39">
        <v>1.05</v>
      </c>
      <c r="K374" s="39"/>
      <c r="L374" s="39"/>
      <c r="M374" s="39">
        <v>21.78</v>
      </c>
      <c r="N374" s="39">
        <v>9.64</v>
      </c>
      <c r="O374" s="39">
        <v>13.068</v>
      </c>
      <c r="P374" s="39">
        <v>13.35</v>
      </c>
      <c r="Q374" s="39">
        <v>2.5915163848462601</v>
      </c>
      <c r="R374" s="39"/>
      <c r="S374" s="39">
        <v>2.1189299069938099E-2</v>
      </c>
      <c r="T374" s="39"/>
      <c r="U374" s="39"/>
      <c r="V374" s="39">
        <v>1.1254812657005899</v>
      </c>
      <c r="W374" s="39">
        <v>4.8790164169432E-2</v>
      </c>
      <c r="X374" s="39"/>
      <c r="Y374" s="39"/>
      <c r="Z374" s="39"/>
      <c r="AA374" s="39">
        <v>0.17102027655993601</v>
      </c>
      <c r="AB374" s="39"/>
      <c r="AC374" s="39">
        <v>-0.34857387224391301</v>
      </c>
      <c r="AD374" s="39"/>
      <c r="AE374" s="39"/>
      <c r="AF374" s="39">
        <v>1.32395696684324</v>
      </c>
      <c r="AG374" s="39">
        <v>0.18117649078678499</v>
      </c>
    </row>
    <row r="375" spans="1:33">
      <c r="A375" s="1" t="s">
        <v>851</v>
      </c>
      <c r="B375" s="1" t="s">
        <v>115</v>
      </c>
      <c r="C375" s="1" t="s">
        <v>378</v>
      </c>
      <c r="D375" s="1" t="s">
        <v>280</v>
      </c>
      <c r="E375" s="1" t="s">
        <v>379</v>
      </c>
      <c r="F375" s="1" t="s">
        <v>30</v>
      </c>
      <c r="G375" s="1">
        <v>2.6</v>
      </c>
      <c r="H375" s="39"/>
      <c r="I375" s="39">
        <v>3.7037037037037E-2</v>
      </c>
      <c r="J375" s="39"/>
      <c r="K375" s="39"/>
      <c r="L375" s="39"/>
      <c r="M375" s="39">
        <v>1.5</v>
      </c>
      <c r="N375" s="39">
        <v>6.66</v>
      </c>
      <c r="O375" s="39">
        <v>0.9</v>
      </c>
      <c r="P375" s="39">
        <v>3.3</v>
      </c>
      <c r="Q375" s="39">
        <v>1.1939224684724301</v>
      </c>
      <c r="R375" s="39"/>
      <c r="S375" s="39"/>
      <c r="T375" s="39">
        <v>-1.43136376415899</v>
      </c>
      <c r="U375" s="39"/>
      <c r="V375" s="39">
        <v>0.51851393987788696</v>
      </c>
      <c r="W375" s="39"/>
      <c r="X375" s="39"/>
      <c r="Y375" s="39">
        <v>-3.29583686600433</v>
      </c>
      <c r="Z375" s="39"/>
      <c r="AA375" s="39">
        <v>-0.141176243017162</v>
      </c>
      <c r="AB375" s="39"/>
      <c r="AC375" s="39"/>
      <c r="AD375" s="39">
        <v>-0.92542308120935701</v>
      </c>
      <c r="AE375" s="39"/>
      <c r="AF375" s="39">
        <v>1.0279636058931001</v>
      </c>
      <c r="AG375" s="39">
        <v>-1.22420132500875</v>
      </c>
    </row>
    <row r="376" spans="1:33">
      <c r="A376" s="1" t="s">
        <v>851</v>
      </c>
      <c r="B376" s="1" t="s">
        <v>115</v>
      </c>
      <c r="C376" s="1" t="s">
        <v>378</v>
      </c>
      <c r="D376" s="1" t="s">
        <v>280</v>
      </c>
      <c r="E376" s="1" t="s">
        <v>380</v>
      </c>
      <c r="F376" s="1" t="s">
        <v>241</v>
      </c>
      <c r="G376" s="1">
        <v>2.9</v>
      </c>
      <c r="H376" s="39"/>
      <c r="I376" s="39">
        <v>3.4083162917518698E-3</v>
      </c>
      <c r="J376" s="39"/>
      <c r="K376" s="39"/>
      <c r="L376" s="39"/>
      <c r="M376" s="39">
        <v>16.3</v>
      </c>
      <c r="N376" s="39">
        <v>12.7</v>
      </c>
      <c r="O376" s="39">
        <v>9.7799999999999994</v>
      </c>
      <c r="P376" s="39">
        <v>3.3</v>
      </c>
      <c r="Q376" s="39">
        <v>1.1939224684724301</v>
      </c>
      <c r="R376" s="39"/>
      <c r="S376" s="39"/>
      <c r="T376" s="39">
        <v>-2.4674601095072601</v>
      </c>
      <c r="U376" s="39"/>
      <c r="V376" s="39">
        <v>0.51851393987788696</v>
      </c>
      <c r="W376" s="39"/>
      <c r="X376" s="39"/>
      <c r="Y376" s="39">
        <v>-5.6815368657088801</v>
      </c>
      <c r="Z376" s="39"/>
      <c r="AA376" s="39">
        <v>-0.141176243017162</v>
      </c>
      <c r="AB376" s="39"/>
      <c r="AC376" s="39"/>
      <c r="AD376" s="39">
        <v>-2.1988888525256298</v>
      </c>
      <c r="AE376" s="39"/>
      <c r="AF376" s="39">
        <v>1.0279636058931001</v>
      </c>
      <c r="AG376" s="39">
        <v>-0.75574205307690401</v>
      </c>
    </row>
    <row r="377" spans="1:33">
      <c r="A377" s="1" t="s">
        <v>851</v>
      </c>
      <c r="B377" s="1" t="s">
        <v>115</v>
      </c>
      <c r="C377" s="1" t="s">
        <v>378</v>
      </c>
      <c r="D377" s="1" t="s">
        <v>280</v>
      </c>
      <c r="E377" s="1" t="s">
        <v>176</v>
      </c>
      <c r="F377" s="1" t="s">
        <v>41</v>
      </c>
      <c r="G377" s="1">
        <v>3.1</v>
      </c>
      <c r="H377" s="39"/>
      <c r="I377" s="39">
        <v>4.7483380816714096E-3</v>
      </c>
      <c r="J377" s="39"/>
      <c r="K377" s="39"/>
      <c r="L377" s="39"/>
      <c r="M377" s="39">
        <v>58.5</v>
      </c>
      <c r="N377" s="39">
        <v>18.600000000000001</v>
      </c>
      <c r="O377" s="39">
        <v>35.1</v>
      </c>
      <c r="P377" s="39">
        <v>3.3</v>
      </c>
      <c r="Q377" s="39">
        <v>1.1939224684724301</v>
      </c>
      <c r="R377" s="39"/>
      <c r="S377" s="39"/>
      <c r="T377" s="39">
        <v>-2.3234583668494699</v>
      </c>
      <c r="U377" s="39"/>
      <c r="V377" s="39">
        <v>0.51851393987788696</v>
      </c>
      <c r="W377" s="39"/>
      <c r="X377" s="39"/>
      <c r="Y377" s="39">
        <v>-5.3499605996998696</v>
      </c>
      <c r="Z377" s="39"/>
      <c r="AA377" s="39">
        <v>-0.141176243017162</v>
      </c>
      <c r="AB377" s="39"/>
      <c r="AC377" s="39"/>
      <c r="AD377" s="39">
        <v>-2.0218963449196399</v>
      </c>
      <c r="AE377" s="39"/>
      <c r="AF377" s="39">
        <v>1.0279636058931001</v>
      </c>
      <c r="AG377" s="39">
        <v>-0.44343587178900701</v>
      </c>
    </row>
    <row r="378" spans="1:33">
      <c r="A378" s="1" t="s">
        <v>851</v>
      </c>
      <c r="B378" s="1" t="s">
        <v>115</v>
      </c>
      <c r="C378" s="1" t="s">
        <v>378</v>
      </c>
      <c r="D378" s="1" t="s">
        <v>280</v>
      </c>
      <c r="E378" s="1" t="s">
        <v>381</v>
      </c>
      <c r="F378" s="1" t="s">
        <v>33</v>
      </c>
      <c r="G378" s="1">
        <v>3.4</v>
      </c>
      <c r="H378" s="39"/>
      <c r="I378" s="39">
        <v>4.4091710758377397E-3</v>
      </c>
      <c r="J378" s="39"/>
      <c r="K378" s="39"/>
      <c r="L378" s="39"/>
      <c r="M378" s="39">
        <v>25.2</v>
      </c>
      <c r="N378" s="39">
        <v>13.6</v>
      </c>
      <c r="O378" s="39">
        <v>15.12</v>
      </c>
      <c r="P378" s="39">
        <v>3.3</v>
      </c>
      <c r="Q378" s="39">
        <v>1.1939224684724301</v>
      </c>
      <c r="R378" s="39"/>
      <c r="S378" s="39"/>
      <c r="T378" s="39">
        <v>-2.3556430502208698</v>
      </c>
      <c r="U378" s="39"/>
      <c r="V378" s="39">
        <v>0.51851393987788696</v>
      </c>
      <c r="W378" s="39"/>
      <c r="X378" s="39"/>
      <c r="Y378" s="39">
        <v>-5.4240685718536001</v>
      </c>
      <c r="Z378" s="39"/>
      <c r="AA378" s="39">
        <v>-0.141176243017162</v>
      </c>
      <c r="AB378" s="39"/>
      <c r="AC378" s="39"/>
      <c r="AD378" s="39">
        <v>-2.0614545315864898</v>
      </c>
      <c r="AE378" s="39"/>
      <c r="AF378" s="39">
        <v>1.0279636058931001</v>
      </c>
      <c r="AG378" s="39">
        <v>2.5023400142836501E-2</v>
      </c>
    </row>
    <row r="379" spans="1:33">
      <c r="A379" s="1" t="s">
        <v>771</v>
      </c>
      <c r="B379" s="1" t="s">
        <v>382</v>
      </c>
      <c r="C379" s="1" t="s">
        <v>383</v>
      </c>
      <c r="D379" s="1" t="s">
        <v>117</v>
      </c>
      <c r="E379" s="1" t="s">
        <v>384</v>
      </c>
      <c r="F379" s="1" t="s">
        <v>60</v>
      </c>
      <c r="G379" s="1">
        <v>2</v>
      </c>
      <c r="H379" s="39"/>
      <c r="I379" s="39"/>
      <c r="J379" s="39">
        <v>2.4</v>
      </c>
      <c r="K379" s="39"/>
      <c r="L379" s="39"/>
      <c r="M379" s="39">
        <v>27.14</v>
      </c>
      <c r="N379" s="39">
        <v>13.52</v>
      </c>
      <c r="O379" s="39">
        <v>16.283999999999999</v>
      </c>
      <c r="P379" s="39">
        <v>0.13950000000000001</v>
      </c>
      <c r="Q379" s="39">
        <v>-1.9696906777207199</v>
      </c>
      <c r="R379" s="39"/>
      <c r="S379" s="39">
        <v>0.38021124171160597</v>
      </c>
      <c r="T379" s="39"/>
      <c r="U379" s="39"/>
      <c r="V379" s="39">
        <v>-0.85542579239038397</v>
      </c>
      <c r="W379" s="39">
        <v>0.87546873735389996</v>
      </c>
      <c r="X379" s="39"/>
      <c r="Y379" s="39"/>
      <c r="Z379" s="39"/>
      <c r="AA379" s="39">
        <v>-0.23935505894984099</v>
      </c>
      <c r="AB379" s="39"/>
      <c r="AC379" s="39">
        <v>0.115418112135075</v>
      </c>
      <c r="AD379" s="39"/>
      <c r="AE379" s="39"/>
      <c r="AF379" s="39">
        <v>0.35794889209313202</v>
      </c>
      <c r="AG379" s="39">
        <v>-2.16111986887244</v>
      </c>
    </row>
    <row r="380" spans="1:33">
      <c r="A380" s="1" t="s">
        <v>771</v>
      </c>
      <c r="B380" s="1" t="s">
        <v>382</v>
      </c>
      <c r="C380" s="1" t="s">
        <v>383</v>
      </c>
      <c r="D380" s="1" t="s">
        <v>117</v>
      </c>
      <c r="E380" s="1" t="s">
        <v>385</v>
      </c>
      <c r="F380" s="1" t="s">
        <v>60</v>
      </c>
      <c r="G380" s="1">
        <v>2</v>
      </c>
      <c r="H380" s="39"/>
      <c r="I380" s="39"/>
      <c r="J380" s="39">
        <v>2.2000000000000002</v>
      </c>
      <c r="K380" s="39"/>
      <c r="L380" s="39"/>
      <c r="M380" s="39">
        <v>45.72</v>
      </c>
      <c r="N380" s="39">
        <v>18.41</v>
      </c>
      <c r="O380" s="39">
        <v>27.431999999999999</v>
      </c>
      <c r="P380" s="39">
        <v>0.13950000000000001</v>
      </c>
      <c r="Q380" s="39">
        <v>-1.9696906777207199</v>
      </c>
      <c r="R380" s="39"/>
      <c r="S380" s="39">
        <v>0.342422680822206</v>
      </c>
      <c r="T380" s="39"/>
      <c r="U380" s="39"/>
      <c r="V380" s="39">
        <v>-0.85542579239038397</v>
      </c>
      <c r="W380" s="39">
        <v>0.78845736036427005</v>
      </c>
      <c r="X380" s="39"/>
      <c r="Y380" s="39"/>
      <c r="Z380" s="39"/>
      <c r="AA380" s="39">
        <v>-0.23935505894984099</v>
      </c>
      <c r="AB380" s="39"/>
      <c r="AC380" s="39">
        <v>6.6581015369101798E-2</v>
      </c>
      <c r="AD380" s="39"/>
      <c r="AE380" s="39"/>
      <c r="AF380" s="39">
        <v>0.35794889209313202</v>
      </c>
      <c r="AG380" s="39">
        <v>-2.16111986887244</v>
      </c>
    </row>
    <row r="381" spans="1:33">
      <c r="A381" s="1" t="s">
        <v>771</v>
      </c>
      <c r="B381" s="1" t="s">
        <v>382</v>
      </c>
      <c r="C381" s="1" t="s">
        <v>383</v>
      </c>
      <c r="D381" s="1" t="s">
        <v>117</v>
      </c>
      <c r="E381" s="1" t="s">
        <v>386</v>
      </c>
      <c r="F381" s="1" t="s">
        <v>30</v>
      </c>
      <c r="G381" s="1">
        <v>2.2999999999999998</v>
      </c>
      <c r="H381" s="39"/>
      <c r="I381" s="39"/>
      <c r="J381" s="39">
        <v>3.8</v>
      </c>
      <c r="K381" s="39"/>
      <c r="L381" s="39"/>
      <c r="M381" s="39">
        <v>11.33</v>
      </c>
      <c r="N381" s="39">
        <v>9.33</v>
      </c>
      <c r="O381" s="39">
        <v>6.798</v>
      </c>
      <c r="P381" s="39">
        <v>0.13950000000000001</v>
      </c>
      <c r="Q381" s="39">
        <v>-1.9696906777207199</v>
      </c>
      <c r="R381" s="39"/>
      <c r="S381" s="39">
        <v>0.57978359661681</v>
      </c>
      <c r="T381" s="39"/>
      <c r="U381" s="39"/>
      <c r="V381" s="39">
        <v>-0.85542579239038397</v>
      </c>
      <c r="W381" s="39">
        <v>1.33500106673234</v>
      </c>
      <c r="X381" s="39"/>
      <c r="Y381" s="39"/>
      <c r="Z381" s="39"/>
      <c r="AA381" s="39">
        <v>-0.23935505894984099</v>
      </c>
      <c r="AB381" s="39"/>
      <c r="AC381" s="39">
        <v>0.37334099088256001</v>
      </c>
      <c r="AD381" s="39"/>
      <c r="AE381" s="39"/>
      <c r="AF381" s="39">
        <v>0.35794889209313202</v>
      </c>
      <c r="AG381" s="39">
        <v>-1.6926605969405899</v>
      </c>
    </row>
    <row r="382" spans="1:33">
      <c r="A382" s="1" t="s">
        <v>771</v>
      </c>
      <c r="B382" s="1" t="s">
        <v>382</v>
      </c>
      <c r="C382" s="1" t="s">
        <v>383</v>
      </c>
      <c r="D382" s="1" t="s">
        <v>117</v>
      </c>
      <c r="E382" s="1" t="s">
        <v>387</v>
      </c>
      <c r="F382" s="1" t="s">
        <v>41</v>
      </c>
      <c r="G382" s="1">
        <v>2.5</v>
      </c>
      <c r="H382" s="39"/>
      <c r="I382" s="39"/>
      <c r="J382" s="39">
        <v>2.6</v>
      </c>
      <c r="K382" s="39"/>
      <c r="L382" s="39"/>
      <c r="M382" s="39">
        <v>13.82</v>
      </c>
      <c r="N382" s="39">
        <v>7.77</v>
      </c>
      <c r="O382" s="39">
        <v>8.2919999999999998</v>
      </c>
      <c r="P382" s="39">
        <v>0.13950000000000001</v>
      </c>
      <c r="Q382" s="39">
        <v>-1.9696906777207199</v>
      </c>
      <c r="R382" s="39"/>
      <c r="S382" s="39">
        <v>0.41497334797081797</v>
      </c>
      <c r="T382" s="39"/>
      <c r="U382" s="39"/>
      <c r="V382" s="39">
        <v>-0.85542579239038397</v>
      </c>
      <c r="W382" s="39">
        <v>0.95551144502743601</v>
      </c>
      <c r="X382" s="39"/>
      <c r="Y382" s="39"/>
      <c r="Z382" s="39"/>
      <c r="AA382" s="39">
        <v>-0.23935505894984099</v>
      </c>
      <c r="AB382" s="39"/>
      <c r="AC382" s="39">
        <v>0.16034388615803899</v>
      </c>
      <c r="AD382" s="39"/>
      <c r="AE382" s="39"/>
      <c r="AF382" s="39">
        <v>0.35794889209313202</v>
      </c>
      <c r="AG382" s="39">
        <v>-1.3803544156526999</v>
      </c>
    </row>
    <row r="383" spans="1:33">
      <c r="A383" s="1" t="s">
        <v>771</v>
      </c>
      <c r="B383" s="1" t="s">
        <v>382</v>
      </c>
      <c r="C383" s="1" t="s">
        <v>383</v>
      </c>
      <c r="D383" s="1" t="s">
        <v>117</v>
      </c>
      <c r="E383" s="1" t="s">
        <v>388</v>
      </c>
      <c r="F383" s="1" t="s">
        <v>41</v>
      </c>
      <c r="G383" s="1">
        <v>2.5</v>
      </c>
      <c r="H383" s="39"/>
      <c r="I383" s="39"/>
      <c r="J383" s="39">
        <v>2.5</v>
      </c>
      <c r="K383" s="39"/>
      <c r="L383" s="39"/>
      <c r="M383" s="39">
        <v>10.8</v>
      </c>
      <c r="N383" s="39">
        <v>11</v>
      </c>
      <c r="O383" s="39">
        <v>6.48</v>
      </c>
      <c r="P383" s="39">
        <v>0.13950000000000001</v>
      </c>
      <c r="Q383" s="39">
        <v>-1.9696906777207199</v>
      </c>
      <c r="R383" s="39"/>
      <c r="S383" s="39">
        <v>0.39794000867203799</v>
      </c>
      <c r="T383" s="39"/>
      <c r="U383" s="39"/>
      <c r="V383" s="39">
        <v>-0.85542579239038397</v>
      </c>
      <c r="W383" s="39">
        <v>0.916290731874155</v>
      </c>
      <c r="X383" s="39"/>
      <c r="Y383" s="39"/>
      <c r="Z383" s="39"/>
      <c r="AA383" s="39">
        <v>-0.23935505894984099</v>
      </c>
      <c r="AB383" s="39"/>
      <c r="AC383" s="39">
        <v>0.138330376778391</v>
      </c>
      <c r="AD383" s="39"/>
      <c r="AE383" s="39"/>
      <c r="AF383" s="39">
        <v>0.35794889209313202</v>
      </c>
      <c r="AG383" s="39">
        <v>-1.3803544156526999</v>
      </c>
    </row>
    <row r="384" spans="1:33">
      <c r="A384" s="1" t="s">
        <v>771</v>
      </c>
      <c r="B384" s="1" t="s">
        <v>382</v>
      </c>
      <c r="C384" s="1" t="s">
        <v>383</v>
      </c>
      <c r="D384" s="1" t="s">
        <v>117</v>
      </c>
      <c r="E384" s="1" t="s">
        <v>389</v>
      </c>
      <c r="F384" s="1" t="s">
        <v>41</v>
      </c>
      <c r="G384" s="1">
        <v>2.5</v>
      </c>
      <c r="H384" s="39"/>
      <c r="I384" s="39"/>
      <c r="J384" s="39">
        <v>3.6</v>
      </c>
      <c r="K384" s="39"/>
      <c r="L384" s="39"/>
      <c r="M384" s="39">
        <v>5.35</v>
      </c>
      <c r="N384" s="39">
        <v>8.91</v>
      </c>
      <c r="O384" s="39">
        <v>3.21</v>
      </c>
      <c r="P384" s="39">
        <v>0.13950000000000001</v>
      </c>
      <c r="Q384" s="39">
        <v>-1.9696906777207199</v>
      </c>
      <c r="R384" s="39"/>
      <c r="S384" s="39">
        <v>0.55630250076728704</v>
      </c>
      <c r="T384" s="39"/>
      <c r="U384" s="39"/>
      <c r="V384" s="39">
        <v>-0.85542579239038397</v>
      </c>
      <c r="W384" s="39">
        <v>1.28093384546206</v>
      </c>
      <c r="X384" s="39"/>
      <c r="Y384" s="39"/>
      <c r="Z384" s="39"/>
      <c r="AA384" s="39">
        <v>-0.23935505894984099</v>
      </c>
      <c r="AB384" s="39"/>
      <c r="AC384" s="39">
        <v>0.34299454414883601</v>
      </c>
      <c r="AD384" s="39"/>
      <c r="AE384" s="39"/>
      <c r="AF384" s="39">
        <v>0.35794889209313202</v>
      </c>
      <c r="AG384" s="39">
        <v>-1.3803544156526999</v>
      </c>
    </row>
    <row r="385" spans="1:33">
      <c r="A385" s="1" t="s">
        <v>771</v>
      </c>
      <c r="B385" s="1" t="s">
        <v>382</v>
      </c>
      <c r="C385" s="1" t="s">
        <v>383</v>
      </c>
      <c r="D385" s="1" t="s">
        <v>117</v>
      </c>
      <c r="E385" s="1" t="s">
        <v>390</v>
      </c>
      <c r="F385" s="1" t="s">
        <v>41</v>
      </c>
      <c r="G385" s="1">
        <v>2.6</v>
      </c>
      <c r="H385" s="39"/>
      <c r="I385" s="39"/>
      <c r="J385" s="39">
        <v>2.9</v>
      </c>
      <c r="K385" s="39"/>
      <c r="L385" s="39"/>
      <c r="M385" s="39">
        <v>2.73</v>
      </c>
      <c r="N385" s="39">
        <v>5.83</v>
      </c>
      <c r="O385" s="39">
        <v>1.6379999999999999</v>
      </c>
      <c r="P385" s="39">
        <v>0.13950000000000001</v>
      </c>
      <c r="Q385" s="39">
        <v>-1.9696906777207199</v>
      </c>
      <c r="R385" s="39"/>
      <c r="S385" s="39">
        <v>0.46239799789895603</v>
      </c>
      <c r="T385" s="39"/>
      <c r="U385" s="39"/>
      <c r="V385" s="39">
        <v>-0.85542579239038397</v>
      </c>
      <c r="W385" s="39">
        <v>1.06471073699243</v>
      </c>
      <c r="X385" s="39"/>
      <c r="Y385" s="39"/>
      <c r="Z385" s="39"/>
      <c r="AA385" s="39">
        <v>-0.23935505894984099</v>
      </c>
      <c r="AB385" s="39"/>
      <c r="AC385" s="39">
        <v>0.22163445036903501</v>
      </c>
      <c r="AD385" s="39"/>
      <c r="AE385" s="39"/>
      <c r="AF385" s="39">
        <v>0.35794889209313202</v>
      </c>
      <c r="AG385" s="39">
        <v>-1.22420132500875</v>
      </c>
    </row>
    <row r="386" spans="1:33">
      <c r="A386" s="1" t="s">
        <v>771</v>
      </c>
      <c r="B386" s="1" t="s">
        <v>382</v>
      </c>
      <c r="C386" s="1" t="s">
        <v>383</v>
      </c>
      <c r="D386" s="1" t="s">
        <v>117</v>
      </c>
      <c r="E386" s="1" t="s">
        <v>391</v>
      </c>
      <c r="F386" s="1" t="s">
        <v>41</v>
      </c>
      <c r="G386" s="1">
        <v>2.9</v>
      </c>
      <c r="H386" s="39"/>
      <c r="I386" s="39"/>
      <c r="J386" s="39">
        <v>2.5</v>
      </c>
      <c r="K386" s="39"/>
      <c r="L386" s="39"/>
      <c r="M386" s="39">
        <v>8.18</v>
      </c>
      <c r="N386" s="39">
        <v>9.4499999999999993</v>
      </c>
      <c r="O386" s="39">
        <v>4.9080000000000004</v>
      </c>
      <c r="P386" s="39">
        <v>0.13950000000000001</v>
      </c>
      <c r="Q386" s="39">
        <v>-1.9696906777207199</v>
      </c>
      <c r="R386" s="39"/>
      <c r="S386" s="39">
        <v>0.39794000867203799</v>
      </c>
      <c r="T386" s="39"/>
      <c r="U386" s="39"/>
      <c r="V386" s="39">
        <v>-0.85542579239038397</v>
      </c>
      <c r="W386" s="39">
        <v>0.916290731874155</v>
      </c>
      <c r="X386" s="39"/>
      <c r="Y386" s="39"/>
      <c r="Z386" s="39"/>
      <c r="AA386" s="39">
        <v>-0.23935505894984099</v>
      </c>
      <c r="AB386" s="39"/>
      <c r="AC386" s="39">
        <v>0.138330376778391</v>
      </c>
      <c r="AD386" s="39"/>
      <c r="AE386" s="39"/>
      <c r="AF386" s="39">
        <v>0.35794889209313202</v>
      </c>
      <c r="AG386" s="39">
        <v>-0.75574205307690401</v>
      </c>
    </row>
    <row r="387" spans="1:33">
      <c r="A387" s="1" t="s">
        <v>771</v>
      </c>
      <c r="B387" s="1" t="s">
        <v>382</v>
      </c>
      <c r="C387" s="1" t="s">
        <v>383</v>
      </c>
      <c r="D387" s="1" t="s">
        <v>117</v>
      </c>
      <c r="E387" s="1" t="s">
        <v>392</v>
      </c>
      <c r="F387" s="1" t="s">
        <v>33</v>
      </c>
      <c r="G387" s="1">
        <v>3</v>
      </c>
      <c r="H387" s="39"/>
      <c r="I387" s="39"/>
      <c r="J387" s="39">
        <v>3</v>
      </c>
      <c r="K387" s="39"/>
      <c r="L387" s="39"/>
      <c r="M387" s="39">
        <v>4.8600000000000003</v>
      </c>
      <c r="N387" s="39">
        <v>10.64</v>
      </c>
      <c r="O387" s="39">
        <v>2.9159999999999999</v>
      </c>
      <c r="P387" s="39">
        <v>0.13950000000000001</v>
      </c>
      <c r="Q387" s="39">
        <v>-1.9696906777207199</v>
      </c>
      <c r="R387" s="39"/>
      <c r="S387" s="39">
        <v>0.47712125471966199</v>
      </c>
      <c r="T387" s="39"/>
      <c r="U387" s="39"/>
      <c r="V387" s="39">
        <v>-0.85542579239038397</v>
      </c>
      <c r="W387" s="39">
        <v>1.09861228866811</v>
      </c>
      <c r="X387" s="39"/>
      <c r="Y387" s="39"/>
      <c r="Z387" s="39"/>
      <c r="AA387" s="39">
        <v>-0.23935505894984099</v>
      </c>
      <c r="AB387" s="39"/>
      <c r="AC387" s="39">
        <v>0.240662460463614</v>
      </c>
      <c r="AD387" s="39"/>
      <c r="AE387" s="39"/>
      <c r="AF387" s="39">
        <v>0.35794889209313202</v>
      </c>
      <c r="AG387" s="39">
        <v>-0.59958896243295501</v>
      </c>
    </row>
    <row r="388" spans="1:33">
      <c r="A388" s="1" t="s">
        <v>771</v>
      </c>
      <c r="B388" s="1" t="s">
        <v>382</v>
      </c>
      <c r="C388" s="1" t="s">
        <v>383</v>
      </c>
      <c r="D388" s="1" t="s">
        <v>117</v>
      </c>
      <c r="E388" s="1" t="s">
        <v>393</v>
      </c>
      <c r="F388" s="1" t="s">
        <v>33</v>
      </c>
      <c r="G388" s="1">
        <v>3.1</v>
      </c>
      <c r="H388" s="39"/>
      <c r="I388" s="39"/>
      <c r="J388" s="39">
        <v>3.9</v>
      </c>
      <c r="K388" s="39"/>
      <c r="L388" s="39"/>
      <c r="M388" s="39">
        <v>19.829999999999998</v>
      </c>
      <c r="N388" s="39">
        <v>12.87</v>
      </c>
      <c r="O388" s="39">
        <v>11.898</v>
      </c>
      <c r="P388" s="39">
        <v>0.13950000000000001</v>
      </c>
      <c r="Q388" s="39">
        <v>-1.9696906777207199</v>
      </c>
      <c r="R388" s="39"/>
      <c r="S388" s="39">
        <v>0.59106460702649899</v>
      </c>
      <c r="T388" s="39"/>
      <c r="U388" s="39"/>
      <c r="V388" s="39">
        <v>-0.85542579239038397</v>
      </c>
      <c r="W388" s="39">
        <v>1.3609765531356</v>
      </c>
      <c r="X388" s="39"/>
      <c r="Y388" s="39"/>
      <c r="Z388" s="39"/>
      <c r="AA388" s="39">
        <v>-0.23935505894984099</v>
      </c>
      <c r="AB388" s="39"/>
      <c r="AC388" s="39">
        <v>0.3879203181718</v>
      </c>
      <c r="AD388" s="39"/>
      <c r="AE388" s="39"/>
      <c r="AF388" s="39">
        <v>0.35794889209313202</v>
      </c>
      <c r="AG388" s="39">
        <v>-0.44343587178900701</v>
      </c>
    </row>
    <row r="389" spans="1:33">
      <c r="A389" s="1" t="s">
        <v>771</v>
      </c>
      <c r="B389" s="1" t="s">
        <v>382</v>
      </c>
      <c r="C389" s="1" t="s">
        <v>383</v>
      </c>
      <c r="D389" s="1" t="s">
        <v>117</v>
      </c>
      <c r="E389" s="1" t="s">
        <v>394</v>
      </c>
      <c r="F389" s="1" t="s">
        <v>30</v>
      </c>
      <c r="G389" s="1">
        <v>3.1</v>
      </c>
      <c r="H389" s="39"/>
      <c r="I389" s="39"/>
      <c r="J389" s="39">
        <v>2.4</v>
      </c>
      <c r="K389" s="39"/>
      <c r="L389" s="39"/>
      <c r="M389" s="39">
        <v>0.47</v>
      </c>
      <c r="N389" s="39">
        <v>3.84</v>
      </c>
      <c r="O389" s="39">
        <v>0.28199999999999997</v>
      </c>
      <c r="P389" s="39">
        <v>0.13950000000000001</v>
      </c>
      <c r="Q389" s="39">
        <v>-1.9696906777207199</v>
      </c>
      <c r="R389" s="39"/>
      <c r="S389" s="39">
        <v>0.38021124171160597</v>
      </c>
      <c r="T389" s="39"/>
      <c r="U389" s="39"/>
      <c r="V389" s="39">
        <v>-0.85542579239038397</v>
      </c>
      <c r="W389" s="39">
        <v>0.87546873735389996</v>
      </c>
      <c r="X389" s="39"/>
      <c r="Y389" s="39"/>
      <c r="Z389" s="39"/>
      <c r="AA389" s="39">
        <v>-0.23935505894984099</v>
      </c>
      <c r="AB389" s="39"/>
      <c r="AC389" s="39">
        <v>0.115418112135075</v>
      </c>
      <c r="AD389" s="39"/>
      <c r="AE389" s="39"/>
      <c r="AF389" s="39">
        <v>0.35794889209313202</v>
      </c>
      <c r="AG389" s="39">
        <v>-0.44343587178900701</v>
      </c>
    </row>
    <row r="390" spans="1:33">
      <c r="A390" s="1" t="s">
        <v>771</v>
      </c>
      <c r="B390" s="1" t="s">
        <v>382</v>
      </c>
      <c r="C390" s="1" t="s">
        <v>383</v>
      </c>
      <c r="D390" s="1" t="s">
        <v>117</v>
      </c>
      <c r="E390" s="1" t="s">
        <v>395</v>
      </c>
      <c r="F390" s="1" t="s">
        <v>33</v>
      </c>
      <c r="G390" s="1">
        <v>3.3</v>
      </c>
      <c r="H390" s="39"/>
      <c r="I390" s="39"/>
      <c r="J390" s="39">
        <v>2.9</v>
      </c>
      <c r="K390" s="39"/>
      <c r="L390" s="39"/>
      <c r="M390" s="39">
        <v>44.28</v>
      </c>
      <c r="N390" s="39">
        <v>12.43</v>
      </c>
      <c r="O390" s="39">
        <v>26.568000000000001</v>
      </c>
      <c r="P390" s="39">
        <v>0.13950000000000001</v>
      </c>
      <c r="Q390" s="39">
        <v>-1.9696906777207199</v>
      </c>
      <c r="R390" s="39"/>
      <c r="S390" s="39">
        <v>0.46239799789895603</v>
      </c>
      <c r="T390" s="39"/>
      <c r="U390" s="39"/>
      <c r="V390" s="39">
        <v>-0.85542579239038397</v>
      </c>
      <c r="W390" s="39">
        <v>1.06471073699243</v>
      </c>
      <c r="X390" s="39"/>
      <c r="Y390" s="39"/>
      <c r="Z390" s="39"/>
      <c r="AA390" s="39">
        <v>-0.23935505894984099</v>
      </c>
      <c r="AB390" s="39"/>
      <c r="AC390" s="39">
        <v>0.22163445036903501</v>
      </c>
      <c r="AD390" s="39"/>
      <c r="AE390" s="39"/>
      <c r="AF390" s="39">
        <v>0.35794889209313202</v>
      </c>
      <c r="AG390" s="39">
        <v>-0.13112969050111201</v>
      </c>
    </row>
    <row r="391" spans="1:33">
      <c r="A391" s="1" t="s">
        <v>771</v>
      </c>
      <c r="B391" s="1" t="s">
        <v>382</v>
      </c>
      <c r="C391" s="1" t="s">
        <v>383</v>
      </c>
      <c r="D391" s="1" t="s">
        <v>117</v>
      </c>
      <c r="E391" s="1" t="s">
        <v>396</v>
      </c>
      <c r="F391" s="1" t="s">
        <v>33</v>
      </c>
      <c r="G391" s="1">
        <v>3.4</v>
      </c>
      <c r="H391" s="39"/>
      <c r="I391" s="39"/>
      <c r="J391" s="39">
        <v>4.1100000000000003</v>
      </c>
      <c r="K391" s="39"/>
      <c r="L391" s="39"/>
      <c r="M391" s="39">
        <v>1.4</v>
      </c>
      <c r="N391" s="39">
        <v>4.8099999999999996</v>
      </c>
      <c r="O391" s="39">
        <v>0.84</v>
      </c>
      <c r="P391" s="39">
        <v>0.13950000000000001</v>
      </c>
      <c r="Q391" s="39">
        <v>-1.9696906777207199</v>
      </c>
      <c r="R391" s="39"/>
      <c r="S391" s="39">
        <v>0.61384182187606895</v>
      </c>
      <c r="T391" s="39"/>
      <c r="U391" s="39"/>
      <c r="V391" s="39">
        <v>-0.85542579239038397</v>
      </c>
      <c r="W391" s="39">
        <v>1.4134230285081399</v>
      </c>
      <c r="X391" s="39"/>
      <c r="Y391" s="39"/>
      <c r="Z391" s="39"/>
      <c r="AA391" s="39">
        <v>-0.23935505894984099</v>
      </c>
      <c r="AB391" s="39"/>
      <c r="AC391" s="39">
        <v>0.41735708473519301</v>
      </c>
      <c r="AD391" s="39"/>
      <c r="AE391" s="39"/>
      <c r="AF391" s="39">
        <v>0.35794889209313202</v>
      </c>
      <c r="AG391" s="39">
        <v>2.5023400142836501E-2</v>
      </c>
    </row>
    <row r="392" spans="1:33">
      <c r="A392" s="1" t="s">
        <v>771</v>
      </c>
      <c r="B392" s="1" t="s">
        <v>382</v>
      </c>
      <c r="C392" s="1" t="s">
        <v>383</v>
      </c>
      <c r="D392" s="1" t="s">
        <v>117</v>
      </c>
      <c r="E392" s="1" t="s">
        <v>397</v>
      </c>
      <c r="F392" s="1" t="s">
        <v>33</v>
      </c>
      <c r="G392" s="1">
        <v>3.6</v>
      </c>
      <c r="H392" s="39"/>
      <c r="I392" s="39"/>
      <c r="J392" s="39">
        <v>2.1</v>
      </c>
      <c r="K392" s="39"/>
      <c r="L392" s="39"/>
      <c r="M392" s="39">
        <v>38</v>
      </c>
      <c r="N392" s="39">
        <v>17.100000000000001</v>
      </c>
      <c r="O392" s="39">
        <v>22.8</v>
      </c>
      <c r="P392" s="39">
        <v>0.13950000000000001</v>
      </c>
      <c r="Q392" s="39">
        <v>-1.9696906777207199</v>
      </c>
      <c r="R392" s="39"/>
      <c r="S392" s="39">
        <v>0.32221929473391903</v>
      </c>
      <c r="T392" s="39"/>
      <c r="U392" s="39"/>
      <c r="V392" s="39">
        <v>-0.85542579239038397</v>
      </c>
      <c r="W392" s="39">
        <v>0.741937344729377</v>
      </c>
      <c r="X392" s="39"/>
      <c r="Y392" s="39"/>
      <c r="Z392" s="39"/>
      <c r="AA392" s="39">
        <v>-0.23935505894984099</v>
      </c>
      <c r="AB392" s="39"/>
      <c r="AC392" s="39">
        <v>4.0470607929088201E-2</v>
      </c>
      <c r="AD392" s="39"/>
      <c r="AE392" s="39"/>
      <c r="AF392" s="39">
        <v>0.35794889209313202</v>
      </c>
      <c r="AG392" s="39">
        <v>0.33732958143073299</v>
      </c>
    </row>
    <row r="393" spans="1:33">
      <c r="A393" s="1" t="s">
        <v>851</v>
      </c>
      <c r="B393" s="1" t="s">
        <v>54</v>
      </c>
      <c r="C393" s="1" t="s">
        <v>54</v>
      </c>
      <c r="D393" s="1" t="s">
        <v>398</v>
      </c>
      <c r="E393" s="1" t="s">
        <v>108</v>
      </c>
      <c r="F393" s="1" t="s">
        <v>30</v>
      </c>
      <c r="G393" s="1">
        <v>3.1</v>
      </c>
      <c r="H393" s="39"/>
      <c r="I393" s="39"/>
      <c r="J393" s="39">
        <v>2.5</v>
      </c>
      <c r="K393" s="39"/>
      <c r="L393" s="39"/>
      <c r="M393" s="39">
        <v>2.66</v>
      </c>
      <c r="N393" s="39">
        <v>9</v>
      </c>
      <c r="O393" s="39">
        <v>1.5960000000000001</v>
      </c>
      <c r="P393" s="39">
        <v>4.3E-3</v>
      </c>
      <c r="Q393" s="39">
        <v>-5.4491402562826199</v>
      </c>
      <c r="R393" s="39"/>
      <c r="S393" s="39">
        <v>0.39794000867203799</v>
      </c>
      <c r="T393" s="39"/>
      <c r="U393" s="39"/>
      <c r="V393" s="39">
        <v>-2.3665315444204098</v>
      </c>
      <c r="W393" s="39">
        <v>0.916290731874155</v>
      </c>
      <c r="X393" s="39"/>
      <c r="Y393" s="39"/>
      <c r="Z393" s="39"/>
      <c r="AA393" s="39">
        <v>-0.24355495640723601</v>
      </c>
      <c r="AB393" s="39"/>
      <c r="AC393" s="39">
        <v>0.138330376778391</v>
      </c>
      <c r="AD393" s="39"/>
      <c r="AE393" s="39"/>
      <c r="AF393" s="39">
        <v>-0.378956129422171</v>
      </c>
      <c r="AG393" s="39">
        <v>-0.44343587178900701</v>
      </c>
    </row>
    <row r="394" spans="1:33">
      <c r="A394" s="1" t="s">
        <v>851</v>
      </c>
      <c r="B394" s="1" t="s">
        <v>278</v>
      </c>
      <c r="C394" s="1" t="s">
        <v>399</v>
      </c>
      <c r="D394" s="1" t="s">
        <v>400</v>
      </c>
      <c r="E394" s="1" t="s">
        <v>401</v>
      </c>
      <c r="F394" s="1" t="s">
        <v>60</v>
      </c>
      <c r="G394" s="1">
        <v>2</v>
      </c>
      <c r="H394" s="39">
        <v>0.61</v>
      </c>
      <c r="I394" s="39">
        <v>0.01</v>
      </c>
      <c r="J394" s="39">
        <v>0.04</v>
      </c>
      <c r="K394" s="39">
        <v>0.56000000000000005</v>
      </c>
      <c r="L394" s="39"/>
      <c r="M394" s="39">
        <v>143.1</v>
      </c>
      <c r="N394" s="39">
        <v>20</v>
      </c>
      <c r="O394" s="39">
        <v>85.86</v>
      </c>
      <c r="P394" s="39">
        <v>3.7366999999999999</v>
      </c>
      <c r="Q394" s="39">
        <v>1.3182028689827701</v>
      </c>
      <c r="R394" s="39">
        <v>-0.214670164989233</v>
      </c>
      <c r="S394" s="39">
        <v>-1.3979400086720399</v>
      </c>
      <c r="T394" s="39">
        <v>-2</v>
      </c>
      <c r="U394" s="39">
        <v>-0.25181197299379998</v>
      </c>
      <c r="V394" s="39">
        <v>0.57248823202825305</v>
      </c>
      <c r="W394" s="39">
        <v>-3.2188758248682001</v>
      </c>
      <c r="X394" s="39">
        <v>-0.49429632181478</v>
      </c>
      <c r="Y394" s="39">
        <v>-4.60517018598809</v>
      </c>
      <c r="Z394" s="39">
        <v>-0.57981849525294205</v>
      </c>
      <c r="AA394" s="39">
        <v>-0.12761044997245399</v>
      </c>
      <c r="AB394" s="39">
        <v>-0.80705487755616401</v>
      </c>
      <c r="AC394" s="39">
        <v>-2.18262506907223</v>
      </c>
      <c r="AD394" s="39">
        <v>-1.62433374325811</v>
      </c>
      <c r="AE394" s="39">
        <v>-0.88389465029115799</v>
      </c>
      <c r="AF394" s="39">
        <v>1.0542846802883901</v>
      </c>
      <c r="AG394" s="39">
        <v>-2.16111986887244</v>
      </c>
    </row>
    <row r="395" spans="1:33">
      <c r="A395" s="1" t="s">
        <v>851</v>
      </c>
      <c r="B395" s="1" t="s">
        <v>278</v>
      </c>
      <c r="C395" s="1" t="s">
        <v>399</v>
      </c>
      <c r="D395" s="1" t="s">
        <v>400</v>
      </c>
      <c r="E395" s="1" t="s">
        <v>329</v>
      </c>
      <c r="F395" s="1" t="s">
        <v>41</v>
      </c>
      <c r="G395" s="1">
        <v>2.7</v>
      </c>
      <c r="H395" s="39">
        <v>3.782</v>
      </c>
      <c r="I395" s="39">
        <v>3.2000000000000001E-2</v>
      </c>
      <c r="J395" s="39">
        <v>0.18</v>
      </c>
      <c r="K395" s="39">
        <v>3.56</v>
      </c>
      <c r="L395" s="39"/>
      <c r="M395" s="39">
        <v>79.900000000000006</v>
      </c>
      <c r="N395" s="39">
        <v>15.6</v>
      </c>
      <c r="O395" s="39">
        <v>47.94</v>
      </c>
      <c r="P395" s="39">
        <v>3.7366999999999999</v>
      </c>
      <c r="Q395" s="39">
        <v>1.3182028689827701</v>
      </c>
      <c r="R395" s="39">
        <v>0.57772152450902103</v>
      </c>
      <c r="S395" s="39">
        <v>-0.74472749489669399</v>
      </c>
      <c r="T395" s="39">
        <v>-1.49485002168009</v>
      </c>
      <c r="U395" s="39">
        <v>0.55144999797287497</v>
      </c>
      <c r="V395" s="39">
        <v>0.57248823202825305</v>
      </c>
      <c r="W395" s="39">
        <v>-1.7147984280919299</v>
      </c>
      <c r="X395" s="39">
        <v>1.33025297023627</v>
      </c>
      <c r="Y395" s="39">
        <v>-3.4420193761824098</v>
      </c>
      <c r="Z395" s="39">
        <v>1.26976054486394</v>
      </c>
      <c r="AA395" s="39">
        <v>-0.12761044997245399</v>
      </c>
      <c r="AB395" s="39">
        <v>0.20198941314676599</v>
      </c>
      <c r="AC395" s="39">
        <v>-1.33842772487171</v>
      </c>
      <c r="AD395" s="39">
        <v>-1.0034540252089901</v>
      </c>
      <c r="AE395" s="39">
        <v>0.42917985725861602</v>
      </c>
      <c r="AF395" s="39">
        <v>1.0542846802883901</v>
      </c>
      <c r="AG395" s="39">
        <v>-1.0680482343647999</v>
      </c>
    </row>
    <row r="396" spans="1:33">
      <c r="A396" s="1" t="s">
        <v>851</v>
      </c>
      <c r="B396" s="1" t="s">
        <v>278</v>
      </c>
      <c r="C396" s="1" t="s">
        <v>399</v>
      </c>
      <c r="D396" s="1" t="s">
        <v>400</v>
      </c>
      <c r="E396" s="1" t="s">
        <v>402</v>
      </c>
      <c r="F396" s="1" t="s">
        <v>41</v>
      </c>
      <c r="G396" s="1">
        <v>3.3</v>
      </c>
      <c r="H396" s="39">
        <v>7.9710000000000001</v>
      </c>
      <c r="I396" s="39">
        <v>8.1000000000000003E-2</v>
      </c>
      <c r="J396" s="39">
        <v>0.48</v>
      </c>
      <c r="K396" s="39">
        <v>7.41</v>
      </c>
      <c r="L396" s="39"/>
      <c r="M396" s="39">
        <v>74.3</v>
      </c>
      <c r="N396" s="39">
        <v>9.8000000000000007</v>
      </c>
      <c r="O396" s="39">
        <v>44.58</v>
      </c>
      <c r="P396" s="39">
        <v>3.7366999999999999</v>
      </c>
      <c r="Q396" s="39">
        <v>1.3182028689827701</v>
      </c>
      <c r="R396" s="39">
        <v>0.90151280912994003</v>
      </c>
      <c r="S396" s="39">
        <v>-0.31875876262441299</v>
      </c>
      <c r="T396" s="39">
        <v>-1.09151498112135</v>
      </c>
      <c r="U396" s="39">
        <v>0.86981820797932796</v>
      </c>
      <c r="V396" s="39">
        <v>0.57248823202825305</v>
      </c>
      <c r="W396" s="39">
        <v>-0.73396917508019999</v>
      </c>
      <c r="X396" s="39">
        <v>2.0758099554457901</v>
      </c>
      <c r="Y396" s="39">
        <v>-2.5133061243096999</v>
      </c>
      <c r="Z396" s="39">
        <v>2.0028304393080001</v>
      </c>
      <c r="AA396" s="39">
        <v>-0.12761044997245399</v>
      </c>
      <c r="AB396" s="39">
        <v>0.61431042995726104</v>
      </c>
      <c r="AC396" s="39">
        <v>-0.78791519653946696</v>
      </c>
      <c r="AD396" s="39">
        <v>-0.50771502291440795</v>
      </c>
      <c r="AE396" s="39">
        <v>0.94960930080695205</v>
      </c>
      <c r="AF396" s="39">
        <v>1.0542846802883901</v>
      </c>
      <c r="AG396" s="39">
        <v>-0.13112969050111201</v>
      </c>
    </row>
    <row r="397" spans="1:33">
      <c r="A397" s="1" t="s">
        <v>851</v>
      </c>
      <c r="B397" s="1" t="s">
        <v>278</v>
      </c>
      <c r="C397" s="1" t="s">
        <v>399</v>
      </c>
      <c r="D397" s="1" t="s">
        <v>400</v>
      </c>
      <c r="E397" s="1" t="s">
        <v>176</v>
      </c>
      <c r="F397" s="1" t="s">
        <v>33</v>
      </c>
      <c r="G397" s="1">
        <v>3.4</v>
      </c>
      <c r="H397" s="39">
        <v>1.58</v>
      </c>
      <c r="I397" s="39">
        <v>0.01</v>
      </c>
      <c r="J397" s="39">
        <v>0.13</v>
      </c>
      <c r="K397" s="39">
        <v>1.44</v>
      </c>
      <c r="L397" s="39"/>
      <c r="M397" s="39">
        <v>118.6</v>
      </c>
      <c r="N397" s="39">
        <v>22.3</v>
      </c>
      <c r="O397" s="39">
        <v>71.16</v>
      </c>
      <c r="P397" s="39">
        <v>3.7366999999999999</v>
      </c>
      <c r="Q397" s="39">
        <v>1.3182028689827701</v>
      </c>
      <c r="R397" s="39">
        <v>0.198657086954423</v>
      </c>
      <c r="S397" s="39">
        <v>-0.88605664769316295</v>
      </c>
      <c r="T397" s="39">
        <v>-2</v>
      </c>
      <c r="U397" s="39">
        <v>0.15836249209525</v>
      </c>
      <c r="V397" s="39">
        <v>0.57248823202825305</v>
      </c>
      <c r="W397" s="39">
        <v>-2.0402208285265502</v>
      </c>
      <c r="X397" s="39">
        <v>0.45742484703887498</v>
      </c>
      <c r="Y397" s="39">
        <v>-4.60517018598809</v>
      </c>
      <c r="Z397" s="39">
        <v>0.36464311358790902</v>
      </c>
      <c r="AA397" s="39">
        <v>-0.12761044997245399</v>
      </c>
      <c r="AB397" s="39">
        <v>-0.28071732342335198</v>
      </c>
      <c r="AC397" s="39">
        <v>-1.5210783828625101</v>
      </c>
      <c r="AD397" s="39">
        <v>-1.62433374325811</v>
      </c>
      <c r="AE397" s="39">
        <v>-0.21339156011232499</v>
      </c>
      <c r="AF397" s="39">
        <v>1.0542846802883901</v>
      </c>
      <c r="AG397" s="39">
        <v>2.5023400142836501E-2</v>
      </c>
    </row>
    <row r="398" spans="1:33">
      <c r="A398" s="1" t="s">
        <v>851</v>
      </c>
      <c r="B398" s="1" t="s">
        <v>278</v>
      </c>
      <c r="C398" s="1" t="s">
        <v>399</v>
      </c>
      <c r="D398" s="1" t="s">
        <v>400</v>
      </c>
      <c r="E398" s="1" t="s">
        <v>71</v>
      </c>
      <c r="F398" s="1" t="s">
        <v>41</v>
      </c>
      <c r="G398" s="1">
        <v>3.4</v>
      </c>
      <c r="H398" s="39">
        <v>1.651</v>
      </c>
      <c r="I398" s="39">
        <v>3.1E-2</v>
      </c>
      <c r="J398" s="39">
        <v>0.24</v>
      </c>
      <c r="K398" s="39">
        <v>1.38</v>
      </c>
      <c r="L398" s="39"/>
      <c r="M398" s="39">
        <v>74.8</v>
      </c>
      <c r="N398" s="39">
        <v>10.199999999999999</v>
      </c>
      <c r="O398" s="39">
        <v>44.88</v>
      </c>
      <c r="P398" s="39">
        <v>3.7366999999999999</v>
      </c>
      <c r="Q398" s="39">
        <v>1.3182028689827701</v>
      </c>
      <c r="R398" s="39">
        <v>0.21774707326279399</v>
      </c>
      <c r="S398" s="39">
        <v>-0.61978875828839397</v>
      </c>
      <c r="T398" s="39">
        <v>-1.50863830616573</v>
      </c>
      <c r="U398" s="39">
        <v>0.139879086401236</v>
      </c>
      <c r="V398" s="39">
        <v>0.57248823202825305</v>
      </c>
      <c r="W398" s="39">
        <v>-1.42711635564015</v>
      </c>
      <c r="X398" s="39">
        <v>0.50138116493799101</v>
      </c>
      <c r="Y398" s="39">
        <v>-3.4737680744969901</v>
      </c>
      <c r="Z398" s="39">
        <v>0.322083499169113</v>
      </c>
      <c r="AA398" s="39">
        <v>-0.12761044997245399</v>
      </c>
      <c r="AB398" s="39">
        <v>-0.25640782857459099</v>
      </c>
      <c r="AC398" s="39">
        <v>-1.1769596767124699</v>
      </c>
      <c r="AD398" s="39">
        <v>-1.0204012023865401</v>
      </c>
      <c r="AE398" s="39">
        <v>-0.24360597297728601</v>
      </c>
      <c r="AF398" s="39">
        <v>1.0542846802883901</v>
      </c>
      <c r="AG398" s="39">
        <v>2.5023400142836501E-2</v>
      </c>
    </row>
    <row r="399" spans="1:33">
      <c r="A399" s="1" t="s">
        <v>851</v>
      </c>
      <c r="B399" s="1" t="s">
        <v>403</v>
      </c>
      <c r="C399" s="1" t="s">
        <v>404</v>
      </c>
      <c r="D399" s="1" t="s">
        <v>117</v>
      </c>
      <c r="E399" s="1" t="s">
        <v>405</v>
      </c>
      <c r="F399" s="1" t="s">
        <v>41</v>
      </c>
      <c r="G399" s="1">
        <v>2.9</v>
      </c>
      <c r="H399" s="39"/>
      <c r="I399" s="39"/>
      <c r="J399" s="39">
        <v>0.09</v>
      </c>
      <c r="K399" s="39"/>
      <c r="L399" s="39"/>
      <c r="M399" s="39">
        <v>1.73</v>
      </c>
      <c r="N399" s="39">
        <v>11.17</v>
      </c>
      <c r="O399" s="39">
        <v>1.038</v>
      </c>
      <c r="P399" s="39">
        <v>5.4000000000000003E-3</v>
      </c>
      <c r="Q399" s="39">
        <v>-5.22135632541191</v>
      </c>
      <c r="R399" s="39"/>
      <c r="S399" s="39">
        <v>-1.0457574905606799</v>
      </c>
      <c r="T399" s="39"/>
      <c r="U399" s="39"/>
      <c r="V399" s="39">
        <v>-2.2676062401770301</v>
      </c>
      <c r="W399" s="39">
        <v>-2.40794560865187</v>
      </c>
      <c r="X399" s="39"/>
      <c r="Y399" s="39"/>
      <c r="Z399" s="39"/>
      <c r="AA399" s="39">
        <v>-0.24352078564389901</v>
      </c>
      <c r="AB399" s="39"/>
      <c r="AC399" s="39">
        <v>-1.72747220504471</v>
      </c>
      <c r="AD399" s="39"/>
      <c r="AE399" s="39"/>
      <c r="AF399" s="39">
        <v>-0.33071426855045899</v>
      </c>
      <c r="AG399" s="39">
        <v>-0.75574205307690401</v>
      </c>
    </row>
    <row r="400" spans="1:33">
      <c r="A400" s="1" t="s">
        <v>851</v>
      </c>
      <c r="B400" s="1" t="s">
        <v>403</v>
      </c>
      <c r="C400" s="1" t="s">
        <v>404</v>
      </c>
      <c r="D400" s="1" t="s">
        <v>117</v>
      </c>
      <c r="E400" s="1" t="s">
        <v>122</v>
      </c>
      <c r="F400" s="1" t="s">
        <v>30</v>
      </c>
      <c r="G400" s="1">
        <v>2.9</v>
      </c>
      <c r="H400" s="39"/>
      <c r="I400" s="39"/>
      <c r="J400" s="39">
        <v>0.28999999999999998</v>
      </c>
      <c r="K400" s="39"/>
      <c r="L400" s="39"/>
      <c r="M400" s="39">
        <v>11.3</v>
      </c>
      <c r="N400" s="39">
        <v>2.2599999999999998</v>
      </c>
      <c r="O400" s="39">
        <v>6.78</v>
      </c>
      <c r="P400" s="39">
        <v>5.4000000000000003E-3</v>
      </c>
      <c r="Q400" s="39">
        <v>-5.22135632541191</v>
      </c>
      <c r="R400" s="39"/>
      <c r="S400" s="39">
        <v>-0.53760200210104403</v>
      </c>
      <c r="T400" s="39"/>
      <c r="U400" s="39"/>
      <c r="V400" s="39">
        <v>-2.2676062401770301</v>
      </c>
      <c r="W400" s="39">
        <v>-1.2378743560016201</v>
      </c>
      <c r="X400" s="39"/>
      <c r="Y400" s="39"/>
      <c r="Z400" s="39"/>
      <c r="AA400" s="39">
        <v>-0.24352078564389901</v>
      </c>
      <c r="AB400" s="39"/>
      <c r="AC400" s="39">
        <v>-1.0707433384785101</v>
      </c>
      <c r="AD400" s="39"/>
      <c r="AE400" s="39"/>
      <c r="AF400" s="39">
        <v>-0.33071426855045899</v>
      </c>
      <c r="AG400" s="39">
        <v>-0.75574205307690401</v>
      </c>
    </row>
    <row r="401" spans="1:33">
      <c r="A401" s="1" t="s">
        <v>851</v>
      </c>
      <c r="B401" s="1" t="s">
        <v>403</v>
      </c>
      <c r="C401" s="1" t="s">
        <v>404</v>
      </c>
      <c r="D401" s="1" t="s">
        <v>117</v>
      </c>
      <c r="E401" s="1" t="s">
        <v>173</v>
      </c>
      <c r="F401" s="1" t="s">
        <v>41</v>
      </c>
      <c r="G401" s="1">
        <v>3.2</v>
      </c>
      <c r="H401" s="39"/>
      <c r="I401" s="39"/>
      <c r="J401" s="39">
        <v>0.03</v>
      </c>
      <c r="K401" s="39"/>
      <c r="L401" s="39"/>
      <c r="M401" s="39">
        <v>18.79</v>
      </c>
      <c r="N401" s="39">
        <v>7.56</v>
      </c>
      <c r="O401" s="39">
        <v>11.273999999999999</v>
      </c>
      <c r="P401" s="39">
        <v>5.4000000000000003E-3</v>
      </c>
      <c r="Q401" s="39">
        <v>-5.22135632541191</v>
      </c>
      <c r="R401" s="39"/>
      <c r="S401" s="39">
        <v>-1.5228787452803401</v>
      </c>
      <c r="T401" s="39"/>
      <c r="U401" s="39"/>
      <c r="V401" s="39">
        <v>-2.2676062401770301</v>
      </c>
      <c r="W401" s="39">
        <v>-3.50655789731998</v>
      </c>
      <c r="X401" s="39"/>
      <c r="Y401" s="39"/>
      <c r="Z401" s="39"/>
      <c r="AA401" s="39">
        <v>-0.24352078564389901</v>
      </c>
      <c r="AB401" s="39"/>
      <c r="AC401" s="39">
        <v>-2.3440931172314698</v>
      </c>
      <c r="AD401" s="39"/>
      <c r="AE401" s="39"/>
      <c r="AF401" s="39">
        <v>-0.33071426855045899</v>
      </c>
      <c r="AG401" s="39">
        <v>-0.28728278114505901</v>
      </c>
    </row>
    <row r="402" spans="1:33">
      <c r="A402" s="1" t="s">
        <v>851</v>
      </c>
      <c r="B402" s="1" t="s">
        <v>403</v>
      </c>
      <c r="C402" s="1" t="s">
        <v>404</v>
      </c>
      <c r="D402" s="1" t="s">
        <v>117</v>
      </c>
      <c r="E402" s="1" t="s">
        <v>136</v>
      </c>
      <c r="F402" s="1" t="s">
        <v>41</v>
      </c>
      <c r="G402" s="1">
        <v>3.4</v>
      </c>
      <c r="H402" s="39"/>
      <c r="I402" s="39"/>
      <c r="J402" s="39">
        <v>0</v>
      </c>
      <c r="K402" s="39"/>
      <c r="L402" s="39"/>
      <c r="M402" s="39">
        <v>5.12</v>
      </c>
      <c r="N402" s="39">
        <v>15.68</v>
      </c>
      <c r="O402" s="39">
        <v>3.0720000000000001</v>
      </c>
      <c r="P402" s="39">
        <v>5.4000000000000003E-3</v>
      </c>
      <c r="Q402" s="39">
        <v>-5.22135632541191</v>
      </c>
      <c r="R402" s="39"/>
      <c r="S402" s="39"/>
      <c r="T402" s="39"/>
      <c r="U402" s="39"/>
      <c r="V402" s="39">
        <v>-2.2676062401770301</v>
      </c>
      <c r="W402" s="39"/>
      <c r="X402" s="39"/>
      <c r="Y402" s="39"/>
      <c r="Z402" s="39"/>
      <c r="AA402" s="39">
        <v>-0.24352078564389901</v>
      </c>
      <c r="AB402" s="39"/>
      <c r="AC402" s="39"/>
      <c r="AD402" s="39"/>
      <c r="AE402" s="39"/>
      <c r="AF402" s="39">
        <v>-0.33071426855045899</v>
      </c>
      <c r="AG402" s="39">
        <v>2.5023400142836501E-2</v>
      </c>
    </row>
    <row r="403" spans="1:33">
      <c r="A403" s="1" t="s">
        <v>851</v>
      </c>
      <c r="B403" s="1" t="s">
        <v>403</v>
      </c>
      <c r="C403" s="1" t="s">
        <v>404</v>
      </c>
      <c r="D403" s="1" t="s">
        <v>117</v>
      </c>
      <c r="E403" s="1" t="s">
        <v>406</v>
      </c>
      <c r="F403" s="1" t="s">
        <v>41</v>
      </c>
      <c r="G403" s="1">
        <v>3.4</v>
      </c>
      <c r="H403" s="39"/>
      <c r="I403" s="39"/>
      <c r="J403" s="39">
        <v>0.09</v>
      </c>
      <c r="K403" s="39"/>
      <c r="L403" s="39"/>
      <c r="M403" s="39">
        <v>21.95</v>
      </c>
      <c r="N403" s="39">
        <v>3.32</v>
      </c>
      <c r="O403" s="39">
        <v>13.17</v>
      </c>
      <c r="P403" s="39">
        <v>5.4000000000000003E-3</v>
      </c>
      <c r="Q403" s="39">
        <v>-5.22135632541191</v>
      </c>
      <c r="R403" s="39"/>
      <c r="S403" s="39">
        <v>-1.0457574905606799</v>
      </c>
      <c r="T403" s="39"/>
      <c r="U403" s="39"/>
      <c r="V403" s="39">
        <v>-2.2676062401770301</v>
      </c>
      <c r="W403" s="39">
        <v>-2.40794560865187</v>
      </c>
      <c r="X403" s="39"/>
      <c r="Y403" s="39"/>
      <c r="Z403" s="39"/>
      <c r="AA403" s="39">
        <v>-0.24352078564389901</v>
      </c>
      <c r="AB403" s="39"/>
      <c r="AC403" s="39">
        <v>-1.72747220504471</v>
      </c>
      <c r="AD403" s="39"/>
      <c r="AE403" s="39"/>
      <c r="AF403" s="39">
        <v>-0.33071426855045899</v>
      </c>
      <c r="AG403" s="39">
        <v>2.5023400142836501E-2</v>
      </c>
    </row>
    <row r="404" spans="1:33">
      <c r="A404" s="1" t="s">
        <v>851</v>
      </c>
      <c r="B404" s="1" t="s">
        <v>403</v>
      </c>
      <c r="C404" s="1" t="s">
        <v>404</v>
      </c>
      <c r="D404" s="1" t="s">
        <v>117</v>
      </c>
      <c r="E404" s="1" t="s">
        <v>176</v>
      </c>
      <c r="F404" s="1" t="s">
        <v>30</v>
      </c>
      <c r="G404" s="1">
        <v>3.4</v>
      </c>
      <c r="H404" s="39"/>
      <c r="I404" s="39"/>
      <c r="J404" s="39">
        <v>0.4</v>
      </c>
      <c r="K404" s="39"/>
      <c r="L404" s="39"/>
      <c r="M404" s="39">
        <v>12.82</v>
      </c>
      <c r="N404" s="39">
        <v>1.85</v>
      </c>
      <c r="O404" s="39">
        <v>7.6920000000000002</v>
      </c>
      <c r="P404" s="39">
        <v>5.4000000000000003E-3</v>
      </c>
      <c r="Q404" s="39">
        <v>-5.22135632541191</v>
      </c>
      <c r="R404" s="39"/>
      <c r="S404" s="39">
        <v>-0.39794000867203799</v>
      </c>
      <c r="T404" s="39"/>
      <c r="U404" s="39"/>
      <c r="V404" s="39">
        <v>-2.2676062401770301</v>
      </c>
      <c r="W404" s="39">
        <v>-0.916290731874155</v>
      </c>
      <c r="X404" s="39"/>
      <c r="Y404" s="39"/>
      <c r="Z404" s="39"/>
      <c r="AA404" s="39">
        <v>-0.24352078564389901</v>
      </c>
      <c r="AB404" s="39"/>
      <c r="AC404" s="39">
        <v>-0.89024728022468902</v>
      </c>
      <c r="AD404" s="39"/>
      <c r="AE404" s="39"/>
      <c r="AF404" s="39">
        <v>-0.33071426855045899</v>
      </c>
      <c r="AG404" s="39">
        <v>2.5023400142836501E-2</v>
      </c>
    </row>
    <row r="405" spans="1:33">
      <c r="A405" s="1" t="s">
        <v>851</v>
      </c>
      <c r="B405" s="1" t="s">
        <v>403</v>
      </c>
      <c r="C405" s="1" t="s">
        <v>404</v>
      </c>
      <c r="D405" s="1" t="s">
        <v>117</v>
      </c>
      <c r="E405" s="1" t="s">
        <v>43</v>
      </c>
      <c r="F405" s="1" t="s">
        <v>33</v>
      </c>
      <c r="G405" s="1">
        <v>3.6</v>
      </c>
      <c r="H405" s="39"/>
      <c r="I405" s="39"/>
      <c r="J405" s="39">
        <v>0.1</v>
      </c>
      <c r="K405" s="39"/>
      <c r="L405" s="39"/>
      <c r="M405" s="39">
        <v>20.8</v>
      </c>
      <c r="N405" s="39">
        <v>4</v>
      </c>
      <c r="O405" s="39">
        <v>12.48</v>
      </c>
      <c r="P405" s="39">
        <v>5.4000000000000003E-3</v>
      </c>
      <c r="Q405" s="39">
        <v>-5.22135632541191</v>
      </c>
      <c r="R405" s="39"/>
      <c r="S405" s="39">
        <v>-1</v>
      </c>
      <c r="T405" s="39"/>
      <c r="U405" s="39"/>
      <c r="V405" s="39">
        <v>-2.2676062401770301</v>
      </c>
      <c r="W405" s="39">
        <v>-2.3025850929940499</v>
      </c>
      <c r="X405" s="39"/>
      <c r="Y405" s="39"/>
      <c r="Z405" s="39"/>
      <c r="AA405" s="39">
        <v>-0.24352078564389901</v>
      </c>
      <c r="AB405" s="39"/>
      <c r="AC405" s="39">
        <v>-1.6683362405706901</v>
      </c>
      <c r="AD405" s="39"/>
      <c r="AE405" s="39"/>
      <c r="AF405" s="39">
        <v>-0.33071426855045899</v>
      </c>
      <c r="AG405" s="39">
        <v>0.33732958143073299</v>
      </c>
    </row>
    <row r="406" spans="1:33">
      <c r="A406" s="1" t="s">
        <v>851</v>
      </c>
      <c r="B406" s="1" t="s">
        <v>403</v>
      </c>
      <c r="C406" s="1" t="s">
        <v>404</v>
      </c>
      <c r="D406" s="1" t="s">
        <v>117</v>
      </c>
      <c r="E406" s="1" t="s">
        <v>407</v>
      </c>
      <c r="F406" s="1" t="s">
        <v>33</v>
      </c>
      <c r="G406" s="1">
        <v>3.6</v>
      </c>
      <c r="H406" s="39"/>
      <c r="I406" s="39"/>
      <c r="J406" s="39">
        <v>0.22</v>
      </c>
      <c r="K406" s="39"/>
      <c r="L406" s="39"/>
      <c r="M406" s="39">
        <v>0.93</v>
      </c>
      <c r="N406" s="39">
        <v>11.87</v>
      </c>
      <c r="O406" s="39">
        <v>0.55800000000000005</v>
      </c>
      <c r="P406" s="39">
        <v>5.4000000000000003E-3</v>
      </c>
      <c r="Q406" s="39">
        <v>-5.22135632541191</v>
      </c>
      <c r="R406" s="39"/>
      <c r="S406" s="39">
        <v>-0.65757731917779405</v>
      </c>
      <c r="T406" s="39"/>
      <c r="U406" s="39"/>
      <c r="V406" s="39">
        <v>-2.2676062401770301</v>
      </c>
      <c r="W406" s="39">
        <v>-1.51412773262978</v>
      </c>
      <c r="X406" s="39"/>
      <c r="Y406" s="39"/>
      <c r="Z406" s="39"/>
      <c r="AA406" s="39">
        <v>-0.24352078564389901</v>
      </c>
      <c r="AB406" s="39"/>
      <c r="AC406" s="39">
        <v>-1.2257967734784401</v>
      </c>
      <c r="AD406" s="39"/>
      <c r="AE406" s="39"/>
      <c r="AF406" s="39">
        <v>-0.33071426855045899</v>
      </c>
      <c r="AG406" s="39">
        <v>0.33732958143073299</v>
      </c>
    </row>
    <row r="407" spans="1:33">
      <c r="A407" s="1" t="s">
        <v>851</v>
      </c>
      <c r="B407" s="1" t="s">
        <v>403</v>
      </c>
      <c r="C407" s="1" t="s">
        <v>404</v>
      </c>
      <c r="D407" s="1" t="s">
        <v>117</v>
      </c>
      <c r="E407" s="1" t="s">
        <v>408</v>
      </c>
      <c r="F407" s="1" t="s">
        <v>41</v>
      </c>
      <c r="G407" s="1">
        <v>3.8</v>
      </c>
      <c r="H407" s="39"/>
      <c r="I407" s="39"/>
      <c r="J407" s="39">
        <v>0.05</v>
      </c>
      <c r="K407" s="39"/>
      <c r="L407" s="39"/>
      <c r="M407" s="39">
        <v>7.47</v>
      </c>
      <c r="N407" s="39">
        <v>1.99</v>
      </c>
      <c r="O407" s="39">
        <v>4.4820000000000002</v>
      </c>
      <c r="P407" s="39">
        <v>5.4000000000000003E-3</v>
      </c>
      <c r="Q407" s="39">
        <v>-5.22135632541191</v>
      </c>
      <c r="R407" s="39"/>
      <c r="S407" s="39">
        <v>-1.3010299956639799</v>
      </c>
      <c r="T407" s="39"/>
      <c r="U407" s="39"/>
      <c r="V407" s="39">
        <v>-2.2676062401770301</v>
      </c>
      <c r="W407" s="39">
        <v>-2.99573227355399</v>
      </c>
      <c r="X407" s="39"/>
      <c r="Y407" s="39"/>
      <c r="Z407" s="39"/>
      <c r="AA407" s="39">
        <v>-0.24352078564389901</v>
      </c>
      <c r="AB407" s="39"/>
      <c r="AC407" s="39">
        <v>-2.0573807207436898</v>
      </c>
      <c r="AD407" s="39"/>
      <c r="AE407" s="39"/>
      <c r="AF407" s="39">
        <v>-0.33071426855045899</v>
      </c>
      <c r="AG407" s="39">
        <v>0.649635762718628</v>
      </c>
    </row>
    <row r="408" spans="1:33">
      <c r="A408" s="1" t="s">
        <v>851</v>
      </c>
      <c r="B408" s="1" t="s">
        <v>403</v>
      </c>
      <c r="C408" s="1" t="s">
        <v>404</v>
      </c>
      <c r="D408" s="1" t="s">
        <v>117</v>
      </c>
      <c r="E408" s="1" t="s">
        <v>409</v>
      </c>
      <c r="F408" s="1" t="s">
        <v>41</v>
      </c>
      <c r="G408" s="1">
        <v>3.8</v>
      </c>
      <c r="H408" s="39"/>
      <c r="I408" s="39"/>
      <c r="J408" s="39">
        <v>0.18</v>
      </c>
      <c r="K408" s="39"/>
      <c r="L408" s="39"/>
      <c r="M408" s="39">
        <v>17.64</v>
      </c>
      <c r="N408" s="39">
        <v>2.31</v>
      </c>
      <c r="O408" s="39">
        <v>10.584</v>
      </c>
      <c r="P408" s="39">
        <v>5.4000000000000003E-3</v>
      </c>
      <c r="Q408" s="39">
        <v>-5.22135632541191</v>
      </c>
      <c r="R408" s="39"/>
      <c r="S408" s="39">
        <v>-0.74472749489669399</v>
      </c>
      <c r="T408" s="39"/>
      <c r="U408" s="39"/>
      <c r="V408" s="39">
        <v>-2.2676062401770301</v>
      </c>
      <c r="W408" s="39">
        <v>-1.7147984280919299</v>
      </c>
      <c r="X408" s="39"/>
      <c r="Y408" s="39"/>
      <c r="Z408" s="39"/>
      <c r="AA408" s="39">
        <v>-0.24352078564389901</v>
      </c>
      <c r="AB408" s="39"/>
      <c r="AC408" s="39">
        <v>-1.33842772487171</v>
      </c>
      <c r="AD408" s="39"/>
      <c r="AE408" s="39"/>
      <c r="AF408" s="39">
        <v>-0.33071426855045899</v>
      </c>
      <c r="AG408" s="39">
        <v>0.649635762718628</v>
      </c>
    </row>
    <row r="409" spans="1:33">
      <c r="A409" s="1" t="s">
        <v>851</v>
      </c>
      <c r="B409" s="1" t="s">
        <v>403</v>
      </c>
      <c r="C409" s="1" t="s">
        <v>404</v>
      </c>
      <c r="D409" s="1" t="s">
        <v>117</v>
      </c>
      <c r="E409" s="1" t="s">
        <v>410</v>
      </c>
      <c r="F409" s="1" t="s">
        <v>33</v>
      </c>
      <c r="G409" s="1">
        <v>3.9</v>
      </c>
      <c r="H409" s="39"/>
      <c r="I409" s="39"/>
      <c r="J409" s="39">
        <v>0</v>
      </c>
      <c r="K409" s="39"/>
      <c r="L409" s="39"/>
      <c r="M409" s="39">
        <v>14.28</v>
      </c>
      <c r="N409" s="39">
        <v>2.89</v>
      </c>
      <c r="O409" s="39">
        <v>8.5679999999999996</v>
      </c>
      <c r="P409" s="39">
        <v>5.4000000000000003E-3</v>
      </c>
      <c r="Q409" s="39">
        <v>-5.22135632541191</v>
      </c>
      <c r="R409" s="39"/>
      <c r="S409" s="39"/>
      <c r="T409" s="39"/>
      <c r="U409" s="39"/>
      <c r="V409" s="39">
        <v>-2.2676062401770301</v>
      </c>
      <c r="W409" s="39"/>
      <c r="X409" s="39"/>
      <c r="Y409" s="39"/>
      <c r="Z409" s="39"/>
      <c r="AA409" s="39">
        <v>-0.24352078564389901</v>
      </c>
      <c r="AB409" s="39"/>
      <c r="AC409" s="39"/>
      <c r="AD409" s="39"/>
      <c r="AE409" s="39"/>
      <c r="AF409" s="39">
        <v>-0.33071426855045899</v>
      </c>
      <c r="AG409" s="39">
        <v>0.805788853362576</v>
      </c>
    </row>
    <row r="410" spans="1:33">
      <c r="A410" s="1" t="s">
        <v>851</v>
      </c>
      <c r="B410" s="1" t="s">
        <v>403</v>
      </c>
      <c r="C410" s="1" t="s">
        <v>404</v>
      </c>
      <c r="D410" s="1" t="s">
        <v>117</v>
      </c>
      <c r="E410" s="1" t="s">
        <v>411</v>
      </c>
      <c r="F410" s="1" t="s">
        <v>33</v>
      </c>
      <c r="G410" s="1">
        <v>3.9</v>
      </c>
      <c r="H410" s="39"/>
      <c r="I410" s="39"/>
      <c r="J410" s="39">
        <v>7.0000000000000007E-2</v>
      </c>
      <c r="K410" s="39"/>
      <c r="L410" s="39"/>
      <c r="M410" s="39">
        <v>23.97</v>
      </c>
      <c r="N410" s="39">
        <v>17.11</v>
      </c>
      <c r="O410" s="39">
        <v>14.382</v>
      </c>
      <c r="P410" s="39">
        <v>5.4000000000000003E-3</v>
      </c>
      <c r="Q410" s="39">
        <v>-5.22135632541191</v>
      </c>
      <c r="R410" s="39"/>
      <c r="S410" s="39">
        <v>-1.15490195998574</v>
      </c>
      <c r="T410" s="39"/>
      <c r="U410" s="39"/>
      <c r="V410" s="39">
        <v>-2.2676062401770301</v>
      </c>
      <c r="W410" s="39">
        <v>-2.6592600369327801</v>
      </c>
      <c r="X410" s="39"/>
      <c r="Y410" s="39"/>
      <c r="Z410" s="39"/>
      <c r="AA410" s="39">
        <v>-0.24352078564389901</v>
      </c>
      <c r="AB410" s="39"/>
      <c r="AC410" s="39">
        <v>-1.8685280931052199</v>
      </c>
      <c r="AD410" s="39"/>
      <c r="AE410" s="39"/>
      <c r="AF410" s="39">
        <v>-0.33071426855045899</v>
      </c>
      <c r="AG410" s="39">
        <v>0.805788853362576</v>
      </c>
    </row>
    <row r="411" spans="1:33">
      <c r="A411" s="1" t="s">
        <v>851</v>
      </c>
      <c r="B411" s="1" t="s">
        <v>403</v>
      </c>
      <c r="C411" s="1" t="s">
        <v>404</v>
      </c>
      <c r="D411" s="1" t="s">
        <v>117</v>
      </c>
      <c r="E411" s="1" t="s">
        <v>283</v>
      </c>
      <c r="F411" s="1" t="s">
        <v>41</v>
      </c>
      <c r="G411" s="1">
        <v>3.9</v>
      </c>
      <c r="H411" s="39"/>
      <c r="I411" s="39"/>
      <c r="J411" s="39">
        <v>0.11</v>
      </c>
      <c r="K411" s="39"/>
      <c r="L411" s="39"/>
      <c r="M411" s="39">
        <v>14.98</v>
      </c>
      <c r="N411" s="39">
        <v>3.06</v>
      </c>
      <c r="O411" s="39">
        <v>8.9879999999999995</v>
      </c>
      <c r="P411" s="39">
        <v>5.4000000000000003E-3</v>
      </c>
      <c r="Q411" s="39">
        <v>-5.22135632541191</v>
      </c>
      <c r="R411" s="39"/>
      <c r="S411" s="39">
        <v>-0.95860731484177497</v>
      </c>
      <c r="T411" s="39"/>
      <c r="U411" s="39"/>
      <c r="V411" s="39">
        <v>-2.2676062401770301</v>
      </c>
      <c r="W411" s="39">
        <v>-2.2072749131897198</v>
      </c>
      <c r="X411" s="39"/>
      <c r="Y411" s="39"/>
      <c r="Z411" s="39"/>
      <c r="AA411" s="39">
        <v>-0.24352078564389901</v>
      </c>
      <c r="AB411" s="39"/>
      <c r="AC411" s="39">
        <v>-1.61484125365144</v>
      </c>
      <c r="AD411" s="39"/>
      <c r="AE411" s="39"/>
      <c r="AF411" s="39">
        <v>-0.33071426855045899</v>
      </c>
      <c r="AG411" s="39">
        <v>0.805788853362576</v>
      </c>
    </row>
    <row r="412" spans="1:33">
      <c r="A412" s="1" t="s">
        <v>851</v>
      </c>
      <c r="B412" s="1" t="s">
        <v>403</v>
      </c>
      <c r="C412" s="1" t="s">
        <v>404</v>
      </c>
      <c r="D412" s="1" t="s">
        <v>117</v>
      </c>
      <c r="E412" s="1" t="s">
        <v>412</v>
      </c>
      <c r="F412" s="1" t="s">
        <v>33</v>
      </c>
      <c r="G412" s="1">
        <v>4.0999999999999996</v>
      </c>
      <c r="H412" s="39"/>
      <c r="I412" s="39"/>
      <c r="J412" s="39">
        <v>0.06</v>
      </c>
      <c r="K412" s="39"/>
      <c r="L412" s="39"/>
      <c r="M412" s="39">
        <v>0.56000000000000005</v>
      </c>
      <c r="N412" s="39">
        <v>10.09</v>
      </c>
      <c r="O412" s="39">
        <v>0.33600000000000002</v>
      </c>
      <c r="P412" s="39">
        <v>5.4000000000000003E-3</v>
      </c>
      <c r="Q412" s="39">
        <v>-5.22135632541191</v>
      </c>
      <c r="R412" s="39"/>
      <c r="S412" s="39">
        <v>-1.2218487496163599</v>
      </c>
      <c r="T412" s="39"/>
      <c r="U412" s="39"/>
      <c r="V412" s="39">
        <v>-2.2676062401770301</v>
      </c>
      <c r="W412" s="39">
        <v>-2.81341071676004</v>
      </c>
      <c r="X412" s="39"/>
      <c r="Y412" s="39"/>
      <c r="Z412" s="39"/>
      <c r="AA412" s="39">
        <v>-0.24352078564389901</v>
      </c>
      <c r="AB412" s="39"/>
      <c r="AC412" s="39">
        <v>-1.9550486370584701</v>
      </c>
      <c r="AD412" s="39"/>
      <c r="AE412" s="39"/>
      <c r="AF412" s="39">
        <v>-0.33071426855045899</v>
      </c>
      <c r="AG412" s="39">
        <v>1.1180950346504701</v>
      </c>
    </row>
    <row r="413" spans="1:33">
      <c r="A413" s="1" t="s">
        <v>851</v>
      </c>
      <c r="B413" s="1" t="s">
        <v>403</v>
      </c>
      <c r="C413" s="1" t="s">
        <v>404</v>
      </c>
      <c r="D413" s="1" t="s">
        <v>117</v>
      </c>
      <c r="E413" s="1" t="s">
        <v>413</v>
      </c>
      <c r="F413" s="1" t="s">
        <v>33</v>
      </c>
      <c r="G413" s="1">
        <v>4.5</v>
      </c>
      <c r="H413" s="39"/>
      <c r="I413" s="39"/>
      <c r="J413" s="39">
        <v>0.09</v>
      </c>
      <c r="K413" s="39"/>
      <c r="L413" s="39"/>
      <c r="M413" s="39">
        <v>2.09</v>
      </c>
      <c r="N413" s="39">
        <v>11.11</v>
      </c>
      <c r="O413" s="39">
        <v>1.254</v>
      </c>
      <c r="P413" s="39">
        <v>5.4000000000000003E-3</v>
      </c>
      <c r="Q413" s="39">
        <v>-5.22135632541191</v>
      </c>
      <c r="R413" s="39"/>
      <c r="S413" s="39">
        <v>-1.0457574905606799</v>
      </c>
      <c r="T413" s="39"/>
      <c r="U413" s="39"/>
      <c r="V413" s="39">
        <v>-2.2676062401770301</v>
      </c>
      <c r="W413" s="39">
        <v>-2.40794560865187</v>
      </c>
      <c r="X413" s="39"/>
      <c r="Y413" s="39"/>
      <c r="Z413" s="39"/>
      <c r="AA413" s="39">
        <v>-0.24352078564389901</v>
      </c>
      <c r="AB413" s="39"/>
      <c r="AC413" s="39">
        <v>-1.72747220504471</v>
      </c>
      <c r="AD413" s="39"/>
      <c r="AE413" s="39"/>
      <c r="AF413" s="39">
        <v>-0.33071426855045899</v>
      </c>
      <c r="AG413" s="39">
        <v>1.7427073972262599</v>
      </c>
    </row>
    <row r="414" spans="1:33">
      <c r="A414" s="1" t="s">
        <v>851</v>
      </c>
      <c r="B414" s="1" t="s">
        <v>115</v>
      </c>
      <c r="C414" s="1" t="s">
        <v>414</v>
      </c>
      <c r="D414" s="1" t="s">
        <v>271</v>
      </c>
      <c r="E414" s="1" t="s">
        <v>415</v>
      </c>
      <c r="F414" s="1" t="s">
        <v>30</v>
      </c>
      <c r="G414" s="1">
        <v>2.9</v>
      </c>
      <c r="H414" s="39"/>
      <c r="I414" s="39"/>
      <c r="J414" s="39">
        <v>0</v>
      </c>
      <c r="K414" s="39">
        <v>0.33333333329999998</v>
      </c>
      <c r="L414" s="39"/>
      <c r="M414" s="39">
        <v>38.01</v>
      </c>
      <c r="N414" s="39">
        <v>12.4</v>
      </c>
      <c r="O414" s="39">
        <v>22.806000000000001</v>
      </c>
      <c r="P414" s="39">
        <v>6.7000000000000002E-4</v>
      </c>
      <c r="Q414" s="39">
        <v>-7.3082328455792602</v>
      </c>
      <c r="R414" s="39"/>
      <c r="S414" s="39"/>
      <c r="T414" s="39"/>
      <c r="U414" s="39">
        <v>-0.47712125476309197</v>
      </c>
      <c r="V414" s="39">
        <v>-3.17392519729917</v>
      </c>
      <c r="W414" s="39"/>
      <c r="X414" s="39"/>
      <c r="Y414" s="39"/>
      <c r="Z414" s="39">
        <v>-1.09861228876811</v>
      </c>
      <c r="AA414" s="39">
        <v>-0.243667719926247</v>
      </c>
      <c r="AB414" s="39"/>
      <c r="AC414" s="39"/>
      <c r="AD414" s="39"/>
      <c r="AE414" s="39">
        <v>-1.2522027302187699</v>
      </c>
      <c r="AF414" s="39">
        <v>-0.77268928565339601</v>
      </c>
      <c r="AG414" s="39">
        <v>-0.75574205307690401</v>
      </c>
    </row>
    <row r="415" spans="1:33">
      <c r="A415" s="1" t="s">
        <v>851</v>
      </c>
      <c r="B415" s="1" t="s">
        <v>115</v>
      </c>
      <c r="C415" s="1" t="s">
        <v>414</v>
      </c>
      <c r="D415" s="1" t="s">
        <v>271</v>
      </c>
      <c r="E415" s="1" t="s">
        <v>416</v>
      </c>
      <c r="F415" s="1" t="s">
        <v>41</v>
      </c>
      <c r="G415" s="1">
        <v>3</v>
      </c>
      <c r="H415" s="39"/>
      <c r="I415" s="39"/>
      <c r="J415" s="39">
        <v>0.3076923077</v>
      </c>
      <c r="K415" s="39">
        <v>0.3076923077</v>
      </c>
      <c r="L415" s="39"/>
      <c r="M415" s="39">
        <v>9.1999999999999993</v>
      </c>
      <c r="N415" s="39">
        <v>11.6</v>
      </c>
      <c r="O415" s="39">
        <v>5.52</v>
      </c>
      <c r="P415" s="39">
        <v>6.7000000000000002E-4</v>
      </c>
      <c r="Q415" s="39">
        <v>-7.3082328455792602</v>
      </c>
      <c r="R415" s="39"/>
      <c r="S415" s="39">
        <v>-0.51188336096801701</v>
      </c>
      <c r="T415" s="39"/>
      <c r="U415" s="39">
        <v>-0.51188336096801701</v>
      </c>
      <c r="V415" s="39">
        <v>-3.17392519729917</v>
      </c>
      <c r="W415" s="39">
        <v>-1.1786549963166499</v>
      </c>
      <c r="X415" s="39"/>
      <c r="Y415" s="39"/>
      <c r="Z415" s="39">
        <v>-1.1786549963166499</v>
      </c>
      <c r="AA415" s="39">
        <v>-0.243667719926247</v>
      </c>
      <c r="AB415" s="39"/>
      <c r="AC415" s="39">
        <v>-1.03750513791884</v>
      </c>
      <c r="AD415" s="39"/>
      <c r="AE415" s="39">
        <v>-1.30902757334124</v>
      </c>
      <c r="AF415" s="39">
        <v>-0.77268928565339601</v>
      </c>
      <c r="AG415" s="39">
        <v>-0.59958896243295501</v>
      </c>
    </row>
    <row r="416" spans="1:33">
      <c r="A416" s="1" t="s">
        <v>851</v>
      </c>
      <c r="B416" s="1" t="s">
        <v>115</v>
      </c>
      <c r="C416" s="1" t="s">
        <v>414</v>
      </c>
      <c r="D416" s="1" t="s">
        <v>271</v>
      </c>
      <c r="E416" s="1" t="s">
        <v>340</v>
      </c>
      <c r="F416" s="1" t="s">
        <v>41</v>
      </c>
      <c r="G416" s="1">
        <v>3</v>
      </c>
      <c r="H416" s="39"/>
      <c r="I416" s="39"/>
      <c r="J416" s="39">
        <v>2.5</v>
      </c>
      <c r="K416" s="39">
        <v>1.5</v>
      </c>
      <c r="L416" s="39"/>
      <c r="M416" s="39">
        <v>23.46</v>
      </c>
      <c r="N416" s="39">
        <v>14.6</v>
      </c>
      <c r="O416" s="39">
        <v>14.076000000000001</v>
      </c>
      <c r="P416" s="39">
        <v>6.7000000000000002E-4</v>
      </c>
      <c r="Q416" s="39">
        <v>-7.3082328455792602</v>
      </c>
      <c r="R416" s="39"/>
      <c r="S416" s="39">
        <v>0.39794000867203799</v>
      </c>
      <c r="T416" s="39"/>
      <c r="U416" s="39">
        <v>0.17609125905568099</v>
      </c>
      <c r="V416" s="39">
        <v>-3.17392519729917</v>
      </c>
      <c r="W416" s="39">
        <v>0.916290731874155</v>
      </c>
      <c r="X416" s="39"/>
      <c r="Y416" s="39"/>
      <c r="Z416" s="39">
        <v>0.405465108108164</v>
      </c>
      <c r="AA416" s="39">
        <v>-0.243667719926247</v>
      </c>
      <c r="AB416" s="39"/>
      <c r="AC416" s="39">
        <v>0.138330376778391</v>
      </c>
      <c r="AD416" s="39"/>
      <c r="AE416" s="39">
        <v>-0.184410738428437</v>
      </c>
      <c r="AF416" s="39">
        <v>-0.77268928565339601</v>
      </c>
      <c r="AG416" s="39">
        <v>-0.59958896243295501</v>
      </c>
    </row>
    <row r="417" spans="1:33">
      <c r="A417" s="1" t="s">
        <v>851</v>
      </c>
      <c r="B417" s="1" t="s">
        <v>115</v>
      </c>
      <c r="C417" s="1" t="s">
        <v>414</v>
      </c>
      <c r="D417" s="1" t="s">
        <v>271</v>
      </c>
      <c r="E417" s="1" t="s">
        <v>247</v>
      </c>
      <c r="F417" s="1" t="s">
        <v>30</v>
      </c>
      <c r="G417" s="1">
        <v>3.1</v>
      </c>
      <c r="H417" s="39"/>
      <c r="I417" s="39"/>
      <c r="J417" s="39">
        <v>0</v>
      </c>
      <c r="K417" s="39"/>
      <c r="L417" s="39"/>
      <c r="M417" s="39">
        <v>8.77</v>
      </c>
      <c r="N417" s="39">
        <v>8.6999999999999993</v>
      </c>
      <c r="O417" s="39">
        <v>5.2619999999999996</v>
      </c>
      <c r="P417" s="39">
        <v>6.7000000000000002E-4</v>
      </c>
      <c r="Q417" s="39">
        <v>-7.3082328455792602</v>
      </c>
      <c r="R417" s="39"/>
      <c r="S417" s="39"/>
      <c r="T417" s="39"/>
      <c r="U417" s="39"/>
      <c r="V417" s="39">
        <v>-3.17392519729917</v>
      </c>
      <c r="W417" s="39"/>
      <c r="X417" s="39"/>
      <c r="Y417" s="39"/>
      <c r="Z417" s="39"/>
      <c r="AA417" s="39">
        <v>-0.243667719926247</v>
      </c>
      <c r="AB417" s="39"/>
      <c r="AC417" s="39"/>
      <c r="AD417" s="39"/>
      <c r="AE417" s="39"/>
      <c r="AF417" s="39">
        <v>-0.77268928565339601</v>
      </c>
      <c r="AG417" s="39">
        <v>-0.44343587178900701</v>
      </c>
    </row>
    <row r="418" spans="1:33">
      <c r="A418" s="1" t="s">
        <v>851</v>
      </c>
      <c r="B418" s="1" t="s">
        <v>115</v>
      </c>
      <c r="C418" s="1" t="s">
        <v>414</v>
      </c>
      <c r="D418" s="1" t="s">
        <v>271</v>
      </c>
      <c r="E418" s="1" t="s">
        <v>417</v>
      </c>
      <c r="F418" s="1" t="s">
        <v>33</v>
      </c>
      <c r="G418" s="1">
        <v>3.2</v>
      </c>
      <c r="H418" s="39"/>
      <c r="I418" s="39"/>
      <c r="J418" s="39">
        <v>0</v>
      </c>
      <c r="K418" s="39"/>
      <c r="L418" s="39"/>
      <c r="M418" s="39">
        <v>5.42</v>
      </c>
      <c r="N418" s="39">
        <v>9.8000000000000007</v>
      </c>
      <c r="O418" s="39">
        <v>3.2519999999999998</v>
      </c>
      <c r="P418" s="39">
        <v>6.7000000000000002E-4</v>
      </c>
      <c r="Q418" s="39">
        <v>-7.3082328455792602</v>
      </c>
      <c r="R418" s="39"/>
      <c r="S418" s="39"/>
      <c r="T418" s="39"/>
      <c r="U418" s="39"/>
      <c r="V418" s="39">
        <v>-3.17392519729917</v>
      </c>
      <c r="W418" s="39"/>
      <c r="X418" s="39"/>
      <c r="Y418" s="39"/>
      <c r="Z418" s="39"/>
      <c r="AA418" s="39">
        <v>-0.243667719926247</v>
      </c>
      <c r="AB418" s="39"/>
      <c r="AC418" s="39"/>
      <c r="AD418" s="39"/>
      <c r="AE418" s="39"/>
      <c r="AF418" s="39">
        <v>-0.77268928565339601</v>
      </c>
      <c r="AG418" s="39">
        <v>-0.28728278114505901</v>
      </c>
    </row>
    <row r="419" spans="1:33">
      <c r="A419" s="1" t="s">
        <v>851</v>
      </c>
      <c r="B419" s="1" t="s">
        <v>115</v>
      </c>
      <c r="C419" s="1" t="s">
        <v>414</v>
      </c>
      <c r="D419" s="1" t="s">
        <v>271</v>
      </c>
      <c r="E419" s="1" t="s">
        <v>418</v>
      </c>
      <c r="F419" s="1" t="s">
        <v>33</v>
      </c>
      <c r="G419" s="1">
        <v>3.2</v>
      </c>
      <c r="H419" s="39"/>
      <c r="I419" s="39"/>
      <c r="J419" s="39">
        <v>0.18181818180000001</v>
      </c>
      <c r="K419" s="39">
        <v>0.18181818180000001</v>
      </c>
      <c r="L419" s="39"/>
      <c r="M419" s="39">
        <v>11.68</v>
      </c>
      <c r="N419" s="39">
        <v>10.4</v>
      </c>
      <c r="O419" s="39">
        <v>7.008</v>
      </c>
      <c r="P419" s="39">
        <v>6.7000000000000002E-4</v>
      </c>
      <c r="Q419" s="39">
        <v>-7.3082328455792602</v>
      </c>
      <c r="R419" s="39"/>
      <c r="S419" s="39">
        <v>-0.74036268953767304</v>
      </c>
      <c r="T419" s="39"/>
      <c r="U419" s="39">
        <v>-0.74036268953767304</v>
      </c>
      <c r="V419" s="39">
        <v>-3.17392519729917</v>
      </c>
      <c r="W419" s="39">
        <v>-1.7047480923384299</v>
      </c>
      <c r="X419" s="39"/>
      <c r="Y419" s="39"/>
      <c r="Z419" s="39">
        <v>-1.7047480923384299</v>
      </c>
      <c r="AA419" s="39">
        <v>-0.243667719926247</v>
      </c>
      <c r="AB419" s="39"/>
      <c r="AC419" s="39">
        <v>-1.3327867473730699</v>
      </c>
      <c r="AD419" s="39"/>
      <c r="AE419" s="39">
        <v>-1.68251765838269</v>
      </c>
      <c r="AF419" s="39">
        <v>-0.77268928565339601</v>
      </c>
      <c r="AG419" s="39">
        <v>-0.28728278114505901</v>
      </c>
    </row>
    <row r="420" spans="1:33">
      <c r="A420" s="1" t="s">
        <v>851</v>
      </c>
      <c r="B420" s="1" t="s">
        <v>115</v>
      </c>
      <c r="C420" s="1" t="s">
        <v>414</v>
      </c>
      <c r="D420" s="1" t="s">
        <v>271</v>
      </c>
      <c r="E420" s="1" t="s">
        <v>419</v>
      </c>
      <c r="F420" s="1" t="s">
        <v>33</v>
      </c>
      <c r="G420" s="1">
        <v>3.2</v>
      </c>
      <c r="H420" s="39">
        <v>6.25</v>
      </c>
      <c r="I420" s="39">
        <v>2.5000000000000001E-3</v>
      </c>
      <c r="J420" s="39">
        <v>2</v>
      </c>
      <c r="K420" s="39">
        <v>4</v>
      </c>
      <c r="L420" s="39"/>
      <c r="M420" s="39">
        <v>59.87</v>
      </c>
      <c r="N420" s="39">
        <v>18.5</v>
      </c>
      <c r="O420" s="39">
        <v>35.921999999999997</v>
      </c>
      <c r="P420" s="39">
        <v>6.7000000000000002E-4</v>
      </c>
      <c r="Q420" s="39">
        <v>-7.3082328455792602</v>
      </c>
      <c r="R420" s="39">
        <v>0.79588001734407499</v>
      </c>
      <c r="S420" s="39">
        <v>0.30102999566398098</v>
      </c>
      <c r="T420" s="39">
        <v>-2.6020599913279598</v>
      </c>
      <c r="U420" s="39">
        <v>0.60205999132796195</v>
      </c>
      <c r="V420" s="39">
        <v>-3.17392519729917</v>
      </c>
      <c r="W420" s="39">
        <v>0.69314718055994495</v>
      </c>
      <c r="X420" s="39">
        <v>1.83258146374831</v>
      </c>
      <c r="Y420" s="39">
        <v>-5.9914645471079799</v>
      </c>
      <c r="Z420" s="39">
        <v>1.3862943611198899</v>
      </c>
      <c r="AA420" s="39">
        <v>-0.243667719926247</v>
      </c>
      <c r="AB420" s="39">
        <v>0.47979593810282101</v>
      </c>
      <c r="AC420" s="39">
        <v>1.3086028449852301E-2</v>
      </c>
      <c r="AD420" s="39">
        <v>-2.3643255352158499</v>
      </c>
      <c r="AE420" s="39">
        <v>0.51191088960396003</v>
      </c>
      <c r="AF420" s="39">
        <v>-0.77268928565339601</v>
      </c>
      <c r="AG420" s="39">
        <v>-0.28728278114505901</v>
      </c>
    </row>
    <row r="421" spans="1:33">
      <c r="A421" s="1" t="s">
        <v>851</v>
      </c>
      <c r="B421" s="1" t="s">
        <v>115</v>
      </c>
      <c r="C421" s="1" t="s">
        <v>414</v>
      </c>
      <c r="D421" s="1" t="s">
        <v>271</v>
      </c>
      <c r="E421" s="1" t="s">
        <v>331</v>
      </c>
      <c r="F421" s="1" t="s">
        <v>41</v>
      </c>
      <c r="G421" s="1">
        <v>3.2</v>
      </c>
      <c r="H421" s="39"/>
      <c r="I421" s="39"/>
      <c r="J421" s="39">
        <v>0.66666666669999997</v>
      </c>
      <c r="K421" s="39">
        <v>1.3333333329999999</v>
      </c>
      <c r="L421" s="39"/>
      <c r="M421" s="39">
        <v>101.95</v>
      </c>
      <c r="N421" s="39">
        <v>15.4</v>
      </c>
      <c r="O421" s="39">
        <v>61.17</v>
      </c>
      <c r="P421" s="39">
        <v>6.7000000000000002E-4</v>
      </c>
      <c r="Q421" s="39">
        <v>-7.3082328455792602</v>
      </c>
      <c r="R421" s="39"/>
      <c r="S421" s="39">
        <v>-0.176091259033967</v>
      </c>
      <c r="T421" s="39"/>
      <c r="U421" s="39">
        <v>0.12493873649972601</v>
      </c>
      <c r="V421" s="39">
        <v>-3.17392519729917</v>
      </c>
      <c r="W421" s="39">
        <v>-0.40546510805816399</v>
      </c>
      <c r="X421" s="39"/>
      <c r="Y421" s="39"/>
      <c r="Z421" s="39">
        <v>0.28768207220178099</v>
      </c>
      <c r="AA421" s="39">
        <v>-0.243667719926247</v>
      </c>
      <c r="AB421" s="39"/>
      <c r="AC421" s="39">
        <v>-0.603534883708847</v>
      </c>
      <c r="AD421" s="39"/>
      <c r="AE421" s="39">
        <v>-0.26802863121160703</v>
      </c>
      <c r="AF421" s="39">
        <v>-0.77268928565339601</v>
      </c>
      <c r="AG421" s="39">
        <v>-0.28728278114505901</v>
      </c>
    </row>
    <row r="422" spans="1:33">
      <c r="A422" s="1" t="s">
        <v>851</v>
      </c>
      <c r="B422" s="1" t="s">
        <v>115</v>
      </c>
      <c r="C422" s="1" t="s">
        <v>414</v>
      </c>
      <c r="D422" s="1" t="s">
        <v>271</v>
      </c>
      <c r="E422" s="1" t="s">
        <v>420</v>
      </c>
      <c r="F422" s="1" t="s">
        <v>30</v>
      </c>
      <c r="G422" s="1">
        <v>3.2</v>
      </c>
      <c r="H422" s="39"/>
      <c r="I422" s="39"/>
      <c r="J422" s="39">
        <v>0.28571428570000001</v>
      </c>
      <c r="K422" s="39">
        <v>0.57142857140000003</v>
      </c>
      <c r="L422" s="39"/>
      <c r="M422" s="39">
        <v>30.17</v>
      </c>
      <c r="N422" s="39">
        <v>15.5</v>
      </c>
      <c r="O422" s="39">
        <v>18.102</v>
      </c>
      <c r="P422" s="39">
        <v>6.7000000000000002E-4</v>
      </c>
      <c r="Q422" s="39">
        <v>-7.3082328455792602</v>
      </c>
      <c r="R422" s="39"/>
      <c r="S422" s="39">
        <v>-0.54406804437198997</v>
      </c>
      <c r="T422" s="39"/>
      <c r="U422" s="39">
        <v>-0.24303804870800899</v>
      </c>
      <c r="V422" s="39">
        <v>-3.17392519729917</v>
      </c>
      <c r="W422" s="39">
        <v>-1.2527629685453701</v>
      </c>
      <c r="X422" s="39"/>
      <c r="Y422" s="39"/>
      <c r="Z422" s="39">
        <v>-0.559615787985423</v>
      </c>
      <c r="AA422" s="39">
        <v>-0.243667719926247</v>
      </c>
      <c r="AB422" s="39"/>
      <c r="AC422" s="39">
        <v>-1.07909990789123</v>
      </c>
      <c r="AD422" s="39"/>
      <c r="AE422" s="39">
        <v>-0.86955211108569996</v>
      </c>
      <c r="AF422" s="39">
        <v>-0.77268928565339601</v>
      </c>
      <c r="AG422" s="39">
        <v>-0.28728278114505901</v>
      </c>
    </row>
    <row r="423" spans="1:33">
      <c r="A423" s="1" t="s">
        <v>851</v>
      </c>
      <c r="B423" s="1" t="s">
        <v>115</v>
      </c>
      <c r="C423" s="1" t="s">
        <v>414</v>
      </c>
      <c r="D423" s="1" t="s">
        <v>271</v>
      </c>
      <c r="E423" s="1" t="s">
        <v>125</v>
      </c>
      <c r="F423" s="1" t="s">
        <v>33</v>
      </c>
      <c r="G423" s="1">
        <v>3.3</v>
      </c>
      <c r="H423" s="39"/>
      <c r="I423" s="39"/>
      <c r="J423" s="39">
        <v>0.31818181820000002</v>
      </c>
      <c r="K423" s="39">
        <v>0.27272727270000002</v>
      </c>
      <c r="L423" s="39"/>
      <c r="M423" s="39">
        <v>5.29</v>
      </c>
      <c r="N423" s="39">
        <v>7.3</v>
      </c>
      <c r="O423" s="39">
        <v>3.1739999999999999</v>
      </c>
      <c r="P423" s="39">
        <v>6.7000000000000002E-4</v>
      </c>
      <c r="Q423" s="39">
        <v>-7.3082328455792602</v>
      </c>
      <c r="R423" s="39"/>
      <c r="S423" s="39">
        <v>-0.49732464078313299</v>
      </c>
      <c r="T423" s="39"/>
      <c r="U423" s="39">
        <v>-0.56427143048199202</v>
      </c>
      <c r="V423" s="39">
        <v>-3.17392519729917</v>
      </c>
      <c r="W423" s="39">
        <v>-1.1451323042458601</v>
      </c>
      <c r="X423" s="39"/>
      <c r="Y423" s="39"/>
      <c r="Z423" s="39">
        <v>-1.29928298423026</v>
      </c>
      <c r="AA423" s="39">
        <v>-0.243667719926247</v>
      </c>
      <c r="AB423" s="39"/>
      <c r="AC423" s="39">
        <v>-1.01868977131785</v>
      </c>
      <c r="AD423" s="39"/>
      <c r="AE423" s="39">
        <v>-1.39466518730143</v>
      </c>
      <c r="AF423" s="39">
        <v>-0.77268928565339601</v>
      </c>
      <c r="AG423" s="39">
        <v>-0.13112969050111201</v>
      </c>
    </row>
    <row r="424" spans="1:33">
      <c r="A424" s="1" t="s">
        <v>851</v>
      </c>
      <c r="B424" s="1" t="s">
        <v>115</v>
      </c>
      <c r="C424" s="1" t="s">
        <v>414</v>
      </c>
      <c r="D424" s="1" t="s">
        <v>271</v>
      </c>
      <c r="E424" s="1" t="s">
        <v>353</v>
      </c>
      <c r="F424" s="1" t="s">
        <v>33</v>
      </c>
      <c r="G424" s="1">
        <v>3.3</v>
      </c>
      <c r="H424" s="39"/>
      <c r="I424" s="39"/>
      <c r="J424" s="39">
        <v>1</v>
      </c>
      <c r="K424" s="39">
        <v>0</v>
      </c>
      <c r="L424" s="39"/>
      <c r="M424" s="39">
        <v>106.52</v>
      </c>
      <c r="N424" s="39">
        <v>15.5</v>
      </c>
      <c r="O424" s="39">
        <v>63.911999999999999</v>
      </c>
      <c r="P424" s="39">
        <v>6.7000000000000002E-4</v>
      </c>
      <c r="Q424" s="39">
        <v>-7.3082328455792602</v>
      </c>
      <c r="R424" s="39"/>
      <c r="S424" s="39">
        <v>0</v>
      </c>
      <c r="T424" s="39"/>
      <c r="U424" s="39"/>
      <c r="V424" s="39">
        <v>-3.17392519729917</v>
      </c>
      <c r="W424" s="39">
        <v>0</v>
      </c>
      <c r="X424" s="39"/>
      <c r="Y424" s="39"/>
      <c r="Z424" s="39"/>
      <c r="AA424" s="39">
        <v>-0.243667719926247</v>
      </c>
      <c r="AB424" s="39"/>
      <c r="AC424" s="39">
        <v>-0.37595845172314901</v>
      </c>
      <c r="AD424" s="39"/>
      <c r="AE424" s="39"/>
      <c r="AF424" s="39">
        <v>-0.77268928565339601</v>
      </c>
      <c r="AG424" s="39">
        <v>-0.13112969050111201</v>
      </c>
    </row>
    <row r="425" spans="1:33">
      <c r="A425" s="1" t="s">
        <v>851</v>
      </c>
      <c r="B425" s="1" t="s">
        <v>115</v>
      </c>
      <c r="C425" s="1" t="s">
        <v>414</v>
      </c>
      <c r="D425" s="1" t="s">
        <v>271</v>
      </c>
      <c r="E425" s="1" t="s">
        <v>421</v>
      </c>
      <c r="F425" s="1" t="s">
        <v>41</v>
      </c>
      <c r="G425" s="1">
        <v>3.3</v>
      </c>
      <c r="H425" s="39"/>
      <c r="I425" s="39"/>
      <c r="J425" s="39">
        <v>1</v>
      </c>
      <c r="K425" s="39">
        <v>0</v>
      </c>
      <c r="L425" s="39"/>
      <c r="M425" s="39">
        <v>8.7100000000000009</v>
      </c>
      <c r="N425" s="39">
        <v>7.3</v>
      </c>
      <c r="O425" s="39">
        <v>5.226</v>
      </c>
      <c r="P425" s="39">
        <v>6.7000000000000002E-4</v>
      </c>
      <c r="Q425" s="39">
        <v>-7.3082328455792602</v>
      </c>
      <c r="R425" s="39"/>
      <c r="S425" s="39">
        <v>0</v>
      </c>
      <c r="T425" s="39"/>
      <c r="U425" s="39"/>
      <c r="V425" s="39">
        <v>-3.17392519729917</v>
      </c>
      <c r="W425" s="39">
        <v>0</v>
      </c>
      <c r="X425" s="39"/>
      <c r="Y425" s="39"/>
      <c r="Z425" s="39"/>
      <c r="AA425" s="39">
        <v>-0.243667719926247</v>
      </c>
      <c r="AB425" s="39"/>
      <c r="AC425" s="39">
        <v>-0.37595845172314901</v>
      </c>
      <c r="AD425" s="39"/>
      <c r="AE425" s="39"/>
      <c r="AF425" s="39">
        <v>-0.77268928565339601</v>
      </c>
      <c r="AG425" s="39">
        <v>-0.13112969050111201</v>
      </c>
    </row>
    <row r="426" spans="1:33">
      <c r="A426" s="1" t="s">
        <v>851</v>
      </c>
      <c r="B426" s="1" t="s">
        <v>115</v>
      </c>
      <c r="C426" s="1" t="s">
        <v>414</v>
      </c>
      <c r="D426" s="1" t="s">
        <v>271</v>
      </c>
      <c r="E426" s="1" t="s">
        <v>136</v>
      </c>
      <c r="F426" s="1" t="s">
        <v>41</v>
      </c>
      <c r="G426" s="1">
        <v>3.4</v>
      </c>
      <c r="H426" s="39"/>
      <c r="I426" s="39"/>
      <c r="J426" s="39">
        <v>0.72727272730000003</v>
      </c>
      <c r="K426" s="39">
        <v>0</v>
      </c>
      <c r="L426" s="39"/>
      <c r="M426" s="39">
        <v>17.97</v>
      </c>
      <c r="N426" s="39">
        <v>10.5</v>
      </c>
      <c r="O426" s="39">
        <v>10.782</v>
      </c>
      <c r="P426" s="39">
        <v>6.7000000000000002E-4</v>
      </c>
      <c r="Q426" s="39">
        <v>-7.3082328455792602</v>
      </c>
      <c r="R426" s="39"/>
      <c r="S426" s="39">
        <v>-0.13830269814999499</v>
      </c>
      <c r="T426" s="39"/>
      <c r="U426" s="39"/>
      <c r="V426" s="39">
        <v>-3.17392519729917</v>
      </c>
      <c r="W426" s="39">
        <v>-0.31845373108103497</v>
      </c>
      <c r="X426" s="39"/>
      <c r="Y426" s="39"/>
      <c r="Z426" s="39"/>
      <c r="AA426" s="39">
        <v>-0.243667719926247</v>
      </c>
      <c r="AB426" s="39"/>
      <c r="AC426" s="39">
        <v>-0.55469778694988903</v>
      </c>
      <c r="AD426" s="39"/>
      <c r="AE426" s="39"/>
      <c r="AF426" s="39">
        <v>-0.77268928565339601</v>
      </c>
      <c r="AG426" s="39">
        <v>2.5023400142836501E-2</v>
      </c>
    </row>
    <row r="427" spans="1:33">
      <c r="A427" s="1" t="s">
        <v>851</v>
      </c>
      <c r="B427" s="1" t="s">
        <v>115</v>
      </c>
      <c r="C427" s="1" t="s">
        <v>414</v>
      </c>
      <c r="D427" s="1" t="s">
        <v>271</v>
      </c>
      <c r="E427" s="1" t="s">
        <v>422</v>
      </c>
      <c r="F427" s="1" t="s">
        <v>33</v>
      </c>
      <c r="G427" s="1">
        <v>3.5</v>
      </c>
      <c r="H427" s="39">
        <v>0</v>
      </c>
      <c r="I427" s="39"/>
      <c r="J427" s="39">
        <v>0</v>
      </c>
      <c r="K427" s="39"/>
      <c r="L427" s="39"/>
      <c r="M427" s="39">
        <v>12.34</v>
      </c>
      <c r="N427" s="39">
        <v>11.2</v>
      </c>
      <c r="O427" s="39">
        <v>7.4039999999999999</v>
      </c>
      <c r="P427" s="39">
        <v>6.7000000000000002E-4</v>
      </c>
      <c r="Q427" s="39">
        <v>-7.3082328455792602</v>
      </c>
      <c r="R427" s="39"/>
      <c r="S427" s="39"/>
      <c r="T427" s="39"/>
      <c r="U427" s="39"/>
      <c r="V427" s="39">
        <v>-3.17392519729917</v>
      </c>
      <c r="W427" s="39"/>
      <c r="X427" s="39"/>
      <c r="Y427" s="39"/>
      <c r="Z427" s="39"/>
      <c r="AA427" s="39">
        <v>-0.243667719926247</v>
      </c>
      <c r="AB427" s="39"/>
      <c r="AC427" s="39"/>
      <c r="AD427" s="39"/>
      <c r="AE427" s="39"/>
      <c r="AF427" s="39">
        <v>-0.77268928565339601</v>
      </c>
      <c r="AG427" s="39">
        <v>0.18117649078678499</v>
      </c>
    </row>
    <row r="428" spans="1:33">
      <c r="A428" s="1" t="s">
        <v>851</v>
      </c>
      <c r="B428" s="1" t="s">
        <v>115</v>
      </c>
      <c r="C428" s="1" t="s">
        <v>414</v>
      </c>
      <c r="D428" s="1" t="s">
        <v>271</v>
      </c>
      <c r="E428" s="1" t="s">
        <v>423</v>
      </c>
      <c r="F428" s="1" t="s">
        <v>33</v>
      </c>
      <c r="G428" s="1">
        <v>3.5</v>
      </c>
      <c r="H428" s="39">
        <v>1</v>
      </c>
      <c r="I428" s="39"/>
      <c r="J428" s="39">
        <v>0</v>
      </c>
      <c r="K428" s="39"/>
      <c r="L428" s="39"/>
      <c r="M428" s="39">
        <v>114.11</v>
      </c>
      <c r="N428" s="39">
        <v>21.5</v>
      </c>
      <c r="O428" s="39">
        <v>68.465999999999994</v>
      </c>
      <c r="P428" s="39">
        <v>6.7000000000000002E-4</v>
      </c>
      <c r="Q428" s="39">
        <v>-7.3082328455792602</v>
      </c>
      <c r="R428" s="39">
        <v>0</v>
      </c>
      <c r="S428" s="39"/>
      <c r="T428" s="39"/>
      <c r="U428" s="39"/>
      <c r="V428" s="39">
        <v>-3.17392519729917</v>
      </c>
      <c r="W428" s="39"/>
      <c r="X428" s="39">
        <v>0</v>
      </c>
      <c r="Y428" s="39"/>
      <c r="Z428" s="39"/>
      <c r="AA428" s="39">
        <v>-0.243667719926247</v>
      </c>
      <c r="AB428" s="39">
        <v>-0.53369044524642895</v>
      </c>
      <c r="AC428" s="39"/>
      <c r="AD428" s="39"/>
      <c r="AE428" s="39"/>
      <c r="AF428" s="39">
        <v>-0.77268928565339601</v>
      </c>
      <c r="AG428" s="39">
        <v>0.18117649078678499</v>
      </c>
    </row>
    <row r="429" spans="1:33">
      <c r="A429" s="1" t="s">
        <v>851</v>
      </c>
      <c r="B429" s="1" t="s">
        <v>115</v>
      </c>
      <c r="C429" s="1" t="s">
        <v>414</v>
      </c>
      <c r="D429" s="1" t="s">
        <v>271</v>
      </c>
      <c r="E429" s="1" t="s">
        <v>424</v>
      </c>
      <c r="F429" s="1" t="s">
        <v>33</v>
      </c>
      <c r="G429" s="1">
        <v>3.5</v>
      </c>
      <c r="H429" s="39"/>
      <c r="I429" s="39"/>
      <c r="J429" s="39">
        <v>0.14285714290000001</v>
      </c>
      <c r="K429" s="39">
        <v>0.85714285710000004</v>
      </c>
      <c r="L429" s="39"/>
      <c r="M429" s="39">
        <v>30.91</v>
      </c>
      <c r="N429" s="39">
        <v>12.3</v>
      </c>
      <c r="O429" s="39">
        <v>18.545999999999999</v>
      </c>
      <c r="P429" s="39">
        <v>6.7000000000000002E-4</v>
      </c>
      <c r="Q429" s="39">
        <v>-7.3082328455792602</v>
      </c>
      <c r="R429" s="39"/>
      <c r="S429" s="39">
        <v>-0.84509803988396803</v>
      </c>
      <c r="T429" s="39"/>
      <c r="U429" s="39">
        <v>-6.6946789652327907E-2</v>
      </c>
      <c r="V429" s="39">
        <v>-3.17392519729917</v>
      </c>
      <c r="W429" s="39">
        <v>-1.9459101487553101</v>
      </c>
      <c r="X429" s="39"/>
      <c r="Y429" s="39"/>
      <c r="Z429" s="39">
        <v>-0.154150679877258</v>
      </c>
      <c r="AA429" s="39">
        <v>-0.243667719926247</v>
      </c>
      <c r="AB429" s="39"/>
      <c r="AC429" s="39">
        <v>-1.46814438786779</v>
      </c>
      <c r="AD429" s="39"/>
      <c r="AE429" s="39">
        <v>-0.58169964000444296</v>
      </c>
      <c r="AF429" s="39">
        <v>-0.77268928565339601</v>
      </c>
      <c r="AG429" s="39">
        <v>0.18117649078678499</v>
      </c>
    </row>
    <row r="430" spans="1:33">
      <c r="A430" s="1" t="s">
        <v>851</v>
      </c>
      <c r="B430" s="1" t="s">
        <v>236</v>
      </c>
      <c r="C430" s="1" t="s">
        <v>237</v>
      </c>
      <c r="D430" s="1" t="s">
        <v>91</v>
      </c>
      <c r="E430" s="1" t="s">
        <v>425</v>
      </c>
      <c r="F430" s="1" t="s">
        <v>33</v>
      </c>
      <c r="G430" s="1">
        <v>3.5</v>
      </c>
      <c r="H430" s="39"/>
      <c r="I430" s="39"/>
      <c r="J430" s="39">
        <v>0.8</v>
      </c>
      <c r="K430" s="39">
        <v>0.1</v>
      </c>
      <c r="L430" s="39"/>
      <c r="M430" s="39">
        <v>20.010000000000002</v>
      </c>
      <c r="N430" s="39">
        <v>11.6</v>
      </c>
      <c r="O430" s="39">
        <v>12.006</v>
      </c>
      <c r="P430" s="39">
        <v>6.7000000000000002E-4</v>
      </c>
      <c r="Q430" s="39">
        <v>-7.3082328455792602</v>
      </c>
      <c r="R430" s="39"/>
      <c r="S430" s="39">
        <v>-9.6910013008056406E-2</v>
      </c>
      <c r="T430" s="39"/>
      <c r="U430" s="39">
        <v>-1</v>
      </c>
      <c r="V430" s="39">
        <v>-3.17392519729917</v>
      </c>
      <c r="W430" s="39">
        <v>-0.22314355131420999</v>
      </c>
      <c r="X430" s="39"/>
      <c r="Y430" s="39"/>
      <c r="Z430" s="39">
        <v>-2.3025850929940499</v>
      </c>
      <c r="AA430" s="39">
        <v>-0.243667719926247</v>
      </c>
      <c r="AB430" s="39"/>
      <c r="AC430" s="39">
        <v>-0.50120280005168805</v>
      </c>
      <c r="AD430" s="39"/>
      <c r="AE430" s="39">
        <v>-2.1069410045627501</v>
      </c>
      <c r="AF430" s="39">
        <v>-0.77268928565339601</v>
      </c>
      <c r="AG430" s="39">
        <v>0.18117649078678499</v>
      </c>
    </row>
    <row r="431" spans="1:33">
      <c r="A431" s="1" t="s">
        <v>851</v>
      </c>
      <c r="B431" s="1" t="s">
        <v>115</v>
      </c>
      <c r="C431" s="1" t="s">
        <v>414</v>
      </c>
      <c r="D431" s="1" t="s">
        <v>271</v>
      </c>
      <c r="E431" s="1" t="s">
        <v>426</v>
      </c>
      <c r="F431" s="1" t="s">
        <v>33</v>
      </c>
      <c r="G431" s="1">
        <v>3.5</v>
      </c>
      <c r="H431" s="39"/>
      <c r="I431" s="39"/>
      <c r="J431" s="39">
        <v>0</v>
      </c>
      <c r="K431" s="39"/>
      <c r="L431" s="39"/>
      <c r="M431" s="39">
        <v>219.66</v>
      </c>
      <c r="N431" s="39">
        <v>24</v>
      </c>
      <c r="O431" s="39">
        <v>131.79599999999999</v>
      </c>
      <c r="P431" s="39">
        <v>6.7000000000000002E-4</v>
      </c>
      <c r="Q431" s="39">
        <v>-7.3082328455792602</v>
      </c>
      <c r="R431" s="39"/>
      <c r="S431" s="39"/>
      <c r="T431" s="39"/>
      <c r="U431" s="39"/>
      <c r="V431" s="39">
        <v>-3.17392519729917</v>
      </c>
      <c r="W431" s="39"/>
      <c r="X431" s="39"/>
      <c r="Y431" s="39"/>
      <c r="Z431" s="39"/>
      <c r="AA431" s="39">
        <v>-0.243667719926247</v>
      </c>
      <c r="AB431" s="39"/>
      <c r="AC431" s="39"/>
      <c r="AD431" s="39"/>
      <c r="AE431" s="39"/>
      <c r="AF431" s="39">
        <v>-0.77268928565339601</v>
      </c>
      <c r="AG431" s="39">
        <v>0.18117649078678499</v>
      </c>
    </row>
    <row r="432" spans="1:33">
      <c r="A432" s="1" t="s">
        <v>851</v>
      </c>
      <c r="B432" s="1" t="s">
        <v>115</v>
      </c>
      <c r="C432" s="1" t="s">
        <v>414</v>
      </c>
      <c r="D432" s="1" t="s">
        <v>271</v>
      </c>
      <c r="E432" s="1" t="s">
        <v>427</v>
      </c>
      <c r="F432" s="1" t="s">
        <v>33</v>
      </c>
      <c r="G432" s="1">
        <v>3.6</v>
      </c>
      <c r="H432" s="39">
        <v>1</v>
      </c>
      <c r="I432" s="39"/>
      <c r="J432" s="39">
        <v>0</v>
      </c>
      <c r="K432" s="39">
        <v>1</v>
      </c>
      <c r="L432" s="39"/>
      <c r="M432" s="39">
        <v>27.05</v>
      </c>
      <c r="N432" s="39">
        <v>12.8</v>
      </c>
      <c r="O432" s="39">
        <v>16.23</v>
      </c>
      <c r="P432" s="39">
        <v>6.7000000000000002E-4</v>
      </c>
      <c r="Q432" s="39">
        <v>-7.3082328455792602</v>
      </c>
      <c r="R432" s="39">
        <v>0</v>
      </c>
      <c r="S432" s="39"/>
      <c r="T432" s="39"/>
      <c r="U432" s="39">
        <v>0</v>
      </c>
      <c r="V432" s="39">
        <v>-3.17392519729917</v>
      </c>
      <c r="W432" s="39"/>
      <c r="X432" s="39">
        <v>0</v>
      </c>
      <c r="Y432" s="39"/>
      <c r="Z432" s="39">
        <v>0</v>
      </c>
      <c r="AA432" s="39">
        <v>-0.243667719926247</v>
      </c>
      <c r="AB432" s="39">
        <v>-0.53369044524642895</v>
      </c>
      <c r="AC432" s="39"/>
      <c r="AD432" s="39"/>
      <c r="AE432" s="39">
        <v>-0.47226320950969403</v>
      </c>
      <c r="AF432" s="39">
        <v>-0.77268928565339601</v>
      </c>
      <c r="AG432" s="39">
        <v>0.33732958143073299</v>
      </c>
    </row>
    <row r="433" spans="1:33">
      <c r="A433" s="1" t="s">
        <v>851</v>
      </c>
      <c r="B433" s="1" t="s">
        <v>115</v>
      </c>
      <c r="C433" s="1" t="s">
        <v>414</v>
      </c>
      <c r="D433" s="1" t="s">
        <v>271</v>
      </c>
      <c r="E433" s="1" t="s">
        <v>428</v>
      </c>
      <c r="F433" s="1" t="s">
        <v>41</v>
      </c>
      <c r="G433" s="1">
        <v>3.6</v>
      </c>
      <c r="H433" s="39"/>
      <c r="I433" s="39"/>
      <c r="J433" s="39">
        <v>0.11111111110000001</v>
      </c>
      <c r="K433" s="39">
        <v>0.11111111110000001</v>
      </c>
      <c r="L433" s="39"/>
      <c r="M433" s="39">
        <v>22.84</v>
      </c>
      <c r="N433" s="39">
        <v>17.899999999999999</v>
      </c>
      <c r="O433" s="39">
        <v>13.704000000000001</v>
      </c>
      <c r="P433" s="39">
        <v>6.7000000000000002E-4</v>
      </c>
      <c r="Q433" s="39">
        <v>-7.3082328455792602</v>
      </c>
      <c r="R433" s="39"/>
      <c r="S433" s="39">
        <v>-0.95424250948275402</v>
      </c>
      <c r="T433" s="39"/>
      <c r="U433" s="39">
        <v>-0.95424250948275402</v>
      </c>
      <c r="V433" s="39">
        <v>-3.17392519729917</v>
      </c>
      <c r="W433" s="39">
        <v>-2.19722457743622</v>
      </c>
      <c r="X433" s="39"/>
      <c r="Y433" s="39"/>
      <c r="Z433" s="39">
        <v>-2.19722457743622</v>
      </c>
      <c r="AA433" s="39">
        <v>-0.243667719926247</v>
      </c>
      <c r="AB433" s="39"/>
      <c r="AC433" s="39">
        <v>-1.6092002761527999</v>
      </c>
      <c r="AD433" s="39"/>
      <c r="AE433" s="39">
        <v>-2.0321422508568601</v>
      </c>
      <c r="AF433" s="39">
        <v>-0.77268928565339601</v>
      </c>
      <c r="AG433" s="39">
        <v>0.33732958143073299</v>
      </c>
    </row>
    <row r="434" spans="1:33">
      <c r="A434" s="1" t="s">
        <v>851</v>
      </c>
      <c r="B434" s="1" t="s">
        <v>115</v>
      </c>
      <c r="C434" s="1" t="s">
        <v>414</v>
      </c>
      <c r="D434" s="1" t="s">
        <v>271</v>
      </c>
      <c r="E434" s="1" t="s">
        <v>429</v>
      </c>
      <c r="F434" s="1" t="s">
        <v>33</v>
      </c>
      <c r="G434" s="1">
        <v>3.8</v>
      </c>
      <c r="H434" s="39"/>
      <c r="I434" s="39"/>
      <c r="J434" s="39">
        <v>0.27777777780000001</v>
      </c>
      <c r="K434" s="39">
        <v>1.388888889</v>
      </c>
      <c r="L434" s="39"/>
      <c r="M434" s="39">
        <v>18.66</v>
      </c>
      <c r="N434" s="39">
        <v>13.5</v>
      </c>
      <c r="O434" s="39">
        <v>11.196</v>
      </c>
      <c r="P434" s="39">
        <v>6.7000000000000002E-4</v>
      </c>
      <c r="Q434" s="39">
        <v>-7.3082328455792602</v>
      </c>
      <c r="R434" s="39"/>
      <c r="S434" s="39">
        <v>-0.55630250073254395</v>
      </c>
      <c r="T434" s="39"/>
      <c r="U434" s="39">
        <v>0.14266750360347499</v>
      </c>
      <c r="V434" s="39">
        <v>-3.17392519729917</v>
      </c>
      <c r="W434" s="39">
        <v>-1.28093384538206</v>
      </c>
      <c r="X434" s="39"/>
      <c r="Y434" s="39"/>
      <c r="Z434" s="39">
        <v>0.328504067052036</v>
      </c>
      <c r="AA434" s="39">
        <v>-0.243667719926247</v>
      </c>
      <c r="AB434" s="39"/>
      <c r="AC434" s="39">
        <v>-1.09491144755023</v>
      </c>
      <c r="AD434" s="39"/>
      <c r="AE434" s="39">
        <v>-0.23904780929344199</v>
      </c>
      <c r="AF434" s="39">
        <v>-0.77268928565339601</v>
      </c>
      <c r="AG434" s="39">
        <v>0.649635762718628</v>
      </c>
    </row>
    <row r="435" spans="1:33">
      <c r="A435" s="1" t="s">
        <v>851</v>
      </c>
      <c r="B435" s="1" t="s">
        <v>115</v>
      </c>
      <c r="C435" s="1" t="s">
        <v>414</v>
      </c>
      <c r="D435" s="1" t="s">
        <v>271</v>
      </c>
      <c r="E435" s="1" t="s">
        <v>430</v>
      </c>
      <c r="F435" s="1" t="s">
        <v>33</v>
      </c>
      <c r="G435" s="1">
        <v>3.8</v>
      </c>
      <c r="H435" s="39"/>
      <c r="I435" s="39"/>
      <c r="J435" s="39">
        <v>0.33333333329999998</v>
      </c>
      <c r="K435" s="39">
        <v>0.1929824561</v>
      </c>
      <c r="L435" s="39"/>
      <c r="M435" s="39">
        <v>60.67</v>
      </c>
      <c r="N435" s="39">
        <v>11.1</v>
      </c>
      <c r="O435" s="39">
        <v>36.402000000000001</v>
      </c>
      <c r="P435" s="39">
        <v>6.7000000000000002E-4</v>
      </c>
      <c r="Q435" s="39">
        <v>-7.3082328455792602</v>
      </c>
      <c r="R435" s="39"/>
      <c r="S435" s="39">
        <v>-0.47712125476309197</v>
      </c>
      <c r="T435" s="39"/>
      <c r="U435" s="39">
        <v>-0.71448217060507302</v>
      </c>
      <c r="V435" s="39">
        <v>-3.17392519729917</v>
      </c>
      <c r="W435" s="39">
        <v>-1.09861228876811</v>
      </c>
      <c r="X435" s="39"/>
      <c r="Y435" s="39"/>
      <c r="Z435" s="39">
        <v>-1.6451559952452699</v>
      </c>
      <c r="AA435" s="39">
        <v>-0.243667719926247</v>
      </c>
      <c r="AB435" s="39"/>
      <c r="AC435" s="39">
        <v>-0.99257936396603896</v>
      </c>
      <c r="AD435" s="39"/>
      <c r="AE435" s="39">
        <v>-1.6402113487591199</v>
      </c>
      <c r="AF435" s="39">
        <v>-0.77268928565339601</v>
      </c>
      <c r="AG435" s="39">
        <v>0.649635762718628</v>
      </c>
    </row>
    <row r="436" spans="1:33">
      <c r="A436" s="1" t="s">
        <v>851</v>
      </c>
      <c r="B436" s="1" t="s">
        <v>115</v>
      </c>
      <c r="C436" s="1" t="s">
        <v>414</v>
      </c>
      <c r="D436" s="1" t="s">
        <v>271</v>
      </c>
      <c r="E436" s="1" t="s">
        <v>431</v>
      </c>
      <c r="F436" s="1" t="s">
        <v>33</v>
      </c>
      <c r="G436" s="1">
        <v>3.8</v>
      </c>
      <c r="H436" s="39"/>
      <c r="I436" s="39"/>
      <c r="J436" s="39">
        <v>0.41666666670000002</v>
      </c>
      <c r="K436" s="39">
        <v>0.16666666669999999</v>
      </c>
      <c r="L436" s="39"/>
      <c r="M436" s="39">
        <v>30.82</v>
      </c>
      <c r="N436" s="39">
        <v>13.2</v>
      </c>
      <c r="O436" s="39">
        <v>18.492000000000001</v>
      </c>
      <c r="P436" s="39">
        <v>6.7000000000000002E-4</v>
      </c>
      <c r="Q436" s="39">
        <v>-7.3082328455792602</v>
      </c>
      <c r="R436" s="39"/>
      <c r="S436" s="39">
        <v>-0.38021124167686199</v>
      </c>
      <c r="T436" s="39"/>
      <c r="U436" s="39">
        <v>-0.778151250296785</v>
      </c>
      <c r="V436" s="39">
        <v>-3.17392519729917</v>
      </c>
      <c r="W436" s="39">
        <v>-0.87546873727389996</v>
      </c>
      <c r="X436" s="39"/>
      <c r="Y436" s="39"/>
      <c r="Z436" s="39">
        <v>-1.7917594690280501</v>
      </c>
      <c r="AA436" s="39">
        <v>-0.243667719926247</v>
      </c>
      <c r="AB436" s="39"/>
      <c r="AC436" s="39">
        <v>-0.86733501553647196</v>
      </c>
      <c r="AD436" s="39"/>
      <c r="AE436" s="39">
        <v>-1.74428977956262</v>
      </c>
      <c r="AF436" s="39">
        <v>-0.77268928565339601</v>
      </c>
      <c r="AG436" s="39">
        <v>0.649635762718628</v>
      </c>
    </row>
    <row r="437" spans="1:33">
      <c r="A437" s="1" t="s">
        <v>851</v>
      </c>
      <c r="B437" s="1" t="s">
        <v>115</v>
      </c>
      <c r="C437" s="1" t="s">
        <v>414</v>
      </c>
      <c r="D437" s="1" t="s">
        <v>271</v>
      </c>
      <c r="E437" s="1" t="s">
        <v>71</v>
      </c>
      <c r="F437" s="1" t="s">
        <v>33</v>
      </c>
      <c r="G437" s="1">
        <v>3.9</v>
      </c>
      <c r="H437" s="39"/>
      <c r="I437" s="39"/>
      <c r="J437" s="39">
        <v>0.25</v>
      </c>
      <c r="K437" s="39">
        <v>0</v>
      </c>
      <c r="L437" s="39"/>
      <c r="M437" s="39">
        <v>8.68</v>
      </c>
      <c r="N437" s="39">
        <v>8.9</v>
      </c>
      <c r="O437" s="39">
        <v>5.2080000000000002</v>
      </c>
      <c r="P437" s="39">
        <v>6.7000000000000002E-4</v>
      </c>
      <c r="Q437" s="39">
        <v>-7.3082328455792602</v>
      </c>
      <c r="R437" s="39"/>
      <c r="S437" s="39">
        <v>-0.60205999132796195</v>
      </c>
      <c r="T437" s="39"/>
      <c r="U437" s="39"/>
      <c r="V437" s="39">
        <v>-3.17392519729917</v>
      </c>
      <c r="W437" s="39">
        <v>-1.3862943611198899</v>
      </c>
      <c r="X437" s="39"/>
      <c r="Y437" s="39"/>
      <c r="Z437" s="39"/>
      <c r="AA437" s="39">
        <v>-0.243667719926247</v>
      </c>
      <c r="AB437" s="39"/>
      <c r="AC437" s="39">
        <v>-1.15404741206915</v>
      </c>
      <c r="AD437" s="39"/>
      <c r="AE437" s="39"/>
      <c r="AF437" s="39">
        <v>-0.77268928565339601</v>
      </c>
      <c r="AG437" s="39">
        <v>0.805788853362576</v>
      </c>
    </row>
    <row r="438" spans="1:33">
      <c r="A438" s="1" t="s">
        <v>851</v>
      </c>
      <c r="B438" s="1" t="s">
        <v>115</v>
      </c>
      <c r="C438" s="1" t="s">
        <v>414</v>
      </c>
      <c r="D438" s="1" t="s">
        <v>271</v>
      </c>
      <c r="E438" s="1" t="s">
        <v>432</v>
      </c>
      <c r="F438" s="1" t="s">
        <v>33</v>
      </c>
      <c r="G438" s="1">
        <v>3.9</v>
      </c>
      <c r="H438" s="39">
        <v>69</v>
      </c>
      <c r="I438" s="39">
        <v>0</v>
      </c>
      <c r="J438" s="39">
        <v>45</v>
      </c>
      <c r="K438" s="39">
        <v>24</v>
      </c>
      <c r="L438" s="39"/>
      <c r="M438" s="39">
        <v>5500</v>
      </c>
      <c r="N438" s="39">
        <v>55</v>
      </c>
      <c r="O438" s="39">
        <v>3300</v>
      </c>
      <c r="P438" s="39">
        <v>6.7000000000000002E-4</v>
      </c>
      <c r="Q438" s="39">
        <v>-7.3082328455792602</v>
      </c>
      <c r="R438" s="39">
        <v>1.8388490907372601</v>
      </c>
      <c r="S438" s="39">
        <v>1.65321251377534</v>
      </c>
      <c r="T438" s="39"/>
      <c r="U438" s="39">
        <v>1.3802112417116099</v>
      </c>
      <c r="V438" s="39">
        <v>-3.17392519729917</v>
      </c>
      <c r="W438" s="39">
        <v>3.8066624897703201</v>
      </c>
      <c r="X438" s="39">
        <v>4.2341065045972597</v>
      </c>
      <c r="Y438" s="39"/>
      <c r="Z438" s="39">
        <v>3.1780538303479502</v>
      </c>
      <c r="AA438" s="39">
        <v>-0.243667719926247</v>
      </c>
      <c r="AB438" s="39">
        <v>1.80792948977283</v>
      </c>
      <c r="AC438" s="39">
        <v>1.76061668132492</v>
      </c>
      <c r="AD438" s="39"/>
      <c r="AE438" s="39">
        <v>1.78393745979887</v>
      </c>
      <c r="AF438" s="39">
        <v>-0.77268928565339601</v>
      </c>
      <c r="AG438" s="39">
        <v>0.805788853362576</v>
      </c>
    </row>
    <row r="439" spans="1:33">
      <c r="A439" s="1" t="s">
        <v>851</v>
      </c>
      <c r="B439" s="1" t="s">
        <v>115</v>
      </c>
      <c r="C439" s="1" t="s">
        <v>414</v>
      </c>
      <c r="D439" s="1" t="s">
        <v>271</v>
      </c>
      <c r="E439" s="1" t="s">
        <v>178</v>
      </c>
      <c r="F439" s="1" t="s">
        <v>33</v>
      </c>
      <c r="G439" s="1">
        <v>4</v>
      </c>
      <c r="H439" s="39"/>
      <c r="I439" s="39"/>
      <c r="J439" s="39">
        <v>0.25</v>
      </c>
      <c r="K439" s="39">
        <v>0</v>
      </c>
      <c r="L439" s="39"/>
      <c r="M439" s="39">
        <v>7.39</v>
      </c>
      <c r="N439" s="39">
        <v>10.9</v>
      </c>
      <c r="O439" s="39">
        <v>4.4340000000000002</v>
      </c>
      <c r="P439" s="39">
        <v>6.7000000000000002E-4</v>
      </c>
      <c r="Q439" s="39">
        <v>-7.3082328455792602</v>
      </c>
      <c r="R439" s="39"/>
      <c r="S439" s="39">
        <v>-0.60205999132796195</v>
      </c>
      <c r="T439" s="39"/>
      <c r="U439" s="39"/>
      <c r="V439" s="39">
        <v>-3.17392519729917</v>
      </c>
      <c r="W439" s="39">
        <v>-1.3862943611198899</v>
      </c>
      <c r="X439" s="39"/>
      <c r="Y439" s="39"/>
      <c r="Z439" s="39"/>
      <c r="AA439" s="39">
        <v>-0.243667719926247</v>
      </c>
      <c r="AB439" s="39"/>
      <c r="AC439" s="39">
        <v>-1.15404741206915</v>
      </c>
      <c r="AD439" s="39"/>
      <c r="AE439" s="39"/>
      <c r="AF439" s="39">
        <v>-0.77268928565339601</v>
      </c>
      <c r="AG439" s="39">
        <v>0.961941944006525</v>
      </c>
    </row>
    <row r="440" spans="1:33">
      <c r="A440" s="1" t="s">
        <v>851</v>
      </c>
      <c r="B440" s="1" t="s">
        <v>115</v>
      </c>
      <c r="C440" s="1" t="s">
        <v>414</v>
      </c>
      <c r="D440" s="1" t="s">
        <v>271</v>
      </c>
      <c r="E440" s="1" t="s">
        <v>73</v>
      </c>
      <c r="F440" s="1" t="s">
        <v>33</v>
      </c>
      <c r="G440" s="1">
        <v>4.2</v>
      </c>
      <c r="H440" s="39"/>
      <c r="I440" s="39"/>
      <c r="J440" s="39">
        <v>0</v>
      </c>
      <c r="K440" s="39"/>
      <c r="L440" s="39"/>
      <c r="M440" s="39">
        <v>48.44</v>
      </c>
      <c r="N440" s="39">
        <v>14.8</v>
      </c>
      <c r="O440" s="39">
        <v>29.064</v>
      </c>
      <c r="P440" s="39">
        <v>6.7000000000000002E-4</v>
      </c>
      <c r="Q440" s="39">
        <v>-7.3082328455792602</v>
      </c>
      <c r="R440" s="39"/>
      <c r="S440" s="39"/>
      <c r="T440" s="39"/>
      <c r="U440" s="39"/>
      <c r="V440" s="39">
        <v>-3.17392519729917</v>
      </c>
      <c r="W440" s="39"/>
      <c r="X440" s="39"/>
      <c r="Y440" s="39"/>
      <c r="Z440" s="39"/>
      <c r="AA440" s="39">
        <v>-0.243667719926247</v>
      </c>
      <c r="AB440" s="39"/>
      <c r="AC440" s="39"/>
      <c r="AD440" s="39"/>
      <c r="AE440" s="39"/>
      <c r="AF440" s="39">
        <v>-0.77268928565339601</v>
      </c>
      <c r="AG440" s="39">
        <v>1.27424812529442</v>
      </c>
    </row>
    <row r="441" spans="1:33">
      <c r="A441" s="1" t="s">
        <v>851</v>
      </c>
      <c r="B441" s="1" t="s">
        <v>115</v>
      </c>
      <c r="C441" s="1" t="s">
        <v>414</v>
      </c>
      <c r="D441" s="1" t="s">
        <v>271</v>
      </c>
      <c r="E441" s="1" t="s">
        <v>433</v>
      </c>
      <c r="F441" s="1" t="s">
        <v>33</v>
      </c>
      <c r="G441" s="1">
        <v>4.2</v>
      </c>
      <c r="H441" s="39">
        <v>2.46</v>
      </c>
      <c r="I441" s="39"/>
      <c r="J441" s="39">
        <v>3.5714285710000002E-2</v>
      </c>
      <c r="K441" s="39">
        <v>0</v>
      </c>
      <c r="L441" s="39"/>
      <c r="M441" s="39">
        <v>3.85</v>
      </c>
      <c r="N441" s="39">
        <v>5.7</v>
      </c>
      <c r="O441" s="39">
        <v>2.31</v>
      </c>
      <c r="P441" s="39">
        <v>6.7000000000000002E-4</v>
      </c>
      <c r="Q441" s="39">
        <v>-7.3082328455792602</v>
      </c>
      <c r="R441" s="39">
        <v>0.39093510710337898</v>
      </c>
      <c r="S441" s="39">
        <v>-1.44715803139433</v>
      </c>
      <c r="T441" s="39"/>
      <c r="U441" s="39"/>
      <c r="V441" s="39">
        <v>-3.17392519729917</v>
      </c>
      <c r="W441" s="39">
        <v>-3.3322045102951998</v>
      </c>
      <c r="X441" s="39">
        <v>0.90016134994427099</v>
      </c>
      <c r="Y441" s="39"/>
      <c r="Z441" s="39"/>
      <c r="AA441" s="39">
        <v>-0.243667719926247</v>
      </c>
      <c r="AB441" s="39">
        <v>-3.5867407617420501E-2</v>
      </c>
      <c r="AC441" s="39">
        <v>-2.2462333484495201</v>
      </c>
      <c r="AD441" s="39"/>
      <c r="AE441" s="39"/>
      <c r="AF441" s="39">
        <v>-0.77268928565339601</v>
      </c>
      <c r="AG441" s="39">
        <v>1.27424812529442</v>
      </c>
    </row>
    <row r="442" spans="1:33">
      <c r="A442" s="1" t="s">
        <v>851</v>
      </c>
      <c r="B442" s="1" t="s">
        <v>115</v>
      </c>
      <c r="C442" s="1" t="s">
        <v>414</v>
      </c>
      <c r="D442" s="1" t="s">
        <v>271</v>
      </c>
      <c r="E442" s="1" t="s">
        <v>434</v>
      </c>
      <c r="F442" s="1" t="s">
        <v>41</v>
      </c>
      <c r="G442" s="1">
        <v>4.2</v>
      </c>
      <c r="H442" s="39"/>
      <c r="I442" s="39"/>
      <c r="J442" s="39">
        <v>0</v>
      </c>
      <c r="K442" s="39"/>
      <c r="L442" s="39"/>
      <c r="M442" s="39">
        <v>194.31</v>
      </c>
      <c r="N442" s="39">
        <v>20.100000000000001</v>
      </c>
      <c r="O442" s="39">
        <v>116.586</v>
      </c>
      <c r="P442" s="39">
        <v>6.7000000000000002E-4</v>
      </c>
      <c r="Q442" s="39">
        <v>-7.3082328455792602</v>
      </c>
      <c r="R442" s="39"/>
      <c r="S442" s="39"/>
      <c r="T442" s="39"/>
      <c r="U442" s="39"/>
      <c r="V442" s="39">
        <v>-3.17392519729917</v>
      </c>
      <c r="W442" s="39"/>
      <c r="X442" s="39"/>
      <c r="Y442" s="39"/>
      <c r="Z442" s="39"/>
      <c r="AA442" s="39">
        <v>-0.243667719926247</v>
      </c>
      <c r="AB442" s="39"/>
      <c r="AC442" s="39"/>
      <c r="AD442" s="39"/>
      <c r="AE442" s="39"/>
      <c r="AF442" s="39">
        <v>-0.77268928565339601</v>
      </c>
      <c r="AG442" s="39">
        <v>1.27424812529442</v>
      </c>
    </row>
    <row r="443" spans="1:33">
      <c r="A443" s="1" t="s">
        <v>851</v>
      </c>
      <c r="B443" s="1" t="s">
        <v>115</v>
      </c>
      <c r="C443" s="1" t="s">
        <v>414</v>
      </c>
      <c r="D443" s="1" t="s">
        <v>271</v>
      </c>
      <c r="E443" s="1" t="s">
        <v>435</v>
      </c>
      <c r="F443" s="1" t="s">
        <v>41</v>
      </c>
      <c r="G443" s="1">
        <v>4.2</v>
      </c>
      <c r="H443" s="39"/>
      <c r="I443" s="39"/>
      <c r="J443" s="39">
        <v>0</v>
      </c>
      <c r="K443" s="39"/>
      <c r="L443" s="39"/>
      <c r="M443" s="39">
        <v>164.71</v>
      </c>
      <c r="N443" s="39">
        <v>19</v>
      </c>
      <c r="O443" s="39">
        <v>98.825999999999993</v>
      </c>
      <c r="P443" s="39">
        <v>6.7000000000000002E-4</v>
      </c>
      <c r="Q443" s="39">
        <v>-7.3082328455792602</v>
      </c>
      <c r="R443" s="39"/>
      <c r="S443" s="39"/>
      <c r="T443" s="39"/>
      <c r="U443" s="39"/>
      <c r="V443" s="39">
        <v>-3.17392519729917</v>
      </c>
      <c r="W443" s="39"/>
      <c r="X443" s="39"/>
      <c r="Y443" s="39"/>
      <c r="Z443" s="39"/>
      <c r="AA443" s="39">
        <v>-0.243667719926247</v>
      </c>
      <c r="AB443" s="39"/>
      <c r="AC443" s="39"/>
      <c r="AD443" s="39"/>
      <c r="AE443" s="39"/>
      <c r="AF443" s="39">
        <v>-0.77268928565339601</v>
      </c>
      <c r="AG443" s="39">
        <v>1.27424812529442</v>
      </c>
    </row>
    <row r="444" spans="1:33">
      <c r="A444" s="1" t="s">
        <v>851</v>
      </c>
      <c r="B444" s="1" t="s">
        <v>115</v>
      </c>
      <c r="C444" s="1" t="s">
        <v>414</v>
      </c>
      <c r="D444" s="1" t="s">
        <v>271</v>
      </c>
      <c r="E444" s="1" t="s">
        <v>436</v>
      </c>
      <c r="F444" s="1" t="s">
        <v>33</v>
      </c>
      <c r="G444" s="1">
        <v>4.3</v>
      </c>
      <c r="H444" s="39">
        <v>0</v>
      </c>
      <c r="I444" s="39"/>
      <c r="J444" s="39">
        <v>0</v>
      </c>
      <c r="K444" s="39"/>
      <c r="L444" s="39"/>
      <c r="M444" s="39">
        <v>41.89</v>
      </c>
      <c r="N444" s="39">
        <v>15</v>
      </c>
      <c r="O444" s="39">
        <v>25.134</v>
      </c>
      <c r="P444" s="39">
        <v>6.7000000000000002E-4</v>
      </c>
      <c r="Q444" s="39">
        <v>-7.3082328455792602</v>
      </c>
      <c r="R444" s="39"/>
      <c r="S444" s="39"/>
      <c r="T444" s="39"/>
      <c r="U444" s="39"/>
      <c r="V444" s="39">
        <v>-3.17392519729917</v>
      </c>
      <c r="W444" s="39"/>
      <c r="X444" s="39"/>
      <c r="Y444" s="39"/>
      <c r="Z444" s="39"/>
      <c r="AA444" s="39">
        <v>-0.243667719926247</v>
      </c>
      <c r="AB444" s="39"/>
      <c r="AC444" s="39"/>
      <c r="AD444" s="39"/>
      <c r="AE444" s="39"/>
      <c r="AF444" s="39">
        <v>-0.77268928565339601</v>
      </c>
      <c r="AG444" s="39">
        <v>1.4304012159383701</v>
      </c>
    </row>
    <row r="445" spans="1:33">
      <c r="A445" s="1" t="s">
        <v>851</v>
      </c>
      <c r="B445" s="1" t="s">
        <v>115</v>
      </c>
      <c r="C445" s="1" t="s">
        <v>414</v>
      </c>
      <c r="D445" s="1" t="s">
        <v>271</v>
      </c>
      <c r="E445" s="1" t="s">
        <v>437</v>
      </c>
      <c r="F445" s="1" t="s">
        <v>33</v>
      </c>
      <c r="G445" s="1">
        <v>4.4000000000000004</v>
      </c>
      <c r="H445" s="39">
        <v>1.85</v>
      </c>
      <c r="I445" s="39"/>
      <c r="J445" s="39">
        <v>0</v>
      </c>
      <c r="K445" s="39">
        <v>0.1538461538</v>
      </c>
      <c r="L445" s="39"/>
      <c r="M445" s="39">
        <v>24.81</v>
      </c>
      <c r="N445" s="39">
        <v>16.2</v>
      </c>
      <c r="O445" s="39">
        <v>14.885999999999999</v>
      </c>
      <c r="P445" s="39">
        <v>6.7000000000000002E-4</v>
      </c>
      <c r="Q445" s="39">
        <v>-7.3082328455792602</v>
      </c>
      <c r="R445" s="39">
        <v>0.26717172840301401</v>
      </c>
      <c r="S445" s="39"/>
      <c r="T445" s="39"/>
      <c r="U445" s="39">
        <v>-0.81291335677314402</v>
      </c>
      <c r="V445" s="39">
        <v>-3.17392519729917</v>
      </c>
      <c r="W445" s="39"/>
      <c r="X445" s="39">
        <v>0.61518563909023305</v>
      </c>
      <c r="Y445" s="39"/>
      <c r="Z445" s="39">
        <v>-1.87180217720159</v>
      </c>
      <c r="AA445" s="39">
        <v>-0.243667719926247</v>
      </c>
      <c r="AB445" s="39">
        <v>-0.193469679739664</v>
      </c>
      <c r="AC445" s="39"/>
      <c r="AD445" s="39"/>
      <c r="AE445" s="39">
        <v>-1.80111462312879</v>
      </c>
      <c r="AF445" s="39">
        <v>-0.77268928565339601</v>
      </c>
      <c r="AG445" s="39">
        <v>1.58655430658232</v>
      </c>
    </row>
    <row r="446" spans="1:33">
      <c r="A446" s="1" t="s">
        <v>851</v>
      </c>
      <c r="B446" s="1" t="s">
        <v>54</v>
      </c>
      <c r="C446" s="1" t="s">
        <v>438</v>
      </c>
      <c r="D446" s="1" t="s">
        <v>49</v>
      </c>
      <c r="E446" s="1" t="s">
        <v>97</v>
      </c>
      <c r="F446" s="1" t="s">
        <v>30</v>
      </c>
      <c r="G446" s="1">
        <v>3.1</v>
      </c>
      <c r="H446" s="39"/>
      <c r="I446" s="39"/>
      <c r="J446" s="39">
        <v>0.2</v>
      </c>
      <c r="K446" s="39"/>
      <c r="L446" s="39"/>
      <c r="M446" s="39">
        <v>14.14</v>
      </c>
      <c r="N446" s="39">
        <v>11.72</v>
      </c>
      <c r="O446" s="39">
        <v>8.484</v>
      </c>
      <c r="P446" s="39">
        <v>2.3000000000000001E-4</v>
      </c>
      <c r="Q446" s="39">
        <v>-8.3774312490410807</v>
      </c>
      <c r="R446" s="39"/>
      <c r="S446" s="39">
        <v>-0.69897000433601897</v>
      </c>
      <c r="T446" s="39"/>
      <c r="U446" s="39"/>
      <c r="V446" s="39">
        <v>-3.63827216398241</v>
      </c>
      <c r="W446" s="39">
        <v>-1.6094379124341001</v>
      </c>
      <c r="X446" s="39"/>
      <c r="Y446" s="39"/>
      <c r="Z446" s="39"/>
      <c r="AA446" s="39">
        <v>-0.243681388231582</v>
      </c>
      <c r="AB446" s="39"/>
      <c r="AC446" s="39">
        <v>-1.2792917603976901</v>
      </c>
      <c r="AD446" s="39"/>
      <c r="AE446" s="39"/>
      <c r="AF446" s="39">
        <v>-0.99913247866923105</v>
      </c>
      <c r="AG446" s="39">
        <v>-0.44343587178900701</v>
      </c>
    </row>
    <row r="447" spans="1:33">
      <c r="A447" s="1" t="s">
        <v>851</v>
      </c>
      <c r="B447" s="1" t="s">
        <v>54</v>
      </c>
      <c r="C447" s="1" t="s">
        <v>438</v>
      </c>
      <c r="D447" s="1" t="s">
        <v>49</v>
      </c>
      <c r="E447" s="1" t="s">
        <v>108</v>
      </c>
      <c r="F447" s="1" t="s">
        <v>30</v>
      </c>
      <c r="G447" s="1">
        <v>3.1</v>
      </c>
      <c r="H447" s="39"/>
      <c r="I447" s="39"/>
      <c r="J447" s="39">
        <v>0.11</v>
      </c>
      <c r="K447" s="39"/>
      <c r="L447" s="39"/>
      <c r="M447" s="39">
        <v>9.5299999999999994</v>
      </c>
      <c r="N447" s="39">
        <v>11.25</v>
      </c>
      <c r="O447" s="39">
        <v>5.718</v>
      </c>
      <c r="P447" s="39">
        <v>2.3000000000000001E-4</v>
      </c>
      <c r="Q447" s="39">
        <v>-8.3774312490410807</v>
      </c>
      <c r="R447" s="39"/>
      <c r="S447" s="39">
        <v>-0.95860731484177497</v>
      </c>
      <c r="T447" s="39"/>
      <c r="U447" s="39"/>
      <c r="V447" s="39">
        <v>-3.63827216398241</v>
      </c>
      <c r="W447" s="39">
        <v>-2.2072749131897198</v>
      </c>
      <c r="X447" s="39"/>
      <c r="Y447" s="39"/>
      <c r="Z447" s="39"/>
      <c r="AA447" s="39">
        <v>-0.243681388231582</v>
      </c>
      <c r="AB447" s="39"/>
      <c r="AC447" s="39">
        <v>-1.61484125365144</v>
      </c>
      <c r="AD447" s="39"/>
      <c r="AE447" s="39"/>
      <c r="AF447" s="39">
        <v>-0.99913247866923105</v>
      </c>
      <c r="AG447" s="39">
        <v>-0.44343587178900701</v>
      </c>
    </row>
    <row r="448" spans="1:33">
      <c r="A448" s="1" t="s">
        <v>851</v>
      </c>
      <c r="B448" s="1" t="s">
        <v>439</v>
      </c>
      <c r="C448" s="1" t="s">
        <v>439</v>
      </c>
      <c r="D448" s="1" t="s">
        <v>440</v>
      </c>
      <c r="E448" s="1" t="s">
        <v>441</v>
      </c>
      <c r="F448" s="1" t="s">
        <v>30</v>
      </c>
      <c r="G448" s="1">
        <v>3.1</v>
      </c>
      <c r="H448" s="39"/>
      <c r="I448" s="39"/>
      <c r="J448" s="39">
        <v>0.7</v>
      </c>
      <c r="K448" s="39"/>
      <c r="L448" s="39"/>
      <c r="M448" s="39">
        <v>140</v>
      </c>
      <c r="N448" s="39">
        <v>25.2</v>
      </c>
      <c r="O448" s="39">
        <v>84</v>
      </c>
      <c r="P448" s="39">
        <v>4.0000000000000001E-3</v>
      </c>
      <c r="Q448" s="39">
        <v>-5.5214609178622496</v>
      </c>
      <c r="R448" s="39"/>
      <c r="S448" s="39">
        <v>-0.15490195998574299</v>
      </c>
      <c r="T448" s="39"/>
      <c r="U448" s="39"/>
      <c r="V448" s="39">
        <v>-2.3979400086720402</v>
      </c>
      <c r="W448" s="39">
        <v>-0.356674943938732</v>
      </c>
      <c r="X448" s="39"/>
      <c r="Y448" s="39"/>
      <c r="Z448" s="39"/>
      <c r="AA448" s="39">
        <v>-0.24356427570632799</v>
      </c>
      <c r="AB448" s="39"/>
      <c r="AC448" s="39">
        <v>-0.57615030425767499</v>
      </c>
      <c r="AD448" s="39"/>
      <c r="AE448" s="39"/>
      <c r="AF448" s="39">
        <v>-0.39427276427318197</v>
      </c>
      <c r="AG448" s="39">
        <v>-0.44343587178900701</v>
      </c>
    </row>
    <row r="449" spans="1:33">
      <c r="A449" s="1" t="s">
        <v>851</v>
      </c>
      <c r="B449" s="1" t="s">
        <v>315</v>
      </c>
      <c r="C449" s="1" t="s">
        <v>315</v>
      </c>
      <c r="D449" s="1" t="s">
        <v>442</v>
      </c>
      <c r="E449" s="1" t="s">
        <v>441</v>
      </c>
      <c r="F449" s="1" t="s">
        <v>30</v>
      </c>
      <c r="G449" s="1">
        <v>3.4</v>
      </c>
      <c r="H449" s="39"/>
      <c r="I449" s="39"/>
      <c r="J449" s="39">
        <v>1.6</v>
      </c>
      <c r="K449" s="39"/>
      <c r="L449" s="39"/>
      <c r="M449" s="39">
        <v>150</v>
      </c>
      <c r="N449" s="39">
        <v>26.5</v>
      </c>
      <c r="O449" s="39">
        <v>90</v>
      </c>
      <c r="P449" s="39">
        <v>5.0000000000000001E-4</v>
      </c>
      <c r="Q449" s="39">
        <v>-7.6009024595420804</v>
      </c>
      <c r="R449" s="39"/>
      <c r="S449" s="39">
        <v>0.20411998265592499</v>
      </c>
      <c r="T449" s="39"/>
      <c r="U449" s="39"/>
      <c r="V449" s="39">
        <v>-3.3010299956639799</v>
      </c>
      <c r="W449" s="39">
        <v>0.47000362924573602</v>
      </c>
      <c r="X449" s="39"/>
      <c r="Y449" s="39"/>
      <c r="Z449" s="39"/>
      <c r="AA449" s="39">
        <v>-0.24367300086239899</v>
      </c>
      <c r="AB449" s="39"/>
      <c r="AC449" s="39">
        <v>-0.11215831987868601</v>
      </c>
      <c r="AD449" s="39"/>
      <c r="AE449" s="39"/>
      <c r="AF449" s="39">
        <v>-0.83467314353222999</v>
      </c>
      <c r="AG449" s="39">
        <v>2.5023400142836501E-2</v>
      </c>
    </row>
    <row r="450" spans="1:33">
      <c r="A450" s="1" t="s">
        <v>851</v>
      </c>
      <c r="B450" s="1" t="s">
        <v>439</v>
      </c>
      <c r="C450" s="1" t="s">
        <v>439</v>
      </c>
      <c r="D450" s="1" t="s">
        <v>440</v>
      </c>
      <c r="E450" s="1" t="s">
        <v>318</v>
      </c>
      <c r="F450" s="1" t="s">
        <v>33</v>
      </c>
      <c r="G450" s="1">
        <v>4</v>
      </c>
      <c r="H450" s="39"/>
      <c r="I450" s="39"/>
      <c r="J450" s="39">
        <v>1.3</v>
      </c>
      <c r="K450" s="39"/>
      <c r="L450" s="39"/>
      <c r="M450" s="39">
        <v>430</v>
      </c>
      <c r="N450" s="39">
        <v>33.799999999999997</v>
      </c>
      <c r="O450" s="39">
        <v>258</v>
      </c>
      <c r="P450" s="39">
        <v>4.0000000000000001E-3</v>
      </c>
      <c r="Q450" s="39">
        <v>-5.5214609178622496</v>
      </c>
      <c r="R450" s="39"/>
      <c r="S450" s="39">
        <v>0.113943352306837</v>
      </c>
      <c r="T450" s="39"/>
      <c r="U450" s="39"/>
      <c r="V450" s="39">
        <v>-2.3979400086720402</v>
      </c>
      <c r="W450" s="39">
        <v>0.262364264467491</v>
      </c>
      <c r="X450" s="39"/>
      <c r="Y450" s="39"/>
      <c r="Z450" s="39"/>
      <c r="AA450" s="39">
        <v>-0.24356427570632799</v>
      </c>
      <c r="AB450" s="39"/>
      <c r="AC450" s="39">
        <v>-0.22870059401496301</v>
      </c>
      <c r="AD450" s="39"/>
      <c r="AE450" s="39"/>
      <c r="AF450" s="39">
        <v>-0.39427276427318197</v>
      </c>
      <c r="AG450" s="39">
        <v>0.961941944006525</v>
      </c>
    </row>
    <row r="451" spans="1:33">
      <c r="A451" s="1" t="s">
        <v>851</v>
      </c>
      <c r="B451" s="1" t="s">
        <v>315</v>
      </c>
      <c r="C451" s="1" t="s">
        <v>315</v>
      </c>
      <c r="D451" s="1" t="s">
        <v>442</v>
      </c>
      <c r="E451" s="1" t="s">
        <v>318</v>
      </c>
      <c r="F451" s="1" t="s">
        <v>33</v>
      </c>
      <c r="G451" s="1">
        <v>4.0999999999999996</v>
      </c>
      <c r="H451" s="39"/>
      <c r="I451" s="39"/>
      <c r="J451" s="39">
        <v>2.4</v>
      </c>
      <c r="K451" s="39"/>
      <c r="L451" s="39"/>
      <c r="M451" s="39">
        <v>460</v>
      </c>
      <c r="N451" s="39">
        <v>34.5</v>
      </c>
      <c r="O451" s="39">
        <v>276</v>
      </c>
      <c r="P451" s="39">
        <v>5.0000000000000001E-4</v>
      </c>
      <c r="Q451" s="39">
        <v>-7.6009024595420804</v>
      </c>
      <c r="R451" s="39"/>
      <c r="S451" s="39">
        <v>0.38021124171160597</v>
      </c>
      <c r="T451" s="39"/>
      <c r="U451" s="39"/>
      <c r="V451" s="39">
        <v>-3.3010299956639799</v>
      </c>
      <c r="W451" s="39">
        <v>0.87546873735389996</v>
      </c>
      <c r="X451" s="39"/>
      <c r="Y451" s="39"/>
      <c r="Z451" s="39"/>
      <c r="AA451" s="39">
        <v>-0.24367300086239899</v>
      </c>
      <c r="AB451" s="39"/>
      <c r="AC451" s="39">
        <v>0.115418112135075</v>
      </c>
      <c r="AD451" s="39"/>
      <c r="AE451" s="39"/>
      <c r="AF451" s="39">
        <v>-0.83467314353222999</v>
      </c>
      <c r="AG451" s="39">
        <v>1.1180950346504701</v>
      </c>
    </row>
    <row r="452" spans="1:33">
      <c r="A452" s="1" t="s">
        <v>851</v>
      </c>
      <c r="B452" s="1" t="s">
        <v>26</v>
      </c>
      <c r="C452" s="1" t="s">
        <v>443</v>
      </c>
      <c r="D452" s="1" t="s">
        <v>444</v>
      </c>
      <c r="E452" s="1" t="s">
        <v>97</v>
      </c>
      <c r="F452" s="1" t="s">
        <v>30</v>
      </c>
      <c r="G452" s="1">
        <v>3.1</v>
      </c>
      <c r="H452" s="39"/>
      <c r="I452" s="39"/>
      <c r="J452" s="39">
        <v>0.28899999999999998</v>
      </c>
      <c r="K452" s="39"/>
      <c r="L452" s="39"/>
      <c r="M452" s="39">
        <v>77.2</v>
      </c>
      <c r="N452" s="39">
        <v>18</v>
      </c>
      <c r="O452" s="39">
        <v>46.32</v>
      </c>
      <c r="P452" s="39">
        <v>1.5E-5</v>
      </c>
      <c r="Q452" s="39">
        <v>-11.1074603568621</v>
      </c>
      <c r="R452" s="39"/>
      <c r="S452" s="39">
        <v>-0.53910215724345201</v>
      </c>
      <c r="T452" s="39"/>
      <c r="U452" s="39"/>
      <c r="V452" s="39">
        <v>-4.8239087409443204</v>
      </c>
      <c r="W452" s="39">
        <v>-1.2413285908697</v>
      </c>
      <c r="X452" s="39"/>
      <c r="Y452" s="39"/>
      <c r="Z452" s="39"/>
      <c r="AA452" s="39">
        <v>-0.24368806706259799</v>
      </c>
      <c r="AB452" s="39"/>
      <c r="AC452" s="39">
        <v>-1.07268210566438</v>
      </c>
      <c r="AD452" s="39"/>
      <c r="AE452" s="39"/>
      <c r="AF452" s="39">
        <v>-1.5773193766290301</v>
      </c>
      <c r="AG452" s="39">
        <v>-0.44343587178900701</v>
      </c>
    </row>
    <row r="453" spans="1:33">
      <c r="A453" s="1" t="s">
        <v>851</v>
      </c>
      <c r="B453" s="1" t="s">
        <v>26</v>
      </c>
      <c r="C453" s="1" t="s">
        <v>443</v>
      </c>
      <c r="D453" s="1" t="s">
        <v>444</v>
      </c>
      <c r="E453" s="1" t="s">
        <v>108</v>
      </c>
      <c r="F453" s="1" t="s">
        <v>30</v>
      </c>
      <c r="G453" s="1">
        <v>3.1</v>
      </c>
      <c r="H453" s="39"/>
      <c r="I453" s="39"/>
      <c r="J453" s="39">
        <v>0.58699999999999997</v>
      </c>
      <c r="K453" s="39"/>
      <c r="L453" s="39"/>
      <c r="M453" s="39">
        <v>20.9</v>
      </c>
      <c r="N453" s="39">
        <v>14.5</v>
      </c>
      <c r="O453" s="39">
        <v>12.54</v>
      </c>
      <c r="P453" s="39">
        <v>1.5E-5</v>
      </c>
      <c r="Q453" s="39">
        <v>-11.1074603568621</v>
      </c>
      <c r="R453" s="39"/>
      <c r="S453" s="39">
        <v>-0.231361898752386</v>
      </c>
      <c r="T453" s="39"/>
      <c r="U453" s="39"/>
      <c r="V453" s="39">
        <v>-4.8239087409443204</v>
      </c>
      <c r="W453" s="39">
        <v>-0.53273045915404105</v>
      </c>
      <c r="X453" s="39"/>
      <c r="Y453" s="39"/>
      <c r="Z453" s="39"/>
      <c r="AA453" s="39">
        <v>-0.24368806706259799</v>
      </c>
      <c r="AB453" s="39"/>
      <c r="AC453" s="39">
        <v>-0.67496543085632699</v>
      </c>
      <c r="AD453" s="39"/>
      <c r="AE453" s="39"/>
      <c r="AF453" s="39">
        <v>-1.5773193766290301</v>
      </c>
      <c r="AG453" s="39">
        <v>-0.44343587178900701</v>
      </c>
    </row>
    <row r="454" spans="1:33">
      <c r="A454" s="1" t="s">
        <v>851</v>
      </c>
      <c r="B454" s="1" t="s">
        <v>26</v>
      </c>
      <c r="C454" s="1" t="s">
        <v>443</v>
      </c>
      <c r="D454" s="1" t="s">
        <v>444</v>
      </c>
      <c r="E454" s="1" t="s">
        <v>266</v>
      </c>
      <c r="F454" s="1" t="s">
        <v>30</v>
      </c>
      <c r="G454" s="1">
        <v>3.2</v>
      </c>
      <c r="H454" s="39"/>
      <c r="I454" s="39"/>
      <c r="J454" s="39">
        <v>0.47399999999999998</v>
      </c>
      <c r="K454" s="39"/>
      <c r="L454" s="39"/>
      <c r="M454" s="39">
        <v>140</v>
      </c>
      <c r="N454" s="39">
        <v>22</v>
      </c>
      <c r="O454" s="39">
        <v>84</v>
      </c>
      <c r="P454" s="39">
        <v>1.5E-5</v>
      </c>
      <c r="Q454" s="39">
        <v>-11.1074603568621</v>
      </c>
      <c r="R454" s="39"/>
      <c r="S454" s="39">
        <v>-0.32422165832591499</v>
      </c>
      <c r="T454" s="39"/>
      <c r="U454" s="39"/>
      <c r="V454" s="39">
        <v>-4.8239087409443204</v>
      </c>
      <c r="W454" s="39">
        <v>-0.74654795728706103</v>
      </c>
      <c r="X454" s="39"/>
      <c r="Y454" s="39"/>
      <c r="Z454" s="39"/>
      <c r="AA454" s="39">
        <v>-0.24368806706259799</v>
      </c>
      <c r="AB454" s="39"/>
      <c r="AC454" s="39">
        <v>-0.794975321606879</v>
      </c>
      <c r="AD454" s="39"/>
      <c r="AE454" s="39"/>
      <c r="AF454" s="39">
        <v>-1.5773193766290301</v>
      </c>
      <c r="AG454" s="39">
        <v>-0.28728278114505901</v>
      </c>
    </row>
    <row r="455" spans="1:33">
      <c r="A455" s="1" t="s">
        <v>851</v>
      </c>
      <c r="B455" s="1" t="s">
        <v>26</v>
      </c>
      <c r="C455" s="1" t="s">
        <v>443</v>
      </c>
      <c r="D455" s="1" t="s">
        <v>444</v>
      </c>
      <c r="E455" s="1" t="s">
        <v>104</v>
      </c>
      <c r="F455" s="1" t="s">
        <v>33</v>
      </c>
      <c r="G455" s="1">
        <v>3.7</v>
      </c>
      <c r="H455" s="39"/>
      <c r="I455" s="39"/>
      <c r="J455" s="39">
        <v>1.708</v>
      </c>
      <c r="K455" s="39"/>
      <c r="L455" s="39"/>
      <c r="M455" s="39">
        <v>54.3</v>
      </c>
      <c r="N455" s="39">
        <v>17</v>
      </c>
      <c r="O455" s="39">
        <v>32.58</v>
      </c>
      <c r="P455" s="39">
        <v>1.5E-5</v>
      </c>
      <c r="Q455" s="39">
        <v>-11.1074603568621</v>
      </c>
      <c r="R455" s="39"/>
      <c r="S455" s="39">
        <v>0.23248786635298599</v>
      </c>
      <c r="T455" s="39"/>
      <c r="U455" s="39"/>
      <c r="V455" s="39">
        <v>-4.8239087409443204</v>
      </c>
      <c r="W455" s="39">
        <v>0.53532309536637801</v>
      </c>
      <c r="X455" s="39"/>
      <c r="Y455" s="39"/>
      <c r="Z455" s="39"/>
      <c r="AA455" s="39">
        <v>-0.24368806706259799</v>
      </c>
      <c r="AB455" s="39"/>
      <c r="AC455" s="39">
        <v>-7.5496297071993707E-2</v>
      </c>
      <c r="AD455" s="39"/>
      <c r="AE455" s="39"/>
      <c r="AF455" s="39">
        <v>-1.5773193766290301</v>
      </c>
      <c r="AG455" s="39">
        <v>0.49348267207468099</v>
      </c>
    </row>
    <row r="456" spans="1:33">
      <c r="A456" s="1" t="s">
        <v>851</v>
      </c>
      <c r="B456" s="1" t="s">
        <v>26</v>
      </c>
      <c r="C456" s="1" t="s">
        <v>443</v>
      </c>
      <c r="D456" s="1" t="s">
        <v>444</v>
      </c>
      <c r="E456" s="1" t="s">
        <v>186</v>
      </c>
      <c r="F456" s="1" t="s">
        <v>30</v>
      </c>
      <c r="G456" s="1">
        <v>3.9</v>
      </c>
      <c r="H456" s="39"/>
      <c r="I456" s="39"/>
      <c r="J456" s="39">
        <v>0.46600000000000003</v>
      </c>
      <c r="K456" s="39"/>
      <c r="L456" s="39"/>
      <c r="M456" s="39">
        <v>265</v>
      </c>
      <c r="N456" s="39">
        <v>23</v>
      </c>
      <c r="O456" s="39">
        <v>159</v>
      </c>
      <c r="P456" s="39">
        <v>1.5E-5</v>
      </c>
      <c r="Q456" s="39">
        <v>-11.1074603568621</v>
      </c>
      <c r="R456" s="39"/>
      <c r="S456" s="39">
        <v>-0.33161408330999997</v>
      </c>
      <c r="T456" s="39"/>
      <c r="U456" s="39"/>
      <c r="V456" s="39">
        <v>-4.8239087409443204</v>
      </c>
      <c r="W456" s="39">
        <v>-0.76356964485649104</v>
      </c>
      <c r="X456" s="39"/>
      <c r="Y456" s="39"/>
      <c r="Z456" s="39"/>
      <c r="AA456" s="39">
        <v>-0.24368806706259799</v>
      </c>
      <c r="AB456" s="39"/>
      <c r="AC456" s="39">
        <v>-0.80452912746203198</v>
      </c>
      <c r="AD456" s="39"/>
      <c r="AE456" s="39"/>
      <c r="AF456" s="39">
        <v>-1.5773193766290301</v>
      </c>
      <c r="AG456" s="39">
        <v>0.805788853362576</v>
      </c>
    </row>
    <row r="457" spans="1:33">
      <c r="A457" s="1" t="s">
        <v>851</v>
      </c>
      <c r="B457" s="1" t="s">
        <v>26</v>
      </c>
      <c r="C457" s="1" t="s">
        <v>443</v>
      </c>
      <c r="D457" s="1" t="s">
        <v>444</v>
      </c>
      <c r="E457" s="1" t="s">
        <v>51</v>
      </c>
      <c r="F457" s="1" t="s">
        <v>30</v>
      </c>
      <c r="G457" s="1">
        <v>4.0999999999999996</v>
      </c>
      <c r="H457" s="39"/>
      <c r="I457" s="39"/>
      <c r="J457" s="39">
        <v>0.89500000000000002</v>
      </c>
      <c r="K457" s="39"/>
      <c r="L457" s="39"/>
      <c r="M457" s="39">
        <v>123</v>
      </c>
      <c r="N457" s="39">
        <v>29</v>
      </c>
      <c r="O457" s="39">
        <v>73.8</v>
      </c>
      <c r="P457" s="39">
        <v>1.5E-5</v>
      </c>
      <c r="Q457" s="39">
        <v>-11.1074603568621</v>
      </c>
      <c r="R457" s="39"/>
      <c r="S457" s="39">
        <v>-4.8176964684087997E-2</v>
      </c>
      <c r="T457" s="39"/>
      <c r="U457" s="39"/>
      <c r="V457" s="39">
        <v>-4.8239087409443204</v>
      </c>
      <c r="W457" s="39">
        <v>-0.110931560707282</v>
      </c>
      <c r="X457" s="39"/>
      <c r="Y457" s="39"/>
      <c r="Z457" s="39"/>
      <c r="AA457" s="39">
        <v>-0.24368806706259799</v>
      </c>
      <c r="AB457" s="39"/>
      <c r="AC457" s="39">
        <v>-0.43822129081495698</v>
      </c>
      <c r="AD457" s="39"/>
      <c r="AE457" s="39"/>
      <c r="AF457" s="39">
        <v>-1.5773193766290301</v>
      </c>
      <c r="AG457" s="39">
        <v>1.1180950346504701</v>
      </c>
    </row>
    <row r="458" spans="1:33">
      <c r="A458" s="1" t="s">
        <v>851</v>
      </c>
      <c r="B458" s="1" t="s">
        <v>26</v>
      </c>
      <c r="C458" s="1" t="s">
        <v>445</v>
      </c>
      <c r="D458" s="1" t="s">
        <v>185</v>
      </c>
      <c r="E458" s="1" t="s">
        <v>97</v>
      </c>
      <c r="F458" s="1" t="s">
        <v>30</v>
      </c>
      <c r="G458" s="1">
        <v>3.1</v>
      </c>
      <c r="H458" s="39">
        <v>1.24</v>
      </c>
      <c r="I458" s="39">
        <v>0</v>
      </c>
      <c r="J458" s="39">
        <v>0.63</v>
      </c>
      <c r="K458" s="39">
        <v>0.49</v>
      </c>
      <c r="L458" s="39"/>
      <c r="M458" s="39">
        <v>25.9</v>
      </c>
      <c r="N458" s="39">
        <v>17.5</v>
      </c>
      <c r="O458" s="39">
        <v>15.54</v>
      </c>
      <c r="P458" s="39">
        <v>8.0599999999999997E-4</v>
      </c>
      <c r="Q458" s="39">
        <v>-7.1234268154576501</v>
      </c>
      <c r="R458" s="39">
        <v>9.3421685162235105E-2</v>
      </c>
      <c r="S458" s="39">
        <v>-0.20065945054641801</v>
      </c>
      <c r="T458" s="39"/>
      <c r="U458" s="39">
        <v>-0.30980391997148599</v>
      </c>
      <c r="V458" s="39">
        <v>-3.0936649581949101</v>
      </c>
      <c r="W458" s="39">
        <v>-0.46203545959655901</v>
      </c>
      <c r="X458" s="39">
        <v>0.21511137961694499</v>
      </c>
      <c r="Y458" s="39"/>
      <c r="Z458" s="39">
        <v>-0.71334988787746501</v>
      </c>
      <c r="AA458" s="39">
        <v>-0.24366349517732599</v>
      </c>
      <c r="AB458" s="39">
        <v>-0.41472577248403603</v>
      </c>
      <c r="AC458" s="39">
        <v>-0.63528626873169203</v>
      </c>
      <c r="AD458" s="39"/>
      <c r="AE458" s="39">
        <v>-0.97869279830747602</v>
      </c>
      <c r="AF458" s="39">
        <v>-0.73354962044829897</v>
      </c>
      <c r="AG458" s="39">
        <v>-0.44343587178900701</v>
      </c>
    </row>
    <row r="459" spans="1:33">
      <c r="A459" s="1" t="s">
        <v>851</v>
      </c>
      <c r="B459" s="1" t="s">
        <v>26</v>
      </c>
      <c r="C459" s="1" t="s">
        <v>445</v>
      </c>
      <c r="D459" s="1" t="s">
        <v>185</v>
      </c>
      <c r="E459" s="1" t="s">
        <v>108</v>
      </c>
      <c r="F459" s="1" t="s">
        <v>30</v>
      </c>
      <c r="G459" s="1">
        <v>3.1</v>
      </c>
      <c r="H459" s="39">
        <v>0.93</v>
      </c>
      <c r="I459" s="39">
        <v>0</v>
      </c>
      <c r="J459" s="39">
        <v>0.45</v>
      </c>
      <c r="K459" s="39">
        <v>0.38</v>
      </c>
      <c r="L459" s="39"/>
      <c r="M459" s="39">
        <v>13.8</v>
      </c>
      <c r="N459" s="39">
        <v>13.7</v>
      </c>
      <c r="O459" s="39">
        <v>8.2799999999999994</v>
      </c>
      <c r="P459" s="39">
        <v>8.0599999999999997E-4</v>
      </c>
      <c r="Q459" s="39">
        <v>-7.1234268154576501</v>
      </c>
      <c r="R459" s="39">
        <v>-3.1517051446064898E-2</v>
      </c>
      <c r="S459" s="39">
        <v>-0.34678748622465599</v>
      </c>
      <c r="T459" s="39"/>
      <c r="U459" s="39">
        <v>-0.42021640338319</v>
      </c>
      <c r="V459" s="39">
        <v>-3.0936649581949101</v>
      </c>
      <c r="W459" s="39">
        <v>-0.79850769621777196</v>
      </c>
      <c r="X459" s="39">
        <v>-7.2570692834835401E-2</v>
      </c>
      <c r="Y459" s="39"/>
      <c r="Z459" s="39">
        <v>-0.96758402626170603</v>
      </c>
      <c r="AA459" s="39">
        <v>-0.24366349517732599</v>
      </c>
      <c r="AB459" s="39">
        <v>-0.57382476422392803</v>
      </c>
      <c r="AC459" s="39">
        <v>-0.82413889637016802</v>
      </c>
      <c r="AD459" s="39"/>
      <c r="AE459" s="39">
        <v>-1.15918163323725</v>
      </c>
      <c r="AF459" s="39">
        <v>-0.73354962044829897</v>
      </c>
      <c r="AG459" s="39">
        <v>-0.44343587178900701</v>
      </c>
    </row>
    <row r="460" spans="1:33">
      <c r="A460" s="1" t="s">
        <v>851</v>
      </c>
      <c r="B460" s="1" t="s">
        <v>26</v>
      </c>
      <c r="C460" s="1" t="s">
        <v>445</v>
      </c>
      <c r="D460" s="1" t="s">
        <v>185</v>
      </c>
      <c r="E460" s="1" t="s">
        <v>104</v>
      </c>
      <c r="F460" s="1" t="s">
        <v>30</v>
      </c>
      <c r="G460" s="1">
        <v>3.7</v>
      </c>
      <c r="H460" s="39">
        <v>1.81</v>
      </c>
      <c r="I460" s="39">
        <v>0.14000000000000001</v>
      </c>
      <c r="J460" s="39">
        <v>0.98</v>
      </c>
      <c r="K460" s="39">
        <v>0.69</v>
      </c>
      <c r="L460" s="39"/>
      <c r="M460" s="39">
        <v>121.3</v>
      </c>
      <c r="N460" s="39">
        <v>25.1</v>
      </c>
      <c r="O460" s="39">
        <v>72.78</v>
      </c>
      <c r="P460" s="39">
        <v>8.0599999999999997E-4</v>
      </c>
      <c r="Q460" s="39">
        <v>-7.1234268154576501</v>
      </c>
      <c r="R460" s="39">
        <v>0.257678574869185</v>
      </c>
      <c r="S460" s="39">
        <v>-8.7739243075051505E-3</v>
      </c>
      <c r="T460" s="39">
        <v>-0.85387196432176204</v>
      </c>
      <c r="U460" s="39">
        <v>-0.161150909262745</v>
      </c>
      <c r="V460" s="39">
        <v>-3.0936649581949101</v>
      </c>
      <c r="W460" s="39">
        <v>-2.0202707317519501E-2</v>
      </c>
      <c r="X460" s="39">
        <v>0.59332684527773405</v>
      </c>
      <c r="Y460" s="39">
        <v>-1.9661128563728301</v>
      </c>
      <c r="Z460" s="39">
        <v>-0.37106368139083201</v>
      </c>
      <c r="AA460" s="39">
        <v>-0.24366349517732599</v>
      </c>
      <c r="AB460" s="39">
        <v>-0.205558413759758</v>
      </c>
      <c r="AC460" s="39">
        <v>-0.38729767661919901</v>
      </c>
      <c r="AD460" s="39">
        <v>-0.215628047561854</v>
      </c>
      <c r="AE460" s="39">
        <v>-0.73569302253411295</v>
      </c>
      <c r="AF460" s="39">
        <v>-0.73354962044829897</v>
      </c>
      <c r="AG460" s="39">
        <v>0.49348267207468099</v>
      </c>
    </row>
    <row r="461" spans="1:33">
      <c r="A461" s="1" t="s">
        <v>851</v>
      </c>
      <c r="B461" s="1" t="s">
        <v>26</v>
      </c>
      <c r="C461" s="1" t="s">
        <v>445</v>
      </c>
      <c r="D461" s="1" t="s">
        <v>185</v>
      </c>
      <c r="E461" s="1" t="s">
        <v>186</v>
      </c>
      <c r="F461" s="1" t="s">
        <v>30</v>
      </c>
      <c r="G461" s="1">
        <v>3.9</v>
      </c>
      <c r="H461" s="39">
        <v>1.43</v>
      </c>
      <c r="I461" s="39">
        <v>0</v>
      </c>
      <c r="J461" s="39">
        <v>0.73</v>
      </c>
      <c r="K461" s="39">
        <v>0.46</v>
      </c>
      <c r="L461" s="39"/>
      <c r="M461" s="39">
        <v>152.6</v>
      </c>
      <c r="N461" s="39">
        <v>27.7</v>
      </c>
      <c r="O461" s="39">
        <v>91.56</v>
      </c>
      <c r="P461" s="39">
        <v>8.0599999999999997E-4</v>
      </c>
      <c r="Q461" s="39">
        <v>-7.1234268154576501</v>
      </c>
      <c r="R461" s="39">
        <v>0.155336037465062</v>
      </c>
      <c r="S461" s="39">
        <v>-0.136677139879544</v>
      </c>
      <c r="T461" s="39"/>
      <c r="U461" s="39">
        <v>-0.33724216831842602</v>
      </c>
      <c r="V461" s="39">
        <v>-3.0936649581949101</v>
      </c>
      <c r="W461" s="39">
        <v>-0.31471074483970002</v>
      </c>
      <c r="X461" s="39">
        <v>0.35767444427181599</v>
      </c>
      <c r="Y461" s="39"/>
      <c r="Z461" s="39">
        <v>-0.77652878949899595</v>
      </c>
      <c r="AA461" s="39">
        <v>-0.24366349517732599</v>
      </c>
      <c r="AB461" s="39">
        <v>-0.33588304289496601</v>
      </c>
      <c r="AC461" s="39">
        <v>-0.55259695154668098</v>
      </c>
      <c r="AD461" s="39"/>
      <c r="AE461" s="39">
        <v>-1.0235454936153701</v>
      </c>
      <c r="AF461" s="39">
        <v>-0.73354962044829897</v>
      </c>
      <c r="AG461" s="39">
        <v>0.805788853362576</v>
      </c>
    </row>
    <row r="462" spans="1:33">
      <c r="A462" s="1" t="s">
        <v>771</v>
      </c>
      <c r="B462" s="1" t="s">
        <v>446</v>
      </c>
      <c r="C462" s="1" t="s">
        <v>446</v>
      </c>
      <c r="D462" s="1" t="s">
        <v>215</v>
      </c>
      <c r="E462" s="1" t="s">
        <v>447</v>
      </c>
      <c r="F462" s="1" t="s">
        <v>41</v>
      </c>
      <c r="G462" s="1">
        <v>2.8</v>
      </c>
      <c r="H462" s="39">
        <v>10.1</v>
      </c>
      <c r="I462" s="39">
        <v>2.2222222222222199E-2</v>
      </c>
      <c r="J462" s="39">
        <v>5.6</v>
      </c>
      <c r="K462" s="39">
        <v>0.5</v>
      </c>
      <c r="L462" s="39">
        <v>150</v>
      </c>
      <c r="M462" s="39">
        <v>600</v>
      </c>
      <c r="N462" s="39">
        <v>25</v>
      </c>
      <c r="O462" s="39">
        <v>360</v>
      </c>
      <c r="P462" s="39">
        <v>3.5</v>
      </c>
      <c r="Q462" s="39">
        <v>1.2527629684953701</v>
      </c>
      <c r="R462" s="39">
        <v>1.00432137378264</v>
      </c>
      <c r="S462" s="39">
        <v>0.74818802700620002</v>
      </c>
      <c r="T462" s="39">
        <v>-1.65321251377534</v>
      </c>
      <c r="U462" s="39">
        <v>-0.30102999566398098</v>
      </c>
      <c r="V462" s="39">
        <v>0.544068044350276</v>
      </c>
      <c r="W462" s="39">
        <v>1.7227665977411</v>
      </c>
      <c r="X462" s="39">
        <v>2.3125354238472098</v>
      </c>
      <c r="Y462" s="39">
        <v>-3.8066624897703201</v>
      </c>
      <c r="Z462" s="39">
        <v>-0.69314718055994495</v>
      </c>
      <c r="AA462" s="39">
        <v>-0.134963376955926</v>
      </c>
      <c r="AB462" s="39">
        <v>0.74522850566784804</v>
      </c>
      <c r="AC462" s="39">
        <v>0.59098313626133003</v>
      </c>
      <c r="AD462" s="39">
        <v>-1.19809732652848</v>
      </c>
      <c r="AE462" s="39">
        <v>-0.96435025906652205</v>
      </c>
      <c r="AF462" s="39">
        <v>1.0404253067904199</v>
      </c>
      <c r="AG462" s="39">
        <v>-0.91189514372085201</v>
      </c>
    </row>
    <row r="463" spans="1:33">
      <c r="A463" s="1" t="s">
        <v>771</v>
      </c>
      <c r="B463" s="1" t="s">
        <v>446</v>
      </c>
      <c r="C463" s="1" t="s">
        <v>446</v>
      </c>
      <c r="D463" s="1" t="s">
        <v>215</v>
      </c>
      <c r="E463" s="1" t="s">
        <v>448</v>
      </c>
      <c r="F463" s="1" t="s">
        <v>41</v>
      </c>
      <c r="G463" s="1">
        <v>3.2</v>
      </c>
      <c r="H463" s="39">
        <v>10.7</v>
      </c>
      <c r="I463" s="39">
        <v>2.1538461538461499E-2</v>
      </c>
      <c r="J463" s="39">
        <v>5.8</v>
      </c>
      <c r="K463" s="39">
        <v>0.7</v>
      </c>
      <c r="L463" s="39">
        <v>160</v>
      </c>
      <c r="M463" s="39">
        <v>650</v>
      </c>
      <c r="N463" s="39">
        <v>26</v>
      </c>
      <c r="O463" s="39">
        <v>390</v>
      </c>
      <c r="P463" s="39">
        <v>3.5</v>
      </c>
      <c r="Q463" s="39">
        <v>1.2527629684953701</v>
      </c>
      <c r="R463" s="39">
        <v>1.0293837776852099</v>
      </c>
      <c r="S463" s="39">
        <v>0.763427993562937</v>
      </c>
      <c r="T463" s="39">
        <v>-1.66678532096462</v>
      </c>
      <c r="U463" s="39">
        <v>-0.15490195998574299</v>
      </c>
      <c r="V463" s="39">
        <v>0.544068044350276</v>
      </c>
      <c r="W463" s="39">
        <v>1.7578579175523701</v>
      </c>
      <c r="X463" s="39">
        <v>2.3702437414678599</v>
      </c>
      <c r="Y463" s="39">
        <v>-3.8379150332744301</v>
      </c>
      <c r="Z463" s="39">
        <v>-0.356674943938732</v>
      </c>
      <c r="AA463" s="39">
        <v>-0.134963376955926</v>
      </c>
      <c r="AB463" s="39">
        <v>0.77714337290375901</v>
      </c>
      <c r="AC463" s="39">
        <v>0.61067893054203604</v>
      </c>
      <c r="AD463" s="39">
        <v>-1.21477966061239</v>
      </c>
      <c r="AE463" s="39">
        <v>-0.72547800390858597</v>
      </c>
      <c r="AF463" s="39">
        <v>1.0404253067904199</v>
      </c>
      <c r="AG463" s="39">
        <v>-0.28728278114505901</v>
      </c>
    </row>
    <row r="464" spans="1:33">
      <c r="A464" s="1" t="s">
        <v>771</v>
      </c>
      <c r="B464" s="1" t="s">
        <v>446</v>
      </c>
      <c r="C464" s="1" t="s">
        <v>446</v>
      </c>
      <c r="D464" s="1" t="s">
        <v>215</v>
      </c>
      <c r="E464" s="1" t="s">
        <v>449</v>
      </c>
      <c r="F464" s="1" t="s">
        <v>33</v>
      </c>
      <c r="G464" s="1">
        <v>3.6</v>
      </c>
      <c r="H464" s="39">
        <v>21.4</v>
      </c>
      <c r="I464" s="39">
        <v>0.06</v>
      </c>
      <c r="J464" s="39">
        <v>6.2</v>
      </c>
      <c r="K464" s="39">
        <v>1.7</v>
      </c>
      <c r="L464" s="39">
        <v>187.5</v>
      </c>
      <c r="M464" s="39">
        <v>750</v>
      </c>
      <c r="N464" s="39">
        <v>28</v>
      </c>
      <c r="O464" s="39">
        <v>450</v>
      </c>
      <c r="P464" s="39">
        <v>3.5</v>
      </c>
      <c r="Q464" s="39">
        <v>1.2527629684953701</v>
      </c>
      <c r="R464" s="39">
        <v>1.3304137733491901</v>
      </c>
      <c r="S464" s="39">
        <v>0.792391689498254</v>
      </c>
      <c r="T464" s="39">
        <v>-1.2218487496163599</v>
      </c>
      <c r="U464" s="39">
        <v>0.230448921378274</v>
      </c>
      <c r="V464" s="39">
        <v>0.544068044350276</v>
      </c>
      <c r="W464" s="39">
        <v>1.82454929205105</v>
      </c>
      <c r="X464" s="39">
        <v>3.0633909220278102</v>
      </c>
      <c r="Y464" s="39">
        <v>-2.81341071676004</v>
      </c>
      <c r="Z464" s="39">
        <v>0.53062825106217004</v>
      </c>
      <c r="AA464" s="39">
        <v>-0.134963376955926</v>
      </c>
      <c r="AB464" s="39">
        <v>1.16047979916967</v>
      </c>
      <c r="AC464" s="39">
        <v>0.64811096785177302</v>
      </c>
      <c r="AD464" s="39">
        <v>-0.66790822673201</v>
      </c>
      <c r="AE464" s="39">
        <v>-9.5553474838703203E-2</v>
      </c>
      <c r="AF464" s="39">
        <v>1.0404253067904199</v>
      </c>
      <c r="AG464" s="39">
        <v>0.33732958143073299</v>
      </c>
    </row>
    <row r="465" spans="1:33">
      <c r="A465" s="1" t="s">
        <v>771</v>
      </c>
      <c r="B465" s="1" t="s">
        <v>446</v>
      </c>
      <c r="C465" s="1" t="s">
        <v>446</v>
      </c>
      <c r="D465" s="1" t="s">
        <v>215</v>
      </c>
      <c r="E465" s="1" t="s">
        <v>450</v>
      </c>
      <c r="F465" s="1" t="s">
        <v>33</v>
      </c>
      <c r="G465" s="1">
        <v>3.7</v>
      </c>
      <c r="H465" s="39">
        <v>9.4</v>
      </c>
      <c r="I465" s="39">
        <v>2.8148148148148099E-2</v>
      </c>
      <c r="J465" s="39">
        <v>5</v>
      </c>
      <c r="K465" s="39">
        <v>0.6</v>
      </c>
      <c r="L465" s="39">
        <v>112</v>
      </c>
      <c r="M465" s="39">
        <v>450</v>
      </c>
      <c r="N465" s="39">
        <v>21</v>
      </c>
      <c r="O465" s="39">
        <v>270</v>
      </c>
      <c r="P465" s="39">
        <v>3.5</v>
      </c>
      <c r="Q465" s="39">
        <v>1.2527629684953701</v>
      </c>
      <c r="R465" s="39">
        <v>0.973127853599699</v>
      </c>
      <c r="S465" s="39">
        <v>0.69897000433601897</v>
      </c>
      <c r="T465" s="39">
        <v>-1.5505501718782</v>
      </c>
      <c r="U465" s="39">
        <v>-0.22184874961635601</v>
      </c>
      <c r="V465" s="39">
        <v>0.544068044350276</v>
      </c>
      <c r="W465" s="39">
        <v>1.6094379124341001</v>
      </c>
      <c r="X465" s="39">
        <v>2.2407096892759601</v>
      </c>
      <c r="Y465" s="39">
        <v>-3.5702737117060899</v>
      </c>
      <c r="Z465" s="39">
        <v>-0.51082562376599105</v>
      </c>
      <c r="AA465" s="39">
        <v>-0.134963376955926</v>
      </c>
      <c r="AB465" s="39">
        <v>0.70550617659160997</v>
      </c>
      <c r="AC465" s="39">
        <v>0.52737485695139297</v>
      </c>
      <c r="AD465" s="39">
        <v>-1.0719150665522199</v>
      </c>
      <c r="AE465" s="39">
        <v>-0.83491443436783697</v>
      </c>
      <c r="AF465" s="39">
        <v>1.0404253067904199</v>
      </c>
      <c r="AG465" s="39">
        <v>0.49348267207468099</v>
      </c>
    </row>
    <row r="466" spans="1:33">
      <c r="A466" s="1" t="s">
        <v>771</v>
      </c>
      <c r="B466" s="1" t="s">
        <v>446</v>
      </c>
      <c r="C466" s="1" t="s">
        <v>446</v>
      </c>
      <c r="D466" s="1" t="s">
        <v>215</v>
      </c>
      <c r="E466" s="1" t="s">
        <v>235</v>
      </c>
      <c r="F466" s="1" t="s">
        <v>33</v>
      </c>
      <c r="G466" s="1">
        <v>3.7</v>
      </c>
      <c r="H466" s="39">
        <v>10.4</v>
      </c>
      <c r="I466" s="39">
        <v>0.03</v>
      </c>
      <c r="J466" s="39">
        <v>5.4</v>
      </c>
      <c r="K466" s="39">
        <v>0.5</v>
      </c>
      <c r="L466" s="39">
        <v>125</v>
      </c>
      <c r="M466" s="39">
        <v>500</v>
      </c>
      <c r="N466" s="39">
        <v>22</v>
      </c>
      <c r="O466" s="39">
        <v>300</v>
      </c>
      <c r="P466" s="39">
        <v>3.5</v>
      </c>
      <c r="Q466" s="39">
        <v>1.2527629684953701</v>
      </c>
      <c r="R466" s="39">
        <v>1.01703333929878</v>
      </c>
      <c r="S466" s="39">
        <v>0.73239375982296895</v>
      </c>
      <c r="T466" s="39">
        <v>-1.5228787452803401</v>
      </c>
      <c r="U466" s="39">
        <v>-0.30102999566398098</v>
      </c>
      <c r="V466" s="39">
        <v>0.544068044350276</v>
      </c>
      <c r="W466" s="39">
        <v>1.68639895357023</v>
      </c>
      <c r="X466" s="39">
        <v>2.3418058061473301</v>
      </c>
      <c r="Y466" s="39">
        <v>-3.50655789731998</v>
      </c>
      <c r="Z466" s="39">
        <v>-0.69314718055994495</v>
      </c>
      <c r="AA466" s="39">
        <v>-0.134963376955926</v>
      </c>
      <c r="AB466" s="39">
        <v>0.76141612650949697</v>
      </c>
      <c r="AC466" s="39">
        <v>0.570570976162597</v>
      </c>
      <c r="AD466" s="39">
        <v>-1.0379041227108801</v>
      </c>
      <c r="AE466" s="39">
        <v>-0.96435025906652205</v>
      </c>
      <c r="AF466" s="39">
        <v>1.0404253067904199</v>
      </c>
      <c r="AG466" s="39">
        <v>0.49348267207468099</v>
      </c>
    </row>
    <row r="467" spans="1:33">
      <c r="A467" s="1" t="s">
        <v>771</v>
      </c>
      <c r="B467" s="1" t="s">
        <v>446</v>
      </c>
      <c r="C467" s="1" t="s">
        <v>446</v>
      </c>
      <c r="D467" s="1" t="s">
        <v>215</v>
      </c>
      <c r="E467" s="1" t="s">
        <v>245</v>
      </c>
      <c r="F467" s="1" t="s">
        <v>33</v>
      </c>
      <c r="G467" s="1">
        <v>3.8</v>
      </c>
      <c r="H467" s="39">
        <v>22.3</v>
      </c>
      <c r="I467" s="39">
        <v>5.7916666666666602E-2</v>
      </c>
      <c r="J467" s="39">
        <v>7.1</v>
      </c>
      <c r="K467" s="39">
        <v>1.3</v>
      </c>
      <c r="L467" s="39">
        <v>200</v>
      </c>
      <c r="M467" s="39">
        <v>800</v>
      </c>
      <c r="N467" s="39">
        <v>30</v>
      </c>
      <c r="O467" s="39">
        <v>480</v>
      </c>
      <c r="P467" s="39">
        <v>3.5</v>
      </c>
      <c r="Q467" s="39">
        <v>1.2527629684953701</v>
      </c>
      <c r="R467" s="39">
        <v>1.34830486304816</v>
      </c>
      <c r="S467" s="39">
        <v>0.85125834871907502</v>
      </c>
      <c r="T467" s="39">
        <v>-1.2371964414575101</v>
      </c>
      <c r="U467" s="39">
        <v>0.113943352306837</v>
      </c>
      <c r="V467" s="39">
        <v>0.544068044350276</v>
      </c>
      <c r="W467" s="39">
        <v>1.96009478404727</v>
      </c>
      <c r="X467" s="39">
        <v>3.1045866784660698</v>
      </c>
      <c r="Y467" s="39">
        <v>-2.8487500832053501</v>
      </c>
      <c r="Z467" s="39">
        <v>0.262364264467491</v>
      </c>
      <c r="AA467" s="39">
        <v>-0.134963376955926</v>
      </c>
      <c r="AB467" s="39">
        <v>1.1832625998406701</v>
      </c>
      <c r="AC467" s="39">
        <v>0.72418893073241997</v>
      </c>
      <c r="AD467" s="39">
        <v>-0.68677207111884797</v>
      </c>
      <c r="AE467" s="39">
        <v>-0.28600254159980099</v>
      </c>
      <c r="AF467" s="39">
        <v>1.0404253067904199</v>
      </c>
      <c r="AG467" s="39">
        <v>0.649635762718628</v>
      </c>
    </row>
    <row r="468" spans="1:33">
      <c r="A468" s="1" t="s">
        <v>771</v>
      </c>
      <c r="B468" s="1" t="s">
        <v>446</v>
      </c>
      <c r="C468" s="1" t="s">
        <v>446</v>
      </c>
      <c r="D468" s="1" t="s">
        <v>215</v>
      </c>
      <c r="E468" s="1" t="s">
        <v>451</v>
      </c>
      <c r="F468" s="1" t="s">
        <v>33</v>
      </c>
      <c r="G468" s="1">
        <v>4.0999999999999996</v>
      </c>
      <c r="H468" s="39">
        <v>23.2</v>
      </c>
      <c r="I468" s="39">
        <v>3.91666666666666E-2</v>
      </c>
      <c r="J468" s="39">
        <v>7.8</v>
      </c>
      <c r="K468" s="39">
        <v>1.3</v>
      </c>
      <c r="L468" s="39">
        <v>300</v>
      </c>
      <c r="M468" s="39">
        <v>1200</v>
      </c>
      <c r="N468" s="39">
        <v>45</v>
      </c>
      <c r="O468" s="39">
        <v>720</v>
      </c>
      <c r="P468" s="39">
        <v>3.5</v>
      </c>
      <c r="Q468" s="39">
        <v>1.2527629684953701</v>
      </c>
      <c r="R468" s="39">
        <v>1.3654879848909001</v>
      </c>
      <c r="S468" s="39">
        <v>0.89209460269048002</v>
      </c>
      <c r="T468" s="39">
        <v>-1.40708338811191</v>
      </c>
      <c r="U468" s="39">
        <v>0.113943352306837</v>
      </c>
      <c r="V468" s="39">
        <v>0.544068044350276</v>
      </c>
      <c r="W468" s="39">
        <v>2.0541237336955498</v>
      </c>
      <c r="X468" s="39">
        <v>3.14415227867226</v>
      </c>
      <c r="Y468" s="39">
        <v>-3.2399292340660302</v>
      </c>
      <c r="Z468" s="39">
        <v>0.262364264467491</v>
      </c>
      <c r="AA468" s="39">
        <v>-0.134963376955926</v>
      </c>
      <c r="AB468" s="39">
        <v>1.2051438628847699</v>
      </c>
      <c r="AC468" s="39">
        <v>0.77696479834480103</v>
      </c>
      <c r="AD468" s="39">
        <v>-0.89558007679237905</v>
      </c>
      <c r="AE468" s="39">
        <v>-0.28600254159980099</v>
      </c>
      <c r="AF468" s="39">
        <v>1.0404253067904199</v>
      </c>
      <c r="AG468" s="39">
        <v>1.1180950346504701</v>
      </c>
    </row>
    <row r="469" spans="1:33">
      <c r="A469" s="1" t="s">
        <v>771</v>
      </c>
      <c r="B469" s="1" t="s">
        <v>452</v>
      </c>
      <c r="C469" s="1" t="s">
        <v>452</v>
      </c>
      <c r="D469" s="1" t="s">
        <v>453</v>
      </c>
      <c r="E469" s="1" t="s">
        <v>92</v>
      </c>
      <c r="F469" s="1" t="s">
        <v>60</v>
      </c>
      <c r="G469" s="1">
        <v>2</v>
      </c>
      <c r="H469" s="39"/>
      <c r="I469" s="39"/>
      <c r="J469" s="39">
        <v>2</v>
      </c>
      <c r="K469" s="39"/>
      <c r="L469" s="39">
        <v>2.5</v>
      </c>
      <c r="M469" s="39">
        <v>26.4</v>
      </c>
      <c r="N469" s="39">
        <v>9.1999999999999993</v>
      </c>
      <c r="O469" s="39">
        <v>15.84</v>
      </c>
      <c r="P469" s="39">
        <v>0.96</v>
      </c>
      <c r="Q469" s="39">
        <v>-4.08219945202552E-2</v>
      </c>
      <c r="R469" s="39"/>
      <c r="S469" s="39">
        <v>0.30102999566398098</v>
      </c>
      <c r="T469" s="39"/>
      <c r="U469" s="39"/>
      <c r="V469" s="39">
        <v>-1.7728766960431599E-2</v>
      </c>
      <c r="W469" s="39">
        <v>0.69314718055994495</v>
      </c>
      <c r="X469" s="39"/>
      <c r="Y469" s="39"/>
      <c r="Z469" s="39"/>
      <c r="AA469" s="39">
        <v>-0.213866775933621</v>
      </c>
      <c r="AB469" s="39"/>
      <c r="AC469" s="39">
        <v>1.3086028449852301E-2</v>
      </c>
      <c r="AD469" s="39"/>
      <c r="AE469" s="39"/>
      <c r="AF469" s="39">
        <v>0.76645977474874705</v>
      </c>
      <c r="AG469" s="39">
        <v>-2.16111986887244</v>
      </c>
    </row>
    <row r="470" spans="1:33">
      <c r="A470" s="1" t="s">
        <v>771</v>
      </c>
      <c r="B470" s="1" t="s">
        <v>452</v>
      </c>
      <c r="C470" s="1" t="s">
        <v>452</v>
      </c>
      <c r="D470" s="1" t="s">
        <v>453</v>
      </c>
      <c r="E470" s="1" t="s">
        <v>454</v>
      </c>
      <c r="F470" s="1" t="s">
        <v>60</v>
      </c>
      <c r="G470" s="1">
        <v>2.2999999999999998</v>
      </c>
      <c r="H470" s="39"/>
      <c r="I470" s="39"/>
      <c r="J470" s="39">
        <v>2</v>
      </c>
      <c r="K470" s="39"/>
      <c r="L470" s="39">
        <v>4.2</v>
      </c>
      <c r="M470" s="39">
        <v>39</v>
      </c>
      <c r="N470" s="39">
        <v>11.9</v>
      </c>
      <c r="O470" s="39">
        <v>23.4</v>
      </c>
      <c r="P470" s="39">
        <v>0.96</v>
      </c>
      <c r="Q470" s="39">
        <v>-4.08219945202552E-2</v>
      </c>
      <c r="R470" s="39"/>
      <c r="S470" s="39">
        <v>0.30102999566398098</v>
      </c>
      <c r="T470" s="39"/>
      <c r="U470" s="39"/>
      <c r="V470" s="39">
        <v>-1.7728766960431599E-2</v>
      </c>
      <c r="W470" s="39">
        <v>0.69314718055994495</v>
      </c>
      <c r="X470" s="39"/>
      <c r="Y470" s="39"/>
      <c r="Z470" s="39"/>
      <c r="AA470" s="39">
        <v>-0.213866775933621</v>
      </c>
      <c r="AB470" s="39"/>
      <c r="AC470" s="39">
        <v>1.3086028449852301E-2</v>
      </c>
      <c r="AD470" s="39"/>
      <c r="AE470" s="39"/>
      <c r="AF470" s="39">
        <v>0.76645977474874705</v>
      </c>
      <c r="AG470" s="39">
        <v>-1.6926605969405899</v>
      </c>
    </row>
    <row r="471" spans="1:33">
      <c r="A471" s="1" t="s">
        <v>771</v>
      </c>
      <c r="B471" s="1" t="s">
        <v>452</v>
      </c>
      <c r="C471" s="1" t="s">
        <v>452</v>
      </c>
      <c r="D471" s="1" t="s">
        <v>453</v>
      </c>
      <c r="E471" s="1" t="s">
        <v>455</v>
      </c>
      <c r="F471" s="1" t="s">
        <v>60</v>
      </c>
      <c r="G471" s="1">
        <v>2.4</v>
      </c>
      <c r="H471" s="39"/>
      <c r="I471" s="39"/>
      <c r="J471" s="39">
        <v>2.1</v>
      </c>
      <c r="K471" s="39"/>
      <c r="L471" s="39">
        <v>4</v>
      </c>
      <c r="M471" s="39">
        <v>39.9</v>
      </c>
      <c r="N471" s="39">
        <v>11.5</v>
      </c>
      <c r="O471" s="39">
        <v>23.94</v>
      </c>
      <c r="P471" s="39">
        <v>0.96</v>
      </c>
      <c r="Q471" s="39">
        <v>-4.08219945202552E-2</v>
      </c>
      <c r="R471" s="39"/>
      <c r="S471" s="39">
        <v>0.32221929473391903</v>
      </c>
      <c r="T471" s="39"/>
      <c r="U471" s="39"/>
      <c r="V471" s="39">
        <v>-1.7728766960431599E-2</v>
      </c>
      <c r="W471" s="39">
        <v>0.741937344729377</v>
      </c>
      <c r="X471" s="39"/>
      <c r="Y471" s="39"/>
      <c r="Z471" s="39"/>
      <c r="AA471" s="39">
        <v>-0.213866775933621</v>
      </c>
      <c r="AB471" s="39"/>
      <c r="AC471" s="39">
        <v>4.0470607929088201E-2</v>
      </c>
      <c r="AD471" s="39"/>
      <c r="AE471" s="39"/>
      <c r="AF471" s="39">
        <v>0.76645977474874705</v>
      </c>
      <c r="AG471" s="39">
        <v>-1.53650750629664</v>
      </c>
    </row>
    <row r="472" spans="1:33">
      <c r="A472" s="1" t="s">
        <v>771</v>
      </c>
      <c r="B472" s="1" t="s">
        <v>452</v>
      </c>
      <c r="C472" s="1" t="s">
        <v>452</v>
      </c>
      <c r="D472" s="1" t="s">
        <v>453</v>
      </c>
      <c r="E472" s="1" t="s">
        <v>456</v>
      </c>
      <c r="F472" s="1" t="s">
        <v>33</v>
      </c>
      <c r="G472" s="1">
        <v>3.8</v>
      </c>
      <c r="H472" s="39"/>
      <c r="I472" s="39"/>
      <c r="J472" s="39">
        <v>2.5</v>
      </c>
      <c r="K472" s="39"/>
      <c r="L472" s="39">
        <v>3.1</v>
      </c>
      <c r="M472" s="39">
        <v>34.9</v>
      </c>
      <c r="N472" s="39">
        <v>10.6</v>
      </c>
      <c r="O472" s="39">
        <v>20.94</v>
      </c>
      <c r="P472" s="39">
        <v>0.96</v>
      </c>
      <c r="Q472" s="39">
        <v>-4.08219945202552E-2</v>
      </c>
      <c r="R472" s="39"/>
      <c r="S472" s="39">
        <v>0.39794000867203799</v>
      </c>
      <c r="T472" s="39"/>
      <c r="U472" s="39"/>
      <c r="V472" s="39">
        <v>-1.7728766960431599E-2</v>
      </c>
      <c r="W472" s="39">
        <v>0.916290731874155</v>
      </c>
      <c r="X472" s="39"/>
      <c r="Y472" s="39"/>
      <c r="Z472" s="39"/>
      <c r="AA472" s="39">
        <v>-0.213866775933621</v>
      </c>
      <c r="AB472" s="39"/>
      <c r="AC472" s="39">
        <v>0.138330376778391</v>
      </c>
      <c r="AD472" s="39"/>
      <c r="AE472" s="39"/>
      <c r="AF472" s="39">
        <v>0.76645977474874705</v>
      </c>
      <c r="AG472" s="39">
        <v>0.649635762718628</v>
      </c>
    </row>
    <row r="473" spans="1:33">
      <c r="A473" s="1" t="s">
        <v>851</v>
      </c>
      <c r="B473" s="1" t="s">
        <v>236</v>
      </c>
      <c r="C473" s="1" t="s">
        <v>237</v>
      </c>
      <c r="D473" s="1" t="s">
        <v>91</v>
      </c>
      <c r="E473" s="1" t="s">
        <v>457</v>
      </c>
      <c r="F473" s="1" t="s">
        <v>41</v>
      </c>
      <c r="G473" s="1">
        <v>2.6</v>
      </c>
      <c r="H473" s="39"/>
      <c r="I473" s="39"/>
      <c r="J473" s="39">
        <v>1.8</v>
      </c>
      <c r="K473" s="39"/>
      <c r="L473" s="39"/>
      <c r="M473" s="39">
        <v>40.200000000000003</v>
      </c>
      <c r="N473" s="39">
        <v>11.2</v>
      </c>
      <c r="O473" s="39">
        <v>24.12</v>
      </c>
      <c r="P473" s="39">
        <v>0.96</v>
      </c>
      <c r="Q473" s="39">
        <v>-4.08219945202552E-2</v>
      </c>
      <c r="R473" s="39"/>
      <c r="S473" s="39">
        <v>0.25527250510330601</v>
      </c>
      <c r="T473" s="39"/>
      <c r="U473" s="39"/>
      <c r="V473" s="39">
        <v>-1.7728766960431599E-2</v>
      </c>
      <c r="W473" s="39">
        <v>0.58778666490211895</v>
      </c>
      <c r="X473" s="39"/>
      <c r="Y473" s="39"/>
      <c r="Z473" s="39"/>
      <c r="AA473" s="39">
        <v>-0.213866775933621</v>
      </c>
      <c r="AB473" s="39"/>
      <c r="AC473" s="39">
        <v>-4.6049936024165301E-2</v>
      </c>
      <c r="AD473" s="39"/>
      <c r="AE473" s="39"/>
      <c r="AF473" s="39">
        <v>0.76645977474874705</v>
      </c>
      <c r="AG473" s="39">
        <v>-1.22420132500875</v>
      </c>
    </row>
    <row r="474" spans="1:33">
      <c r="A474" s="1" t="s">
        <v>851</v>
      </c>
      <c r="B474" s="1" t="s">
        <v>236</v>
      </c>
      <c r="C474" s="1" t="s">
        <v>237</v>
      </c>
      <c r="D474" s="1" t="s">
        <v>91</v>
      </c>
      <c r="E474" s="1" t="s">
        <v>458</v>
      </c>
      <c r="F474" s="1" t="s">
        <v>41</v>
      </c>
      <c r="G474" s="1">
        <v>3</v>
      </c>
      <c r="H474" s="39"/>
      <c r="I474" s="39"/>
      <c r="J474" s="39">
        <v>3.33</v>
      </c>
      <c r="K474" s="39"/>
      <c r="L474" s="39">
        <v>3.5</v>
      </c>
      <c r="M474" s="39">
        <v>42</v>
      </c>
      <c r="N474" s="39">
        <v>11.8</v>
      </c>
      <c r="O474" s="39">
        <v>25.2</v>
      </c>
      <c r="P474" s="39">
        <v>0.96</v>
      </c>
      <c r="Q474" s="39">
        <v>-4.08219945202552E-2</v>
      </c>
      <c r="R474" s="39"/>
      <c r="S474" s="39">
        <v>0.52244423350631997</v>
      </c>
      <c r="T474" s="39"/>
      <c r="U474" s="39"/>
      <c r="V474" s="39">
        <v>-1.7728766960431599E-2</v>
      </c>
      <c r="W474" s="39">
        <v>1.2029723039923499</v>
      </c>
      <c r="X474" s="39"/>
      <c r="Y474" s="39"/>
      <c r="Z474" s="39"/>
      <c r="AA474" s="39">
        <v>-0.213866775933621</v>
      </c>
      <c r="AB474" s="39"/>
      <c r="AC474" s="39">
        <v>0.29923687157189799</v>
      </c>
      <c r="AD474" s="39"/>
      <c r="AE474" s="39"/>
      <c r="AF474" s="39">
        <v>0.76645977474874705</v>
      </c>
      <c r="AG474" s="39">
        <v>-0.59958896243295501</v>
      </c>
    </row>
    <row r="475" spans="1:33">
      <c r="A475" s="1" t="s">
        <v>851</v>
      </c>
      <c r="B475" s="1" t="s">
        <v>93</v>
      </c>
      <c r="C475" s="1" t="s">
        <v>98</v>
      </c>
      <c r="D475" s="1" t="s">
        <v>95</v>
      </c>
      <c r="E475" s="1" t="s">
        <v>97</v>
      </c>
      <c r="F475" s="1" t="s">
        <v>41</v>
      </c>
      <c r="G475" s="1">
        <v>3.1</v>
      </c>
      <c r="H475" s="39"/>
      <c r="I475" s="39"/>
      <c r="J475" s="39">
        <v>0.63</v>
      </c>
      <c r="K475" s="39"/>
      <c r="L475" s="39"/>
      <c r="M475" s="39">
        <v>19.43</v>
      </c>
      <c r="N475" s="39">
        <v>13.76</v>
      </c>
      <c r="O475" s="39">
        <v>11.657999999999999</v>
      </c>
      <c r="P475" s="39">
        <v>2.0745E-2</v>
      </c>
      <c r="Q475" s="39">
        <v>-3.8754500251973099</v>
      </c>
      <c r="R475" s="39"/>
      <c r="S475" s="39">
        <v>-0.20065945054641801</v>
      </c>
      <c r="T475" s="39"/>
      <c r="U475" s="39"/>
      <c r="V475" s="39">
        <v>-1.6830865608350101</v>
      </c>
      <c r="W475" s="39">
        <v>-0.46203545959655901</v>
      </c>
      <c r="X475" s="39"/>
      <c r="Y475" s="39"/>
      <c r="Z475" s="39"/>
      <c r="AA475" s="39">
        <v>-0.24304410349535099</v>
      </c>
      <c r="AB475" s="39"/>
      <c r="AC475" s="39">
        <v>-0.63528626873169203</v>
      </c>
      <c r="AD475" s="39"/>
      <c r="AE475" s="39"/>
      <c r="AF475" s="39">
        <v>-4.5667714857576001E-2</v>
      </c>
      <c r="AG475" s="39">
        <v>-0.44343587178900701</v>
      </c>
    </row>
    <row r="476" spans="1:33">
      <c r="A476" s="1" t="s">
        <v>851</v>
      </c>
      <c r="B476" s="1" t="s">
        <v>93</v>
      </c>
      <c r="C476" s="1" t="s">
        <v>98</v>
      </c>
      <c r="D476" s="1" t="s">
        <v>95</v>
      </c>
      <c r="E476" s="1" t="s">
        <v>108</v>
      </c>
      <c r="F476" s="1" t="s">
        <v>30</v>
      </c>
      <c r="G476" s="1">
        <v>3.1</v>
      </c>
      <c r="H476" s="39"/>
      <c r="I476" s="39"/>
      <c r="J476" s="39">
        <v>0.47</v>
      </c>
      <c r="K476" s="39"/>
      <c r="L476" s="39"/>
      <c r="M476" s="39">
        <v>11.37</v>
      </c>
      <c r="N476" s="39">
        <v>11.7</v>
      </c>
      <c r="O476" s="39">
        <v>6.8220000000000001</v>
      </c>
      <c r="P476" s="39">
        <v>2.0745E-2</v>
      </c>
      <c r="Q476" s="39">
        <v>-3.8754500251973099</v>
      </c>
      <c r="R476" s="39"/>
      <c r="S476" s="39">
        <v>-0.32790214206428298</v>
      </c>
      <c r="T476" s="39"/>
      <c r="U476" s="39"/>
      <c r="V476" s="39">
        <v>-1.6830865608350101</v>
      </c>
      <c r="W476" s="39">
        <v>-0.75502258427803304</v>
      </c>
      <c r="X476" s="39"/>
      <c r="Y476" s="39"/>
      <c r="Z476" s="39"/>
      <c r="AA476" s="39">
        <v>-0.24304410349535099</v>
      </c>
      <c r="AB476" s="39"/>
      <c r="AC476" s="39">
        <v>-0.79973189704255998</v>
      </c>
      <c r="AD476" s="39"/>
      <c r="AE476" s="39"/>
      <c r="AF476" s="39">
        <v>-4.5667714857576001E-2</v>
      </c>
      <c r="AG476" s="39">
        <v>-0.44343587178900701</v>
      </c>
    </row>
    <row r="477" spans="1:33">
      <c r="A477" s="1" t="s">
        <v>851</v>
      </c>
      <c r="B477" s="1" t="s">
        <v>93</v>
      </c>
      <c r="C477" s="1" t="s">
        <v>98</v>
      </c>
      <c r="D477" s="1" t="s">
        <v>95</v>
      </c>
      <c r="E477" s="1" t="s">
        <v>459</v>
      </c>
      <c r="F477" s="1" t="s">
        <v>33</v>
      </c>
      <c r="G477" s="1">
        <v>3.2</v>
      </c>
      <c r="H477" s="39"/>
      <c r="I477" s="39"/>
      <c r="J477" s="39">
        <v>2.4700000000000002</v>
      </c>
      <c r="K477" s="39"/>
      <c r="L477" s="39"/>
      <c r="M477" s="39">
        <v>136.83000000000001</v>
      </c>
      <c r="N477" s="39">
        <v>24.17</v>
      </c>
      <c r="O477" s="39">
        <v>82.097999999999999</v>
      </c>
      <c r="P477" s="39">
        <v>2.0745E-2</v>
      </c>
      <c r="Q477" s="39">
        <v>-3.8754500251973099</v>
      </c>
      <c r="R477" s="39"/>
      <c r="S477" s="39">
        <v>0.39269695325966603</v>
      </c>
      <c r="T477" s="39"/>
      <c r="U477" s="39"/>
      <c r="V477" s="39">
        <v>-1.6830865608350101</v>
      </c>
      <c r="W477" s="39">
        <v>0.90421815063988598</v>
      </c>
      <c r="X477" s="39"/>
      <c r="Y477" s="39"/>
      <c r="Z477" s="39"/>
      <c r="AA477" s="39">
        <v>-0.24304410349535099</v>
      </c>
      <c r="AB477" s="39"/>
      <c r="AC477" s="39">
        <v>0.13155436841774501</v>
      </c>
      <c r="AD477" s="39"/>
      <c r="AE477" s="39"/>
      <c r="AF477" s="39">
        <v>-4.5667714857576001E-2</v>
      </c>
      <c r="AG477" s="39">
        <v>-0.28728278114505901</v>
      </c>
    </row>
    <row r="478" spans="1:33">
      <c r="A478" s="1" t="s">
        <v>851</v>
      </c>
      <c r="B478" s="1" t="s">
        <v>93</v>
      </c>
      <c r="C478" s="1" t="s">
        <v>98</v>
      </c>
      <c r="D478" s="1" t="s">
        <v>95</v>
      </c>
      <c r="E478" s="1" t="s">
        <v>460</v>
      </c>
      <c r="F478" s="1" t="s">
        <v>33</v>
      </c>
      <c r="G478" s="1">
        <v>3.3</v>
      </c>
      <c r="H478" s="39"/>
      <c r="I478" s="39"/>
      <c r="J478" s="39">
        <v>0.93</v>
      </c>
      <c r="K478" s="39"/>
      <c r="L478" s="39"/>
      <c r="M478" s="39">
        <v>25.1</v>
      </c>
      <c r="N478" s="39">
        <v>12.36</v>
      </c>
      <c r="O478" s="39">
        <v>15.06</v>
      </c>
      <c r="P478" s="39">
        <v>2.0745E-2</v>
      </c>
      <c r="Q478" s="39">
        <v>-3.8754500251973099</v>
      </c>
      <c r="R478" s="39"/>
      <c r="S478" s="39">
        <v>-3.1517051446064898E-2</v>
      </c>
      <c r="T478" s="39"/>
      <c r="U478" s="39"/>
      <c r="V478" s="39">
        <v>-1.6830865608350101</v>
      </c>
      <c r="W478" s="39">
        <v>-7.2570692834835401E-2</v>
      </c>
      <c r="X478" s="39"/>
      <c r="Y478" s="39"/>
      <c r="Z478" s="39"/>
      <c r="AA478" s="39">
        <v>-0.24304410349535099</v>
      </c>
      <c r="AB478" s="39"/>
      <c r="AC478" s="39">
        <v>-0.416690388982009</v>
      </c>
      <c r="AD478" s="39"/>
      <c r="AE478" s="39"/>
      <c r="AF478" s="39">
        <v>-4.5667714857576001E-2</v>
      </c>
      <c r="AG478" s="39">
        <v>-0.13112969050111201</v>
      </c>
    </row>
    <row r="479" spans="1:33">
      <c r="A479" s="1" t="s">
        <v>851</v>
      </c>
      <c r="B479" s="1" t="s">
        <v>93</v>
      </c>
      <c r="C479" s="1" t="s">
        <v>98</v>
      </c>
      <c r="D479" s="1" t="s">
        <v>95</v>
      </c>
      <c r="E479" s="1" t="s">
        <v>56</v>
      </c>
      <c r="F479" s="1" t="s">
        <v>33</v>
      </c>
      <c r="G479" s="1">
        <v>3.5</v>
      </c>
      <c r="H479" s="39"/>
      <c r="I479" s="39"/>
      <c r="J479" s="39">
        <v>1.9</v>
      </c>
      <c r="K479" s="39"/>
      <c r="L479" s="39"/>
      <c r="M479" s="39">
        <v>39.4</v>
      </c>
      <c r="N479" s="39">
        <v>14.55</v>
      </c>
      <c r="O479" s="39">
        <v>23.64</v>
      </c>
      <c r="P479" s="39">
        <v>2.0745E-2</v>
      </c>
      <c r="Q479" s="39">
        <v>-3.8754500251973099</v>
      </c>
      <c r="R479" s="39"/>
      <c r="S479" s="39">
        <v>0.27875360095282897</v>
      </c>
      <c r="T479" s="39"/>
      <c r="U479" s="39"/>
      <c r="V479" s="39">
        <v>-1.6830865608350101</v>
      </c>
      <c r="W479" s="39">
        <v>0.64185388617239503</v>
      </c>
      <c r="X479" s="39"/>
      <c r="Y479" s="39"/>
      <c r="Z479" s="39"/>
      <c r="AA479" s="39">
        <v>-0.24304410349535099</v>
      </c>
      <c r="AB479" s="39"/>
      <c r="AC479" s="39">
        <v>-1.57034892904418E-2</v>
      </c>
      <c r="AD479" s="39"/>
      <c r="AE479" s="39"/>
      <c r="AF479" s="39">
        <v>-4.5667714857576001E-2</v>
      </c>
      <c r="AG479" s="39">
        <v>0.18117649078678499</v>
      </c>
    </row>
    <row r="480" spans="1:33">
      <c r="A480" s="1" t="s">
        <v>851</v>
      </c>
      <c r="B480" s="1" t="s">
        <v>93</v>
      </c>
      <c r="C480" s="1" t="s">
        <v>98</v>
      </c>
      <c r="D480" s="1" t="s">
        <v>95</v>
      </c>
      <c r="E480" s="1" t="s">
        <v>107</v>
      </c>
      <c r="F480" s="1" t="s">
        <v>33</v>
      </c>
      <c r="G480" s="1">
        <v>4.4000000000000004</v>
      </c>
      <c r="H480" s="39"/>
      <c r="I480" s="39"/>
      <c r="J480" s="39">
        <v>1.37</v>
      </c>
      <c r="K480" s="39">
        <v>1.482</v>
      </c>
      <c r="L480" s="39"/>
      <c r="M480" s="39">
        <v>127.83</v>
      </c>
      <c r="N480" s="39">
        <v>27.1</v>
      </c>
      <c r="O480" s="39">
        <v>76.697999999999993</v>
      </c>
      <c r="P480" s="39">
        <v>2.0745E-2</v>
      </c>
      <c r="Q480" s="39">
        <v>-3.8754500251973099</v>
      </c>
      <c r="R480" s="39"/>
      <c r="S480" s="39">
        <v>0.13672056715640701</v>
      </c>
      <c r="T480" s="39"/>
      <c r="U480" s="39">
        <v>0.17084820364330899</v>
      </c>
      <c r="V480" s="39">
        <v>-1.6830865608350101</v>
      </c>
      <c r="W480" s="39">
        <v>0.31481073984003399</v>
      </c>
      <c r="X480" s="39"/>
      <c r="Y480" s="39"/>
      <c r="Z480" s="39">
        <v>0.39339252687389498</v>
      </c>
      <c r="AA480" s="39">
        <v>-0.24304410349535099</v>
      </c>
      <c r="AB480" s="39"/>
      <c r="AC480" s="39">
        <v>-0.19926382745157001</v>
      </c>
      <c r="AD480" s="39"/>
      <c r="AE480" s="39">
        <v>-0.192981444689274</v>
      </c>
      <c r="AF480" s="39">
        <v>-4.5667714857576001E-2</v>
      </c>
      <c r="AG480" s="39">
        <v>1.58655430658232</v>
      </c>
    </row>
    <row r="481" spans="1:33">
      <c r="A481" s="1" t="s">
        <v>851</v>
      </c>
      <c r="B481" s="1" t="s">
        <v>34</v>
      </c>
      <c r="C481" s="1" t="s">
        <v>461</v>
      </c>
      <c r="D481" s="1" t="s">
        <v>68</v>
      </c>
      <c r="E481" s="1" t="s">
        <v>248</v>
      </c>
      <c r="F481" s="1" t="s">
        <v>30</v>
      </c>
      <c r="G481" s="1">
        <v>2.4</v>
      </c>
      <c r="H481" s="39"/>
      <c r="I481" s="39">
        <v>0.51</v>
      </c>
      <c r="J481" s="39">
        <v>1.3</v>
      </c>
      <c r="K481" s="39"/>
      <c r="L481" s="39"/>
      <c r="M481" s="39">
        <v>54.37</v>
      </c>
      <c r="N481" s="39">
        <v>18.82</v>
      </c>
      <c r="O481" s="39">
        <v>32.622</v>
      </c>
      <c r="P481" s="39">
        <v>1.2999999999999999E-5</v>
      </c>
      <c r="Q481" s="39">
        <v>-11.2505612005027</v>
      </c>
      <c r="R481" s="39"/>
      <c r="S481" s="39">
        <v>0.113943352306837</v>
      </c>
      <c r="T481" s="39">
        <v>-0.29242982390206401</v>
      </c>
      <c r="U481" s="39"/>
      <c r="V481" s="39">
        <v>-4.8860566476931604</v>
      </c>
      <c r="W481" s="39">
        <v>0.262364264467491</v>
      </c>
      <c r="X481" s="39"/>
      <c r="Y481" s="39">
        <v>-0.67334455326376597</v>
      </c>
      <c r="Z481" s="39"/>
      <c r="AA481" s="39">
        <v>-0.24368812919125901</v>
      </c>
      <c r="AB481" s="39"/>
      <c r="AC481" s="39">
        <v>-0.22870059401496301</v>
      </c>
      <c r="AD481" s="39">
        <v>0.47444035351787001</v>
      </c>
      <c r="AE481" s="39"/>
      <c r="AF481" s="39">
        <v>-1.6076263915407001</v>
      </c>
      <c r="AG481" s="39">
        <v>-1.53650750629664</v>
      </c>
    </row>
    <row r="482" spans="1:33">
      <c r="A482" s="1" t="s">
        <v>851</v>
      </c>
      <c r="B482" s="1" t="s">
        <v>34</v>
      </c>
      <c r="C482" s="1" t="s">
        <v>461</v>
      </c>
      <c r="D482" s="1" t="s">
        <v>68</v>
      </c>
      <c r="E482" s="1" t="s">
        <v>348</v>
      </c>
      <c r="F482" s="1" t="s">
        <v>33</v>
      </c>
      <c r="G482" s="1">
        <v>3.3</v>
      </c>
      <c r="H482" s="39"/>
      <c r="I482" s="39">
        <v>0.253</v>
      </c>
      <c r="J482" s="39">
        <v>0.627</v>
      </c>
      <c r="K482" s="39"/>
      <c r="L482" s="39"/>
      <c r="M482" s="39">
        <v>166</v>
      </c>
      <c r="N482" s="39">
        <v>24.5</v>
      </c>
      <c r="O482" s="39">
        <v>99.6</v>
      </c>
      <c r="P482" s="39">
        <v>1.2999999999999999E-5</v>
      </c>
      <c r="Q482" s="39">
        <v>-11.2505612005027</v>
      </c>
      <c r="R482" s="39"/>
      <c r="S482" s="39">
        <v>-0.20273245916928401</v>
      </c>
      <c r="T482" s="39">
        <v>-0.59687947882418202</v>
      </c>
      <c r="U482" s="39"/>
      <c r="V482" s="39">
        <v>-4.8860566476931604</v>
      </c>
      <c r="W482" s="39">
        <v>-0.46680873834921599</v>
      </c>
      <c r="X482" s="39"/>
      <c r="Y482" s="39">
        <v>-1.37436579025462</v>
      </c>
      <c r="Z482" s="39"/>
      <c r="AA482" s="39">
        <v>-0.24368812919125901</v>
      </c>
      <c r="AB482" s="39"/>
      <c r="AC482" s="39">
        <v>-0.63796537903197303</v>
      </c>
      <c r="AD482" s="39">
        <v>0.10024135515923401</v>
      </c>
      <c r="AE482" s="39"/>
      <c r="AF482" s="39">
        <v>-1.6076263915407001</v>
      </c>
      <c r="AG482" s="39">
        <v>-0.13112969050111201</v>
      </c>
    </row>
    <row r="483" spans="1:33">
      <c r="A483" s="1" t="s">
        <v>851</v>
      </c>
      <c r="B483" s="1" t="s">
        <v>34</v>
      </c>
      <c r="C483" s="1" t="s">
        <v>461</v>
      </c>
      <c r="D483" s="1" t="s">
        <v>68</v>
      </c>
      <c r="E483" s="1" t="s">
        <v>342</v>
      </c>
      <c r="F483" s="1" t="s">
        <v>33</v>
      </c>
      <c r="G483" s="1">
        <v>3.6</v>
      </c>
      <c r="H483" s="39"/>
      <c r="I483" s="39">
        <v>0.28000000000000003</v>
      </c>
      <c r="J483" s="39">
        <v>0.47699999999999998</v>
      </c>
      <c r="K483" s="39"/>
      <c r="L483" s="39"/>
      <c r="M483" s="39">
        <v>573.79999999999995</v>
      </c>
      <c r="N483" s="39">
        <v>32.130000000000003</v>
      </c>
      <c r="O483" s="39">
        <v>344.28</v>
      </c>
      <c r="P483" s="39">
        <v>1.2999999999999999E-5</v>
      </c>
      <c r="Q483" s="39">
        <v>-11.2505612005027</v>
      </c>
      <c r="R483" s="39"/>
      <c r="S483" s="39">
        <v>-0.32148162095988603</v>
      </c>
      <c r="T483" s="39">
        <v>-0.55284196865778101</v>
      </c>
      <c r="U483" s="39"/>
      <c r="V483" s="39">
        <v>-4.8860566476931604</v>
      </c>
      <c r="W483" s="39">
        <v>-0.74023878809379595</v>
      </c>
      <c r="X483" s="39"/>
      <c r="Y483" s="39">
        <v>-1.27296567581289</v>
      </c>
      <c r="Z483" s="39"/>
      <c r="AA483" s="39">
        <v>-0.24368812919125901</v>
      </c>
      <c r="AB483" s="39"/>
      <c r="AC483" s="39">
        <v>-0.79143415817441098</v>
      </c>
      <c r="AD483" s="39">
        <v>0.15436784841701401</v>
      </c>
      <c r="AE483" s="39"/>
      <c r="AF483" s="39">
        <v>-1.6076263915407001</v>
      </c>
      <c r="AG483" s="39">
        <v>0.33732958143073299</v>
      </c>
    </row>
    <row r="484" spans="1:33">
      <c r="A484" s="1" t="s">
        <v>851</v>
      </c>
      <c r="B484" s="1" t="s">
        <v>34</v>
      </c>
      <c r="C484" s="1" t="s">
        <v>461</v>
      </c>
      <c r="D484" s="1" t="s">
        <v>68</v>
      </c>
      <c r="E484" s="1" t="s">
        <v>299</v>
      </c>
      <c r="F484" s="1" t="s">
        <v>33</v>
      </c>
      <c r="G484" s="1">
        <v>3.6</v>
      </c>
      <c r="H484" s="39"/>
      <c r="I484" s="39">
        <v>0.247</v>
      </c>
      <c r="J484" s="39">
        <v>0.49299999999999999</v>
      </c>
      <c r="K484" s="39"/>
      <c r="L484" s="39"/>
      <c r="M484" s="39">
        <v>41</v>
      </c>
      <c r="N484" s="39">
        <v>15.8</v>
      </c>
      <c r="O484" s="39">
        <v>24.6</v>
      </c>
      <c r="P484" s="39">
        <v>1.2999999999999999E-5</v>
      </c>
      <c r="Q484" s="39">
        <v>-11.2505612005027</v>
      </c>
      <c r="R484" s="39"/>
      <c r="S484" s="39">
        <v>-0.30715308072276998</v>
      </c>
      <c r="T484" s="39">
        <v>-0.60730304674033397</v>
      </c>
      <c r="U484" s="39"/>
      <c r="V484" s="39">
        <v>-4.8860566476931604</v>
      </c>
      <c r="W484" s="39">
        <v>-0.70724610493944695</v>
      </c>
      <c r="X484" s="39"/>
      <c r="Y484" s="39">
        <v>-1.39836694235416</v>
      </c>
      <c r="Z484" s="39"/>
      <c r="AA484" s="39">
        <v>-0.24368812919125901</v>
      </c>
      <c r="AB484" s="39"/>
      <c r="AC484" s="39">
        <v>-0.77291627102535398</v>
      </c>
      <c r="AD484" s="39">
        <v>8.7429750315913601E-2</v>
      </c>
      <c r="AE484" s="39"/>
      <c r="AF484" s="39">
        <v>-1.6076263915407001</v>
      </c>
      <c r="AG484" s="39">
        <v>0.33732958143073299</v>
      </c>
    </row>
    <row r="485" spans="1:33">
      <c r="A485" s="1" t="s">
        <v>851</v>
      </c>
      <c r="B485" s="1" t="s">
        <v>34</v>
      </c>
      <c r="C485" s="1" t="s">
        <v>461</v>
      </c>
      <c r="D485" s="1" t="s">
        <v>68</v>
      </c>
      <c r="E485" s="1" t="s">
        <v>43</v>
      </c>
      <c r="F485" s="1" t="s">
        <v>33</v>
      </c>
      <c r="G485" s="1">
        <v>3.6</v>
      </c>
      <c r="H485" s="39"/>
      <c r="I485" s="39">
        <v>0.38300000000000001</v>
      </c>
      <c r="J485" s="39">
        <v>0.71</v>
      </c>
      <c r="K485" s="39"/>
      <c r="L485" s="39"/>
      <c r="M485" s="39">
        <v>92.165999999999997</v>
      </c>
      <c r="N485" s="39">
        <v>20.100000000000001</v>
      </c>
      <c r="O485" s="39">
        <v>55.299599999999998</v>
      </c>
      <c r="P485" s="39">
        <v>1.2999999999999999E-5</v>
      </c>
      <c r="Q485" s="39">
        <v>-11.2505612005027</v>
      </c>
      <c r="R485" s="39"/>
      <c r="S485" s="39">
        <v>-0.14874165128092501</v>
      </c>
      <c r="T485" s="39">
        <v>-0.41680122603137698</v>
      </c>
      <c r="U485" s="39"/>
      <c r="V485" s="39">
        <v>-4.8860566476931604</v>
      </c>
      <c r="W485" s="39">
        <v>-0.34249030894677601</v>
      </c>
      <c r="X485" s="39"/>
      <c r="Y485" s="39">
        <v>-0.95972028980149104</v>
      </c>
      <c r="Z485" s="39"/>
      <c r="AA485" s="39">
        <v>-0.24368812919125901</v>
      </c>
      <c r="AB485" s="39"/>
      <c r="AC485" s="39">
        <v>-0.56818885811512299</v>
      </c>
      <c r="AD485" s="39">
        <v>0.32157549278037401</v>
      </c>
      <c r="AE485" s="39"/>
      <c r="AF485" s="39">
        <v>-1.6076263915407001</v>
      </c>
      <c r="AG485" s="39">
        <v>0.33732958143073299</v>
      </c>
    </row>
    <row r="486" spans="1:33">
      <c r="A486" s="1" t="s">
        <v>851</v>
      </c>
      <c r="B486" s="1" t="s">
        <v>34</v>
      </c>
      <c r="C486" s="1" t="s">
        <v>461</v>
      </c>
      <c r="D486" s="1" t="s">
        <v>68</v>
      </c>
      <c r="E486" s="1" t="s">
        <v>138</v>
      </c>
      <c r="F486" s="1" t="s">
        <v>33</v>
      </c>
      <c r="G486" s="1">
        <v>3.9</v>
      </c>
      <c r="H486" s="39"/>
      <c r="I486" s="39">
        <v>0.373</v>
      </c>
      <c r="J486" s="39">
        <v>0.64700000000000002</v>
      </c>
      <c r="K486" s="39"/>
      <c r="L486" s="39"/>
      <c r="M486" s="39">
        <v>97.62</v>
      </c>
      <c r="N486" s="39">
        <v>21.66</v>
      </c>
      <c r="O486" s="39">
        <v>58.572000000000003</v>
      </c>
      <c r="P486" s="39">
        <v>1.2999999999999999E-5</v>
      </c>
      <c r="Q486" s="39">
        <v>-11.2505612005027</v>
      </c>
      <c r="R486" s="39"/>
      <c r="S486" s="39">
        <v>-0.18909571933130001</v>
      </c>
      <c r="T486" s="39">
        <v>-0.42829116819131202</v>
      </c>
      <c r="U486" s="39"/>
      <c r="V486" s="39">
        <v>-4.8860566476931604</v>
      </c>
      <c r="W486" s="39">
        <v>-0.43540898448123599</v>
      </c>
      <c r="X486" s="39"/>
      <c r="Y486" s="39">
        <v>-0.986176859338322</v>
      </c>
      <c r="Z486" s="39"/>
      <c r="AA486" s="39">
        <v>-0.24368812919125901</v>
      </c>
      <c r="AB486" s="39"/>
      <c r="AC486" s="39">
        <v>-0.62034155935307</v>
      </c>
      <c r="AD486" s="39">
        <v>0.307453207607982</v>
      </c>
      <c r="AE486" s="39"/>
      <c r="AF486" s="39">
        <v>-1.6076263915407001</v>
      </c>
      <c r="AG486" s="39">
        <v>0.805788853362576</v>
      </c>
    </row>
    <row r="487" spans="1:33">
      <c r="A487" s="1" t="s">
        <v>851</v>
      </c>
      <c r="B487" s="1" t="s">
        <v>34</v>
      </c>
      <c r="C487" s="1" t="s">
        <v>461</v>
      </c>
      <c r="D487" s="1" t="s">
        <v>68</v>
      </c>
      <c r="E487" s="1" t="s">
        <v>40</v>
      </c>
      <c r="F487" s="1" t="s">
        <v>33</v>
      </c>
      <c r="G487" s="1">
        <v>3.9</v>
      </c>
      <c r="H487" s="39"/>
      <c r="I487" s="39">
        <v>0.45600000000000002</v>
      </c>
      <c r="J487" s="39">
        <v>0.72299999999999998</v>
      </c>
      <c r="K487" s="39"/>
      <c r="L487" s="39"/>
      <c r="M487" s="39">
        <v>17.399999999999999</v>
      </c>
      <c r="N487" s="39">
        <v>16</v>
      </c>
      <c r="O487" s="39">
        <v>10.44</v>
      </c>
      <c r="P487" s="39">
        <v>1.2999999999999999E-5</v>
      </c>
      <c r="Q487" s="39">
        <v>-11.2505612005027</v>
      </c>
      <c r="R487" s="39"/>
      <c r="S487" s="39">
        <v>-0.14086170270546899</v>
      </c>
      <c r="T487" s="39">
        <v>-0.341035157335565</v>
      </c>
      <c r="U487" s="39"/>
      <c r="V487" s="39">
        <v>-4.8860566476931604</v>
      </c>
      <c r="W487" s="39">
        <v>-0.32434605682337198</v>
      </c>
      <c r="X487" s="39"/>
      <c r="Y487" s="39">
        <v>-0.78526246946775102</v>
      </c>
      <c r="Z487" s="39"/>
      <c r="AA487" s="39">
        <v>-0.24368812919125901</v>
      </c>
      <c r="AB487" s="39"/>
      <c r="AC487" s="39">
        <v>-0.55800498759894301</v>
      </c>
      <c r="AD487" s="39">
        <v>0.41469954977034601</v>
      </c>
      <c r="AE487" s="39"/>
      <c r="AF487" s="39">
        <v>-1.6076263915407001</v>
      </c>
      <c r="AG487" s="39">
        <v>0.805788853362576</v>
      </c>
    </row>
    <row r="488" spans="1:33">
      <c r="A488" s="1" t="s">
        <v>851</v>
      </c>
      <c r="B488" s="1" t="s">
        <v>34</v>
      </c>
      <c r="C488" s="1" t="s">
        <v>461</v>
      </c>
      <c r="D488" s="1" t="s">
        <v>68</v>
      </c>
      <c r="E488" s="1" t="s">
        <v>462</v>
      </c>
      <c r="F488" s="1" t="s">
        <v>33</v>
      </c>
      <c r="G488" s="1">
        <v>4.0999999999999996</v>
      </c>
      <c r="H488" s="39"/>
      <c r="I488" s="39">
        <v>0.28000000000000003</v>
      </c>
      <c r="J488" s="39">
        <v>0.46700000000000003</v>
      </c>
      <c r="K488" s="39"/>
      <c r="L488" s="39"/>
      <c r="M488" s="39">
        <v>20.92</v>
      </c>
      <c r="N488" s="39">
        <v>10.33</v>
      </c>
      <c r="O488" s="39">
        <v>12.552</v>
      </c>
      <c r="P488" s="39">
        <v>1.2999999999999999E-5</v>
      </c>
      <c r="Q488" s="39">
        <v>-11.2505612005027</v>
      </c>
      <c r="R488" s="39"/>
      <c r="S488" s="39">
        <v>-0.33068311943388801</v>
      </c>
      <c r="T488" s="39">
        <v>-0.55284196865778101</v>
      </c>
      <c r="U488" s="39"/>
      <c r="V488" s="39">
        <v>-4.8860566476931604</v>
      </c>
      <c r="W488" s="39">
        <v>-0.76142602131324</v>
      </c>
      <c r="X488" s="39"/>
      <c r="Y488" s="39">
        <v>-1.27296567581289</v>
      </c>
      <c r="Z488" s="39"/>
      <c r="AA488" s="39">
        <v>-0.24368812919125901</v>
      </c>
      <c r="AB488" s="39"/>
      <c r="AC488" s="39">
        <v>-0.80332597042632503</v>
      </c>
      <c r="AD488" s="39">
        <v>0.15436784841701401</v>
      </c>
      <c r="AE488" s="39"/>
      <c r="AF488" s="39">
        <v>-1.6076263915407001</v>
      </c>
      <c r="AG488" s="39">
        <v>1.1180950346504701</v>
      </c>
    </row>
    <row r="489" spans="1:33">
      <c r="A489" s="1" t="s">
        <v>851</v>
      </c>
      <c r="B489" s="1" t="s">
        <v>34</v>
      </c>
      <c r="C489" s="1" t="s">
        <v>461</v>
      </c>
      <c r="D489" s="1" t="s">
        <v>68</v>
      </c>
      <c r="E489" s="1" t="s">
        <v>75</v>
      </c>
      <c r="F489" s="1" t="s">
        <v>33</v>
      </c>
      <c r="G489" s="1">
        <v>4.0999999999999996</v>
      </c>
      <c r="H489" s="39"/>
      <c r="I489" s="39">
        <v>0.28699999999999998</v>
      </c>
      <c r="J489" s="39">
        <v>0.48699999999999999</v>
      </c>
      <c r="K489" s="39"/>
      <c r="L489" s="39"/>
      <c r="M489" s="39">
        <v>42.783000000000001</v>
      </c>
      <c r="N489" s="39">
        <v>17.5</v>
      </c>
      <c r="O489" s="39">
        <v>25.669799999999999</v>
      </c>
      <c r="P489" s="39">
        <v>1.2999999999999999E-5</v>
      </c>
      <c r="Q489" s="39">
        <v>-11.2505612005027</v>
      </c>
      <c r="R489" s="39"/>
      <c r="S489" s="39">
        <v>-0.31247103878536597</v>
      </c>
      <c r="T489" s="39">
        <v>-0.54211810326600796</v>
      </c>
      <c r="U489" s="39"/>
      <c r="V489" s="39">
        <v>-4.8860566476931604</v>
      </c>
      <c r="W489" s="39">
        <v>-0.71949115589954704</v>
      </c>
      <c r="X489" s="39"/>
      <c r="Y489" s="39">
        <v>-1.2482730632225201</v>
      </c>
      <c r="Z489" s="39"/>
      <c r="AA489" s="39">
        <v>-0.24368812919125901</v>
      </c>
      <c r="AB489" s="39"/>
      <c r="AC489" s="39">
        <v>-0.77978908190747498</v>
      </c>
      <c r="AD489" s="39">
        <v>0.16754854881610301</v>
      </c>
      <c r="AE489" s="39"/>
      <c r="AF489" s="39">
        <v>-1.6076263915407001</v>
      </c>
      <c r="AG489" s="39">
        <v>1.1180950346504701</v>
      </c>
    </row>
    <row r="490" spans="1:33">
      <c r="A490" s="1" t="s">
        <v>851</v>
      </c>
      <c r="B490" s="1" t="s">
        <v>34</v>
      </c>
      <c r="C490" s="1" t="s">
        <v>461</v>
      </c>
      <c r="D490" s="1" t="s">
        <v>68</v>
      </c>
      <c r="E490" s="1" t="s">
        <v>137</v>
      </c>
      <c r="F490" s="1" t="s">
        <v>33</v>
      </c>
      <c r="G490" s="1">
        <v>4.0999999999999996</v>
      </c>
      <c r="H490" s="39"/>
      <c r="I490" s="39">
        <v>0.373</v>
      </c>
      <c r="J490" s="39">
        <v>0.66</v>
      </c>
      <c r="K490" s="39"/>
      <c r="L490" s="39"/>
      <c r="M490" s="39">
        <v>47.3</v>
      </c>
      <c r="N490" s="39">
        <v>16.899999999999999</v>
      </c>
      <c r="O490" s="39">
        <v>28.38</v>
      </c>
      <c r="P490" s="39">
        <v>1.2999999999999999E-5</v>
      </c>
      <c r="Q490" s="39">
        <v>-11.2505612005027</v>
      </c>
      <c r="R490" s="39"/>
      <c r="S490" s="39">
        <v>-0.180456064458131</v>
      </c>
      <c r="T490" s="39">
        <v>-0.42829116819131202</v>
      </c>
      <c r="U490" s="39"/>
      <c r="V490" s="39">
        <v>-4.8860566476931604</v>
      </c>
      <c r="W490" s="39">
        <v>-0.41551544396166601</v>
      </c>
      <c r="X490" s="39"/>
      <c r="Y490" s="39">
        <v>-0.986176859338322</v>
      </c>
      <c r="Z490" s="39"/>
      <c r="AA490" s="39">
        <v>-0.24368812919125901</v>
      </c>
      <c r="AB490" s="39"/>
      <c r="AC490" s="39">
        <v>-0.609175861291679</v>
      </c>
      <c r="AD490" s="39">
        <v>0.307453207607982</v>
      </c>
      <c r="AE490" s="39"/>
      <c r="AF490" s="39">
        <v>-1.6076263915407001</v>
      </c>
      <c r="AG490" s="39">
        <v>1.1180950346504701</v>
      </c>
    </row>
    <row r="491" spans="1:33">
      <c r="A491" s="1" t="s">
        <v>851</v>
      </c>
      <c r="B491" s="1" t="s">
        <v>34</v>
      </c>
      <c r="C491" s="1" t="s">
        <v>461</v>
      </c>
      <c r="D491" s="1" t="s">
        <v>68</v>
      </c>
      <c r="E491" s="1" t="s">
        <v>73</v>
      </c>
      <c r="F491" s="1" t="s">
        <v>33</v>
      </c>
      <c r="G491" s="1">
        <v>4.2</v>
      </c>
      <c r="H491" s="39"/>
      <c r="I491" s="39">
        <v>0.24299999999999999</v>
      </c>
      <c r="J491" s="39">
        <v>0.54</v>
      </c>
      <c r="K491" s="39"/>
      <c r="L491" s="39"/>
      <c r="M491" s="39">
        <v>81.7</v>
      </c>
      <c r="N491" s="39">
        <v>20</v>
      </c>
      <c r="O491" s="39">
        <v>49.02</v>
      </c>
      <c r="P491" s="39">
        <v>1.2999999999999999E-5</v>
      </c>
      <c r="Q491" s="39">
        <v>-11.2505612005027</v>
      </c>
      <c r="R491" s="39"/>
      <c r="S491" s="39">
        <v>-0.267606240177031</v>
      </c>
      <c r="T491" s="39">
        <v>-0.61439372640168799</v>
      </c>
      <c r="U491" s="39"/>
      <c r="V491" s="39">
        <v>-4.8860566476931604</v>
      </c>
      <c r="W491" s="39">
        <v>-0.61618613942381695</v>
      </c>
      <c r="X491" s="39"/>
      <c r="Y491" s="39">
        <v>-1.4146938356415899</v>
      </c>
      <c r="Z491" s="39"/>
      <c r="AA491" s="39">
        <v>-0.24368812919125901</v>
      </c>
      <c r="AB491" s="39"/>
      <c r="AC491" s="39">
        <v>-0.72180681268494595</v>
      </c>
      <c r="AD491" s="39">
        <v>7.8714597632823194E-2</v>
      </c>
      <c r="AE491" s="39"/>
      <c r="AF491" s="39">
        <v>-1.6076263915407001</v>
      </c>
      <c r="AG491" s="39">
        <v>1.27424812529442</v>
      </c>
    </row>
    <row r="492" spans="1:33">
      <c r="A492" s="1" t="s">
        <v>851</v>
      </c>
      <c r="B492" s="1" t="s">
        <v>34</v>
      </c>
      <c r="C492" s="1" t="s">
        <v>461</v>
      </c>
      <c r="D492" s="1" t="s">
        <v>68</v>
      </c>
      <c r="E492" s="1" t="s">
        <v>287</v>
      </c>
      <c r="F492" s="1" t="s">
        <v>33</v>
      </c>
      <c r="G492" s="1">
        <v>4.4000000000000004</v>
      </c>
      <c r="H492" s="39"/>
      <c r="I492" s="39">
        <v>0.28299999999999997</v>
      </c>
      <c r="J492" s="39">
        <v>0.46300000000000002</v>
      </c>
      <c r="K492" s="39"/>
      <c r="L492" s="39"/>
      <c r="M492" s="39">
        <v>255.2</v>
      </c>
      <c r="N492" s="39">
        <v>32.1</v>
      </c>
      <c r="O492" s="39">
        <v>153.12</v>
      </c>
      <c r="P492" s="39">
        <v>1.2999999999999999E-5</v>
      </c>
      <c r="Q492" s="39">
        <v>-11.2505612005027</v>
      </c>
      <c r="R492" s="39"/>
      <c r="S492" s="39">
        <v>-0.33441900898204702</v>
      </c>
      <c r="T492" s="39">
        <v>-0.54821356447571001</v>
      </c>
      <c r="U492" s="39"/>
      <c r="V492" s="39">
        <v>-4.8860566476931604</v>
      </c>
      <c r="W492" s="39">
        <v>-0.77002822489590295</v>
      </c>
      <c r="X492" s="39"/>
      <c r="Y492" s="39">
        <v>-1.2623083813389</v>
      </c>
      <c r="Z492" s="39"/>
      <c r="AA492" s="39">
        <v>-0.24368812919125901</v>
      </c>
      <c r="AB492" s="39"/>
      <c r="AC492" s="39">
        <v>-0.80815415109995403</v>
      </c>
      <c r="AD492" s="39">
        <v>0.16005661889492101</v>
      </c>
      <c r="AE492" s="39"/>
      <c r="AF492" s="39">
        <v>-1.6076263915407001</v>
      </c>
      <c r="AG492" s="39">
        <v>1.58655430658232</v>
      </c>
    </row>
    <row r="493" spans="1:33">
      <c r="A493" s="1" t="s">
        <v>851</v>
      </c>
      <c r="B493" s="1" t="s">
        <v>34</v>
      </c>
      <c r="C493" s="1" t="s">
        <v>461</v>
      </c>
      <c r="D493" s="1" t="s">
        <v>68</v>
      </c>
      <c r="E493" s="1" t="s">
        <v>337</v>
      </c>
      <c r="F493" s="1" t="s">
        <v>33</v>
      </c>
      <c r="G493" s="1">
        <v>4.4000000000000004</v>
      </c>
      <c r="H493" s="39"/>
      <c r="I493" s="39">
        <v>0.39700000000000002</v>
      </c>
      <c r="J493" s="39">
        <v>0.84299999999999997</v>
      </c>
      <c r="K493" s="39"/>
      <c r="L493" s="39"/>
      <c r="M493" s="39">
        <v>1933</v>
      </c>
      <c r="N493" s="39">
        <v>75</v>
      </c>
      <c r="O493" s="39">
        <v>1759.8</v>
      </c>
      <c r="P493" s="39">
        <v>1.2999999999999999E-5</v>
      </c>
      <c r="Q493" s="39">
        <v>-11.2505612005027</v>
      </c>
      <c r="R493" s="39"/>
      <c r="S493" s="39">
        <v>-7.41724253752577E-2</v>
      </c>
      <c r="T493" s="39">
        <v>-0.40120949323688498</v>
      </c>
      <c r="U493" s="39"/>
      <c r="V493" s="39">
        <v>-4.8860566476931604</v>
      </c>
      <c r="W493" s="39">
        <v>-0.17078832098028199</v>
      </c>
      <c r="X493" s="39"/>
      <c r="Y493" s="39">
        <v>-0.92381899829494696</v>
      </c>
      <c r="Z493" s="39"/>
      <c r="AA493" s="39">
        <v>-0.24368812919125901</v>
      </c>
      <c r="AB493" s="39"/>
      <c r="AC493" s="39">
        <v>-0.47181724682308401</v>
      </c>
      <c r="AD493" s="39">
        <v>0.34073928784483898</v>
      </c>
      <c r="AE493" s="39"/>
      <c r="AF493" s="39">
        <v>-1.6076263915407001</v>
      </c>
      <c r="AG493" s="39">
        <v>1.58655430658232</v>
      </c>
    </row>
    <row r="494" spans="1:33">
      <c r="A494" s="1" t="s">
        <v>851</v>
      </c>
      <c r="B494" s="1" t="s">
        <v>34</v>
      </c>
      <c r="C494" s="1" t="s">
        <v>461</v>
      </c>
      <c r="D494" s="1" t="s">
        <v>68</v>
      </c>
      <c r="E494" s="1" t="s">
        <v>413</v>
      </c>
      <c r="F494" s="1" t="s">
        <v>33</v>
      </c>
      <c r="G494" s="1">
        <v>4.5</v>
      </c>
      <c r="H494" s="39"/>
      <c r="I494" s="39">
        <v>0.30299999999999999</v>
      </c>
      <c r="J494" s="39">
        <v>0.5</v>
      </c>
      <c r="K494" s="39"/>
      <c r="L494" s="39"/>
      <c r="M494" s="39">
        <v>49.59</v>
      </c>
      <c r="N494" s="39">
        <v>18.45</v>
      </c>
      <c r="O494" s="39">
        <v>29.754000000000001</v>
      </c>
      <c r="P494" s="39">
        <v>1.2999999999999999E-5</v>
      </c>
      <c r="Q494" s="39">
        <v>-11.2505612005027</v>
      </c>
      <c r="R494" s="39"/>
      <c r="S494" s="39">
        <v>-0.30102999566398098</v>
      </c>
      <c r="T494" s="39">
        <v>-0.51855737149769499</v>
      </c>
      <c r="U494" s="39"/>
      <c r="V494" s="39">
        <v>-4.8860566476931604</v>
      </c>
      <c r="W494" s="39">
        <v>-0.69314718055994495</v>
      </c>
      <c r="X494" s="39"/>
      <c r="Y494" s="39">
        <v>-1.19402247347277</v>
      </c>
      <c r="Z494" s="39"/>
      <c r="AA494" s="39">
        <v>-0.24368812919125901</v>
      </c>
      <c r="AB494" s="39"/>
      <c r="AC494" s="39">
        <v>-0.76500293189615098</v>
      </c>
      <c r="AD494" s="39">
        <v>0.19650703862143501</v>
      </c>
      <c r="AE494" s="39"/>
      <c r="AF494" s="39">
        <v>-1.6076263915407001</v>
      </c>
      <c r="AG494" s="39">
        <v>1.7427073972262599</v>
      </c>
    </row>
    <row r="495" spans="1:33">
      <c r="A495" s="1" t="s">
        <v>771</v>
      </c>
      <c r="B495" s="1" t="s">
        <v>463</v>
      </c>
      <c r="C495" s="1" t="s">
        <v>463</v>
      </c>
      <c r="D495" s="1" t="s">
        <v>464</v>
      </c>
      <c r="E495" s="1" t="s">
        <v>447</v>
      </c>
      <c r="F495" s="1" t="s">
        <v>241</v>
      </c>
      <c r="G495" s="1">
        <v>2.5</v>
      </c>
      <c r="H495" s="39"/>
      <c r="I495" s="39"/>
      <c r="J495" s="39">
        <v>59</v>
      </c>
      <c r="K495" s="39"/>
      <c r="L495" s="39"/>
      <c r="M495" s="39">
        <v>640</v>
      </c>
      <c r="N495" s="39">
        <v>40</v>
      </c>
      <c r="O495" s="39">
        <v>384</v>
      </c>
      <c r="P495" s="39">
        <v>0.11899999999999999</v>
      </c>
      <c r="Q495" s="39">
        <v>-2.1286317858706099</v>
      </c>
      <c r="R495" s="39"/>
      <c r="S495" s="39">
        <v>1.77085201164214</v>
      </c>
      <c r="T495" s="39"/>
      <c r="U495" s="39"/>
      <c r="V495" s="39">
        <v>-0.92445303860746897</v>
      </c>
      <c r="W495" s="39">
        <v>4.0775374439057197</v>
      </c>
      <c r="X495" s="39"/>
      <c r="Y495" s="39"/>
      <c r="Z495" s="39"/>
      <c r="AA495" s="39">
        <v>-0.23999187772111699</v>
      </c>
      <c r="AB495" s="39"/>
      <c r="AC495" s="39">
        <v>1.91265135545915</v>
      </c>
      <c r="AD495" s="39"/>
      <c r="AE495" s="39"/>
      <c r="AF495" s="39">
        <v>0.32428710218173201</v>
      </c>
      <c r="AG495" s="39">
        <v>-1.3803544156526999</v>
      </c>
    </row>
    <row r="496" spans="1:33">
      <c r="A496" s="1" t="s">
        <v>771</v>
      </c>
      <c r="B496" s="1" t="s">
        <v>465</v>
      </c>
      <c r="C496" s="1" t="s">
        <v>465</v>
      </c>
      <c r="D496" s="1" t="s">
        <v>464</v>
      </c>
      <c r="E496" s="1" t="s">
        <v>466</v>
      </c>
      <c r="F496" s="1" t="s">
        <v>60</v>
      </c>
      <c r="G496" s="1">
        <v>2.5</v>
      </c>
      <c r="H496" s="39"/>
      <c r="I496" s="39"/>
      <c r="J496" s="39">
        <v>26</v>
      </c>
      <c r="K496" s="39"/>
      <c r="L496" s="39"/>
      <c r="M496" s="39">
        <v>911</v>
      </c>
      <c r="N496" s="39">
        <v>45</v>
      </c>
      <c r="O496" s="39">
        <v>546.6</v>
      </c>
      <c r="P496" s="39">
        <v>1.367</v>
      </c>
      <c r="Q496" s="39">
        <v>0.31261855774181302</v>
      </c>
      <c r="R496" s="39"/>
      <c r="S496" s="39">
        <v>1.41497334797082</v>
      </c>
      <c r="T496" s="39"/>
      <c r="U496" s="39"/>
      <c r="V496" s="39">
        <v>0.13576851456782199</v>
      </c>
      <c r="W496" s="39">
        <v>3.2580965380214799</v>
      </c>
      <c r="X496" s="39"/>
      <c r="Y496" s="39"/>
      <c r="Z496" s="39"/>
      <c r="AA496" s="39">
        <v>-0.20122359349900601</v>
      </c>
      <c r="AB496" s="39"/>
      <c r="AC496" s="39">
        <v>1.45272167500558</v>
      </c>
      <c r="AD496" s="39"/>
      <c r="AE496" s="39"/>
      <c r="AF496" s="39">
        <v>0.84131417682825904</v>
      </c>
      <c r="AG496" s="39">
        <v>-1.3803544156526999</v>
      </c>
    </row>
    <row r="497" spans="1:33">
      <c r="A497" s="1" t="s">
        <v>771</v>
      </c>
      <c r="B497" s="1" t="s">
        <v>463</v>
      </c>
      <c r="C497" s="1" t="s">
        <v>463</v>
      </c>
      <c r="D497" s="1" t="s">
        <v>464</v>
      </c>
      <c r="E497" s="1" t="s">
        <v>450</v>
      </c>
      <c r="F497" s="1" t="s">
        <v>41</v>
      </c>
      <c r="G497" s="1">
        <v>3.6</v>
      </c>
      <c r="H497" s="39"/>
      <c r="I497" s="39"/>
      <c r="J497" s="39">
        <v>59</v>
      </c>
      <c r="K497" s="39"/>
      <c r="L497" s="39"/>
      <c r="M497" s="39">
        <v>640</v>
      </c>
      <c r="N497" s="39">
        <v>40</v>
      </c>
      <c r="O497" s="39">
        <v>384</v>
      </c>
      <c r="P497" s="39">
        <v>0.11899999999999999</v>
      </c>
      <c r="Q497" s="39">
        <v>-2.1286317858706099</v>
      </c>
      <c r="R497" s="39"/>
      <c r="S497" s="39">
        <v>1.77085201164214</v>
      </c>
      <c r="T497" s="39"/>
      <c r="U497" s="39"/>
      <c r="V497" s="39">
        <v>-0.92445303860746897</v>
      </c>
      <c r="W497" s="39">
        <v>4.0775374439057197</v>
      </c>
      <c r="X497" s="39"/>
      <c r="Y497" s="39"/>
      <c r="Z497" s="39"/>
      <c r="AA497" s="39">
        <v>-0.23999187772111699</v>
      </c>
      <c r="AB497" s="39"/>
      <c r="AC497" s="39">
        <v>1.91265135545915</v>
      </c>
      <c r="AD497" s="39"/>
      <c r="AE497" s="39"/>
      <c r="AF497" s="39">
        <v>0.32428710218173201</v>
      </c>
      <c r="AG497" s="39">
        <v>0.33732958143073299</v>
      </c>
    </row>
    <row r="498" spans="1:33">
      <c r="A498" s="1" t="s">
        <v>771</v>
      </c>
      <c r="B498" s="1" t="s">
        <v>465</v>
      </c>
      <c r="C498" s="1" t="s">
        <v>465</v>
      </c>
      <c r="D498" s="1" t="s">
        <v>464</v>
      </c>
      <c r="E498" s="1" t="s">
        <v>235</v>
      </c>
      <c r="F498" s="1" t="s">
        <v>33</v>
      </c>
      <c r="G498" s="1">
        <v>3.7</v>
      </c>
      <c r="H498" s="39"/>
      <c r="I498" s="39"/>
      <c r="J498" s="39">
        <v>21</v>
      </c>
      <c r="K498" s="39"/>
      <c r="L498" s="39"/>
      <c r="M498" s="39">
        <v>49</v>
      </c>
      <c r="N498" s="39">
        <v>17</v>
      </c>
      <c r="O498" s="39">
        <v>29.4</v>
      </c>
      <c r="P498" s="39">
        <v>1.367</v>
      </c>
      <c r="Q498" s="39">
        <v>0.31261855774181302</v>
      </c>
      <c r="R498" s="39"/>
      <c r="S498" s="39">
        <v>1.32221929473392</v>
      </c>
      <c r="T498" s="39"/>
      <c r="U498" s="39"/>
      <c r="V498" s="39">
        <v>0.13576851456782199</v>
      </c>
      <c r="W498" s="39">
        <v>3.0445224377234199</v>
      </c>
      <c r="X498" s="39"/>
      <c r="Y498" s="39"/>
      <c r="Z498" s="39"/>
      <c r="AA498" s="39">
        <v>-0.20122359349900601</v>
      </c>
      <c r="AB498" s="39"/>
      <c r="AC498" s="39">
        <v>1.33284839677663</v>
      </c>
      <c r="AD498" s="39"/>
      <c r="AE498" s="39"/>
      <c r="AF498" s="39">
        <v>0.84131417682825904</v>
      </c>
      <c r="AG498" s="39">
        <v>0.49348267207468099</v>
      </c>
    </row>
    <row r="499" spans="1:33">
      <c r="A499" s="1" t="s">
        <v>851</v>
      </c>
      <c r="B499" s="1" t="s">
        <v>315</v>
      </c>
      <c r="C499" s="1" t="s">
        <v>467</v>
      </c>
      <c r="D499" s="1" t="s">
        <v>468</v>
      </c>
      <c r="E499" s="1" t="s">
        <v>50</v>
      </c>
      <c r="F499" s="1" t="s">
        <v>33</v>
      </c>
      <c r="G499" s="1">
        <v>3.2</v>
      </c>
      <c r="H499" s="39"/>
      <c r="I499" s="39"/>
      <c r="J499" s="39">
        <v>0.9</v>
      </c>
      <c r="K499" s="39"/>
      <c r="L499" s="39"/>
      <c r="M499" s="39">
        <v>270</v>
      </c>
      <c r="N499" s="39">
        <v>30</v>
      </c>
      <c r="O499" s="39">
        <v>162</v>
      </c>
      <c r="P499" s="39">
        <v>2.4599999999999999E-3</v>
      </c>
      <c r="Q499" s="39">
        <v>-6.0075939290378697</v>
      </c>
      <c r="R499" s="39"/>
      <c r="S499" s="39">
        <v>-4.5757490560675101E-2</v>
      </c>
      <c r="T499" s="39"/>
      <c r="U499" s="39"/>
      <c r="V499" s="39">
        <v>-2.6090648928966198</v>
      </c>
      <c r="W499" s="39">
        <v>-0.105360515657826</v>
      </c>
      <c r="X499" s="39"/>
      <c r="Y499" s="39"/>
      <c r="Z499" s="39"/>
      <c r="AA499" s="39">
        <v>-0.243612114774999</v>
      </c>
      <c r="AB499" s="39"/>
      <c r="AC499" s="39">
        <v>-0.43509441619716699</v>
      </c>
      <c r="AD499" s="39"/>
      <c r="AE499" s="39"/>
      <c r="AF499" s="39">
        <v>-0.49722981221170398</v>
      </c>
      <c r="AG499" s="39">
        <v>-0.28728278114505901</v>
      </c>
    </row>
    <row r="500" spans="1:33">
      <c r="A500" s="1" t="s">
        <v>851</v>
      </c>
      <c r="B500" s="1" t="s">
        <v>315</v>
      </c>
      <c r="C500" s="1" t="s">
        <v>469</v>
      </c>
      <c r="D500" s="1" t="s">
        <v>468</v>
      </c>
      <c r="E500" s="1" t="s">
        <v>470</v>
      </c>
      <c r="F500" s="1" t="s">
        <v>33</v>
      </c>
      <c r="G500" s="1">
        <v>3.3</v>
      </c>
      <c r="H500" s="39"/>
      <c r="I500" s="39"/>
      <c r="J500" s="39">
        <v>0.1</v>
      </c>
      <c r="K500" s="39"/>
      <c r="L500" s="39"/>
      <c r="M500" s="39">
        <v>428.75</v>
      </c>
      <c r="N500" s="39">
        <v>35</v>
      </c>
      <c r="O500" s="39">
        <v>257.25</v>
      </c>
      <c r="P500" s="39">
        <v>2.4599999999999999E-3</v>
      </c>
      <c r="Q500" s="39">
        <v>-6.0075939290378697</v>
      </c>
      <c r="R500" s="39"/>
      <c r="S500" s="39">
        <v>-1</v>
      </c>
      <c r="T500" s="39"/>
      <c r="U500" s="39"/>
      <c r="V500" s="39">
        <v>-2.6090648928966198</v>
      </c>
      <c r="W500" s="39">
        <v>-2.3025850929940499</v>
      </c>
      <c r="X500" s="39"/>
      <c r="Y500" s="39"/>
      <c r="Z500" s="39"/>
      <c r="AA500" s="39">
        <v>-0.243612114774999</v>
      </c>
      <c r="AB500" s="39"/>
      <c r="AC500" s="39">
        <v>-1.6683362405706901</v>
      </c>
      <c r="AD500" s="39"/>
      <c r="AE500" s="39"/>
      <c r="AF500" s="39">
        <v>-0.49722981221170398</v>
      </c>
      <c r="AG500" s="39">
        <v>-0.13112969050111201</v>
      </c>
    </row>
    <row r="501" spans="1:33">
      <c r="A501" s="1" t="s">
        <v>851</v>
      </c>
      <c r="B501" s="1" t="s">
        <v>315</v>
      </c>
      <c r="C501" s="1" t="s">
        <v>467</v>
      </c>
      <c r="D501" s="1" t="s">
        <v>468</v>
      </c>
      <c r="E501" s="1" t="s">
        <v>471</v>
      </c>
      <c r="F501" s="1" t="s">
        <v>33</v>
      </c>
      <c r="G501" s="1">
        <v>3.3</v>
      </c>
      <c r="H501" s="39"/>
      <c r="I501" s="39"/>
      <c r="J501" s="39">
        <v>0.8</v>
      </c>
      <c r="K501" s="39"/>
      <c r="L501" s="39"/>
      <c r="M501" s="39">
        <v>219.52</v>
      </c>
      <c r="N501" s="39">
        <v>28</v>
      </c>
      <c r="O501" s="39">
        <v>131.71199999999999</v>
      </c>
      <c r="P501" s="39">
        <v>2.4599999999999999E-3</v>
      </c>
      <c r="Q501" s="39">
        <v>-6.0075939290378697</v>
      </c>
      <c r="R501" s="39"/>
      <c r="S501" s="39">
        <v>-9.6910013008056406E-2</v>
      </c>
      <c r="T501" s="39"/>
      <c r="U501" s="39"/>
      <c r="V501" s="39">
        <v>-2.6090648928966198</v>
      </c>
      <c r="W501" s="39">
        <v>-0.22314355131420999</v>
      </c>
      <c r="X501" s="39"/>
      <c r="Y501" s="39"/>
      <c r="Z501" s="39"/>
      <c r="AA501" s="39">
        <v>-0.243612114774999</v>
      </c>
      <c r="AB501" s="39"/>
      <c r="AC501" s="39">
        <v>-0.50120280005168805</v>
      </c>
      <c r="AD501" s="39"/>
      <c r="AE501" s="39"/>
      <c r="AF501" s="39">
        <v>-0.49722981221170398</v>
      </c>
      <c r="AG501" s="39">
        <v>-0.13112969050111201</v>
      </c>
    </row>
    <row r="502" spans="1:33">
      <c r="A502" s="1" t="s">
        <v>851</v>
      </c>
      <c r="B502" s="1" t="s">
        <v>315</v>
      </c>
      <c r="C502" s="1" t="s">
        <v>467</v>
      </c>
      <c r="D502" s="1" t="s">
        <v>468</v>
      </c>
      <c r="E502" s="1" t="s">
        <v>472</v>
      </c>
      <c r="F502" s="1" t="s">
        <v>33</v>
      </c>
      <c r="G502" s="1">
        <v>3.3</v>
      </c>
      <c r="H502" s="39"/>
      <c r="I502" s="39"/>
      <c r="J502" s="39">
        <v>1.3</v>
      </c>
      <c r="K502" s="39"/>
      <c r="L502" s="39"/>
      <c r="M502" s="39">
        <v>156.25</v>
      </c>
      <c r="N502" s="39">
        <v>25</v>
      </c>
      <c r="O502" s="39">
        <v>93.75</v>
      </c>
      <c r="P502" s="39">
        <v>2.4599999999999999E-3</v>
      </c>
      <c r="Q502" s="39">
        <v>-6.0075939290378697</v>
      </c>
      <c r="R502" s="39"/>
      <c r="S502" s="39">
        <v>0.113943352306837</v>
      </c>
      <c r="T502" s="39"/>
      <c r="U502" s="39"/>
      <c r="V502" s="39">
        <v>-2.6090648928966198</v>
      </c>
      <c r="W502" s="39">
        <v>0.262364264467491</v>
      </c>
      <c r="X502" s="39"/>
      <c r="Y502" s="39"/>
      <c r="Z502" s="39"/>
      <c r="AA502" s="39">
        <v>-0.243612114774999</v>
      </c>
      <c r="AB502" s="39"/>
      <c r="AC502" s="39">
        <v>-0.22870059401496301</v>
      </c>
      <c r="AD502" s="39"/>
      <c r="AE502" s="39"/>
      <c r="AF502" s="39">
        <v>-0.49722981221170398</v>
      </c>
      <c r="AG502" s="39">
        <v>-0.13112969050111201</v>
      </c>
    </row>
    <row r="503" spans="1:33">
      <c r="A503" s="1" t="s">
        <v>851</v>
      </c>
      <c r="B503" s="1" t="s">
        <v>315</v>
      </c>
      <c r="C503" s="1" t="s">
        <v>469</v>
      </c>
      <c r="D503" s="1" t="s">
        <v>468</v>
      </c>
      <c r="E503" s="1" t="s">
        <v>473</v>
      </c>
      <c r="F503" s="1" t="s">
        <v>33</v>
      </c>
      <c r="G503" s="1">
        <v>4.3</v>
      </c>
      <c r="H503" s="39"/>
      <c r="I503" s="39"/>
      <c r="J503" s="39">
        <v>0.1</v>
      </c>
      <c r="K503" s="39"/>
      <c r="L503" s="39"/>
      <c r="M503" s="39">
        <v>640</v>
      </c>
      <c r="N503" s="39">
        <v>40</v>
      </c>
      <c r="O503" s="39">
        <v>384</v>
      </c>
      <c r="P503" s="39">
        <v>2.4599999999999999E-3</v>
      </c>
      <c r="Q503" s="39">
        <v>-6.0075939290378697</v>
      </c>
      <c r="R503" s="39"/>
      <c r="S503" s="39">
        <v>-1</v>
      </c>
      <c r="T503" s="39"/>
      <c r="U503" s="39"/>
      <c r="V503" s="39">
        <v>-2.6090648928966198</v>
      </c>
      <c r="W503" s="39">
        <v>-2.3025850929940499</v>
      </c>
      <c r="X503" s="39"/>
      <c r="Y503" s="39"/>
      <c r="Z503" s="39"/>
      <c r="AA503" s="39">
        <v>-0.243612114774999</v>
      </c>
      <c r="AB503" s="39"/>
      <c r="AC503" s="39">
        <v>-1.6683362405706901</v>
      </c>
      <c r="AD503" s="39"/>
      <c r="AE503" s="39"/>
      <c r="AF503" s="39">
        <v>-0.49722981221170398</v>
      </c>
      <c r="AG503" s="39">
        <v>1.4304012159383701</v>
      </c>
    </row>
    <row r="504" spans="1:33">
      <c r="A504" s="1" t="s">
        <v>851</v>
      </c>
      <c r="B504" s="1" t="s">
        <v>78</v>
      </c>
      <c r="C504" s="1" t="s">
        <v>78</v>
      </c>
      <c r="D504" s="1" t="s">
        <v>85</v>
      </c>
      <c r="E504" s="1" t="s">
        <v>110</v>
      </c>
      <c r="F504" s="1" t="s">
        <v>33</v>
      </c>
      <c r="G504" s="1">
        <v>3.8</v>
      </c>
      <c r="H504" s="39"/>
      <c r="I504" s="39"/>
      <c r="J504" s="39">
        <v>0.22</v>
      </c>
      <c r="K504" s="39"/>
      <c r="L504" s="39"/>
      <c r="M504" s="39">
        <v>19.3</v>
      </c>
      <c r="N504" s="39">
        <v>12.4</v>
      </c>
      <c r="O504" s="39">
        <v>11.58</v>
      </c>
      <c r="P504" s="39">
        <v>9.7000000000000003E-3</v>
      </c>
      <c r="Q504" s="39">
        <v>-4.6356293934727999</v>
      </c>
      <c r="R504" s="39"/>
      <c r="S504" s="39">
        <v>-0.65757731917779405</v>
      </c>
      <c r="T504" s="39"/>
      <c r="U504" s="39"/>
      <c r="V504" s="39">
        <v>-2.0132282657337601</v>
      </c>
      <c r="W504" s="39">
        <v>-1.51412773262978</v>
      </c>
      <c r="X504" s="39"/>
      <c r="Y504" s="39"/>
      <c r="Z504" s="39"/>
      <c r="AA504" s="39">
        <v>-0.24338720902358299</v>
      </c>
      <c r="AB504" s="39"/>
      <c r="AC504" s="39">
        <v>-1.2257967734784401</v>
      </c>
      <c r="AD504" s="39"/>
      <c r="AE504" s="39"/>
      <c r="AF504" s="39">
        <v>-0.20666444180714999</v>
      </c>
      <c r="AG504" s="39">
        <v>0.649635762718628</v>
      </c>
    </row>
    <row r="505" spans="1:33">
      <c r="A505" s="1" t="s">
        <v>771</v>
      </c>
      <c r="B505" s="1" t="s">
        <v>474</v>
      </c>
      <c r="C505" s="1" t="s">
        <v>474</v>
      </c>
      <c r="D505" s="1" t="s">
        <v>68</v>
      </c>
      <c r="E505" s="1" t="s">
        <v>92</v>
      </c>
      <c r="F505" s="1" t="s">
        <v>60</v>
      </c>
      <c r="G505" s="1">
        <v>2</v>
      </c>
      <c r="H505" s="39">
        <v>7.8</v>
      </c>
      <c r="I505" s="39">
        <v>0</v>
      </c>
      <c r="J505" s="39">
        <v>5.0999999999999996</v>
      </c>
      <c r="K505" s="39">
        <v>2.7</v>
      </c>
      <c r="L505" s="39"/>
      <c r="M505" s="39">
        <v>114.27</v>
      </c>
      <c r="N505" s="39">
        <v>19.38</v>
      </c>
      <c r="O505" s="39">
        <v>68.561999999999998</v>
      </c>
      <c r="P505" s="39">
        <v>14.7</v>
      </c>
      <c r="Q505" s="39">
        <v>2.6878474937846901</v>
      </c>
      <c r="R505" s="39">
        <v>0.89209460269048002</v>
      </c>
      <c r="S505" s="39">
        <v>0.70757017609793604</v>
      </c>
      <c r="T505" s="39"/>
      <c r="U505" s="39">
        <v>0.43136376415898697</v>
      </c>
      <c r="V505" s="39">
        <v>1.16731733474818</v>
      </c>
      <c r="W505" s="39">
        <v>1.62924053973028</v>
      </c>
      <c r="X505" s="39">
        <v>2.0541237336955498</v>
      </c>
      <c r="Y505" s="39"/>
      <c r="Z505" s="39">
        <v>0.993251773010283</v>
      </c>
      <c r="AA505" s="39">
        <v>0.212957122473278</v>
      </c>
      <c r="AB505" s="39">
        <v>0.60231713476960402</v>
      </c>
      <c r="AC505" s="39">
        <v>0.53848952791676896</v>
      </c>
      <c r="AD505" s="39"/>
      <c r="AE505" s="39">
        <v>0.23287755735150401</v>
      </c>
      <c r="AF505" s="39">
        <v>1.3443587218628399</v>
      </c>
      <c r="AG505" s="39">
        <v>-2.16111986887244</v>
      </c>
    </row>
    <row r="506" spans="1:33">
      <c r="A506" s="1" t="s">
        <v>771</v>
      </c>
      <c r="B506" s="1" t="s">
        <v>475</v>
      </c>
      <c r="C506" s="1" t="s">
        <v>475</v>
      </c>
      <c r="D506" s="1" t="s">
        <v>68</v>
      </c>
      <c r="E506" s="1" t="s">
        <v>92</v>
      </c>
      <c r="F506" s="1" t="s">
        <v>60</v>
      </c>
      <c r="G506" s="1">
        <v>2</v>
      </c>
      <c r="H506" s="39"/>
      <c r="I506" s="39"/>
      <c r="J506" s="39">
        <v>7.2</v>
      </c>
      <c r="K506" s="39">
        <v>3.9</v>
      </c>
      <c r="L506" s="39"/>
      <c r="M506" s="39">
        <v>114.27</v>
      </c>
      <c r="N506" s="39">
        <v>19.38</v>
      </c>
      <c r="O506" s="39">
        <v>68.561999999999998</v>
      </c>
      <c r="P506" s="39">
        <v>20.3</v>
      </c>
      <c r="Q506" s="39">
        <v>3.0106208860477399</v>
      </c>
      <c r="R506" s="39"/>
      <c r="S506" s="39">
        <v>0.85733249643126896</v>
      </c>
      <c r="T506" s="39"/>
      <c r="U506" s="39">
        <v>0.59106460702649899</v>
      </c>
      <c r="V506" s="39">
        <v>1.3074960379132099</v>
      </c>
      <c r="W506" s="39">
        <v>1.9740810260220101</v>
      </c>
      <c r="X506" s="39"/>
      <c r="Y506" s="39"/>
      <c r="Z506" s="39">
        <v>1.3609765531356</v>
      </c>
      <c r="AA506" s="39">
        <v>0.38691737218788003</v>
      </c>
      <c r="AB506" s="39"/>
      <c r="AC506" s="39">
        <v>0.73203902432183798</v>
      </c>
      <c r="AD506" s="39"/>
      <c r="AE506" s="39">
        <v>0.49393697903828299</v>
      </c>
      <c r="AF506" s="39">
        <v>1.41271819315269</v>
      </c>
      <c r="AG506" s="39">
        <v>-2.16111986887244</v>
      </c>
    </row>
    <row r="507" spans="1:33">
      <c r="A507" s="1" t="s">
        <v>771</v>
      </c>
      <c r="B507" s="1" t="s">
        <v>476</v>
      </c>
      <c r="C507" s="1" t="s">
        <v>476</v>
      </c>
      <c r="D507" s="1" t="s">
        <v>68</v>
      </c>
      <c r="E507" s="1" t="s">
        <v>92</v>
      </c>
      <c r="F507" s="1" t="s">
        <v>60</v>
      </c>
      <c r="G507" s="1">
        <v>2</v>
      </c>
      <c r="H507" s="39"/>
      <c r="I507" s="39"/>
      <c r="J507" s="39">
        <v>7.3</v>
      </c>
      <c r="K507" s="39">
        <v>3.9</v>
      </c>
      <c r="L507" s="39"/>
      <c r="M507" s="39">
        <v>114.27</v>
      </c>
      <c r="N507" s="39">
        <v>19.38</v>
      </c>
      <c r="O507" s="39">
        <v>68.561999999999998</v>
      </c>
      <c r="P507" s="39">
        <v>11.7</v>
      </c>
      <c r="Q507" s="39">
        <v>2.45958884180371</v>
      </c>
      <c r="R507" s="39"/>
      <c r="S507" s="39">
        <v>0.863322860120456</v>
      </c>
      <c r="T507" s="39"/>
      <c r="U507" s="39">
        <v>0.59106460702649899</v>
      </c>
      <c r="V507" s="39">
        <v>1.0681858617461599</v>
      </c>
      <c r="W507" s="39">
        <v>1.9878743481543499</v>
      </c>
      <c r="X507" s="39"/>
      <c r="Y507" s="39"/>
      <c r="Z507" s="39">
        <v>1.3609765531356</v>
      </c>
      <c r="AA507" s="39">
        <v>0.119764131554741</v>
      </c>
      <c r="AB507" s="39"/>
      <c r="AC507" s="39">
        <v>0.73978083730086197</v>
      </c>
      <c r="AD507" s="39"/>
      <c r="AE507" s="39">
        <v>0.49393697903828299</v>
      </c>
      <c r="AF507" s="39">
        <v>1.2960163208447399</v>
      </c>
      <c r="AG507" s="39">
        <v>-2.16111986887244</v>
      </c>
    </row>
    <row r="508" spans="1:33">
      <c r="A508" s="1" t="s">
        <v>771</v>
      </c>
      <c r="B508" s="1" t="s">
        <v>477</v>
      </c>
      <c r="C508" s="1" t="s">
        <v>477</v>
      </c>
      <c r="D508" s="1" t="s">
        <v>68</v>
      </c>
      <c r="E508" s="1" t="s">
        <v>92</v>
      </c>
      <c r="F508" s="1" t="s">
        <v>60</v>
      </c>
      <c r="G508" s="1">
        <v>2</v>
      </c>
      <c r="H508" s="39">
        <v>13.6</v>
      </c>
      <c r="I508" s="39">
        <v>1.7399999999999999E-2</v>
      </c>
      <c r="J508" s="39">
        <v>8.1999999999999993</v>
      </c>
      <c r="K508" s="39">
        <v>4.4000000000000004</v>
      </c>
      <c r="L508" s="39"/>
      <c r="M508" s="39">
        <v>114.27</v>
      </c>
      <c r="N508" s="39">
        <v>19.38</v>
      </c>
      <c r="O508" s="39">
        <v>68.561999999999998</v>
      </c>
      <c r="P508" s="39">
        <v>13.3</v>
      </c>
      <c r="Q508" s="39">
        <v>2.58776403522771</v>
      </c>
      <c r="R508" s="39">
        <v>1.1335389083702201</v>
      </c>
      <c r="S508" s="39">
        <v>0.91381385238371704</v>
      </c>
      <c r="T508" s="39">
        <v>-1.7594507517174001</v>
      </c>
      <c r="U508" s="39">
        <v>0.64345267648618698</v>
      </c>
      <c r="V508" s="39">
        <v>1.12385164096709</v>
      </c>
      <c r="W508" s="39">
        <v>2.1041341542702101</v>
      </c>
      <c r="X508" s="39">
        <v>2.61006979274201</v>
      </c>
      <c r="Y508" s="39">
        <v>-4.0512850727616501</v>
      </c>
      <c r="Z508" s="39">
        <v>1.48160454092422</v>
      </c>
      <c r="AA508" s="39">
        <v>0.169467060044627</v>
      </c>
      <c r="AB508" s="39">
        <v>0.90977618740446697</v>
      </c>
      <c r="AC508" s="39">
        <v>0.80503427423877405</v>
      </c>
      <c r="AD508" s="39">
        <v>-1.32867471948192</v>
      </c>
      <c r="AE508" s="39">
        <v>0.57957459290973201</v>
      </c>
      <c r="AF508" s="39">
        <v>1.32316226491871</v>
      </c>
      <c r="AG508" s="39">
        <v>-2.16111986887244</v>
      </c>
    </row>
    <row r="509" spans="1:33">
      <c r="A509" s="1" t="s">
        <v>771</v>
      </c>
      <c r="B509" s="1" t="s">
        <v>478</v>
      </c>
      <c r="C509" s="1" t="s">
        <v>478</v>
      </c>
      <c r="D509" s="1" t="s">
        <v>68</v>
      </c>
      <c r="E509" s="1" t="s">
        <v>92</v>
      </c>
      <c r="F509" s="1" t="s">
        <v>60</v>
      </c>
      <c r="G509" s="1">
        <v>2</v>
      </c>
      <c r="H509" s="39">
        <v>14.8</v>
      </c>
      <c r="I509" s="39">
        <v>0</v>
      </c>
      <c r="J509" s="39">
        <v>9.6</v>
      </c>
      <c r="K509" s="39">
        <v>5.2</v>
      </c>
      <c r="L509" s="39"/>
      <c r="M509" s="39">
        <v>114.27</v>
      </c>
      <c r="N509" s="39">
        <v>19.38</v>
      </c>
      <c r="O509" s="39">
        <v>68.561999999999998</v>
      </c>
      <c r="P509" s="39">
        <v>24.7</v>
      </c>
      <c r="Q509" s="39">
        <v>3.2068032436339302</v>
      </c>
      <c r="R509" s="39">
        <v>1.1702617153949599</v>
      </c>
      <c r="S509" s="39">
        <v>0.98227123303956798</v>
      </c>
      <c r="T509" s="39"/>
      <c r="U509" s="39">
        <v>0.71600334363479901</v>
      </c>
      <c r="V509" s="39">
        <v>1.39269695325967</v>
      </c>
      <c r="W509" s="39">
        <v>2.2617630984737902</v>
      </c>
      <c r="X509" s="39">
        <v>2.6946271807700701</v>
      </c>
      <c r="Y509" s="39"/>
      <c r="Z509" s="39">
        <v>1.6486586255873801</v>
      </c>
      <c r="AA509" s="39">
        <v>0.52360042553506703</v>
      </c>
      <c r="AB509" s="39">
        <v>0.95653959905806896</v>
      </c>
      <c r="AC509" s="39">
        <v>0.89350707248107797</v>
      </c>
      <c r="AD509" s="39"/>
      <c r="AE509" s="39">
        <v>0.69817155751385296</v>
      </c>
      <c r="AF509" s="39">
        <v>1.45426722588727</v>
      </c>
      <c r="AG509" s="39">
        <v>-2.16111986887244</v>
      </c>
    </row>
    <row r="510" spans="1:33">
      <c r="A510" s="1" t="s">
        <v>771</v>
      </c>
      <c r="B510" s="1" t="s">
        <v>479</v>
      </c>
      <c r="C510" s="1" t="s">
        <v>480</v>
      </c>
      <c r="D510" s="1" t="s">
        <v>295</v>
      </c>
      <c r="E510" s="1" t="s">
        <v>69</v>
      </c>
      <c r="F510" s="1" t="s">
        <v>30</v>
      </c>
      <c r="G510" s="1">
        <v>2.2000000000000002</v>
      </c>
      <c r="H510" s="39"/>
      <c r="I510" s="39">
        <v>10.27</v>
      </c>
      <c r="J510" s="39">
        <v>1400</v>
      </c>
      <c r="K510" s="39"/>
      <c r="L510" s="39"/>
      <c r="M510" s="39">
        <v>350</v>
      </c>
      <c r="N510" s="39">
        <v>24</v>
      </c>
      <c r="O510" s="39">
        <v>210</v>
      </c>
      <c r="P510" s="39">
        <v>192</v>
      </c>
      <c r="Q510" s="39">
        <v>5.2574953720277797</v>
      </c>
      <c r="R510" s="39"/>
      <c r="S510" s="39">
        <v>3.14612803567824</v>
      </c>
      <c r="T510" s="39">
        <v>1.0115704435972801</v>
      </c>
      <c r="U510" s="39"/>
      <c r="V510" s="39">
        <v>2.2833012287035501</v>
      </c>
      <c r="W510" s="39">
        <v>7.2442275156033498</v>
      </c>
      <c r="X510" s="39"/>
      <c r="Y510" s="39">
        <v>2.32922702394047</v>
      </c>
      <c r="Z510" s="39"/>
      <c r="AA510" s="39">
        <v>5.7206628857588004</v>
      </c>
      <c r="AB510" s="39"/>
      <c r="AC510" s="39">
        <v>3.6900275424579601</v>
      </c>
      <c r="AD510" s="39">
        <v>2.0771867717474199</v>
      </c>
      <c r="AE510" s="39"/>
      <c r="AF510" s="39">
        <v>1.88857882974155</v>
      </c>
      <c r="AG510" s="39">
        <v>-1.84881368758454</v>
      </c>
    </row>
    <row r="511" spans="1:33">
      <c r="A511" s="1" t="s">
        <v>771</v>
      </c>
      <c r="B511" s="1" t="s">
        <v>481</v>
      </c>
      <c r="C511" s="1" t="s">
        <v>480</v>
      </c>
      <c r="D511" s="1" t="s">
        <v>295</v>
      </c>
      <c r="E511" s="1" t="s">
        <v>69</v>
      </c>
      <c r="F511" s="1" t="s">
        <v>30</v>
      </c>
      <c r="G511" s="1">
        <v>2.2000000000000002</v>
      </c>
      <c r="H511" s="39"/>
      <c r="I511" s="39">
        <v>11.39</v>
      </c>
      <c r="J511" s="39">
        <v>4100</v>
      </c>
      <c r="K511" s="39"/>
      <c r="L511" s="39"/>
      <c r="M511" s="39">
        <v>500</v>
      </c>
      <c r="N511" s="39">
        <v>26</v>
      </c>
      <c r="O511" s="39">
        <v>300</v>
      </c>
      <c r="P511" s="39">
        <v>48</v>
      </c>
      <c r="Q511" s="39">
        <v>3.8712010109078898</v>
      </c>
      <c r="R511" s="39"/>
      <c r="S511" s="39">
        <v>3.6127838567197399</v>
      </c>
      <c r="T511" s="39">
        <v>1.0565237240790999</v>
      </c>
      <c r="U511" s="39"/>
      <c r="V511" s="39">
        <v>1.6812412373755901</v>
      </c>
      <c r="W511" s="39">
        <v>8.3187422526924006</v>
      </c>
      <c r="X511" s="39"/>
      <c r="Y511" s="39">
        <v>2.4327357774590901</v>
      </c>
      <c r="Z511" s="39"/>
      <c r="AA511" s="39">
        <v>1.24739932166904</v>
      </c>
      <c r="AB511" s="39"/>
      <c r="AC511" s="39">
        <v>4.2931231606083999</v>
      </c>
      <c r="AD511" s="39">
        <v>2.1324388380817898</v>
      </c>
      <c r="AE511" s="39"/>
      <c r="AF511" s="39">
        <v>1.59497857690218</v>
      </c>
      <c r="AG511" s="39">
        <v>-1.84881368758454</v>
      </c>
    </row>
    <row r="512" spans="1:33">
      <c r="A512" s="1" t="s">
        <v>771</v>
      </c>
      <c r="B512" s="1" t="s">
        <v>482</v>
      </c>
      <c r="C512" s="1" t="s">
        <v>480</v>
      </c>
      <c r="D512" s="1" t="s">
        <v>295</v>
      </c>
      <c r="E512" s="1" t="s">
        <v>69</v>
      </c>
      <c r="F512" s="1" t="s">
        <v>30</v>
      </c>
      <c r="G512" s="1">
        <v>2.2000000000000002</v>
      </c>
      <c r="H512" s="39"/>
      <c r="I512" s="39">
        <v>11.39</v>
      </c>
      <c r="J512" s="39">
        <v>5310</v>
      </c>
      <c r="K512" s="39"/>
      <c r="L512" s="39"/>
      <c r="M512" s="39">
        <v>450</v>
      </c>
      <c r="N512" s="39">
        <v>24.5</v>
      </c>
      <c r="O512" s="39">
        <v>270</v>
      </c>
      <c r="P512" s="39">
        <v>217</v>
      </c>
      <c r="Q512" s="39">
        <v>5.3798973535404597</v>
      </c>
      <c r="R512" s="39"/>
      <c r="S512" s="39">
        <v>3.7250945210814699</v>
      </c>
      <c r="T512" s="39">
        <v>1.0565237240790999</v>
      </c>
      <c r="U512" s="39"/>
      <c r="V512" s="39">
        <v>2.33645973384853</v>
      </c>
      <c r="W512" s="39">
        <v>8.5773471142359803</v>
      </c>
      <c r="X512" s="39"/>
      <c r="Y512" s="39">
        <v>2.4327357774590901</v>
      </c>
      <c r="Z512" s="39"/>
      <c r="AA512" s="39">
        <v>6.4972711434132799</v>
      </c>
      <c r="AB512" s="39"/>
      <c r="AC512" s="39">
        <v>4.4382709686802198</v>
      </c>
      <c r="AD512" s="39">
        <v>2.1324388380817898</v>
      </c>
      <c r="AE512" s="39"/>
      <c r="AF512" s="39">
        <v>1.9145020778828199</v>
      </c>
      <c r="AG512" s="39">
        <v>-1.84881368758454</v>
      </c>
    </row>
    <row r="513" spans="1:33">
      <c r="A513" s="1" t="s">
        <v>771</v>
      </c>
      <c r="B513" s="1" t="s">
        <v>482</v>
      </c>
      <c r="C513" s="1" t="s">
        <v>483</v>
      </c>
      <c r="D513" s="1" t="s">
        <v>295</v>
      </c>
      <c r="E513" s="1" t="s">
        <v>484</v>
      </c>
      <c r="F513" s="1" t="s">
        <v>41</v>
      </c>
      <c r="G513" s="1">
        <v>2.2999999999999998</v>
      </c>
      <c r="H513" s="39"/>
      <c r="I513" s="39">
        <v>14.4</v>
      </c>
      <c r="J513" s="39">
        <v>11550</v>
      </c>
      <c r="K513" s="39"/>
      <c r="L513" s="39"/>
      <c r="M513" s="39">
        <v>550</v>
      </c>
      <c r="N513" s="39">
        <v>22.5</v>
      </c>
      <c r="O513" s="39">
        <v>330</v>
      </c>
      <c r="P513" s="39">
        <v>217</v>
      </c>
      <c r="Q513" s="39">
        <v>5.3798973535404597</v>
      </c>
      <c r="R513" s="39"/>
      <c r="S513" s="39">
        <v>4.0625819842281601</v>
      </c>
      <c r="T513" s="39">
        <v>1.15836249209525</v>
      </c>
      <c r="U513" s="39"/>
      <c r="V513" s="39">
        <v>2.33645973384853</v>
      </c>
      <c r="W513" s="39">
        <v>9.3544407159499396</v>
      </c>
      <c r="X513" s="39"/>
      <c r="Y513" s="39">
        <v>2.6672282065819499</v>
      </c>
      <c r="Z513" s="39"/>
      <c r="AA513" s="39">
        <v>6.4972711434132799</v>
      </c>
      <c r="AB513" s="39"/>
      <c r="AC513" s="39">
        <v>4.8744322700655101</v>
      </c>
      <c r="AD513" s="39">
        <v>2.2576088435970498</v>
      </c>
      <c r="AE513" s="39"/>
      <c r="AF513" s="39">
        <v>1.9145020778828199</v>
      </c>
      <c r="AG513" s="39">
        <v>-1.6926605969405899</v>
      </c>
    </row>
    <row r="514" spans="1:33">
      <c r="A514" s="1" t="s">
        <v>771</v>
      </c>
      <c r="B514" s="1" t="s">
        <v>479</v>
      </c>
      <c r="C514" s="1" t="s">
        <v>485</v>
      </c>
      <c r="D514" s="1" t="s">
        <v>295</v>
      </c>
      <c r="E514" s="1" t="s">
        <v>486</v>
      </c>
      <c r="F514" s="1" t="s">
        <v>41</v>
      </c>
      <c r="G514" s="1">
        <v>2.2999999999999998</v>
      </c>
      <c r="H514" s="39"/>
      <c r="I514" s="39">
        <v>12.56</v>
      </c>
      <c r="J514" s="39">
        <v>1345.5</v>
      </c>
      <c r="K514" s="39"/>
      <c r="L514" s="39"/>
      <c r="M514" s="39">
        <v>195</v>
      </c>
      <c r="N514" s="39">
        <v>24</v>
      </c>
      <c r="O514" s="39">
        <v>117</v>
      </c>
      <c r="P514" s="39">
        <v>192</v>
      </c>
      <c r="Q514" s="39">
        <v>5.2574953720277797</v>
      </c>
      <c r="R514" s="39"/>
      <c r="S514" s="39">
        <v>3.12888370209977</v>
      </c>
      <c r="T514" s="39">
        <v>1.09898963940118</v>
      </c>
      <c r="U514" s="39"/>
      <c r="V514" s="39">
        <v>2.2833012287035501</v>
      </c>
      <c r="W514" s="39">
        <v>7.2045209701669597</v>
      </c>
      <c r="X514" s="39"/>
      <c r="Y514" s="39">
        <v>2.5305171610400499</v>
      </c>
      <c r="Z514" s="39"/>
      <c r="AA514" s="39">
        <v>5.7206628857588004</v>
      </c>
      <c r="AB514" s="39"/>
      <c r="AC514" s="39">
        <v>3.6677413487576702</v>
      </c>
      <c r="AD514" s="39">
        <v>2.1846336844906902</v>
      </c>
      <c r="AE514" s="39"/>
      <c r="AF514" s="39">
        <v>1.88857882974155</v>
      </c>
      <c r="AG514" s="39">
        <v>-1.6926605969405899</v>
      </c>
    </row>
    <row r="515" spans="1:33">
      <c r="A515" s="1" t="s">
        <v>771</v>
      </c>
      <c r="B515" s="1" t="s">
        <v>482</v>
      </c>
      <c r="C515" s="1" t="s">
        <v>485</v>
      </c>
      <c r="D515" s="1" t="s">
        <v>295</v>
      </c>
      <c r="E515" s="1" t="s">
        <v>486</v>
      </c>
      <c r="F515" s="1" t="s">
        <v>41</v>
      </c>
      <c r="G515" s="1">
        <v>2.2999999999999998</v>
      </c>
      <c r="H515" s="39"/>
      <c r="I515" s="39">
        <v>12.56</v>
      </c>
      <c r="J515" s="39">
        <v>2210</v>
      </c>
      <c r="K515" s="39"/>
      <c r="L515" s="39"/>
      <c r="M515" s="39">
        <v>650</v>
      </c>
      <c r="N515" s="39">
        <v>26.5</v>
      </c>
      <c r="O515" s="39">
        <v>390</v>
      </c>
      <c r="P515" s="39">
        <v>217</v>
      </c>
      <c r="Q515" s="39">
        <v>5.3798973535404597</v>
      </c>
      <c r="R515" s="39"/>
      <c r="S515" s="39">
        <v>3.3443922736851102</v>
      </c>
      <c r="T515" s="39">
        <v>1.09898963940118</v>
      </c>
      <c r="U515" s="39"/>
      <c r="V515" s="39">
        <v>2.33645973384853</v>
      </c>
      <c r="W515" s="39">
        <v>7.7007477945118001</v>
      </c>
      <c r="X515" s="39"/>
      <c r="Y515" s="39">
        <v>2.5305171610400499</v>
      </c>
      <c r="Z515" s="39"/>
      <c r="AA515" s="39">
        <v>6.4972711434132799</v>
      </c>
      <c r="AB515" s="39"/>
      <c r="AC515" s="39">
        <v>3.94625983998082</v>
      </c>
      <c r="AD515" s="39">
        <v>2.1846336844906902</v>
      </c>
      <c r="AE515" s="39"/>
      <c r="AF515" s="39">
        <v>1.9145020778828199</v>
      </c>
      <c r="AG515" s="39">
        <v>-1.6926605969405899</v>
      </c>
    </row>
    <row r="516" spans="1:33">
      <c r="A516" s="1" t="s">
        <v>771</v>
      </c>
      <c r="B516" s="1" t="s">
        <v>479</v>
      </c>
      <c r="C516" s="1" t="s">
        <v>487</v>
      </c>
      <c r="D516" s="1" t="s">
        <v>295</v>
      </c>
      <c r="E516" s="1" t="s">
        <v>488</v>
      </c>
      <c r="F516" s="1" t="s">
        <v>41</v>
      </c>
      <c r="G516" s="1">
        <v>2.4</v>
      </c>
      <c r="H516" s="39"/>
      <c r="I516" s="39">
        <v>32.200000000000003</v>
      </c>
      <c r="J516" s="39">
        <v>136.80000000000001</v>
      </c>
      <c r="K516" s="39"/>
      <c r="L516" s="39"/>
      <c r="M516" s="39">
        <v>18</v>
      </c>
      <c r="N516" s="39">
        <v>8.5</v>
      </c>
      <c r="O516" s="39">
        <v>10.8</v>
      </c>
      <c r="P516" s="39">
        <v>192</v>
      </c>
      <c r="Q516" s="39">
        <v>5.2574953720277797</v>
      </c>
      <c r="R516" s="39"/>
      <c r="S516" s="39">
        <v>2.1360860973841</v>
      </c>
      <c r="T516" s="39">
        <v>1.5078558716958299</v>
      </c>
      <c r="U516" s="39"/>
      <c r="V516" s="39">
        <v>2.2833012287035501</v>
      </c>
      <c r="W516" s="39">
        <v>4.9185200051884497</v>
      </c>
      <c r="X516" s="39"/>
      <c r="Y516" s="39">
        <v>3.47196645255036</v>
      </c>
      <c r="Z516" s="39"/>
      <c r="AA516" s="39">
        <v>5.7206628857588004</v>
      </c>
      <c r="AB516" s="39"/>
      <c r="AC516" s="39">
        <v>2.3846717756020901</v>
      </c>
      <c r="AD516" s="39">
        <v>2.6871710732306</v>
      </c>
      <c r="AE516" s="39"/>
      <c r="AF516" s="39">
        <v>1.88857882974155</v>
      </c>
      <c r="AG516" s="39">
        <v>-1.53650750629664</v>
      </c>
    </row>
    <row r="517" spans="1:33">
      <c r="A517" s="1" t="s">
        <v>771</v>
      </c>
      <c r="B517" s="1" t="s">
        <v>482</v>
      </c>
      <c r="C517" s="1" t="s">
        <v>489</v>
      </c>
      <c r="D517" s="1" t="s">
        <v>295</v>
      </c>
      <c r="E517" s="1" t="s">
        <v>490</v>
      </c>
      <c r="F517" s="1" t="s">
        <v>41</v>
      </c>
      <c r="G517" s="1">
        <v>2.8</v>
      </c>
      <c r="H517" s="39"/>
      <c r="I517" s="39">
        <v>13.46</v>
      </c>
      <c r="J517" s="39">
        <v>2920</v>
      </c>
      <c r="K517" s="39"/>
      <c r="L517" s="39"/>
      <c r="M517" s="39">
        <v>730</v>
      </c>
      <c r="N517" s="39">
        <v>23.5</v>
      </c>
      <c r="O517" s="39">
        <v>438</v>
      </c>
      <c r="P517" s="39">
        <v>217</v>
      </c>
      <c r="Q517" s="39">
        <v>5.3798973535404597</v>
      </c>
      <c r="R517" s="39"/>
      <c r="S517" s="39">
        <v>3.4653828514484202</v>
      </c>
      <c r="T517" s="39">
        <v>1.12904505988796</v>
      </c>
      <c r="U517" s="39"/>
      <c r="V517" s="39">
        <v>2.33645973384853</v>
      </c>
      <c r="W517" s="39">
        <v>7.9793388952623303</v>
      </c>
      <c r="X517" s="39"/>
      <c r="Y517" s="39">
        <v>2.5997223242165801</v>
      </c>
      <c r="Z517" s="39"/>
      <c r="AA517" s="39">
        <v>6.4972711434132799</v>
      </c>
      <c r="AB517" s="39"/>
      <c r="AC517" s="39">
        <v>4.1026253753419502</v>
      </c>
      <c r="AD517" s="39">
        <v>2.2215747946531499</v>
      </c>
      <c r="AE517" s="39"/>
      <c r="AF517" s="39">
        <v>1.9145020778828199</v>
      </c>
      <c r="AG517" s="39">
        <v>-0.91189514372085201</v>
      </c>
    </row>
    <row r="518" spans="1:33">
      <c r="A518" s="1" t="s">
        <v>771</v>
      </c>
      <c r="B518" s="1" t="s">
        <v>479</v>
      </c>
      <c r="C518" s="1" t="s">
        <v>489</v>
      </c>
      <c r="D518" s="1" t="s">
        <v>295</v>
      </c>
      <c r="E518" s="1" t="s">
        <v>490</v>
      </c>
      <c r="F518" s="1" t="s">
        <v>41</v>
      </c>
      <c r="G518" s="1">
        <v>2.8</v>
      </c>
      <c r="H518" s="39"/>
      <c r="I518" s="39">
        <v>18.170000000000002</v>
      </c>
      <c r="J518" s="39">
        <v>5194</v>
      </c>
      <c r="K518" s="39"/>
      <c r="L518" s="39"/>
      <c r="M518" s="39">
        <v>742</v>
      </c>
      <c r="N518" s="39">
        <v>30</v>
      </c>
      <c r="O518" s="39">
        <v>445.2</v>
      </c>
      <c r="P518" s="39">
        <v>192</v>
      </c>
      <c r="Q518" s="39">
        <v>5.2574953720277797</v>
      </c>
      <c r="R518" s="39"/>
      <c r="S518" s="39">
        <v>3.7155019452932798</v>
      </c>
      <c r="T518" s="39">
        <v>1.25935492730803</v>
      </c>
      <c r="U518" s="39"/>
      <c r="V518" s="39">
        <v>2.2833012287035501</v>
      </c>
      <c r="W518" s="39">
        <v>8.5552593922226894</v>
      </c>
      <c r="X518" s="39"/>
      <c r="Y518" s="39">
        <v>2.8997718824080798</v>
      </c>
      <c r="Z518" s="39"/>
      <c r="AA518" s="39">
        <v>5.7206628857588004</v>
      </c>
      <c r="AB518" s="39"/>
      <c r="AC518" s="39">
        <v>4.4258737367937302</v>
      </c>
      <c r="AD518" s="39">
        <v>2.3817386216652499</v>
      </c>
      <c r="AE518" s="39"/>
      <c r="AF518" s="39">
        <v>1.88857882974155</v>
      </c>
      <c r="AG518" s="39">
        <v>-0.91189514372085201</v>
      </c>
    </row>
    <row r="519" spans="1:33">
      <c r="A519" s="1" t="s">
        <v>771</v>
      </c>
      <c r="B519" s="1" t="s">
        <v>481</v>
      </c>
      <c r="C519" s="1" t="s">
        <v>489</v>
      </c>
      <c r="D519" s="1" t="s">
        <v>295</v>
      </c>
      <c r="E519" s="1" t="s">
        <v>490</v>
      </c>
      <c r="F519" s="1" t="s">
        <v>41</v>
      </c>
      <c r="G519" s="1">
        <v>2.8</v>
      </c>
      <c r="H519" s="39"/>
      <c r="I519" s="39">
        <v>13.46</v>
      </c>
      <c r="J519" s="39">
        <v>6552</v>
      </c>
      <c r="K519" s="39"/>
      <c r="L519" s="39"/>
      <c r="M519" s="39">
        <v>910</v>
      </c>
      <c r="N519" s="39">
        <v>36</v>
      </c>
      <c r="O519" s="39">
        <v>546</v>
      </c>
      <c r="P519" s="39">
        <v>48</v>
      </c>
      <c r="Q519" s="39">
        <v>3.8712010109078898</v>
      </c>
      <c r="R519" s="39"/>
      <c r="S519" s="39">
        <v>3.8163738887523602</v>
      </c>
      <c r="T519" s="39">
        <v>1.12904505988796</v>
      </c>
      <c r="U519" s="39"/>
      <c r="V519" s="39">
        <v>1.6812412373755901</v>
      </c>
      <c r="W519" s="39">
        <v>8.7875256255329095</v>
      </c>
      <c r="X519" s="39"/>
      <c r="Y519" s="39">
        <v>2.5997223242165801</v>
      </c>
      <c r="Z519" s="39"/>
      <c r="AA519" s="39">
        <v>1.24739932166904</v>
      </c>
      <c r="AB519" s="39"/>
      <c r="AC519" s="39">
        <v>4.5562383960381299</v>
      </c>
      <c r="AD519" s="39">
        <v>2.2215747946531499</v>
      </c>
      <c r="AE519" s="39"/>
      <c r="AF519" s="39">
        <v>1.59497857690218</v>
      </c>
      <c r="AG519" s="39">
        <v>-0.91189514372085201</v>
      </c>
    </row>
    <row r="520" spans="1:33">
      <c r="A520" s="1" t="s">
        <v>771</v>
      </c>
      <c r="B520" s="1" t="s">
        <v>479</v>
      </c>
      <c r="C520" s="1" t="s">
        <v>491</v>
      </c>
      <c r="D520" s="1" t="s">
        <v>295</v>
      </c>
      <c r="E520" s="1" t="s">
        <v>492</v>
      </c>
      <c r="F520" s="1" t="s">
        <v>41</v>
      </c>
      <c r="G520" s="1">
        <v>2.8</v>
      </c>
      <c r="H520" s="39"/>
      <c r="I520" s="39">
        <v>25.6</v>
      </c>
      <c r="J520" s="39">
        <v>42.4</v>
      </c>
      <c r="K520" s="39"/>
      <c r="L520" s="39"/>
      <c r="M520" s="39">
        <v>8</v>
      </c>
      <c r="N520" s="39">
        <v>6.25</v>
      </c>
      <c r="O520" s="39">
        <v>4.8</v>
      </c>
      <c r="P520" s="39">
        <v>192</v>
      </c>
      <c r="Q520" s="39">
        <v>5.2574953720277797</v>
      </c>
      <c r="R520" s="39"/>
      <c r="S520" s="39">
        <v>1.62736585659273</v>
      </c>
      <c r="T520" s="39">
        <v>1.40823996531185</v>
      </c>
      <c r="U520" s="39"/>
      <c r="V520" s="39">
        <v>2.2833012287035501</v>
      </c>
      <c r="W520" s="39">
        <v>3.74714836223791</v>
      </c>
      <c r="X520" s="39"/>
      <c r="Y520" s="39">
        <v>3.2425923514855199</v>
      </c>
      <c r="Z520" s="39"/>
      <c r="AA520" s="39">
        <v>5.7206628857588004</v>
      </c>
      <c r="AB520" s="39"/>
      <c r="AC520" s="39">
        <v>1.7272130356661499</v>
      </c>
      <c r="AD520" s="39">
        <v>2.56473318641806</v>
      </c>
      <c r="AE520" s="39"/>
      <c r="AF520" s="39">
        <v>1.88857882974155</v>
      </c>
      <c r="AG520" s="39">
        <v>-0.91189514372085201</v>
      </c>
    </row>
    <row r="521" spans="1:33">
      <c r="A521" s="1" t="s">
        <v>771</v>
      </c>
      <c r="B521" s="1" t="s">
        <v>479</v>
      </c>
      <c r="C521" s="1" t="s">
        <v>493</v>
      </c>
      <c r="D521" s="1" t="s">
        <v>295</v>
      </c>
      <c r="E521" s="1" t="s">
        <v>494</v>
      </c>
      <c r="F521" s="1" t="s">
        <v>33</v>
      </c>
      <c r="G521" s="1">
        <v>3.5</v>
      </c>
      <c r="H521" s="39"/>
      <c r="I521" s="39">
        <v>2.84</v>
      </c>
      <c r="J521" s="39">
        <v>1369.9</v>
      </c>
      <c r="K521" s="39"/>
      <c r="L521" s="39"/>
      <c r="M521" s="39">
        <v>103</v>
      </c>
      <c r="N521" s="39">
        <v>18</v>
      </c>
      <c r="O521" s="39">
        <v>61.8</v>
      </c>
      <c r="P521" s="39">
        <v>192</v>
      </c>
      <c r="Q521" s="39">
        <v>5.2574953720277797</v>
      </c>
      <c r="R521" s="39"/>
      <c r="S521" s="39">
        <v>3.13668886567226</v>
      </c>
      <c r="T521" s="39">
        <v>0.45331834004703803</v>
      </c>
      <c r="U521" s="39"/>
      <c r="V521" s="39">
        <v>2.2833012287035501</v>
      </c>
      <c r="W521" s="39">
        <v>7.2224930234573401</v>
      </c>
      <c r="X521" s="39"/>
      <c r="Y521" s="39">
        <v>1.04380405217311</v>
      </c>
      <c r="Z521" s="39"/>
      <c r="AA521" s="39">
        <v>5.7206628857588004</v>
      </c>
      <c r="AB521" s="39"/>
      <c r="AC521" s="39">
        <v>3.6778285687970702</v>
      </c>
      <c r="AD521" s="39">
        <v>1.3910392442242201</v>
      </c>
      <c r="AE521" s="39"/>
      <c r="AF521" s="39">
        <v>1.88857882974155</v>
      </c>
      <c r="AG521" s="39">
        <v>0.18117649078678499</v>
      </c>
    </row>
    <row r="522" spans="1:33">
      <c r="A522" s="1" t="s">
        <v>851</v>
      </c>
      <c r="B522" s="1" t="s">
        <v>26</v>
      </c>
      <c r="C522" s="1" t="s">
        <v>443</v>
      </c>
      <c r="D522" s="1" t="s">
        <v>185</v>
      </c>
      <c r="E522" s="1" t="s">
        <v>266</v>
      </c>
      <c r="F522" s="1" t="s">
        <v>41</v>
      </c>
      <c r="G522" s="1">
        <v>2.8</v>
      </c>
      <c r="H522" s="39"/>
      <c r="I522" s="39"/>
      <c r="J522" s="39">
        <v>0.09</v>
      </c>
      <c r="K522" s="39"/>
      <c r="L522" s="39"/>
      <c r="M522" s="39">
        <v>160</v>
      </c>
      <c r="N522" s="39">
        <v>24</v>
      </c>
      <c r="O522" s="39">
        <v>96</v>
      </c>
      <c r="P522" s="39">
        <v>1.15E-3</v>
      </c>
      <c r="Q522" s="39">
        <v>-6.7679933366069802</v>
      </c>
      <c r="R522" s="39"/>
      <c r="S522" s="39">
        <v>-1.0457574905606799</v>
      </c>
      <c r="T522" s="39"/>
      <c r="U522" s="39"/>
      <c r="V522" s="39">
        <v>-2.93930215964639</v>
      </c>
      <c r="W522" s="39">
        <v>-2.40794560865187</v>
      </c>
      <c r="X522" s="39"/>
      <c r="Y522" s="39"/>
      <c r="Z522" s="39"/>
      <c r="AA522" s="39">
        <v>-0.24365280904770001</v>
      </c>
      <c r="AB522" s="39"/>
      <c r="AC522" s="39">
        <v>-1.72747220504471</v>
      </c>
      <c r="AD522" s="39"/>
      <c r="AE522" s="39"/>
      <c r="AF522" s="39">
        <v>-0.658273140802354</v>
      </c>
      <c r="AG522" s="39">
        <v>-0.91189514372085201</v>
      </c>
    </row>
    <row r="523" spans="1:33">
      <c r="A523" s="1" t="s">
        <v>851</v>
      </c>
      <c r="B523" s="1" t="s">
        <v>26</v>
      </c>
      <c r="C523" s="1" t="s">
        <v>443</v>
      </c>
      <c r="D523" s="1" t="s">
        <v>185</v>
      </c>
      <c r="E523" s="1" t="s">
        <v>97</v>
      </c>
      <c r="F523" s="1" t="s">
        <v>30</v>
      </c>
      <c r="G523" s="1">
        <v>3.1</v>
      </c>
      <c r="H523" s="39"/>
      <c r="I523" s="39"/>
      <c r="J523" s="39">
        <v>0</v>
      </c>
      <c r="K523" s="39"/>
      <c r="L523" s="39"/>
      <c r="M523" s="39">
        <v>77</v>
      </c>
      <c r="N523" s="39">
        <v>18</v>
      </c>
      <c r="O523" s="39">
        <v>46.2</v>
      </c>
      <c r="P523" s="39">
        <v>1.15E-3</v>
      </c>
      <c r="Q523" s="39">
        <v>-6.7679933366069802</v>
      </c>
      <c r="R523" s="39"/>
      <c r="S523" s="39"/>
      <c r="T523" s="39"/>
      <c r="U523" s="39"/>
      <c r="V523" s="39">
        <v>-2.93930215964639</v>
      </c>
      <c r="W523" s="39"/>
      <c r="X523" s="39"/>
      <c r="Y523" s="39"/>
      <c r="Z523" s="39"/>
      <c r="AA523" s="39">
        <v>-0.24365280904770001</v>
      </c>
      <c r="AB523" s="39"/>
      <c r="AC523" s="39"/>
      <c r="AD523" s="39"/>
      <c r="AE523" s="39"/>
      <c r="AF523" s="39">
        <v>-0.658273140802354</v>
      </c>
      <c r="AG523" s="39">
        <v>-0.44343587178900701</v>
      </c>
    </row>
    <row r="524" spans="1:33">
      <c r="A524" s="1" t="s">
        <v>851</v>
      </c>
      <c r="B524" s="1" t="s">
        <v>26</v>
      </c>
      <c r="C524" s="1" t="s">
        <v>443</v>
      </c>
      <c r="D524" s="1" t="s">
        <v>185</v>
      </c>
      <c r="E524" s="1" t="s">
        <v>495</v>
      </c>
      <c r="F524" s="1" t="s">
        <v>33</v>
      </c>
      <c r="G524" s="1">
        <v>3.3</v>
      </c>
      <c r="H524" s="39"/>
      <c r="I524" s="39"/>
      <c r="J524" s="39">
        <v>0.03</v>
      </c>
      <c r="K524" s="39"/>
      <c r="L524" s="39"/>
      <c r="M524" s="39">
        <v>238</v>
      </c>
      <c r="N524" s="39">
        <v>28</v>
      </c>
      <c r="O524" s="39">
        <v>142.80000000000001</v>
      </c>
      <c r="P524" s="39">
        <v>1.15E-3</v>
      </c>
      <c r="Q524" s="39">
        <v>-6.7679933366069802</v>
      </c>
      <c r="R524" s="39"/>
      <c r="S524" s="39">
        <v>-1.5228787452803401</v>
      </c>
      <c r="T524" s="39"/>
      <c r="U524" s="39"/>
      <c r="V524" s="39">
        <v>-2.93930215964639</v>
      </c>
      <c r="W524" s="39">
        <v>-3.50655789731998</v>
      </c>
      <c r="X524" s="39"/>
      <c r="Y524" s="39"/>
      <c r="Z524" s="39"/>
      <c r="AA524" s="39">
        <v>-0.24365280904770001</v>
      </c>
      <c r="AB524" s="39"/>
      <c r="AC524" s="39">
        <v>-2.3440931172314698</v>
      </c>
      <c r="AD524" s="39"/>
      <c r="AE524" s="39"/>
      <c r="AF524" s="39">
        <v>-0.658273140802354</v>
      </c>
      <c r="AG524" s="39">
        <v>-0.13112969050111201</v>
      </c>
    </row>
    <row r="525" spans="1:33">
      <c r="A525" s="1" t="s">
        <v>851</v>
      </c>
      <c r="B525" s="1" t="s">
        <v>26</v>
      </c>
      <c r="C525" s="1" t="s">
        <v>443</v>
      </c>
      <c r="D525" s="1" t="s">
        <v>185</v>
      </c>
      <c r="E525" s="1" t="s">
        <v>310</v>
      </c>
      <c r="F525" s="1" t="s">
        <v>33</v>
      </c>
      <c r="G525" s="1">
        <v>3.4</v>
      </c>
      <c r="H525" s="39"/>
      <c r="I525" s="39"/>
      <c r="J525" s="39">
        <v>0.56999999999999995</v>
      </c>
      <c r="K525" s="39"/>
      <c r="L525" s="39"/>
      <c r="M525" s="39">
        <v>228</v>
      </c>
      <c r="N525" s="39">
        <v>28</v>
      </c>
      <c r="O525" s="39">
        <v>136.80000000000001</v>
      </c>
      <c r="P525" s="39">
        <v>1.15E-3</v>
      </c>
      <c r="Q525" s="39">
        <v>-6.7679933366069802</v>
      </c>
      <c r="R525" s="39"/>
      <c r="S525" s="39">
        <v>-0.24412514432750901</v>
      </c>
      <c r="T525" s="39"/>
      <c r="U525" s="39"/>
      <c r="V525" s="39">
        <v>-2.93930215964639</v>
      </c>
      <c r="W525" s="39">
        <v>-0.56211891815354098</v>
      </c>
      <c r="X525" s="39"/>
      <c r="Y525" s="39"/>
      <c r="Z525" s="39"/>
      <c r="AA525" s="39">
        <v>-0.24365280904770001</v>
      </c>
      <c r="AB525" s="39"/>
      <c r="AC525" s="39">
        <v>-0.69146036595122196</v>
      </c>
      <c r="AD525" s="39"/>
      <c r="AE525" s="39"/>
      <c r="AF525" s="39">
        <v>-0.658273140802354</v>
      </c>
      <c r="AG525" s="39">
        <v>2.5023400142836501E-2</v>
      </c>
    </row>
    <row r="526" spans="1:33">
      <c r="A526" s="1" t="s">
        <v>851</v>
      </c>
      <c r="B526" s="1" t="s">
        <v>26</v>
      </c>
      <c r="C526" s="1" t="s">
        <v>443</v>
      </c>
      <c r="D526" s="1" t="s">
        <v>185</v>
      </c>
      <c r="E526" s="1" t="s">
        <v>56</v>
      </c>
      <c r="F526" s="1" t="s">
        <v>41</v>
      </c>
      <c r="G526" s="1">
        <v>3.45</v>
      </c>
      <c r="H526" s="39"/>
      <c r="I526" s="39"/>
      <c r="J526" s="39">
        <v>2</v>
      </c>
      <c r="K526" s="39"/>
      <c r="L526" s="39"/>
      <c r="M526" s="39">
        <v>244</v>
      </c>
      <c r="N526" s="39">
        <v>26</v>
      </c>
      <c r="O526" s="39">
        <v>146.4</v>
      </c>
      <c r="P526" s="39">
        <v>1.15E-3</v>
      </c>
      <c r="Q526" s="39">
        <v>-6.7679933366069802</v>
      </c>
      <c r="R526" s="39"/>
      <c r="S526" s="39">
        <v>0.30102999566398098</v>
      </c>
      <c r="T526" s="39"/>
      <c r="U526" s="39"/>
      <c r="V526" s="39">
        <v>-2.93930215964639</v>
      </c>
      <c r="W526" s="39">
        <v>0.69314718055994495</v>
      </c>
      <c r="X526" s="39"/>
      <c r="Y526" s="39"/>
      <c r="Z526" s="39"/>
      <c r="AA526" s="39">
        <v>-0.24365280904770001</v>
      </c>
      <c r="AB526" s="39"/>
      <c r="AC526" s="39">
        <v>1.3086028449852301E-2</v>
      </c>
      <c r="AD526" s="39"/>
      <c r="AE526" s="39"/>
      <c r="AF526" s="39">
        <v>-0.658273140802354</v>
      </c>
      <c r="AG526" s="39">
        <v>0.10309994546481099</v>
      </c>
    </row>
    <row r="527" spans="1:33">
      <c r="A527" s="1" t="s">
        <v>851</v>
      </c>
      <c r="B527" s="1" t="s">
        <v>26</v>
      </c>
      <c r="C527" s="1" t="s">
        <v>443</v>
      </c>
      <c r="D527" s="1" t="s">
        <v>185</v>
      </c>
      <c r="E527" s="1" t="s">
        <v>496</v>
      </c>
      <c r="F527" s="1" t="s">
        <v>33</v>
      </c>
      <c r="G527" s="1">
        <v>3.5</v>
      </c>
      <c r="H527" s="39"/>
      <c r="I527" s="39"/>
      <c r="J527" s="39">
        <v>0</v>
      </c>
      <c r="K527" s="39"/>
      <c r="L527" s="39"/>
      <c r="M527" s="39">
        <v>221</v>
      </c>
      <c r="N527" s="39">
        <v>27</v>
      </c>
      <c r="O527" s="39">
        <v>132.6</v>
      </c>
      <c r="P527" s="39">
        <v>1.15E-3</v>
      </c>
      <c r="Q527" s="39">
        <v>-6.7679933366069802</v>
      </c>
      <c r="R527" s="39"/>
      <c r="S527" s="39"/>
      <c r="T527" s="39"/>
      <c r="U527" s="39"/>
      <c r="V527" s="39">
        <v>-2.93930215964639</v>
      </c>
      <c r="W527" s="39"/>
      <c r="X527" s="39"/>
      <c r="Y527" s="39"/>
      <c r="Z527" s="39"/>
      <c r="AA527" s="39">
        <v>-0.24365280904770001</v>
      </c>
      <c r="AB527" s="39"/>
      <c r="AC527" s="39"/>
      <c r="AD527" s="39"/>
      <c r="AE527" s="39"/>
      <c r="AF527" s="39">
        <v>-0.658273140802354</v>
      </c>
      <c r="AG527" s="39">
        <v>0.18117649078678499</v>
      </c>
    </row>
    <row r="528" spans="1:33">
      <c r="A528" s="1" t="s">
        <v>851</v>
      </c>
      <c r="B528" s="1" t="s">
        <v>26</v>
      </c>
      <c r="C528" s="1" t="s">
        <v>443</v>
      </c>
      <c r="D528" s="1" t="s">
        <v>185</v>
      </c>
      <c r="E528" s="1" t="s">
        <v>497</v>
      </c>
      <c r="F528" s="1" t="s">
        <v>33</v>
      </c>
      <c r="G528" s="1">
        <v>3.5</v>
      </c>
      <c r="H528" s="39"/>
      <c r="I528" s="39"/>
      <c r="J528" s="39">
        <v>0</v>
      </c>
      <c r="K528" s="39"/>
      <c r="L528" s="39"/>
      <c r="M528" s="39">
        <v>81</v>
      </c>
      <c r="N528" s="39">
        <v>17</v>
      </c>
      <c r="O528" s="39">
        <v>48.6</v>
      </c>
      <c r="P528" s="39">
        <v>1.15E-3</v>
      </c>
      <c r="Q528" s="39">
        <v>-6.7679933366069802</v>
      </c>
      <c r="R528" s="39"/>
      <c r="S528" s="39"/>
      <c r="T528" s="39"/>
      <c r="U528" s="39"/>
      <c r="V528" s="39">
        <v>-2.93930215964639</v>
      </c>
      <c r="W528" s="39"/>
      <c r="X528" s="39"/>
      <c r="Y528" s="39"/>
      <c r="Z528" s="39"/>
      <c r="AA528" s="39">
        <v>-0.24365280904770001</v>
      </c>
      <c r="AB528" s="39"/>
      <c r="AC528" s="39"/>
      <c r="AD528" s="39"/>
      <c r="AE528" s="39"/>
      <c r="AF528" s="39">
        <v>-0.658273140802354</v>
      </c>
      <c r="AG528" s="39">
        <v>0.18117649078678499</v>
      </c>
    </row>
    <row r="529" spans="1:33">
      <c r="A529" s="1" t="s">
        <v>851</v>
      </c>
      <c r="B529" s="1" t="s">
        <v>26</v>
      </c>
      <c r="C529" s="1" t="s">
        <v>443</v>
      </c>
      <c r="D529" s="1" t="s">
        <v>185</v>
      </c>
      <c r="E529" s="1" t="s">
        <v>197</v>
      </c>
      <c r="F529" s="1" t="s">
        <v>33</v>
      </c>
      <c r="G529" s="1">
        <v>3.5</v>
      </c>
      <c r="H529" s="39"/>
      <c r="I529" s="39"/>
      <c r="J529" s="39">
        <v>0.26</v>
      </c>
      <c r="K529" s="39"/>
      <c r="L529" s="39"/>
      <c r="M529" s="39">
        <v>164</v>
      </c>
      <c r="N529" s="39">
        <v>25</v>
      </c>
      <c r="O529" s="39">
        <v>98.4</v>
      </c>
      <c r="P529" s="39">
        <v>1.15E-3</v>
      </c>
      <c r="Q529" s="39">
        <v>-6.7679933366069802</v>
      </c>
      <c r="R529" s="39"/>
      <c r="S529" s="39">
        <v>-0.58502665202918203</v>
      </c>
      <c r="T529" s="39"/>
      <c r="U529" s="39"/>
      <c r="V529" s="39">
        <v>-2.93930215964639</v>
      </c>
      <c r="W529" s="39">
        <v>-1.3470736479666101</v>
      </c>
      <c r="X529" s="39"/>
      <c r="Y529" s="39"/>
      <c r="Z529" s="39"/>
      <c r="AA529" s="39">
        <v>-0.24365280904770001</v>
      </c>
      <c r="AB529" s="39"/>
      <c r="AC529" s="39">
        <v>-1.1320339026895001</v>
      </c>
      <c r="AD529" s="39"/>
      <c r="AE529" s="39"/>
      <c r="AF529" s="39">
        <v>-0.658273140802354</v>
      </c>
      <c r="AG529" s="39">
        <v>0.18117649078678499</v>
      </c>
    </row>
    <row r="530" spans="1:33">
      <c r="A530" s="1" t="s">
        <v>851</v>
      </c>
      <c r="B530" s="1" t="s">
        <v>26</v>
      </c>
      <c r="C530" s="1" t="s">
        <v>443</v>
      </c>
      <c r="D530" s="1" t="s">
        <v>185</v>
      </c>
      <c r="E530" s="1" t="s">
        <v>51</v>
      </c>
      <c r="F530" s="1" t="s">
        <v>33</v>
      </c>
      <c r="G530" s="1">
        <v>3.6</v>
      </c>
      <c r="H530" s="39"/>
      <c r="I530" s="39"/>
      <c r="J530" s="39">
        <v>0.46</v>
      </c>
      <c r="K530" s="39"/>
      <c r="L530" s="39"/>
      <c r="M530" s="39">
        <v>190</v>
      </c>
      <c r="N530" s="39">
        <v>29</v>
      </c>
      <c r="O530" s="39">
        <v>114</v>
      </c>
      <c r="P530" s="39">
        <v>1.15E-3</v>
      </c>
      <c r="Q530" s="39">
        <v>-6.7679933366069802</v>
      </c>
      <c r="R530" s="39"/>
      <c r="S530" s="39">
        <v>-0.33724216831842602</v>
      </c>
      <c r="T530" s="39"/>
      <c r="U530" s="39"/>
      <c r="V530" s="39">
        <v>-2.93930215964639</v>
      </c>
      <c r="W530" s="39">
        <v>-0.77652878949899595</v>
      </c>
      <c r="X530" s="39"/>
      <c r="Y530" s="39"/>
      <c r="Z530" s="39"/>
      <c r="AA530" s="39">
        <v>-0.24365280904770001</v>
      </c>
      <c r="AB530" s="39"/>
      <c r="AC530" s="39">
        <v>-0.81180273952066795</v>
      </c>
      <c r="AD530" s="39"/>
      <c r="AE530" s="39"/>
      <c r="AF530" s="39">
        <v>-0.658273140802354</v>
      </c>
      <c r="AG530" s="39">
        <v>0.33732958143073299</v>
      </c>
    </row>
    <row r="531" spans="1:33">
      <c r="A531" s="1" t="s">
        <v>851</v>
      </c>
      <c r="B531" s="1" t="s">
        <v>26</v>
      </c>
      <c r="C531" s="1" t="s">
        <v>443</v>
      </c>
      <c r="D531" s="1" t="s">
        <v>185</v>
      </c>
      <c r="E531" s="1" t="s">
        <v>498</v>
      </c>
      <c r="F531" s="1" t="s">
        <v>33</v>
      </c>
      <c r="G531" s="1">
        <v>3.7</v>
      </c>
      <c r="H531" s="39"/>
      <c r="I531" s="39"/>
      <c r="J531" s="39">
        <v>0</v>
      </c>
      <c r="K531" s="39"/>
      <c r="L531" s="39"/>
      <c r="M531" s="39">
        <v>88</v>
      </c>
      <c r="N531" s="39">
        <v>23</v>
      </c>
      <c r="O531" s="39">
        <v>52.8</v>
      </c>
      <c r="P531" s="39">
        <v>1.15E-3</v>
      </c>
      <c r="Q531" s="39">
        <v>-6.7679933366069802</v>
      </c>
      <c r="R531" s="39"/>
      <c r="S531" s="39"/>
      <c r="T531" s="39"/>
      <c r="U531" s="39"/>
      <c r="V531" s="39">
        <v>-2.93930215964639</v>
      </c>
      <c r="W531" s="39"/>
      <c r="X531" s="39"/>
      <c r="Y531" s="39"/>
      <c r="Z531" s="39"/>
      <c r="AA531" s="39">
        <v>-0.24365280904770001</v>
      </c>
      <c r="AB531" s="39"/>
      <c r="AC531" s="39"/>
      <c r="AD531" s="39"/>
      <c r="AE531" s="39"/>
      <c r="AF531" s="39">
        <v>-0.658273140802354</v>
      </c>
      <c r="AG531" s="39">
        <v>0.49348267207468099</v>
      </c>
    </row>
    <row r="532" spans="1:33">
      <c r="A532" s="1" t="s">
        <v>851</v>
      </c>
      <c r="B532" s="1" t="s">
        <v>26</v>
      </c>
      <c r="C532" s="1" t="s">
        <v>443</v>
      </c>
      <c r="D532" s="1" t="s">
        <v>185</v>
      </c>
      <c r="E532" s="1" t="s">
        <v>104</v>
      </c>
      <c r="F532" s="1" t="s">
        <v>33</v>
      </c>
      <c r="G532" s="1">
        <v>3.7</v>
      </c>
      <c r="H532" s="39"/>
      <c r="I532" s="39"/>
      <c r="J532" s="39">
        <v>7.0000000000000007E-2</v>
      </c>
      <c r="K532" s="39"/>
      <c r="L532" s="39"/>
      <c r="M532" s="39">
        <v>153</v>
      </c>
      <c r="N532" s="39">
        <v>25</v>
      </c>
      <c r="O532" s="39">
        <v>91.8</v>
      </c>
      <c r="P532" s="39">
        <v>1.15E-3</v>
      </c>
      <c r="Q532" s="39">
        <v>-6.7679933366069802</v>
      </c>
      <c r="R532" s="39"/>
      <c r="S532" s="39">
        <v>-1.15490195998574</v>
      </c>
      <c r="T532" s="39"/>
      <c r="U532" s="39"/>
      <c r="V532" s="39">
        <v>-2.93930215964639</v>
      </c>
      <c r="W532" s="39">
        <v>-2.6592600369327801</v>
      </c>
      <c r="X532" s="39"/>
      <c r="Y532" s="39"/>
      <c r="Z532" s="39"/>
      <c r="AA532" s="39">
        <v>-0.24365280904770001</v>
      </c>
      <c r="AB532" s="39"/>
      <c r="AC532" s="39">
        <v>-1.8685280931052199</v>
      </c>
      <c r="AD532" s="39"/>
      <c r="AE532" s="39"/>
      <c r="AF532" s="39">
        <v>-0.658273140802354</v>
      </c>
      <c r="AG532" s="39">
        <v>0.49348267207468099</v>
      </c>
    </row>
    <row r="533" spans="1:33">
      <c r="A533" s="1" t="s">
        <v>851</v>
      </c>
      <c r="B533" s="1" t="s">
        <v>26</v>
      </c>
      <c r="C533" s="1" t="s">
        <v>443</v>
      </c>
      <c r="D533" s="1" t="s">
        <v>185</v>
      </c>
      <c r="E533" s="1" t="s">
        <v>107</v>
      </c>
      <c r="F533" s="1" t="s">
        <v>33</v>
      </c>
      <c r="G533" s="1">
        <v>3.7</v>
      </c>
      <c r="H533" s="39"/>
      <c r="I533" s="39"/>
      <c r="J533" s="39">
        <v>0.28999999999999998</v>
      </c>
      <c r="K533" s="39"/>
      <c r="L533" s="39"/>
      <c r="M533" s="39">
        <v>344</v>
      </c>
      <c r="N533" s="39">
        <v>34</v>
      </c>
      <c r="O533" s="39">
        <v>206.4</v>
      </c>
      <c r="P533" s="39">
        <v>1.15E-3</v>
      </c>
      <c r="Q533" s="39">
        <v>-6.7679933366069802</v>
      </c>
      <c r="R533" s="39"/>
      <c r="S533" s="39">
        <v>-0.53760200210104403</v>
      </c>
      <c r="T533" s="39"/>
      <c r="U533" s="39"/>
      <c r="V533" s="39">
        <v>-2.93930215964639</v>
      </c>
      <c r="W533" s="39">
        <v>-1.2378743560016201</v>
      </c>
      <c r="X533" s="39"/>
      <c r="Y533" s="39"/>
      <c r="Z533" s="39"/>
      <c r="AA533" s="39">
        <v>-0.24365280904770001</v>
      </c>
      <c r="AB533" s="39"/>
      <c r="AC533" s="39">
        <v>-1.0707433384785101</v>
      </c>
      <c r="AD533" s="39"/>
      <c r="AE533" s="39"/>
      <c r="AF533" s="39">
        <v>-0.658273140802354</v>
      </c>
      <c r="AG533" s="39">
        <v>0.49348267207468099</v>
      </c>
    </row>
    <row r="534" spans="1:33">
      <c r="A534" s="1" t="s">
        <v>851</v>
      </c>
      <c r="B534" s="1" t="s">
        <v>26</v>
      </c>
      <c r="C534" s="1" t="s">
        <v>443</v>
      </c>
      <c r="D534" s="1" t="s">
        <v>185</v>
      </c>
      <c r="E534" s="1" t="s">
        <v>499</v>
      </c>
      <c r="F534" s="1" t="s">
        <v>33</v>
      </c>
      <c r="G534" s="1">
        <v>3.8</v>
      </c>
      <c r="H534" s="39"/>
      <c r="I534" s="39"/>
      <c r="J534" s="39">
        <v>0.56999999999999995</v>
      </c>
      <c r="K534" s="39"/>
      <c r="L534" s="39"/>
      <c r="M534" s="39">
        <v>1000</v>
      </c>
      <c r="N534" s="39">
        <v>60</v>
      </c>
      <c r="O534" s="39">
        <v>600</v>
      </c>
      <c r="P534" s="39">
        <v>1.15E-3</v>
      </c>
      <c r="Q534" s="39">
        <v>-6.7679933366069802</v>
      </c>
      <c r="R534" s="39"/>
      <c r="S534" s="39">
        <v>-0.24412514432750901</v>
      </c>
      <c r="T534" s="39"/>
      <c r="U534" s="39"/>
      <c r="V534" s="39">
        <v>-2.93930215964639</v>
      </c>
      <c r="W534" s="39">
        <v>-0.56211891815354098</v>
      </c>
      <c r="X534" s="39"/>
      <c r="Y534" s="39"/>
      <c r="Z534" s="39"/>
      <c r="AA534" s="39">
        <v>-0.24365280904770001</v>
      </c>
      <c r="AB534" s="39"/>
      <c r="AC534" s="39">
        <v>-0.69146036595122196</v>
      </c>
      <c r="AD534" s="39"/>
      <c r="AE534" s="39"/>
      <c r="AF534" s="39">
        <v>-0.658273140802354</v>
      </c>
      <c r="AG534" s="39">
        <v>0.649635762718628</v>
      </c>
    </row>
    <row r="535" spans="1:33">
      <c r="A535" s="1" t="s">
        <v>851</v>
      </c>
      <c r="B535" s="1" t="s">
        <v>26</v>
      </c>
      <c r="C535" s="1" t="s">
        <v>443</v>
      </c>
      <c r="D535" s="1" t="s">
        <v>185</v>
      </c>
      <c r="E535" s="1" t="s">
        <v>193</v>
      </c>
      <c r="F535" s="1" t="s">
        <v>33</v>
      </c>
      <c r="G535" s="1">
        <v>3.8</v>
      </c>
      <c r="H535" s="39"/>
      <c r="I535" s="39"/>
      <c r="J535" s="39">
        <v>0.12</v>
      </c>
      <c r="K535" s="39"/>
      <c r="L535" s="39"/>
      <c r="M535" s="39">
        <v>300</v>
      </c>
      <c r="N535" s="39">
        <v>43</v>
      </c>
      <c r="O535" s="39">
        <v>180</v>
      </c>
      <c r="P535" s="39">
        <v>1.15E-3</v>
      </c>
      <c r="Q535" s="39">
        <v>-6.7679933366069802</v>
      </c>
      <c r="R535" s="39"/>
      <c r="S535" s="39">
        <v>-0.920818753952375</v>
      </c>
      <c r="T535" s="39"/>
      <c r="U535" s="39"/>
      <c r="V535" s="39">
        <v>-2.93930215964639</v>
      </c>
      <c r="W535" s="39">
        <v>-2.1202635362000901</v>
      </c>
      <c r="X535" s="39"/>
      <c r="Y535" s="39"/>
      <c r="Z535" s="39"/>
      <c r="AA535" s="39">
        <v>-0.24365280904770001</v>
      </c>
      <c r="AB535" s="39"/>
      <c r="AC535" s="39">
        <v>-1.5660041568854699</v>
      </c>
      <c r="AD535" s="39"/>
      <c r="AE535" s="39"/>
      <c r="AF535" s="39">
        <v>-0.658273140802354</v>
      </c>
      <c r="AG535" s="39">
        <v>0.649635762718628</v>
      </c>
    </row>
    <row r="536" spans="1:33">
      <c r="A536" s="1" t="s">
        <v>851</v>
      </c>
      <c r="B536" s="1" t="s">
        <v>26</v>
      </c>
      <c r="C536" s="1" t="s">
        <v>443</v>
      </c>
      <c r="D536" s="1" t="s">
        <v>185</v>
      </c>
      <c r="E536" s="1" t="s">
        <v>500</v>
      </c>
      <c r="F536" s="1" t="s">
        <v>41</v>
      </c>
      <c r="G536" s="1">
        <v>3.8</v>
      </c>
      <c r="H536" s="39"/>
      <c r="I536" s="39"/>
      <c r="J536" s="39">
        <v>1</v>
      </c>
      <c r="K536" s="39"/>
      <c r="L536" s="39"/>
      <c r="M536" s="39">
        <v>202</v>
      </c>
      <c r="N536" s="39">
        <v>25</v>
      </c>
      <c r="O536" s="39">
        <v>121.2</v>
      </c>
      <c r="P536" s="39">
        <v>1.15E-3</v>
      </c>
      <c r="Q536" s="39">
        <v>-6.7679933366069802</v>
      </c>
      <c r="R536" s="39"/>
      <c r="S536" s="39">
        <v>0</v>
      </c>
      <c r="T536" s="39"/>
      <c r="U536" s="39"/>
      <c r="V536" s="39">
        <v>-2.93930215964639</v>
      </c>
      <c r="W536" s="39">
        <v>0</v>
      </c>
      <c r="X536" s="39"/>
      <c r="Y536" s="39"/>
      <c r="Z536" s="39"/>
      <c r="AA536" s="39">
        <v>-0.24365280904770001</v>
      </c>
      <c r="AB536" s="39"/>
      <c r="AC536" s="39">
        <v>-0.37595845172314901</v>
      </c>
      <c r="AD536" s="39"/>
      <c r="AE536" s="39"/>
      <c r="AF536" s="39">
        <v>-0.658273140802354</v>
      </c>
      <c r="AG536" s="39">
        <v>0.649635762718628</v>
      </c>
    </row>
    <row r="537" spans="1:33">
      <c r="A537" s="1" t="s">
        <v>851</v>
      </c>
      <c r="B537" s="1" t="s">
        <v>26</v>
      </c>
      <c r="C537" s="1" t="s">
        <v>443</v>
      </c>
      <c r="D537" s="1" t="s">
        <v>185</v>
      </c>
      <c r="E537" s="1" t="s">
        <v>501</v>
      </c>
      <c r="F537" s="1" t="s">
        <v>33</v>
      </c>
      <c r="G537" s="1">
        <v>4</v>
      </c>
      <c r="H537" s="39"/>
      <c r="I537" s="39"/>
      <c r="J537" s="39">
        <v>1</v>
      </c>
      <c r="K537" s="39"/>
      <c r="L537" s="39"/>
      <c r="M537" s="39">
        <v>564</v>
      </c>
      <c r="N537" s="39">
        <v>40</v>
      </c>
      <c r="O537" s="39">
        <v>338.4</v>
      </c>
      <c r="P537" s="39">
        <v>1.15E-3</v>
      </c>
      <c r="Q537" s="39">
        <v>-6.7679933366069802</v>
      </c>
      <c r="R537" s="39"/>
      <c r="S537" s="39">
        <v>0</v>
      </c>
      <c r="T537" s="39"/>
      <c r="U537" s="39"/>
      <c r="V537" s="39">
        <v>-2.93930215964639</v>
      </c>
      <c r="W537" s="39">
        <v>0</v>
      </c>
      <c r="X537" s="39"/>
      <c r="Y537" s="39"/>
      <c r="Z537" s="39"/>
      <c r="AA537" s="39">
        <v>-0.24365280904770001</v>
      </c>
      <c r="AB537" s="39"/>
      <c r="AC537" s="39">
        <v>-0.37595845172314901</v>
      </c>
      <c r="AD537" s="39"/>
      <c r="AE537" s="39"/>
      <c r="AF537" s="39">
        <v>-0.658273140802354</v>
      </c>
      <c r="AG537" s="39">
        <v>0.961941944006525</v>
      </c>
    </row>
    <row r="538" spans="1:33">
      <c r="A538" s="1" t="s">
        <v>851</v>
      </c>
      <c r="B538" s="1" t="s">
        <v>26</v>
      </c>
      <c r="C538" s="1" t="s">
        <v>443</v>
      </c>
      <c r="D538" s="1" t="s">
        <v>185</v>
      </c>
      <c r="E538" s="1" t="s">
        <v>473</v>
      </c>
      <c r="F538" s="1" t="s">
        <v>33</v>
      </c>
      <c r="G538" s="1">
        <v>4.3</v>
      </c>
      <c r="H538" s="39"/>
      <c r="I538" s="39"/>
      <c r="J538" s="39">
        <v>0</v>
      </c>
      <c r="K538" s="39"/>
      <c r="L538" s="39"/>
      <c r="M538" s="39">
        <v>70</v>
      </c>
      <c r="N538" s="39">
        <v>22</v>
      </c>
      <c r="O538" s="39">
        <v>42</v>
      </c>
      <c r="P538" s="39">
        <v>1.15E-3</v>
      </c>
      <c r="Q538" s="39">
        <v>-6.7679933366069802</v>
      </c>
      <c r="R538" s="39"/>
      <c r="S538" s="39"/>
      <c r="T538" s="39"/>
      <c r="U538" s="39"/>
      <c r="V538" s="39">
        <v>-2.93930215964639</v>
      </c>
      <c r="W538" s="39"/>
      <c r="X538" s="39"/>
      <c r="Y538" s="39"/>
      <c r="Z538" s="39"/>
      <c r="AA538" s="39">
        <v>-0.24365280904770001</v>
      </c>
      <c r="AB538" s="39"/>
      <c r="AC538" s="39"/>
      <c r="AD538" s="39"/>
      <c r="AE538" s="39"/>
      <c r="AF538" s="39">
        <v>-0.658273140802354</v>
      </c>
      <c r="AG538" s="39">
        <v>1.4304012159383701</v>
      </c>
    </row>
    <row r="539" spans="1:33">
      <c r="A539" s="1" t="s">
        <v>851</v>
      </c>
      <c r="B539" s="1" t="s">
        <v>26</v>
      </c>
      <c r="C539" s="1" t="s">
        <v>443</v>
      </c>
      <c r="D539" s="1" t="s">
        <v>185</v>
      </c>
      <c r="E539" s="1" t="s">
        <v>502</v>
      </c>
      <c r="F539" s="1" t="s">
        <v>33</v>
      </c>
      <c r="G539" s="1">
        <v>4.5</v>
      </c>
      <c r="H539" s="39"/>
      <c r="I539" s="39"/>
      <c r="J539" s="39">
        <v>1</v>
      </c>
      <c r="K539" s="39"/>
      <c r="L539" s="39"/>
      <c r="M539" s="39">
        <v>327</v>
      </c>
      <c r="N539" s="39">
        <v>31</v>
      </c>
      <c r="O539" s="39">
        <v>196.2</v>
      </c>
      <c r="P539" s="39">
        <v>1.15E-3</v>
      </c>
      <c r="Q539" s="39">
        <v>-6.7679933366069802</v>
      </c>
      <c r="R539" s="39"/>
      <c r="S539" s="39">
        <v>0</v>
      </c>
      <c r="T539" s="39"/>
      <c r="U539" s="39"/>
      <c r="V539" s="39">
        <v>-2.93930215964639</v>
      </c>
      <c r="W539" s="39">
        <v>0</v>
      </c>
      <c r="X539" s="39"/>
      <c r="Y539" s="39"/>
      <c r="Z539" s="39"/>
      <c r="AA539" s="39">
        <v>-0.24365280904770001</v>
      </c>
      <c r="AB539" s="39"/>
      <c r="AC539" s="39">
        <v>-0.37595845172314901</v>
      </c>
      <c r="AD539" s="39"/>
      <c r="AE539" s="39"/>
      <c r="AF539" s="39">
        <v>-0.658273140802354</v>
      </c>
      <c r="AG539" s="39">
        <v>1.7427073972262599</v>
      </c>
    </row>
    <row r="540" spans="1:33">
      <c r="A540" s="1" t="s">
        <v>851</v>
      </c>
      <c r="B540" s="1" t="s">
        <v>115</v>
      </c>
      <c r="C540" s="1" t="s">
        <v>503</v>
      </c>
      <c r="D540" s="1" t="s">
        <v>271</v>
      </c>
      <c r="E540" s="1" t="s">
        <v>504</v>
      </c>
      <c r="F540" s="1" t="s">
        <v>60</v>
      </c>
      <c r="G540" s="1">
        <v>2.2000000000000002</v>
      </c>
      <c r="H540" s="39"/>
      <c r="I540" s="39"/>
      <c r="J540" s="39">
        <v>1</v>
      </c>
      <c r="K540" s="39"/>
      <c r="L540" s="39"/>
      <c r="M540" s="39">
        <v>175.49</v>
      </c>
      <c r="N540" s="39">
        <v>16</v>
      </c>
      <c r="O540" s="39">
        <v>105.294</v>
      </c>
      <c r="P540" s="39">
        <v>1.7330000000000001</v>
      </c>
      <c r="Q540" s="39">
        <v>0.54985401073346896</v>
      </c>
      <c r="R540" s="39"/>
      <c r="S540" s="39">
        <v>0</v>
      </c>
      <c r="T540" s="39"/>
      <c r="U540" s="39"/>
      <c r="V540" s="39">
        <v>0.238798562713917</v>
      </c>
      <c r="W540" s="39">
        <v>0</v>
      </c>
      <c r="X540" s="39"/>
      <c r="Y540" s="39"/>
      <c r="Z540" s="39"/>
      <c r="AA540" s="39">
        <v>-0.18985404860694399</v>
      </c>
      <c r="AB540" s="39"/>
      <c r="AC540" s="39">
        <v>-0.37595845172314901</v>
      </c>
      <c r="AD540" s="39"/>
      <c r="AE540" s="39"/>
      <c r="AF540" s="39">
        <v>0.89155775491260203</v>
      </c>
      <c r="AG540" s="39">
        <v>-1.84881368758454</v>
      </c>
    </row>
    <row r="541" spans="1:33">
      <c r="A541" s="1" t="s">
        <v>851</v>
      </c>
      <c r="B541" s="1" t="s">
        <v>115</v>
      </c>
      <c r="C541" s="1" t="s">
        <v>503</v>
      </c>
      <c r="D541" s="1" t="s">
        <v>271</v>
      </c>
      <c r="E541" s="1" t="s">
        <v>505</v>
      </c>
      <c r="F541" s="1" t="s">
        <v>60</v>
      </c>
      <c r="G541" s="1">
        <v>2.2000000000000002</v>
      </c>
      <c r="H541" s="39"/>
      <c r="I541" s="39"/>
      <c r="J541" s="39">
        <v>6</v>
      </c>
      <c r="K541" s="39"/>
      <c r="L541" s="39"/>
      <c r="M541" s="39">
        <v>212.48</v>
      </c>
      <c r="N541" s="39">
        <v>20</v>
      </c>
      <c r="O541" s="39">
        <v>127.488</v>
      </c>
      <c r="P541" s="39">
        <v>1.7330000000000001</v>
      </c>
      <c r="Q541" s="39">
        <v>0.54985401073346896</v>
      </c>
      <c r="R541" s="39"/>
      <c r="S541" s="39">
        <v>0.77815125038364397</v>
      </c>
      <c r="T541" s="39"/>
      <c r="U541" s="39"/>
      <c r="V541" s="39">
        <v>0.238798562713917</v>
      </c>
      <c r="W541" s="39">
        <v>1.7917594692280601</v>
      </c>
      <c r="X541" s="39"/>
      <c r="Y541" s="39"/>
      <c r="Z541" s="39"/>
      <c r="AA541" s="39">
        <v>-0.18985404860694399</v>
      </c>
      <c r="AB541" s="39"/>
      <c r="AC541" s="39">
        <v>0.62970694063661503</v>
      </c>
      <c r="AD541" s="39"/>
      <c r="AE541" s="39"/>
      <c r="AF541" s="39">
        <v>0.89155775491260203</v>
      </c>
      <c r="AG541" s="39">
        <v>-1.84881368758454</v>
      </c>
    </row>
    <row r="542" spans="1:33">
      <c r="A542" s="1" t="s">
        <v>851</v>
      </c>
      <c r="B542" s="1" t="s">
        <v>115</v>
      </c>
      <c r="C542" s="1" t="s">
        <v>503</v>
      </c>
      <c r="D542" s="1" t="s">
        <v>271</v>
      </c>
      <c r="E542" s="1" t="s">
        <v>506</v>
      </c>
      <c r="F542" s="1" t="s">
        <v>60</v>
      </c>
      <c r="G542" s="1">
        <v>2.2999999999999998</v>
      </c>
      <c r="H542" s="39"/>
      <c r="I542" s="39"/>
      <c r="J542" s="39">
        <v>4</v>
      </c>
      <c r="K542" s="39"/>
      <c r="L542" s="39"/>
      <c r="M542" s="39">
        <v>56.04</v>
      </c>
      <c r="N542" s="39">
        <v>10.65</v>
      </c>
      <c r="O542" s="39">
        <v>33.624000000000002</v>
      </c>
      <c r="P542" s="39">
        <v>1.7330000000000001</v>
      </c>
      <c r="Q542" s="39">
        <v>0.54985401073346896</v>
      </c>
      <c r="R542" s="39"/>
      <c r="S542" s="39">
        <v>0.60205999132796195</v>
      </c>
      <c r="T542" s="39"/>
      <c r="U542" s="39"/>
      <c r="V542" s="39">
        <v>0.238798562713917</v>
      </c>
      <c r="W542" s="39">
        <v>1.3862943611198899</v>
      </c>
      <c r="X542" s="39"/>
      <c r="Y542" s="39"/>
      <c r="Z542" s="39"/>
      <c r="AA542" s="39">
        <v>-0.18985404860694399</v>
      </c>
      <c r="AB542" s="39"/>
      <c r="AC542" s="39">
        <v>0.40213050862285399</v>
      </c>
      <c r="AD542" s="39"/>
      <c r="AE542" s="39"/>
      <c r="AF542" s="39">
        <v>0.89155775491260203</v>
      </c>
      <c r="AG542" s="39">
        <v>-1.6926605969405899</v>
      </c>
    </row>
    <row r="543" spans="1:33">
      <c r="A543" s="1" t="s">
        <v>851</v>
      </c>
      <c r="B543" s="1" t="s">
        <v>115</v>
      </c>
      <c r="C543" s="1" t="s">
        <v>503</v>
      </c>
      <c r="D543" s="1" t="s">
        <v>271</v>
      </c>
      <c r="E543" s="1" t="s">
        <v>507</v>
      </c>
      <c r="F543" s="1" t="s">
        <v>60</v>
      </c>
      <c r="G543" s="1">
        <v>2.2999999999999998</v>
      </c>
      <c r="H543" s="39"/>
      <c r="I543" s="39"/>
      <c r="J543" s="39">
        <v>6</v>
      </c>
      <c r="K543" s="39"/>
      <c r="L543" s="39"/>
      <c r="M543" s="39">
        <v>35.78</v>
      </c>
      <c r="N543" s="39">
        <v>8.5</v>
      </c>
      <c r="O543" s="39">
        <v>21.468</v>
      </c>
      <c r="P543" s="39">
        <v>1.7330000000000001</v>
      </c>
      <c r="Q543" s="39">
        <v>0.54985401073346896</v>
      </c>
      <c r="R543" s="39"/>
      <c r="S543" s="39">
        <v>0.77815125038364397</v>
      </c>
      <c r="T543" s="39"/>
      <c r="U543" s="39"/>
      <c r="V543" s="39">
        <v>0.238798562713917</v>
      </c>
      <c r="W543" s="39">
        <v>1.7917594692280601</v>
      </c>
      <c r="X543" s="39"/>
      <c r="Y543" s="39"/>
      <c r="Z543" s="39"/>
      <c r="AA543" s="39">
        <v>-0.18985404860694399</v>
      </c>
      <c r="AB543" s="39"/>
      <c r="AC543" s="39">
        <v>0.62970694063661503</v>
      </c>
      <c r="AD543" s="39"/>
      <c r="AE543" s="39"/>
      <c r="AF543" s="39">
        <v>0.89155775491260203</v>
      </c>
      <c r="AG543" s="39">
        <v>-1.6926605969405899</v>
      </c>
    </row>
    <row r="544" spans="1:33">
      <c r="A544" s="1" t="s">
        <v>851</v>
      </c>
      <c r="B544" s="1" t="s">
        <v>115</v>
      </c>
      <c r="C544" s="1" t="s">
        <v>503</v>
      </c>
      <c r="D544" s="1" t="s">
        <v>271</v>
      </c>
      <c r="E544" s="1" t="s">
        <v>508</v>
      </c>
      <c r="F544" s="1" t="s">
        <v>60</v>
      </c>
      <c r="G544" s="1">
        <v>2.4</v>
      </c>
      <c r="H544" s="39">
        <v>0</v>
      </c>
      <c r="I544" s="39"/>
      <c r="J544" s="39">
        <v>0</v>
      </c>
      <c r="K544" s="39"/>
      <c r="L544" s="39"/>
      <c r="M544" s="39">
        <v>172.04</v>
      </c>
      <c r="N544" s="39">
        <v>18.399999999999999</v>
      </c>
      <c r="O544" s="39">
        <v>103.224</v>
      </c>
      <c r="P544" s="39">
        <v>1.7330000000000001</v>
      </c>
      <c r="Q544" s="39">
        <v>0.54985401073346896</v>
      </c>
      <c r="R544" s="39"/>
      <c r="S544" s="39"/>
      <c r="T544" s="39"/>
      <c r="U544" s="39"/>
      <c r="V544" s="39">
        <v>0.238798562713917</v>
      </c>
      <c r="W544" s="39"/>
      <c r="X544" s="39"/>
      <c r="Y544" s="39"/>
      <c r="Z544" s="39"/>
      <c r="AA544" s="39">
        <v>-0.18985404860694399</v>
      </c>
      <c r="AB544" s="39"/>
      <c r="AC544" s="39"/>
      <c r="AD544" s="39"/>
      <c r="AE544" s="39"/>
      <c r="AF544" s="39">
        <v>0.89155775491260203</v>
      </c>
      <c r="AG544" s="39">
        <v>-1.53650750629664</v>
      </c>
    </row>
    <row r="545" spans="1:33">
      <c r="A545" s="1" t="s">
        <v>851</v>
      </c>
      <c r="B545" s="1" t="s">
        <v>115</v>
      </c>
      <c r="C545" s="1" t="s">
        <v>503</v>
      </c>
      <c r="D545" s="1" t="s">
        <v>271</v>
      </c>
      <c r="E545" s="1" t="s">
        <v>509</v>
      </c>
      <c r="F545" s="1" t="s">
        <v>33</v>
      </c>
      <c r="G545" s="1">
        <v>3.3</v>
      </c>
      <c r="H545" s="39"/>
      <c r="I545" s="39"/>
      <c r="J545" s="39">
        <v>6</v>
      </c>
      <c r="K545" s="39"/>
      <c r="L545" s="39"/>
      <c r="M545" s="39">
        <v>2300</v>
      </c>
      <c r="N545" s="39">
        <v>60</v>
      </c>
      <c r="O545" s="39">
        <v>1380</v>
      </c>
      <c r="P545" s="39">
        <v>1.7330000000000001</v>
      </c>
      <c r="Q545" s="39">
        <v>0.54985401073346896</v>
      </c>
      <c r="R545" s="39"/>
      <c r="S545" s="39">
        <v>0.77815125038364397</v>
      </c>
      <c r="T545" s="39"/>
      <c r="U545" s="39"/>
      <c r="V545" s="39">
        <v>0.238798562713917</v>
      </c>
      <c r="W545" s="39">
        <v>1.7917594692280601</v>
      </c>
      <c r="X545" s="39"/>
      <c r="Y545" s="39"/>
      <c r="Z545" s="39"/>
      <c r="AA545" s="39">
        <v>-0.18985404860694399</v>
      </c>
      <c r="AB545" s="39"/>
      <c r="AC545" s="39">
        <v>0.62970694063661503</v>
      </c>
      <c r="AD545" s="39"/>
      <c r="AE545" s="39"/>
      <c r="AF545" s="39">
        <v>0.89155775491260203</v>
      </c>
      <c r="AG545" s="39">
        <v>-0.13112969050111201</v>
      </c>
    </row>
    <row r="546" spans="1:33">
      <c r="A546" s="1" t="s">
        <v>851</v>
      </c>
      <c r="B546" s="1" t="s">
        <v>115</v>
      </c>
      <c r="C546" s="1" t="s">
        <v>503</v>
      </c>
      <c r="D546" s="1" t="s">
        <v>271</v>
      </c>
      <c r="E546" s="1" t="s">
        <v>510</v>
      </c>
      <c r="F546" s="1" t="s">
        <v>33</v>
      </c>
      <c r="G546" s="1">
        <v>3.4</v>
      </c>
      <c r="H546" s="39"/>
      <c r="I546" s="39"/>
      <c r="J546" s="39">
        <v>2</v>
      </c>
      <c r="K546" s="39"/>
      <c r="L546" s="39"/>
      <c r="M546" s="39">
        <v>68.87</v>
      </c>
      <c r="N546" s="39">
        <v>12.85</v>
      </c>
      <c r="O546" s="39">
        <v>41.322000000000003</v>
      </c>
      <c r="P546" s="39">
        <v>1.7330000000000001</v>
      </c>
      <c r="Q546" s="39">
        <v>0.54985401073346896</v>
      </c>
      <c r="R546" s="39"/>
      <c r="S546" s="39">
        <v>0.30102999566398098</v>
      </c>
      <c r="T546" s="39"/>
      <c r="U546" s="39"/>
      <c r="V546" s="39">
        <v>0.238798562713917</v>
      </c>
      <c r="W546" s="39">
        <v>0.69314718055994495</v>
      </c>
      <c r="X546" s="39"/>
      <c r="Y546" s="39"/>
      <c r="Z546" s="39"/>
      <c r="AA546" s="39">
        <v>-0.18985404860694399</v>
      </c>
      <c r="AB546" s="39"/>
      <c r="AC546" s="39">
        <v>1.3086028449852301E-2</v>
      </c>
      <c r="AD546" s="39"/>
      <c r="AE546" s="39"/>
      <c r="AF546" s="39">
        <v>0.89155775491260203</v>
      </c>
      <c r="AG546" s="39">
        <v>2.5023400142836501E-2</v>
      </c>
    </row>
    <row r="547" spans="1:33">
      <c r="A547" s="1" t="s">
        <v>851</v>
      </c>
      <c r="B547" s="1" t="s">
        <v>115</v>
      </c>
      <c r="C547" s="1" t="s">
        <v>503</v>
      </c>
      <c r="D547" s="1" t="s">
        <v>271</v>
      </c>
      <c r="E547" s="1" t="s">
        <v>511</v>
      </c>
      <c r="F547" s="1" t="s">
        <v>33</v>
      </c>
      <c r="G547" s="1">
        <v>3.5</v>
      </c>
      <c r="H547" s="39">
        <v>0</v>
      </c>
      <c r="I547" s="39"/>
      <c r="J547" s="39">
        <v>0</v>
      </c>
      <c r="K547" s="39"/>
      <c r="L547" s="39"/>
      <c r="M547" s="39">
        <v>187.47</v>
      </c>
      <c r="N547" s="39">
        <v>19</v>
      </c>
      <c r="O547" s="39">
        <v>112.482</v>
      </c>
      <c r="P547" s="39">
        <v>1.7330000000000001</v>
      </c>
      <c r="Q547" s="39">
        <v>0.54985401073346896</v>
      </c>
      <c r="R547" s="39"/>
      <c r="S547" s="39"/>
      <c r="T547" s="39"/>
      <c r="U547" s="39"/>
      <c r="V547" s="39">
        <v>0.238798562713917</v>
      </c>
      <c r="W547" s="39"/>
      <c r="X547" s="39"/>
      <c r="Y547" s="39"/>
      <c r="Z547" s="39"/>
      <c r="AA547" s="39">
        <v>-0.18985404860694399</v>
      </c>
      <c r="AB547" s="39"/>
      <c r="AC547" s="39"/>
      <c r="AD547" s="39"/>
      <c r="AE547" s="39"/>
      <c r="AF547" s="39">
        <v>0.89155775491260203</v>
      </c>
      <c r="AG547" s="39">
        <v>0.18117649078678499</v>
      </c>
    </row>
    <row r="548" spans="1:33">
      <c r="A548" s="1" t="s">
        <v>851</v>
      </c>
      <c r="B548" s="1" t="s">
        <v>115</v>
      </c>
      <c r="C548" s="1" t="s">
        <v>503</v>
      </c>
      <c r="D548" s="1" t="s">
        <v>271</v>
      </c>
      <c r="E548" s="1" t="s">
        <v>512</v>
      </c>
      <c r="F548" s="1" t="s">
        <v>33</v>
      </c>
      <c r="G548" s="1">
        <v>3.5</v>
      </c>
      <c r="H548" s="39"/>
      <c r="I548" s="39"/>
      <c r="J548" s="39">
        <v>1</v>
      </c>
      <c r="K548" s="39"/>
      <c r="L548" s="39"/>
      <c r="M548" s="39">
        <v>54.96</v>
      </c>
      <c r="N548" s="39">
        <v>13</v>
      </c>
      <c r="O548" s="39">
        <v>32.975999999999999</v>
      </c>
      <c r="P548" s="39">
        <v>1.7330000000000001</v>
      </c>
      <c r="Q548" s="39">
        <v>0.54985401073346896</v>
      </c>
      <c r="R548" s="39"/>
      <c r="S548" s="39">
        <v>0</v>
      </c>
      <c r="T548" s="39"/>
      <c r="U548" s="39"/>
      <c r="V548" s="39">
        <v>0.238798562713917</v>
      </c>
      <c r="W548" s="39">
        <v>0</v>
      </c>
      <c r="X548" s="39"/>
      <c r="Y548" s="39"/>
      <c r="Z548" s="39"/>
      <c r="AA548" s="39">
        <v>-0.18985404860694399</v>
      </c>
      <c r="AB548" s="39"/>
      <c r="AC548" s="39">
        <v>-0.37595845172314901</v>
      </c>
      <c r="AD548" s="39"/>
      <c r="AE548" s="39"/>
      <c r="AF548" s="39">
        <v>0.89155775491260203</v>
      </c>
      <c r="AG548" s="39">
        <v>0.18117649078678499</v>
      </c>
    </row>
    <row r="549" spans="1:33">
      <c r="A549" s="1" t="s">
        <v>851</v>
      </c>
      <c r="B549" s="1" t="s">
        <v>115</v>
      </c>
      <c r="C549" s="1" t="s">
        <v>503</v>
      </c>
      <c r="D549" s="1" t="s">
        <v>271</v>
      </c>
      <c r="E549" s="1" t="s">
        <v>513</v>
      </c>
      <c r="F549" s="1" t="s">
        <v>41</v>
      </c>
      <c r="G549" s="1">
        <v>3.7</v>
      </c>
      <c r="H549" s="39">
        <v>0</v>
      </c>
      <c r="I549" s="39"/>
      <c r="J549" s="39">
        <v>0</v>
      </c>
      <c r="K549" s="39"/>
      <c r="L549" s="39"/>
      <c r="M549" s="39">
        <v>224.64</v>
      </c>
      <c r="N549" s="39">
        <v>7.1</v>
      </c>
      <c r="O549" s="39">
        <v>134.78399999999999</v>
      </c>
      <c r="P549" s="39">
        <v>1.7330000000000001</v>
      </c>
      <c r="Q549" s="39">
        <v>0.54985401073346896</v>
      </c>
      <c r="R549" s="39"/>
      <c r="S549" s="39"/>
      <c r="T549" s="39"/>
      <c r="U549" s="39"/>
      <c r="V549" s="39">
        <v>0.238798562713917</v>
      </c>
      <c r="W549" s="39"/>
      <c r="X549" s="39"/>
      <c r="Y549" s="39"/>
      <c r="Z549" s="39"/>
      <c r="AA549" s="39">
        <v>-0.18985404860694399</v>
      </c>
      <c r="AB549" s="39"/>
      <c r="AC549" s="39"/>
      <c r="AD549" s="39"/>
      <c r="AE549" s="39"/>
      <c r="AF549" s="39">
        <v>0.89155775491260203</v>
      </c>
      <c r="AG549" s="39">
        <v>0.49348267207468099</v>
      </c>
    </row>
    <row r="550" spans="1:33">
      <c r="A550" s="1" t="s">
        <v>851</v>
      </c>
      <c r="B550" s="1" t="s">
        <v>115</v>
      </c>
      <c r="C550" s="1" t="s">
        <v>503</v>
      </c>
      <c r="D550" s="1" t="s">
        <v>271</v>
      </c>
      <c r="E550" s="1" t="s">
        <v>514</v>
      </c>
      <c r="F550" s="1" t="s">
        <v>41</v>
      </c>
      <c r="G550" s="1">
        <v>3.7</v>
      </c>
      <c r="H550" s="39"/>
      <c r="I550" s="39"/>
      <c r="J550" s="39">
        <v>14</v>
      </c>
      <c r="K550" s="39"/>
      <c r="L550" s="39"/>
      <c r="M550" s="39">
        <v>101.09</v>
      </c>
      <c r="N550" s="39">
        <v>13.9</v>
      </c>
      <c r="O550" s="39">
        <v>60.654000000000003</v>
      </c>
      <c r="P550" s="39">
        <v>1.7330000000000001</v>
      </c>
      <c r="Q550" s="39">
        <v>0.54985401073346896</v>
      </c>
      <c r="R550" s="39"/>
      <c r="S550" s="39">
        <v>1.14612803567824</v>
      </c>
      <c r="T550" s="39"/>
      <c r="U550" s="39"/>
      <c r="V550" s="39">
        <v>0.238798562713917</v>
      </c>
      <c r="W550" s="39">
        <v>2.6390573296152602</v>
      </c>
      <c r="X550" s="39"/>
      <c r="Y550" s="39"/>
      <c r="Z550" s="39"/>
      <c r="AA550" s="39">
        <v>-0.18985404860694399</v>
      </c>
      <c r="AB550" s="39"/>
      <c r="AC550" s="39">
        <v>1.1052719647628699</v>
      </c>
      <c r="AD550" s="39"/>
      <c r="AE550" s="39"/>
      <c r="AF550" s="39">
        <v>0.89155775491260203</v>
      </c>
      <c r="AG550" s="39">
        <v>0.49348267207468099</v>
      </c>
    </row>
    <row r="551" spans="1:33">
      <c r="A551" s="1" t="s">
        <v>851</v>
      </c>
      <c r="B551" s="1" t="s">
        <v>115</v>
      </c>
      <c r="C551" s="1" t="s">
        <v>503</v>
      </c>
      <c r="D551" s="1" t="s">
        <v>271</v>
      </c>
      <c r="E551" s="1" t="s">
        <v>515</v>
      </c>
      <c r="F551" s="1" t="s">
        <v>41</v>
      </c>
      <c r="G551" s="1">
        <v>3.8</v>
      </c>
      <c r="H551" s="39"/>
      <c r="I551" s="39"/>
      <c r="J551" s="39">
        <v>10</v>
      </c>
      <c r="K551" s="39"/>
      <c r="L551" s="39"/>
      <c r="M551" s="39">
        <v>46.18</v>
      </c>
      <c r="N551" s="39">
        <v>10.8</v>
      </c>
      <c r="O551" s="39">
        <v>27.707999999999998</v>
      </c>
      <c r="P551" s="39">
        <v>1.7330000000000001</v>
      </c>
      <c r="Q551" s="39">
        <v>0.54985401073346896</v>
      </c>
      <c r="R551" s="39"/>
      <c r="S551" s="39">
        <v>1</v>
      </c>
      <c r="T551" s="39"/>
      <c r="U551" s="39"/>
      <c r="V551" s="39">
        <v>0.238798562713917</v>
      </c>
      <c r="W551" s="39">
        <v>2.3025850929940499</v>
      </c>
      <c r="X551" s="39"/>
      <c r="Y551" s="39"/>
      <c r="Z551" s="39"/>
      <c r="AA551" s="39">
        <v>-0.18985404860694399</v>
      </c>
      <c r="AB551" s="39"/>
      <c r="AC551" s="39">
        <v>0.91641933712439405</v>
      </c>
      <c r="AD551" s="39"/>
      <c r="AE551" s="39"/>
      <c r="AF551" s="39">
        <v>0.89155775491260203</v>
      </c>
      <c r="AG551" s="39">
        <v>0.649635762718628</v>
      </c>
    </row>
    <row r="552" spans="1:33">
      <c r="A552" s="1" t="s">
        <v>851</v>
      </c>
      <c r="B552" s="1" t="s">
        <v>115</v>
      </c>
      <c r="C552" s="1" t="s">
        <v>503</v>
      </c>
      <c r="D552" s="1" t="s">
        <v>271</v>
      </c>
      <c r="E552" s="1" t="s">
        <v>516</v>
      </c>
      <c r="F552" s="1" t="s">
        <v>33</v>
      </c>
      <c r="G552" s="1">
        <v>4</v>
      </c>
      <c r="H552" s="39"/>
      <c r="I552" s="39"/>
      <c r="J552" s="39">
        <v>2</v>
      </c>
      <c r="K552" s="39"/>
      <c r="L552" s="39"/>
      <c r="M552" s="39">
        <v>22.5</v>
      </c>
      <c r="N552" s="39">
        <v>17.2</v>
      </c>
      <c r="O552" s="39">
        <v>13.5</v>
      </c>
      <c r="P552" s="39">
        <v>1.7330000000000001</v>
      </c>
      <c r="Q552" s="39">
        <v>0.54985401073346896</v>
      </c>
      <c r="R552" s="39"/>
      <c r="S552" s="39">
        <v>0.30102999566398098</v>
      </c>
      <c r="T552" s="39"/>
      <c r="U552" s="39"/>
      <c r="V552" s="39">
        <v>0.238798562713917</v>
      </c>
      <c r="W552" s="39">
        <v>0.69314718055994495</v>
      </c>
      <c r="X552" s="39"/>
      <c r="Y552" s="39"/>
      <c r="Z552" s="39"/>
      <c r="AA552" s="39">
        <v>-0.18985404860694399</v>
      </c>
      <c r="AB552" s="39"/>
      <c r="AC552" s="39">
        <v>1.3086028449852301E-2</v>
      </c>
      <c r="AD552" s="39"/>
      <c r="AE552" s="39"/>
      <c r="AF552" s="39">
        <v>0.89155775491260203</v>
      </c>
      <c r="AG552" s="39">
        <v>0.961941944006525</v>
      </c>
    </row>
    <row r="553" spans="1:33">
      <c r="A553" s="1" t="s">
        <v>851</v>
      </c>
      <c r="B553" s="1" t="s">
        <v>115</v>
      </c>
      <c r="C553" s="1" t="s">
        <v>503</v>
      </c>
      <c r="D553" s="1" t="s">
        <v>271</v>
      </c>
      <c r="E553" s="1" t="s">
        <v>517</v>
      </c>
      <c r="F553" s="1" t="s">
        <v>41</v>
      </c>
      <c r="G553" s="1">
        <v>4.0999999999999996</v>
      </c>
      <c r="H553" s="39"/>
      <c r="I553" s="39"/>
      <c r="J553" s="39">
        <v>6</v>
      </c>
      <c r="K553" s="39"/>
      <c r="L553" s="39"/>
      <c r="M553" s="39">
        <v>106.95</v>
      </c>
      <c r="N553" s="39">
        <v>11.5</v>
      </c>
      <c r="O553" s="39">
        <v>64.17</v>
      </c>
      <c r="P553" s="39">
        <v>1.7330000000000001</v>
      </c>
      <c r="Q553" s="39">
        <v>0.54985401073346896</v>
      </c>
      <c r="R553" s="39"/>
      <c r="S553" s="39">
        <v>0.77815125038364397</v>
      </c>
      <c r="T553" s="39"/>
      <c r="U553" s="39"/>
      <c r="V553" s="39">
        <v>0.238798562713917</v>
      </c>
      <c r="W553" s="39">
        <v>1.7917594692280601</v>
      </c>
      <c r="X553" s="39"/>
      <c r="Y553" s="39"/>
      <c r="Z553" s="39"/>
      <c r="AA553" s="39">
        <v>-0.18985404860694399</v>
      </c>
      <c r="AB553" s="39"/>
      <c r="AC553" s="39">
        <v>0.62970694063661503</v>
      </c>
      <c r="AD553" s="39"/>
      <c r="AE553" s="39"/>
      <c r="AF553" s="39">
        <v>0.89155775491260203</v>
      </c>
      <c r="AG553" s="39">
        <v>1.1180950346504701</v>
      </c>
    </row>
    <row r="554" spans="1:33">
      <c r="A554" s="1" t="s">
        <v>851</v>
      </c>
      <c r="B554" s="1" t="s">
        <v>115</v>
      </c>
      <c r="C554" s="1" t="s">
        <v>503</v>
      </c>
      <c r="D554" s="1" t="s">
        <v>271</v>
      </c>
      <c r="E554" s="1" t="s">
        <v>518</v>
      </c>
      <c r="F554" s="1" t="s">
        <v>33</v>
      </c>
      <c r="G554" s="1">
        <v>4.3</v>
      </c>
      <c r="H554" s="39"/>
      <c r="I554" s="39"/>
      <c r="J554" s="39">
        <v>1</v>
      </c>
      <c r="K554" s="39"/>
      <c r="L554" s="39"/>
      <c r="M554" s="39">
        <v>22.71</v>
      </c>
      <c r="N554" s="39">
        <v>11.4</v>
      </c>
      <c r="O554" s="39">
        <v>13.625999999999999</v>
      </c>
      <c r="P554" s="39">
        <v>1.7330000000000001</v>
      </c>
      <c r="Q554" s="39">
        <v>0.54985401073346896</v>
      </c>
      <c r="R554" s="39"/>
      <c r="S554" s="39">
        <v>0</v>
      </c>
      <c r="T554" s="39"/>
      <c r="U554" s="39"/>
      <c r="V554" s="39">
        <v>0.238798562713917</v>
      </c>
      <c r="W554" s="39">
        <v>0</v>
      </c>
      <c r="X554" s="39"/>
      <c r="Y554" s="39"/>
      <c r="Z554" s="39"/>
      <c r="AA554" s="39">
        <v>-0.18985404860694399</v>
      </c>
      <c r="AB554" s="39"/>
      <c r="AC554" s="39">
        <v>-0.37595845172314901</v>
      </c>
      <c r="AD554" s="39"/>
      <c r="AE554" s="39"/>
      <c r="AF554" s="39">
        <v>0.89155775491260203</v>
      </c>
      <c r="AG554" s="39">
        <v>1.4304012159383701</v>
      </c>
    </row>
    <row r="555" spans="1:33">
      <c r="A555" s="1" t="s">
        <v>771</v>
      </c>
      <c r="B555" s="1" t="s">
        <v>519</v>
      </c>
      <c r="C555" s="1" t="s">
        <v>519</v>
      </c>
      <c r="D555" s="1" t="s">
        <v>68</v>
      </c>
      <c r="E555" s="1" t="s">
        <v>520</v>
      </c>
      <c r="F555" s="1" t="s">
        <v>41</v>
      </c>
      <c r="G555" s="1">
        <v>2.5</v>
      </c>
      <c r="H555" s="39"/>
      <c r="I555" s="39"/>
      <c r="J555" s="39">
        <v>10</v>
      </c>
      <c r="K555" s="39"/>
      <c r="L555" s="39"/>
      <c r="M555" s="39">
        <v>4.2</v>
      </c>
      <c r="N555" s="39">
        <v>6</v>
      </c>
      <c r="O555" s="39">
        <v>2.52</v>
      </c>
      <c r="P555" s="39">
        <v>0.872</v>
      </c>
      <c r="Q555" s="39">
        <v>-0.13696585507315701</v>
      </c>
      <c r="R555" s="39"/>
      <c r="S555" s="39">
        <v>1</v>
      </c>
      <c r="T555" s="39"/>
      <c r="U555" s="39"/>
      <c r="V555" s="39">
        <v>-5.9483515067432803E-2</v>
      </c>
      <c r="W555" s="39">
        <v>2.3025850929940499</v>
      </c>
      <c r="X555" s="39"/>
      <c r="Y555" s="39"/>
      <c r="Z555" s="39"/>
      <c r="AA555" s="39">
        <v>-0.216600437000565</v>
      </c>
      <c r="AB555" s="39"/>
      <c r="AC555" s="39">
        <v>0.91641933712439405</v>
      </c>
      <c r="AD555" s="39"/>
      <c r="AE555" s="39"/>
      <c r="AF555" s="39">
        <v>0.746097676655467</v>
      </c>
      <c r="AG555" s="39">
        <v>-1.3803544156526999</v>
      </c>
    </row>
    <row r="556" spans="1:33">
      <c r="A556" s="1" t="s">
        <v>771</v>
      </c>
      <c r="B556" s="1" t="s">
        <v>519</v>
      </c>
      <c r="C556" s="1" t="s">
        <v>519</v>
      </c>
      <c r="D556" s="1" t="s">
        <v>68</v>
      </c>
      <c r="E556" s="1" t="s">
        <v>330</v>
      </c>
      <c r="F556" s="1" t="s">
        <v>41</v>
      </c>
      <c r="G556" s="1">
        <v>2.5</v>
      </c>
      <c r="H556" s="39"/>
      <c r="I556" s="39"/>
      <c r="J556" s="39">
        <v>13</v>
      </c>
      <c r="K556" s="39"/>
      <c r="L556" s="39"/>
      <c r="M556" s="39">
        <v>10</v>
      </c>
      <c r="N556" s="39">
        <v>9</v>
      </c>
      <c r="O556" s="39">
        <v>6</v>
      </c>
      <c r="P556" s="39">
        <v>0.872</v>
      </c>
      <c r="Q556" s="39">
        <v>-0.13696585507315701</v>
      </c>
      <c r="R556" s="39"/>
      <c r="S556" s="39">
        <v>1.1139433523068401</v>
      </c>
      <c r="T556" s="39"/>
      <c r="U556" s="39"/>
      <c r="V556" s="39">
        <v>-5.9483515067432803E-2</v>
      </c>
      <c r="W556" s="39">
        <v>2.5649493574615398</v>
      </c>
      <c r="X556" s="39"/>
      <c r="Y556" s="39"/>
      <c r="Z556" s="39"/>
      <c r="AA556" s="39">
        <v>-0.216600437000565</v>
      </c>
      <c r="AB556" s="39"/>
      <c r="AC556" s="39">
        <v>1.0636771948325801</v>
      </c>
      <c r="AD556" s="39"/>
      <c r="AE556" s="39"/>
      <c r="AF556" s="39">
        <v>0.746097676655467</v>
      </c>
      <c r="AG556" s="39">
        <v>-1.3803544156526999</v>
      </c>
    </row>
    <row r="557" spans="1:33">
      <c r="A557" s="1" t="s">
        <v>771</v>
      </c>
      <c r="B557" s="1" t="s">
        <v>519</v>
      </c>
      <c r="C557" s="1" t="s">
        <v>519</v>
      </c>
      <c r="D557" s="1" t="s">
        <v>68</v>
      </c>
      <c r="E557" s="1" t="s">
        <v>521</v>
      </c>
      <c r="F557" s="1" t="s">
        <v>33</v>
      </c>
      <c r="G557" s="1">
        <v>3.9</v>
      </c>
      <c r="H557" s="39"/>
      <c r="I557" s="39"/>
      <c r="J557" s="39">
        <v>21</v>
      </c>
      <c r="K557" s="39"/>
      <c r="L557" s="39"/>
      <c r="M557" s="39">
        <v>70.5</v>
      </c>
      <c r="N557" s="39">
        <v>20.5</v>
      </c>
      <c r="O557" s="39">
        <v>42.3</v>
      </c>
      <c r="P557" s="39">
        <v>0.872</v>
      </c>
      <c r="Q557" s="39">
        <v>-0.13696585507315701</v>
      </c>
      <c r="R557" s="39"/>
      <c r="S557" s="39">
        <v>1.32221929473392</v>
      </c>
      <c r="T557" s="39"/>
      <c r="U557" s="39"/>
      <c r="V557" s="39">
        <v>-5.9483515067432803E-2</v>
      </c>
      <c r="W557" s="39">
        <v>3.0445224377234199</v>
      </c>
      <c r="X557" s="39"/>
      <c r="Y557" s="39"/>
      <c r="Z557" s="39"/>
      <c r="AA557" s="39">
        <v>-0.216600437000565</v>
      </c>
      <c r="AB557" s="39"/>
      <c r="AC557" s="39">
        <v>1.33284839677663</v>
      </c>
      <c r="AD557" s="39"/>
      <c r="AE557" s="39"/>
      <c r="AF557" s="39">
        <v>0.746097676655467</v>
      </c>
      <c r="AG557" s="39">
        <v>0.805788853362576</v>
      </c>
    </row>
    <row r="558" spans="1:33">
      <c r="A558" s="1" t="s">
        <v>771</v>
      </c>
      <c r="B558" s="1" t="s">
        <v>519</v>
      </c>
      <c r="C558" s="1" t="s">
        <v>519</v>
      </c>
      <c r="D558" s="1" t="s">
        <v>68</v>
      </c>
      <c r="E558" s="1" t="s">
        <v>520</v>
      </c>
      <c r="F558" s="1" t="s">
        <v>41</v>
      </c>
      <c r="G558" s="1">
        <v>2.2999999999999998</v>
      </c>
      <c r="H558" s="39"/>
      <c r="I558" s="39">
        <v>0.44444400000000001</v>
      </c>
      <c r="J558" s="39">
        <v>10</v>
      </c>
      <c r="K558" s="39"/>
      <c r="L558" s="39"/>
      <c r="M558" s="39">
        <v>7.3</v>
      </c>
      <c r="N558" s="39">
        <v>5.9</v>
      </c>
      <c r="O558" s="39">
        <v>4.38</v>
      </c>
      <c r="P558" s="39">
        <v>0.872</v>
      </c>
      <c r="Q558" s="39">
        <v>-0.13696585507315701</v>
      </c>
      <c r="R558" s="39"/>
      <c r="S558" s="39">
        <v>1</v>
      </c>
      <c r="T558" s="39">
        <v>-0.35218295240606201</v>
      </c>
      <c r="U558" s="39"/>
      <c r="V558" s="39">
        <v>-5.9483515067432803E-2</v>
      </c>
      <c r="W558" s="39">
        <v>2.3025850929940499</v>
      </c>
      <c r="X558" s="39"/>
      <c r="Y558" s="39">
        <v>-0.81093121621682895</v>
      </c>
      <c r="Z558" s="39"/>
      <c r="AA558" s="39">
        <v>-0.216600437000565</v>
      </c>
      <c r="AB558" s="39"/>
      <c r="AC558" s="39">
        <v>0.91641933712439405</v>
      </c>
      <c r="AD558" s="39">
        <v>0.40099779750409897</v>
      </c>
      <c r="AE558" s="39"/>
      <c r="AF558" s="39">
        <v>0.746097676655467</v>
      </c>
      <c r="AG558" s="39">
        <v>-1.6926605969405899</v>
      </c>
    </row>
    <row r="559" spans="1:33">
      <c r="A559" s="1" t="s">
        <v>771</v>
      </c>
      <c r="B559" s="1" t="s">
        <v>519</v>
      </c>
      <c r="C559" s="1" t="s">
        <v>519</v>
      </c>
      <c r="D559" s="1" t="s">
        <v>68</v>
      </c>
      <c r="E559" s="1" t="s">
        <v>330</v>
      </c>
      <c r="F559" s="1" t="s">
        <v>41</v>
      </c>
      <c r="G559" s="1">
        <v>2.2999999999999998</v>
      </c>
      <c r="H559" s="39"/>
      <c r="I559" s="39">
        <v>0.44819999999999999</v>
      </c>
      <c r="J559" s="39">
        <v>13</v>
      </c>
      <c r="K559" s="39"/>
      <c r="L559" s="39"/>
      <c r="M559" s="39">
        <v>17.399999999999999</v>
      </c>
      <c r="N559" s="39">
        <v>9</v>
      </c>
      <c r="O559" s="39">
        <v>10.44</v>
      </c>
      <c r="P559" s="39">
        <v>0.872</v>
      </c>
      <c r="Q559" s="39">
        <v>-0.13696585507315701</v>
      </c>
      <c r="R559" s="39"/>
      <c r="S559" s="39">
        <v>1.1139433523068401</v>
      </c>
      <c r="T559" s="39">
        <v>-0.34852814780095798</v>
      </c>
      <c r="U559" s="39"/>
      <c r="V559" s="39">
        <v>-5.9483515067432803E-2</v>
      </c>
      <c r="W559" s="39">
        <v>2.5649493574615398</v>
      </c>
      <c r="X559" s="39"/>
      <c r="Y559" s="39">
        <v>-0.80251571761531004</v>
      </c>
      <c r="Z559" s="39"/>
      <c r="AA559" s="39">
        <v>-0.216600437000565</v>
      </c>
      <c r="AB559" s="39"/>
      <c r="AC559" s="39">
        <v>1.0636771948325801</v>
      </c>
      <c r="AD559" s="39">
        <v>0.40548991697382297</v>
      </c>
      <c r="AE559" s="39"/>
      <c r="AF559" s="39">
        <v>0.746097676655467</v>
      </c>
      <c r="AG559" s="39">
        <v>-1.6926605969405899</v>
      </c>
    </row>
    <row r="560" spans="1:33">
      <c r="A560" s="1" t="s">
        <v>771</v>
      </c>
      <c r="B560" s="1" t="s">
        <v>519</v>
      </c>
      <c r="C560" s="1" t="s">
        <v>519</v>
      </c>
      <c r="D560" s="1" t="s">
        <v>68</v>
      </c>
      <c r="E560" s="1" t="s">
        <v>521</v>
      </c>
      <c r="F560" s="1" t="s">
        <v>33</v>
      </c>
      <c r="G560" s="1">
        <v>3.6</v>
      </c>
      <c r="H560" s="39"/>
      <c r="I560" s="39">
        <v>0.37168000000000001</v>
      </c>
      <c r="J560" s="39">
        <v>21</v>
      </c>
      <c r="K560" s="39"/>
      <c r="L560" s="39"/>
      <c r="M560" s="39">
        <v>106.7</v>
      </c>
      <c r="N560" s="39">
        <v>19</v>
      </c>
      <c r="O560" s="39">
        <v>64.02</v>
      </c>
      <c r="P560" s="39">
        <v>0.872</v>
      </c>
      <c r="Q560" s="39">
        <v>-0.13696585507315701</v>
      </c>
      <c r="R560" s="39"/>
      <c r="S560" s="39">
        <v>1.32221929473392</v>
      </c>
      <c r="T560" s="39">
        <v>-0.42983080754384001</v>
      </c>
      <c r="U560" s="39"/>
      <c r="V560" s="39">
        <v>-5.9483515067432803E-2</v>
      </c>
      <c r="W560" s="39">
        <v>3.0445224377234199</v>
      </c>
      <c r="X560" s="39"/>
      <c r="Y560" s="39">
        <v>-0.98972200996003801</v>
      </c>
      <c r="Z560" s="39"/>
      <c r="AA560" s="39">
        <v>-0.216600437000565</v>
      </c>
      <c r="AB560" s="39"/>
      <c r="AC560" s="39">
        <v>1.33284839677663</v>
      </c>
      <c r="AD560" s="39">
        <v>0.30556083724646299</v>
      </c>
      <c r="AE560" s="39"/>
      <c r="AF560" s="39">
        <v>0.746097676655467</v>
      </c>
      <c r="AG560" s="39">
        <v>0.33732958143073299</v>
      </c>
    </row>
    <row r="561" spans="1:33">
      <c r="A561" s="1" t="s">
        <v>771</v>
      </c>
      <c r="B561" s="1" t="s">
        <v>519</v>
      </c>
      <c r="C561" s="1" t="s">
        <v>519</v>
      </c>
      <c r="D561" s="1" t="s">
        <v>68</v>
      </c>
      <c r="E561" s="1" t="s">
        <v>522</v>
      </c>
      <c r="F561" s="1" t="s">
        <v>41</v>
      </c>
      <c r="G561" s="1">
        <v>3.3</v>
      </c>
      <c r="H561" s="39">
        <v>15</v>
      </c>
      <c r="I561" s="39">
        <v>0.41666666666666602</v>
      </c>
      <c r="J561" s="39"/>
      <c r="K561" s="39"/>
      <c r="L561" s="39"/>
      <c r="M561" s="39">
        <v>72</v>
      </c>
      <c r="N561" s="39">
        <v>2.2999999999999998</v>
      </c>
      <c r="O561" s="39">
        <v>43.2</v>
      </c>
      <c r="P561" s="39">
        <v>0.872</v>
      </c>
      <c r="Q561" s="39">
        <v>-0.13696585507315701</v>
      </c>
      <c r="R561" s="39">
        <v>1.17609125905568</v>
      </c>
      <c r="S561" s="39"/>
      <c r="T561" s="39">
        <v>-0.38021124171160697</v>
      </c>
      <c r="U561" s="39"/>
      <c r="V561" s="39">
        <v>-5.9483515067432803E-2</v>
      </c>
      <c r="W561" s="39"/>
      <c r="X561" s="39">
        <v>2.7080502011022101</v>
      </c>
      <c r="Y561" s="39">
        <v>-0.87546873735390196</v>
      </c>
      <c r="Z561" s="39"/>
      <c r="AA561" s="39">
        <v>-0.216600437000565</v>
      </c>
      <c r="AB561" s="39">
        <v>0.96396303348603596</v>
      </c>
      <c r="AC561" s="39"/>
      <c r="AD561" s="39">
        <v>0.36654823379372398</v>
      </c>
      <c r="AE561" s="39"/>
      <c r="AF561" s="39">
        <v>0.746097676655467</v>
      </c>
      <c r="AG561" s="39">
        <v>-0.13112969050111201</v>
      </c>
    </row>
    <row r="562" spans="1:33">
      <c r="A562" s="1" t="s">
        <v>771</v>
      </c>
      <c r="B562" s="1" t="s">
        <v>519</v>
      </c>
      <c r="C562" s="1" t="s">
        <v>519</v>
      </c>
      <c r="D562" s="1" t="s">
        <v>68</v>
      </c>
      <c r="E562" s="1" t="s">
        <v>71</v>
      </c>
      <c r="F562" s="1" t="s">
        <v>33</v>
      </c>
      <c r="G562" s="1">
        <v>3.4</v>
      </c>
      <c r="H562" s="39">
        <v>12</v>
      </c>
      <c r="I562" s="39">
        <v>0.36923076923076897</v>
      </c>
      <c r="J562" s="39"/>
      <c r="K562" s="39"/>
      <c r="L562" s="39"/>
      <c r="M562" s="39">
        <v>65</v>
      </c>
      <c r="N562" s="39">
        <v>18.899999999999999</v>
      </c>
      <c r="O562" s="39">
        <v>39</v>
      </c>
      <c r="P562" s="39">
        <v>0.872</v>
      </c>
      <c r="Q562" s="39">
        <v>-0.13696585507315701</v>
      </c>
      <c r="R562" s="39">
        <v>1.07918124604762</v>
      </c>
      <c r="S562" s="39"/>
      <c r="T562" s="39">
        <v>-0.43270211493124999</v>
      </c>
      <c r="U562" s="39"/>
      <c r="V562" s="39">
        <v>-5.9483515067432803E-2</v>
      </c>
      <c r="W562" s="39"/>
      <c r="X562" s="39">
        <v>2.4849066497879999</v>
      </c>
      <c r="Y562" s="39">
        <v>-0.99633343954769205</v>
      </c>
      <c r="Z562" s="39"/>
      <c r="AA562" s="39">
        <v>-0.216600437000565</v>
      </c>
      <c r="AB562" s="39">
        <v>0.84055626807732198</v>
      </c>
      <c r="AC562" s="39"/>
      <c r="AD562" s="39">
        <v>0.30203171402041301</v>
      </c>
      <c r="AE562" s="39"/>
      <c r="AF562" s="39">
        <v>0.746097676655467</v>
      </c>
      <c r="AG562" s="39">
        <v>2.5023400142836501E-2</v>
      </c>
    </row>
    <row r="563" spans="1:33">
      <c r="A563" s="1" t="s">
        <v>771</v>
      </c>
      <c r="B563" s="1" t="s">
        <v>519</v>
      </c>
      <c r="C563" s="1" t="s">
        <v>519</v>
      </c>
      <c r="D563" s="1" t="s">
        <v>68</v>
      </c>
      <c r="E563" s="1" t="s">
        <v>174</v>
      </c>
      <c r="F563" s="1" t="s">
        <v>241</v>
      </c>
      <c r="G563" s="1">
        <v>2.2999999999999998</v>
      </c>
      <c r="H563" s="39">
        <v>8</v>
      </c>
      <c r="I563" s="39">
        <v>0.28571428571428498</v>
      </c>
      <c r="J563" s="39"/>
      <c r="K563" s="39"/>
      <c r="L563" s="39"/>
      <c r="M563" s="39">
        <v>56</v>
      </c>
      <c r="N563" s="39">
        <v>20.5</v>
      </c>
      <c r="O563" s="39">
        <v>33.6</v>
      </c>
      <c r="P563" s="39">
        <v>0.872</v>
      </c>
      <c r="Q563" s="39">
        <v>-0.13696585507315701</v>
      </c>
      <c r="R563" s="39">
        <v>0.90308998699194398</v>
      </c>
      <c r="S563" s="39"/>
      <c r="T563" s="39">
        <v>-0.544068044350277</v>
      </c>
      <c r="U563" s="39"/>
      <c r="V563" s="39">
        <v>-5.9483515067432803E-2</v>
      </c>
      <c r="W563" s="39"/>
      <c r="X563" s="39">
        <v>2.0794415416798402</v>
      </c>
      <c r="Y563" s="39">
        <v>-1.2527629684953701</v>
      </c>
      <c r="Z563" s="39"/>
      <c r="AA563" s="39">
        <v>-0.216600437000565</v>
      </c>
      <c r="AB563" s="39">
        <v>0.61631883355130301</v>
      </c>
      <c r="AC563" s="39"/>
      <c r="AD563" s="39">
        <v>0.16515187669381501</v>
      </c>
      <c r="AE563" s="39"/>
      <c r="AF563" s="39">
        <v>0.746097676655467</v>
      </c>
      <c r="AG563" s="39">
        <v>-1.6926605969405899</v>
      </c>
    </row>
    <row r="564" spans="1:33">
      <c r="A564" s="1" t="s">
        <v>851</v>
      </c>
      <c r="B564" s="1" t="s">
        <v>115</v>
      </c>
      <c r="C564" s="1" t="s">
        <v>523</v>
      </c>
      <c r="D564" s="1" t="s">
        <v>271</v>
      </c>
      <c r="E564" s="1" t="s">
        <v>524</v>
      </c>
      <c r="F564" s="1" t="s">
        <v>60</v>
      </c>
      <c r="G564" s="1">
        <v>2.1</v>
      </c>
      <c r="H564" s="39"/>
      <c r="I564" s="39"/>
      <c r="J564" s="39">
        <v>8.1999999999999993</v>
      </c>
      <c r="K564" s="39">
        <v>3.1</v>
      </c>
      <c r="L564" s="39"/>
      <c r="M564" s="39">
        <v>56.6</v>
      </c>
      <c r="N564" s="39">
        <v>12.7</v>
      </c>
      <c r="O564" s="39">
        <v>33.96</v>
      </c>
      <c r="P564" s="39">
        <v>8.9</v>
      </c>
      <c r="Q564" s="39">
        <v>2.1860512767380902</v>
      </c>
      <c r="R564" s="39"/>
      <c r="S564" s="39">
        <v>0.91381385238371704</v>
      </c>
      <c r="T564" s="39"/>
      <c r="U564" s="39">
        <v>0.49136169383427297</v>
      </c>
      <c r="V564" s="39">
        <v>0.94939000664491302</v>
      </c>
      <c r="W564" s="39">
        <v>2.1041341542702101</v>
      </c>
      <c r="X564" s="39"/>
      <c r="Y564" s="39"/>
      <c r="Z564" s="39">
        <v>1.1314021114910999</v>
      </c>
      <c r="AA564" s="39">
        <v>3.2784006697439999E-2</v>
      </c>
      <c r="AB564" s="39"/>
      <c r="AC564" s="39">
        <v>0.80503427423877405</v>
      </c>
      <c r="AD564" s="39"/>
      <c r="AE564" s="39">
        <v>0.33095484074084802</v>
      </c>
      <c r="AF564" s="39">
        <v>1.2380843977866001</v>
      </c>
      <c r="AG564" s="39">
        <v>-2.0049667782284901</v>
      </c>
    </row>
    <row r="565" spans="1:33">
      <c r="A565" s="1" t="s">
        <v>851</v>
      </c>
      <c r="B565" s="1" t="s">
        <v>115</v>
      </c>
      <c r="C565" s="1" t="s">
        <v>523</v>
      </c>
      <c r="D565" s="1" t="s">
        <v>271</v>
      </c>
      <c r="E565" s="1" t="s">
        <v>525</v>
      </c>
      <c r="F565" s="1" t="s">
        <v>30</v>
      </c>
      <c r="G565" s="1">
        <v>2.8</v>
      </c>
      <c r="H565" s="39"/>
      <c r="I565" s="39"/>
      <c r="J565" s="39">
        <v>5.3</v>
      </c>
      <c r="K565" s="39">
        <v>3</v>
      </c>
      <c r="L565" s="39"/>
      <c r="M565" s="39">
        <v>102.3</v>
      </c>
      <c r="N565" s="39">
        <v>17.8</v>
      </c>
      <c r="O565" s="39">
        <v>61.38</v>
      </c>
      <c r="P565" s="39">
        <v>8.9</v>
      </c>
      <c r="Q565" s="39">
        <v>2.1860512767380902</v>
      </c>
      <c r="R565" s="39"/>
      <c r="S565" s="39">
        <v>0.72427586960078905</v>
      </c>
      <c r="T565" s="39"/>
      <c r="U565" s="39">
        <v>0.47712125471966199</v>
      </c>
      <c r="V565" s="39">
        <v>0.94939000664491302</v>
      </c>
      <c r="W565" s="39">
        <v>1.6677068205580801</v>
      </c>
      <c r="X565" s="39"/>
      <c r="Y565" s="39"/>
      <c r="Z565" s="39">
        <v>1.09861228866811</v>
      </c>
      <c r="AA565" s="39">
        <v>3.2784006697439999E-2</v>
      </c>
      <c r="AB565" s="39"/>
      <c r="AC565" s="39">
        <v>0.56007959514715</v>
      </c>
      <c r="AD565" s="39"/>
      <c r="AE565" s="39">
        <v>0.30767631112839</v>
      </c>
      <c r="AF565" s="39">
        <v>1.2380843977866001</v>
      </c>
      <c r="AG565" s="39">
        <v>-0.91189514372085201</v>
      </c>
    </row>
    <row r="566" spans="1:33">
      <c r="A566" s="1" t="s">
        <v>851</v>
      </c>
      <c r="B566" s="1" t="s">
        <v>115</v>
      </c>
      <c r="C566" s="1" t="s">
        <v>523</v>
      </c>
      <c r="D566" s="1" t="s">
        <v>271</v>
      </c>
      <c r="E566" s="1" t="s">
        <v>526</v>
      </c>
      <c r="F566" s="1" t="s">
        <v>30</v>
      </c>
      <c r="G566" s="1">
        <v>2.8</v>
      </c>
      <c r="H566" s="39"/>
      <c r="I566" s="39"/>
      <c r="J566" s="39">
        <v>6.8</v>
      </c>
      <c r="K566" s="39">
        <v>2.7</v>
      </c>
      <c r="L566" s="39"/>
      <c r="M566" s="39">
        <v>57.3</v>
      </c>
      <c r="N566" s="39">
        <v>13.6</v>
      </c>
      <c r="O566" s="39">
        <v>34.380000000000003</v>
      </c>
      <c r="P566" s="39">
        <v>8.9</v>
      </c>
      <c r="Q566" s="39">
        <v>2.1860512767380902</v>
      </c>
      <c r="R566" s="39"/>
      <c r="S566" s="39">
        <v>0.83250891270623595</v>
      </c>
      <c r="T566" s="39"/>
      <c r="U566" s="39">
        <v>0.43136376415898697</v>
      </c>
      <c r="V566" s="39">
        <v>0.94939000664491302</v>
      </c>
      <c r="W566" s="39">
        <v>1.9169226121820599</v>
      </c>
      <c r="X566" s="39"/>
      <c r="Y566" s="39"/>
      <c r="Z566" s="39">
        <v>0.993251773010283</v>
      </c>
      <c r="AA566" s="39">
        <v>3.2784006697439999E-2</v>
      </c>
      <c r="AB566" s="39"/>
      <c r="AC566" s="39">
        <v>0.69995757607600895</v>
      </c>
      <c r="AD566" s="39"/>
      <c r="AE566" s="39">
        <v>0.23287755735150401</v>
      </c>
      <c r="AF566" s="39">
        <v>1.2380843977866001</v>
      </c>
      <c r="AG566" s="39">
        <v>-0.91189514372085201</v>
      </c>
    </row>
    <row r="567" spans="1:33">
      <c r="A567" s="1" t="s">
        <v>851</v>
      </c>
      <c r="B567" s="1" t="s">
        <v>115</v>
      </c>
      <c r="C567" s="1" t="s">
        <v>523</v>
      </c>
      <c r="D567" s="1" t="s">
        <v>271</v>
      </c>
      <c r="E567" s="1" t="s">
        <v>340</v>
      </c>
      <c r="F567" s="1" t="s">
        <v>41</v>
      </c>
      <c r="G567" s="1">
        <v>3</v>
      </c>
      <c r="H567" s="39"/>
      <c r="I567" s="39"/>
      <c r="J567" s="39">
        <v>2.4</v>
      </c>
      <c r="K567" s="39">
        <v>2.4</v>
      </c>
      <c r="L567" s="39"/>
      <c r="M567" s="39">
        <v>28.9</v>
      </c>
      <c r="N567" s="39">
        <v>12.4</v>
      </c>
      <c r="O567" s="39">
        <v>17.34</v>
      </c>
      <c r="P567" s="39">
        <v>8.9</v>
      </c>
      <c r="Q567" s="39">
        <v>2.1860512767380902</v>
      </c>
      <c r="R567" s="39"/>
      <c r="S567" s="39">
        <v>0.38021124171160597</v>
      </c>
      <c r="T567" s="39"/>
      <c r="U567" s="39">
        <v>0.38021124171160597</v>
      </c>
      <c r="V567" s="39">
        <v>0.94939000664491302</v>
      </c>
      <c r="W567" s="39">
        <v>0.87546873735389996</v>
      </c>
      <c r="X567" s="39"/>
      <c r="Y567" s="39"/>
      <c r="Z567" s="39">
        <v>0.87546873735389996</v>
      </c>
      <c r="AA567" s="39">
        <v>3.2784006697439999E-2</v>
      </c>
      <c r="AB567" s="39"/>
      <c r="AC567" s="39">
        <v>0.115418112135075</v>
      </c>
      <c r="AD567" s="39"/>
      <c r="AE567" s="39">
        <v>0.14925966474581701</v>
      </c>
      <c r="AF567" s="39">
        <v>1.2380843977866001</v>
      </c>
      <c r="AG567" s="39">
        <v>-0.59958896243295501</v>
      </c>
    </row>
    <row r="568" spans="1:33">
      <c r="A568" s="1" t="s">
        <v>851</v>
      </c>
      <c r="B568" s="1" t="s">
        <v>115</v>
      </c>
      <c r="C568" s="1" t="s">
        <v>523</v>
      </c>
      <c r="D568" s="1" t="s">
        <v>271</v>
      </c>
      <c r="E568" s="1" t="s">
        <v>527</v>
      </c>
      <c r="F568" s="1" t="s">
        <v>41</v>
      </c>
      <c r="G568" s="1">
        <v>3</v>
      </c>
      <c r="H568" s="39"/>
      <c r="I568" s="39"/>
      <c r="J568" s="39">
        <v>5.3</v>
      </c>
      <c r="K568" s="39">
        <v>0.9</v>
      </c>
      <c r="L568" s="39"/>
      <c r="M568" s="39">
        <v>21.5</v>
      </c>
      <c r="N568" s="39">
        <v>7.8</v>
      </c>
      <c r="O568" s="39">
        <v>12.9</v>
      </c>
      <c r="P568" s="39">
        <v>8.9</v>
      </c>
      <c r="Q568" s="39">
        <v>2.1860512767380902</v>
      </c>
      <c r="R568" s="39"/>
      <c r="S568" s="39">
        <v>0.72427586960078905</v>
      </c>
      <c r="T568" s="39"/>
      <c r="U568" s="39">
        <v>-4.5757490560675101E-2</v>
      </c>
      <c r="V568" s="39">
        <v>0.94939000664491302</v>
      </c>
      <c r="W568" s="39">
        <v>1.6677068205580801</v>
      </c>
      <c r="X568" s="39"/>
      <c r="Y568" s="39"/>
      <c r="Z568" s="39">
        <v>-0.105360515657826</v>
      </c>
      <c r="AA568" s="39">
        <v>3.2784006697439999E-2</v>
      </c>
      <c r="AB568" s="39"/>
      <c r="AC568" s="39">
        <v>0.56007959514715</v>
      </c>
      <c r="AD568" s="39"/>
      <c r="AE568" s="39">
        <v>-0.54706196328657997</v>
      </c>
      <c r="AF568" s="39">
        <v>1.2380843977866001</v>
      </c>
      <c r="AG568" s="39">
        <v>-0.59958896243295501</v>
      </c>
    </row>
    <row r="569" spans="1:33">
      <c r="A569" s="1" t="s">
        <v>851</v>
      </c>
      <c r="B569" s="1" t="s">
        <v>115</v>
      </c>
      <c r="C569" s="1" t="s">
        <v>523</v>
      </c>
      <c r="D569" s="1" t="s">
        <v>271</v>
      </c>
      <c r="E569" s="1" t="s">
        <v>528</v>
      </c>
      <c r="F569" s="1" t="s">
        <v>33</v>
      </c>
      <c r="G569" s="1">
        <v>3.3</v>
      </c>
      <c r="H569" s="39"/>
      <c r="I569" s="39"/>
      <c r="J569" s="39">
        <v>1.4</v>
      </c>
      <c r="K569" s="39">
        <v>0.4</v>
      </c>
      <c r="L569" s="39"/>
      <c r="M569" s="39">
        <v>24.3</v>
      </c>
      <c r="N569" s="39">
        <v>8.1</v>
      </c>
      <c r="O569" s="39">
        <v>14.58</v>
      </c>
      <c r="P569" s="39">
        <v>8.9</v>
      </c>
      <c r="Q569" s="39">
        <v>2.1860512767380902</v>
      </c>
      <c r="R569" s="39"/>
      <c r="S569" s="39">
        <v>0.14612803567823801</v>
      </c>
      <c r="T569" s="39"/>
      <c r="U569" s="39">
        <v>-0.39794000867203799</v>
      </c>
      <c r="V569" s="39">
        <v>0.94939000664491302</v>
      </c>
      <c r="W569" s="39">
        <v>0.33647223662121301</v>
      </c>
      <c r="X569" s="39"/>
      <c r="Y569" s="39"/>
      <c r="Z569" s="39">
        <v>-0.916290731874155</v>
      </c>
      <c r="AA569" s="39">
        <v>3.2784006697439999E-2</v>
      </c>
      <c r="AB569" s="39"/>
      <c r="AC569" s="39">
        <v>-0.18710582408467299</v>
      </c>
      <c r="AD569" s="39"/>
      <c r="AE569" s="39">
        <v>-1.1227669054490901</v>
      </c>
      <c r="AF569" s="39">
        <v>1.2380843977866001</v>
      </c>
      <c r="AG569" s="39">
        <v>-0.13112969050111201</v>
      </c>
    </row>
    <row r="570" spans="1:33">
      <c r="A570" s="1" t="s">
        <v>851</v>
      </c>
      <c r="B570" s="1" t="s">
        <v>115</v>
      </c>
      <c r="C570" s="1" t="s">
        <v>523</v>
      </c>
      <c r="D570" s="1" t="s">
        <v>271</v>
      </c>
      <c r="E570" s="1" t="s">
        <v>71</v>
      </c>
      <c r="F570" s="1" t="s">
        <v>33</v>
      </c>
      <c r="G570" s="1">
        <v>3.4</v>
      </c>
      <c r="H570" s="39"/>
      <c r="I570" s="39"/>
      <c r="J570" s="39">
        <v>2.7</v>
      </c>
      <c r="K570" s="39">
        <v>2.9</v>
      </c>
      <c r="L570" s="39"/>
      <c r="M570" s="39">
        <v>44.5</v>
      </c>
      <c r="N570" s="39">
        <v>11.3</v>
      </c>
      <c r="O570" s="39">
        <v>26.7</v>
      </c>
      <c r="P570" s="39">
        <v>8.9</v>
      </c>
      <c r="Q570" s="39">
        <v>2.1860512767380902</v>
      </c>
      <c r="R570" s="39"/>
      <c r="S570" s="39">
        <v>0.43136376415898697</v>
      </c>
      <c r="T570" s="39"/>
      <c r="U570" s="39">
        <v>0.46239799789895603</v>
      </c>
      <c r="V570" s="39">
        <v>0.94939000664491302</v>
      </c>
      <c r="W570" s="39">
        <v>0.993251773010283</v>
      </c>
      <c r="X570" s="39"/>
      <c r="Y570" s="39"/>
      <c r="Z570" s="39">
        <v>1.06471073699243</v>
      </c>
      <c r="AA570" s="39">
        <v>3.2784006697439999E-2</v>
      </c>
      <c r="AB570" s="39"/>
      <c r="AC570" s="39">
        <v>0.181526495989596</v>
      </c>
      <c r="AD570" s="39"/>
      <c r="AE570" s="39">
        <v>0.28360853013271797</v>
      </c>
      <c r="AF570" s="39">
        <v>1.2380843977866001</v>
      </c>
      <c r="AG570" s="39">
        <v>2.5023400142836501E-2</v>
      </c>
    </row>
    <row r="571" spans="1:33">
      <c r="A571" s="1" t="s">
        <v>851</v>
      </c>
      <c r="B571" s="1" t="s">
        <v>115</v>
      </c>
      <c r="C571" s="1" t="s">
        <v>523</v>
      </c>
      <c r="D571" s="1" t="s">
        <v>271</v>
      </c>
      <c r="E571" s="1" t="s">
        <v>43</v>
      </c>
      <c r="F571" s="1" t="s">
        <v>33</v>
      </c>
      <c r="G571" s="1">
        <v>3.6</v>
      </c>
      <c r="H571" s="39"/>
      <c r="I571" s="39"/>
      <c r="J571" s="39">
        <v>6</v>
      </c>
      <c r="K571" s="39">
        <v>1.2</v>
      </c>
      <c r="L571" s="39"/>
      <c r="M571" s="39">
        <v>31.8</v>
      </c>
      <c r="N571" s="39">
        <v>11.2</v>
      </c>
      <c r="O571" s="39">
        <v>19.079999999999998</v>
      </c>
      <c r="P571" s="39">
        <v>8.9</v>
      </c>
      <c r="Q571" s="39">
        <v>2.1860512767380902</v>
      </c>
      <c r="R571" s="39"/>
      <c r="S571" s="39">
        <v>0.77815125038364397</v>
      </c>
      <c r="T571" s="39"/>
      <c r="U571" s="39">
        <v>7.9181246047624804E-2</v>
      </c>
      <c r="V571" s="39">
        <v>0.94939000664491302</v>
      </c>
      <c r="W571" s="39">
        <v>1.7917594692280601</v>
      </c>
      <c r="X571" s="39"/>
      <c r="Y571" s="39"/>
      <c r="Z571" s="39">
        <v>0.18232155679395501</v>
      </c>
      <c r="AA571" s="39">
        <v>3.2784006697439999E-2</v>
      </c>
      <c r="AB571" s="39"/>
      <c r="AC571" s="39">
        <v>0.62970694063661503</v>
      </c>
      <c r="AD571" s="39"/>
      <c r="AE571" s="39">
        <v>-0.34282738481100999</v>
      </c>
      <c r="AF571" s="39">
        <v>1.2380843977866001</v>
      </c>
      <c r="AG571" s="39">
        <v>0.33732958143073299</v>
      </c>
    </row>
    <row r="572" spans="1:33">
      <c r="A572" s="1" t="s">
        <v>851</v>
      </c>
      <c r="B572" s="1" t="s">
        <v>93</v>
      </c>
      <c r="C572" s="1" t="s">
        <v>93</v>
      </c>
      <c r="D572" s="1" t="s">
        <v>95</v>
      </c>
      <c r="E572" s="1" t="s">
        <v>99</v>
      </c>
      <c r="F572" s="1" t="s">
        <v>33</v>
      </c>
      <c r="G572" s="1">
        <v>3.2</v>
      </c>
      <c r="H572" s="39"/>
      <c r="I572" s="39"/>
      <c r="J572" s="39">
        <v>1.7</v>
      </c>
      <c r="K572" s="39"/>
      <c r="L572" s="39"/>
      <c r="M572" s="39">
        <v>91</v>
      </c>
      <c r="N572" s="39">
        <v>20.5</v>
      </c>
      <c r="O572" s="39">
        <v>54.6</v>
      </c>
      <c r="P572" s="39">
        <v>4.06E-4</v>
      </c>
      <c r="Q572" s="39">
        <v>-7.8091573983625402</v>
      </c>
      <c r="R572" s="39"/>
      <c r="S572" s="39">
        <v>0.230448921378274</v>
      </c>
      <c r="T572" s="39"/>
      <c r="U572" s="39"/>
      <c r="V572" s="39">
        <v>-3.3914739664228102</v>
      </c>
      <c r="W572" s="39">
        <v>0.53062825106217004</v>
      </c>
      <c r="X572" s="39"/>
      <c r="Y572" s="39"/>
      <c r="Z572" s="39"/>
      <c r="AA572" s="39">
        <v>-0.24367592090944801</v>
      </c>
      <c r="AB572" s="39"/>
      <c r="AC572" s="39">
        <v>-7.8131384269994206E-2</v>
      </c>
      <c r="AD572" s="39"/>
      <c r="AE572" s="39"/>
      <c r="AF572" s="39">
        <v>-0.87877900186042701</v>
      </c>
      <c r="AG572" s="39">
        <v>-0.28728278114505901</v>
      </c>
    </row>
    <row r="573" spans="1:33">
      <c r="A573" s="1" t="s">
        <v>851</v>
      </c>
      <c r="B573" s="1" t="s">
        <v>115</v>
      </c>
      <c r="C573" s="1" t="s">
        <v>529</v>
      </c>
      <c r="D573" s="1" t="s">
        <v>117</v>
      </c>
      <c r="E573" s="1" t="s">
        <v>530</v>
      </c>
      <c r="F573" s="1" t="s">
        <v>30</v>
      </c>
      <c r="G573" s="1">
        <v>3</v>
      </c>
      <c r="H573" s="39"/>
      <c r="I573" s="39"/>
      <c r="J573" s="39">
        <v>0</v>
      </c>
      <c r="K573" s="39"/>
      <c r="L573" s="39"/>
      <c r="M573" s="39">
        <v>78.23</v>
      </c>
      <c r="N573" s="39">
        <v>16.37</v>
      </c>
      <c r="O573" s="39">
        <v>46.938000000000002</v>
      </c>
      <c r="P573" s="39">
        <v>6.2E-4</v>
      </c>
      <c r="Q573" s="39">
        <v>-7.3857910799251396</v>
      </c>
      <c r="R573" s="39"/>
      <c r="S573" s="39"/>
      <c r="T573" s="39"/>
      <c r="U573" s="39"/>
      <c r="V573" s="39">
        <v>-3.2076083105017501</v>
      </c>
      <c r="W573" s="39"/>
      <c r="X573" s="39"/>
      <c r="Y573" s="39"/>
      <c r="Z573" s="39"/>
      <c r="AA573" s="39">
        <v>-0.24366927314276299</v>
      </c>
      <c r="AB573" s="39"/>
      <c r="AC573" s="39"/>
      <c r="AD573" s="39"/>
      <c r="AE573" s="39"/>
      <c r="AF573" s="39">
        <v>-0.78911517459326597</v>
      </c>
      <c r="AG573" s="39">
        <v>-0.59958896243295501</v>
      </c>
    </row>
    <row r="574" spans="1:33">
      <c r="A574" s="1" t="s">
        <v>851</v>
      </c>
      <c r="B574" s="1" t="s">
        <v>115</v>
      </c>
      <c r="C574" s="1" t="s">
        <v>529</v>
      </c>
      <c r="D574" s="1" t="s">
        <v>117</v>
      </c>
      <c r="E574" s="1" t="s">
        <v>531</v>
      </c>
      <c r="F574" s="1" t="s">
        <v>30</v>
      </c>
      <c r="G574" s="1">
        <v>3</v>
      </c>
      <c r="H574" s="39">
        <v>0.11</v>
      </c>
      <c r="I574" s="39"/>
      <c r="J574" s="39">
        <v>7.4869602389999998E-2</v>
      </c>
      <c r="K574" s="39"/>
      <c r="L574" s="39"/>
      <c r="M574" s="39">
        <v>19.89</v>
      </c>
      <c r="N574" s="39">
        <v>12.89</v>
      </c>
      <c r="O574" s="39">
        <v>11.933999999999999</v>
      </c>
      <c r="P574" s="39">
        <v>6.2E-4</v>
      </c>
      <c r="Q574" s="39">
        <v>-7.3857910799251396</v>
      </c>
      <c r="R574" s="39">
        <v>-0.95860731484177497</v>
      </c>
      <c r="S574" s="39">
        <v>-1.1256944732735601</v>
      </c>
      <c r="T574" s="39"/>
      <c r="U574" s="39"/>
      <c r="V574" s="39">
        <v>-3.2076083105017501</v>
      </c>
      <c r="W574" s="39">
        <v>-2.59200731342548</v>
      </c>
      <c r="X574" s="39">
        <v>-2.2072749131897198</v>
      </c>
      <c r="Y574" s="39"/>
      <c r="Z574" s="39"/>
      <c r="AA574" s="39">
        <v>-0.24366927314276299</v>
      </c>
      <c r="AB574" s="39">
        <v>-1.7543963800596101</v>
      </c>
      <c r="AC574" s="39">
        <v>-1.8307809860103299</v>
      </c>
      <c r="AD574" s="39"/>
      <c r="AE574" s="39"/>
      <c r="AF574" s="39">
        <v>-0.78911517459326597</v>
      </c>
      <c r="AG574" s="39">
        <v>-0.59958896243295501</v>
      </c>
    </row>
    <row r="575" spans="1:33">
      <c r="A575" s="1" t="s">
        <v>851</v>
      </c>
      <c r="B575" s="1" t="s">
        <v>115</v>
      </c>
      <c r="C575" s="1" t="s">
        <v>529</v>
      </c>
      <c r="D575" s="1" t="s">
        <v>117</v>
      </c>
      <c r="E575" s="1" t="s">
        <v>532</v>
      </c>
      <c r="F575" s="1" t="s">
        <v>33</v>
      </c>
      <c r="G575" s="1">
        <v>3.1</v>
      </c>
      <c r="H575" s="39">
        <v>0.2</v>
      </c>
      <c r="I575" s="39"/>
      <c r="J575" s="39">
        <v>0.1361265498</v>
      </c>
      <c r="K575" s="39"/>
      <c r="L575" s="39"/>
      <c r="M575" s="39">
        <v>64.8</v>
      </c>
      <c r="N575" s="39">
        <v>15.1</v>
      </c>
      <c r="O575" s="39">
        <v>38.880000000000003</v>
      </c>
      <c r="P575" s="39">
        <v>6.2E-4</v>
      </c>
      <c r="Q575" s="39">
        <v>-7.3857910799251396</v>
      </c>
      <c r="R575" s="39">
        <v>-0.69897000433601897</v>
      </c>
      <c r="S575" s="39">
        <v>-0.86605716276780098</v>
      </c>
      <c r="T575" s="39"/>
      <c r="U575" s="39"/>
      <c r="V575" s="39">
        <v>-3.2076083105017501</v>
      </c>
      <c r="W575" s="39">
        <v>-1.99417031266986</v>
      </c>
      <c r="X575" s="39">
        <v>-1.6094379124341001</v>
      </c>
      <c r="Y575" s="39"/>
      <c r="Z575" s="39"/>
      <c r="AA575" s="39">
        <v>-0.24366927314276299</v>
      </c>
      <c r="AB575" s="39">
        <v>-1.4237700631869701</v>
      </c>
      <c r="AC575" s="39">
        <v>-1.49523149275658</v>
      </c>
      <c r="AD575" s="39"/>
      <c r="AE575" s="39"/>
      <c r="AF575" s="39">
        <v>-0.78911517459326597</v>
      </c>
      <c r="AG575" s="39">
        <v>-0.44343587178900701</v>
      </c>
    </row>
    <row r="576" spans="1:33">
      <c r="A576" s="1" t="s">
        <v>851</v>
      </c>
      <c r="B576" s="1" t="s">
        <v>115</v>
      </c>
      <c r="C576" s="1" t="s">
        <v>529</v>
      </c>
      <c r="D576" s="1" t="s">
        <v>117</v>
      </c>
      <c r="E576" s="1" t="s">
        <v>351</v>
      </c>
      <c r="F576" s="1" t="s">
        <v>33</v>
      </c>
      <c r="G576" s="1">
        <v>3.3</v>
      </c>
      <c r="H576" s="39"/>
      <c r="I576" s="39"/>
      <c r="J576" s="39">
        <v>0.20418982469999999</v>
      </c>
      <c r="K576" s="39"/>
      <c r="L576" s="39"/>
      <c r="M576" s="39">
        <v>87.76</v>
      </c>
      <c r="N576" s="39">
        <v>16.600000000000001</v>
      </c>
      <c r="O576" s="39">
        <v>52.655999999999999</v>
      </c>
      <c r="P576" s="39">
        <v>6.2E-4</v>
      </c>
      <c r="Q576" s="39">
        <v>-7.3857910799251396</v>
      </c>
      <c r="R576" s="39"/>
      <c r="S576" s="39">
        <v>-0.68996590371211897</v>
      </c>
      <c r="T576" s="39"/>
      <c r="U576" s="39"/>
      <c r="V576" s="39">
        <v>-3.2076083105017501</v>
      </c>
      <c r="W576" s="39">
        <v>-1.5887052045616901</v>
      </c>
      <c r="X576" s="39"/>
      <c r="Y576" s="39"/>
      <c r="Z576" s="39"/>
      <c r="AA576" s="39">
        <v>-0.24366927314276299</v>
      </c>
      <c r="AB576" s="39"/>
      <c r="AC576" s="39">
        <v>-1.2676550607428201</v>
      </c>
      <c r="AD576" s="39"/>
      <c r="AE576" s="39"/>
      <c r="AF576" s="39">
        <v>-0.78911517459326597</v>
      </c>
      <c r="AG576" s="39">
        <v>-0.13112969050111201</v>
      </c>
    </row>
    <row r="577" spans="1:33">
      <c r="A577" s="1" t="s">
        <v>851</v>
      </c>
      <c r="B577" s="1" t="s">
        <v>115</v>
      </c>
      <c r="C577" s="1" t="s">
        <v>529</v>
      </c>
      <c r="D577" s="1" t="s">
        <v>117</v>
      </c>
      <c r="E577" s="1" t="s">
        <v>249</v>
      </c>
      <c r="F577" s="1" t="s">
        <v>30</v>
      </c>
      <c r="G577" s="1">
        <v>3.3</v>
      </c>
      <c r="H577" s="39">
        <v>0.2</v>
      </c>
      <c r="I577" s="39"/>
      <c r="J577" s="39">
        <v>0.1361265498</v>
      </c>
      <c r="K577" s="39"/>
      <c r="L577" s="39"/>
      <c r="M577" s="39">
        <v>19.399999999999999</v>
      </c>
      <c r="N577" s="39">
        <v>13.25</v>
      </c>
      <c r="O577" s="39">
        <v>11.64</v>
      </c>
      <c r="P577" s="39">
        <v>6.2E-4</v>
      </c>
      <c r="Q577" s="39">
        <v>-7.3857910799251396</v>
      </c>
      <c r="R577" s="39">
        <v>-0.69897000433601897</v>
      </c>
      <c r="S577" s="39">
        <v>-0.86605716276780098</v>
      </c>
      <c r="T577" s="39"/>
      <c r="U577" s="39"/>
      <c r="V577" s="39">
        <v>-3.2076083105017501</v>
      </c>
      <c r="W577" s="39">
        <v>-1.99417031266986</v>
      </c>
      <c r="X577" s="39">
        <v>-1.6094379124341001</v>
      </c>
      <c r="Y577" s="39"/>
      <c r="Z577" s="39"/>
      <c r="AA577" s="39">
        <v>-0.24366927314276299</v>
      </c>
      <c r="AB577" s="39">
        <v>-1.4237700631869701</v>
      </c>
      <c r="AC577" s="39">
        <v>-1.49523149275658</v>
      </c>
      <c r="AD577" s="39"/>
      <c r="AE577" s="39"/>
      <c r="AF577" s="39">
        <v>-0.78911517459326597</v>
      </c>
      <c r="AG577" s="39">
        <v>-0.13112969050111201</v>
      </c>
    </row>
    <row r="578" spans="1:33">
      <c r="A578" s="1" t="s">
        <v>851</v>
      </c>
      <c r="B578" s="1" t="s">
        <v>115</v>
      </c>
      <c r="C578" s="1" t="s">
        <v>529</v>
      </c>
      <c r="D578" s="1" t="s">
        <v>117</v>
      </c>
      <c r="E578" s="1" t="s">
        <v>533</v>
      </c>
      <c r="F578" s="1" t="s">
        <v>33</v>
      </c>
      <c r="G578" s="1">
        <v>3.4</v>
      </c>
      <c r="H578" s="39">
        <v>0.2</v>
      </c>
      <c r="I578" s="39"/>
      <c r="J578" s="39">
        <v>0.1361265498</v>
      </c>
      <c r="K578" s="39"/>
      <c r="L578" s="39"/>
      <c r="M578" s="39">
        <v>49.24</v>
      </c>
      <c r="N578" s="39">
        <v>15.74</v>
      </c>
      <c r="O578" s="39">
        <v>29.544</v>
      </c>
      <c r="P578" s="39">
        <v>6.2E-4</v>
      </c>
      <c r="Q578" s="39">
        <v>-7.3857910799251396</v>
      </c>
      <c r="R578" s="39">
        <v>-0.69897000433601897</v>
      </c>
      <c r="S578" s="39">
        <v>-0.86605716276780098</v>
      </c>
      <c r="T578" s="39"/>
      <c r="U578" s="39"/>
      <c r="V578" s="39">
        <v>-3.2076083105017501</v>
      </c>
      <c r="W578" s="39">
        <v>-1.99417031266986</v>
      </c>
      <c r="X578" s="39">
        <v>-1.6094379124341001</v>
      </c>
      <c r="Y578" s="39"/>
      <c r="Z578" s="39"/>
      <c r="AA578" s="39">
        <v>-0.24366927314276299</v>
      </c>
      <c r="AB578" s="39">
        <v>-1.4237700631869701</v>
      </c>
      <c r="AC578" s="39">
        <v>-1.49523149275658</v>
      </c>
      <c r="AD578" s="39"/>
      <c r="AE578" s="39"/>
      <c r="AF578" s="39">
        <v>-0.78911517459326597</v>
      </c>
      <c r="AG578" s="39">
        <v>2.5023400142836501E-2</v>
      </c>
    </row>
    <row r="579" spans="1:33">
      <c r="A579" s="1" t="s">
        <v>851</v>
      </c>
      <c r="B579" s="1" t="s">
        <v>115</v>
      </c>
      <c r="C579" s="1" t="s">
        <v>529</v>
      </c>
      <c r="D579" s="1" t="s">
        <v>117</v>
      </c>
      <c r="E579" s="1" t="s">
        <v>176</v>
      </c>
      <c r="F579" s="1" t="s">
        <v>30</v>
      </c>
      <c r="G579" s="1">
        <v>3.4</v>
      </c>
      <c r="H579" s="39">
        <v>0.13</v>
      </c>
      <c r="I579" s="39"/>
      <c r="J579" s="39">
        <v>8.8482257369999998E-2</v>
      </c>
      <c r="K579" s="39"/>
      <c r="L579" s="39"/>
      <c r="M579" s="39">
        <v>50.34</v>
      </c>
      <c r="N579" s="39">
        <v>15.2</v>
      </c>
      <c r="O579" s="39">
        <v>30.204000000000001</v>
      </c>
      <c r="P579" s="39">
        <v>6.2E-4</v>
      </c>
      <c r="Q579" s="39">
        <v>-7.3857910799251396</v>
      </c>
      <c r="R579" s="39">
        <v>-0.88605664769316295</v>
      </c>
      <c r="S579" s="39">
        <v>-1.0531438061249501</v>
      </c>
      <c r="T579" s="39"/>
      <c r="U579" s="39"/>
      <c r="V579" s="39">
        <v>-3.2076083105017501</v>
      </c>
      <c r="W579" s="39">
        <v>-2.4249532287623099</v>
      </c>
      <c r="X579" s="39">
        <v>-2.0402208285265502</v>
      </c>
      <c r="Y579" s="39"/>
      <c r="Z579" s="39"/>
      <c r="AA579" s="39">
        <v>-0.24366927314276299</v>
      </c>
      <c r="AB579" s="39">
        <v>-1.6620091964946799</v>
      </c>
      <c r="AC579" s="39">
        <v>-1.7370181152213899</v>
      </c>
      <c r="AD579" s="39"/>
      <c r="AE579" s="39"/>
      <c r="AF579" s="39">
        <v>-0.78911517459326597</v>
      </c>
      <c r="AG579" s="39">
        <v>2.5023400142836501E-2</v>
      </c>
    </row>
    <row r="580" spans="1:33">
      <c r="A580" s="1" t="s">
        <v>851</v>
      </c>
      <c r="B580" s="1" t="s">
        <v>115</v>
      </c>
      <c r="C580" s="1" t="s">
        <v>529</v>
      </c>
      <c r="D580" s="1" t="s">
        <v>117</v>
      </c>
      <c r="E580" s="1" t="s">
        <v>411</v>
      </c>
      <c r="F580" s="1" t="s">
        <v>33</v>
      </c>
      <c r="G580" s="1">
        <v>3.5</v>
      </c>
      <c r="H580" s="39"/>
      <c r="I580" s="39"/>
      <c r="J580" s="39">
        <v>0</v>
      </c>
      <c r="K580" s="39"/>
      <c r="L580" s="39"/>
      <c r="M580" s="39">
        <v>75.709999999999994</v>
      </c>
      <c r="N580" s="39">
        <v>18.38</v>
      </c>
      <c r="O580" s="39">
        <v>45.426000000000002</v>
      </c>
      <c r="P580" s="39">
        <v>6.2E-4</v>
      </c>
      <c r="Q580" s="39">
        <v>-7.3857910799251396</v>
      </c>
      <c r="R580" s="39"/>
      <c r="S580" s="39"/>
      <c r="T580" s="39"/>
      <c r="U580" s="39"/>
      <c r="V580" s="39">
        <v>-3.2076083105017501</v>
      </c>
      <c r="W580" s="39"/>
      <c r="X580" s="39"/>
      <c r="Y580" s="39"/>
      <c r="Z580" s="39"/>
      <c r="AA580" s="39">
        <v>-0.24366927314276299</v>
      </c>
      <c r="AB580" s="39"/>
      <c r="AC580" s="39"/>
      <c r="AD580" s="39"/>
      <c r="AE580" s="39"/>
      <c r="AF580" s="39">
        <v>-0.78911517459326597</v>
      </c>
      <c r="AG580" s="39">
        <v>0.18117649078678499</v>
      </c>
    </row>
    <row r="581" spans="1:33">
      <c r="A581" s="1" t="s">
        <v>851</v>
      </c>
      <c r="B581" s="1" t="s">
        <v>115</v>
      </c>
      <c r="C581" s="1" t="s">
        <v>529</v>
      </c>
      <c r="D581" s="1" t="s">
        <v>117</v>
      </c>
      <c r="E581" s="1" t="s">
        <v>425</v>
      </c>
      <c r="F581" s="1" t="s">
        <v>33</v>
      </c>
      <c r="G581" s="1">
        <v>3.5</v>
      </c>
      <c r="H581" s="39"/>
      <c r="I581" s="39"/>
      <c r="J581" s="39">
        <v>0</v>
      </c>
      <c r="K581" s="39"/>
      <c r="L581" s="39"/>
      <c r="M581" s="39">
        <v>30.83</v>
      </c>
      <c r="N581" s="39">
        <v>12.65</v>
      </c>
      <c r="O581" s="39">
        <v>18.498000000000001</v>
      </c>
      <c r="P581" s="39">
        <v>6.2E-4</v>
      </c>
      <c r="Q581" s="39">
        <v>-7.3857910799251396</v>
      </c>
      <c r="R581" s="39"/>
      <c r="S581" s="39"/>
      <c r="T581" s="39"/>
      <c r="U581" s="39"/>
      <c r="V581" s="39">
        <v>-3.2076083105017501</v>
      </c>
      <c r="W581" s="39"/>
      <c r="X581" s="39"/>
      <c r="Y581" s="39"/>
      <c r="Z581" s="39"/>
      <c r="AA581" s="39">
        <v>-0.24366927314276299</v>
      </c>
      <c r="AB581" s="39"/>
      <c r="AC581" s="39"/>
      <c r="AD581" s="39"/>
      <c r="AE581" s="39"/>
      <c r="AF581" s="39">
        <v>-0.78911517459326597</v>
      </c>
      <c r="AG581" s="39">
        <v>0.18117649078678499</v>
      </c>
    </row>
    <row r="582" spans="1:33">
      <c r="A582" s="1" t="s">
        <v>851</v>
      </c>
      <c r="B582" s="1" t="s">
        <v>115</v>
      </c>
      <c r="C582" s="1" t="s">
        <v>529</v>
      </c>
      <c r="D582" s="1" t="s">
        <v>117</v>
      </c>
      <c r="E582" s="1" t="s">
        <v>407</v>
      </c>
      <c r="F582" s="1" t="s">
        <v>33</v>
      </c>
      <c r="G582" s="1">
        <v>3.6</v>
      </c>
      <c r="H582" s="39">
        <v>0.1</v>
      </c>
      <c r="I582" s="39"/>
      <c r="J582" s="39">
        <v>6.8063274899999998E-2</v>
      </c>
      <c r="K582" s="39"/>
      <c r="L582" s="39"/>
      <c r="M582" s="39">
        <v>21.3</v>
      </c>
      <c r="N582" s="39">
        <v>16.75</v>
      </c>
      <c r="O582" s="39">
        <v>12.78</v>
      </c>
      <c r="P582" s="39">
        <v>6.2E-4</v>
      </c>
      <c r="Q582" s="39">
        <v>-7.3857910799251396</v>
      </c>
      <c r="R582" s="39">
        <v>-1</v>
      </c>
      <c r="S582" s="39">
        <v>-1.1670871584317799</v>
      </c>
      <c r="T582" s="39"/>
      <c r="U582" s="39"/>
      <c r="V582" s="39">
        <v>-3.2076083105017501</v>
      </c>
      <c r="W582" s="39">
        <v>-2.6873174932297998</v>
      </c>
      <c r="X582" s="39">
        <v>-2.3025850929940499</v>
      </c>
      <c r="Y582" s="39"/>
      <c r="Z582" s="39"/>
      <c r="AA582" s="39">
        <v>-0.24366927314276299</v>
      </c>
      <c r="AB582" s="39">
        <v>-1.8071064894528801</v>
      </c>
      <c r="AC582" s="39">
        <v>-1.8842759729295799</v>
      </c>
      <c r="AD582" s="39"/>
      <c r="AE582" s="39"/>
      <c r="AF582" s="39">
        <v>-0.78911517459326597</v>
      </c>
      <c r="AG582" s="39">
        <v>0.33732958143073299</v>
      </c>
    </row>
    <row r="583" spans="1:33">
      <c r="A583" s="1" t="s">
        <v>851</v>
      </c>
      <c r="B583" s="1" t="s">
        <v>115</v>
      </c>
      <c r="C583" s="1" t="s">
        <v>529</v>
      </c>
      <c r="D583" s="1" t="s">
        <v>117</v>
      </c>
      <c r="E583" s="1" t="s">
        <v>283</v>
      </c>
      <c r="F583" s="1" t="s">
        <v>33</v>
      </c>
      <c r="G583" s="1">
        <v>3.6</v>
      </c>
      <c r="H583" s="39">
        <v>0.22</v>
      </c>
      <c r="I583" s="39"/>
      <c r="J583" s="39">
        <v>0.1497392048</v>
      </c>
      <c r="K583" s="39"/>
      <c r="L583" s="39"/>
      <c r="M583" s="39">
        <v>32.15</v>
      </c>
      <c r="N583" s="39">
        <v>12.39</v>
      </c>
      <c r="O583" s="39">
        <v>19.29</v>
      </c>
      <c r="P583" s="39">
        <v>6.2E-4</v>
      </c>
      <c r="Q583" s="39">
        <v>-7.3857910799251396</v>
      </c>
      <c r="R583" s="39">
        <v>-0.65757731917779405</v>
      </c>
      <c r="S583" s="39">
        <v>-0.82466447755156902</v>
      </c>
      <c r="T583" s="39"/>
      <c r="U583" s="39"/>
      <c r="V583" s="39">
        <v>-3.2076083105017501</v>
      </c>
      <c r="W583" s="39">
        <v>-1.8988601327319701</v>
      </c>
      <c r="X583" s="39">
        <v>-1.51412773262978</v>
      </c>
      <c r="Y583" s="39"/>
      <c r="Z583" s="39"/>
      <c r="AA583" s="39">
        <v>-0.24366927314276299</v>
      </c>
      <c r="AB583" s="39">
        <v>-1.3710599537937</v>
      </c>
      <c r="AC583" s="39">
        <v>-1.4417365057623599</v>
      </c>
      <c r="AD583" s="39"/>
      <c r="AE583" s="39"/>
      <c r="AF583" s="39">
        <v>-0.78911517459326597</v>
      </c>
      <c r="AG583" s="39">
        <v>0.33732958143073299</v>
      </c>
    </row>
    <row r="584" spans="1:33">
      <c r="A584" s="1" t="s">
        <v>851</v>
      </c>
      <c r="B584" s="1" t="s">
        <v>115</v>
      </c>
      <c r="C584" s="1" t="s">
        <v>529</v>
      </c>
      <c r="D584" s="1" t="s">
        <v>117</v>
      </c>
      <c r="E584" s="1" t="s">
        <v>534</v>
      </c>
      <c r="F584" s="1" t="s">
        <v>33</v>
      </c>
      <c r="G584" s="1">
        <v>3.8</v>
      </c>
      <c r="H584" s="39">
        <v>0.11</v>
      </c>
      <c r="I584" s="39"/>
      <c r="J584" s="39">
        <v>7.4869602389999998E-2</v>
      </c>
      <c r="K584" s="39"/>
      <c r="L584" s="39"/>
      <c r="M584" s="39">
        <v>53.42</v>
      </c>
      <c r="N584" s="39">
        <v>14.47</v>
      </c>
      <c r="O584" s="39">
        <v>32.052</v>
      </c>
      <c r="P584" s="39">
        <v>6.2E-4</v>
      </c>
      <c r="Q584" s="39">
        <v>-7.3857910799251396</v>
      </c>
      <c r="R584" s="39">
        <v>-0.95860731484177497</v>
      </c>
      <c r="S584" s="39">
        <v>-1.1256944732735601</v>
      </c>
      <c r="T584" s="39"/>
      <c r="U584" s="39"/>
      <c r="V584" s="39">
        <v>-3.2076083105017501</v>
      </c>
      <c r="W584" s="39">
        <v>-2.59200731342548</v>
      </c>
      <c r="X584" s="39">
        <v>-2.2072749131897198</v>
      </c>
      <c r="Y584" s="39"/>
      <c r="Z584" s="39"/>
      <c r="AA584" s="39">
        <v>-0.24366927314276299</v>
      </c>
      <c r="AB584" s="39">
        <v>-1.7543963800596101</v>
      </c>
      <c r="AC584" s="39">
        <v>-1.8307809860103299</v>
      </c>
      <c r="AD584" s="39"/>
      <c r="AE584" s="39"/>
      <c r="AF584" s="39">
        <v>-0.78911517459326597</v>
      </c>
      <c r="AG584" s="39">
        <v>0.649635762718628</v>
      </c>
    </row>
    <row r="585" spans="1:33">
      <c r="A585" s="1" t="s">
        <v>851</v>
      </c>
      <c r="B585" s="1" t="s">
        <v>115</v>
      </c>
      <c r="C585" s="1" t="s">
        <v>529</v>
      </c>
      <c r="D585" s="1" t="s">
        <v>117</v>
      </c>
      <c r="E585" s="1" t="s">
        <v>38</v>
      </c>
      <c r="F585" s="1" t="s">
        <v>33</v>
      </c>
      <c r="G585" s="1">
        <v>3.8</v>
      </c>
      <c r="H585" s="39">
        <v>0.2</v>
      </c>
      <c r="I585" s="39"/>
      <c r="J585" s="39">
        <v>0.1361265498</v>
      </c>
      <c r="K585" s="39"/>
      <c r="L585" s="39"/>
      <c r="M585" s="39">
        <v>24</v>
      </c>
      <c r="N585" s="39">
        <v>15.16</v>
      </c>
      <c r="O585" s="39">
        <v>14.4</v>
      </c>
      <c r="P585" s="39">
        <v>6.2E-4</v>
      </c>
      <c r="Q585" s="39">
        <v>-7.3857910799251396</v>
      </c>
      <c r="R585" s="39">
        <v>-0.69897000433601897</v>
      </c>
      <c r="S585" s="39">
        <v>-0.86605716276780098</v>
      </c>
      <c r="T585" s="39"/>
      <c r="U585" s="39"/>
      <c r="V585" s="39">
        <v>-3.2076083105017501</v>
      </c>
      <c r="W585" s="39">
        <v>-1.99417031266986</v>
      </c>
      <c r="X585" s="39">
        <v>-1.6094379124341001</v>
      </c>
      <c r="Y585" s="39"/>
      <c r="Z585" s="39"/>
      <c r="AA585" s="39">
        <v>-0.24366927314276299</v>
      </c>
      <c r="AB585" s="39">
        <v>-1.4237700631869701</v>
      </c>
      <c r="AC585" s="39">
        <v>-1.49523149275658</v>
      </c>
      <c r="AD585" s="39"/>
      <c r="AE585" s="39"/>
      <c r="AF585" s="39">
        <v>-0.78911517459326597</v>
      </c>
      <c r="AG585" s="39">
        <v>0.649635762718628</v>
      </c>
    </row>
    <row r="586" spans="1:33">
      <c r="A586" s="1" t="s">
        <v>851</v>
      </c>
      <c r="B586" s="1" t="s">
        <v>115</v>
      </c>
      <c r="C586" s="1" t="s">
        <v>529</v>
      </c>
      <c r="D586" s="1" t="s">
        <v>117</v>
      </c>
      <c r="E586" s="1" t="s">
        <v>410</v>
      </c>
      <c r="F586" s="1" t="s">
        <v>33</v>
      </c>
      <c r="G586" s="1">
        <v>3.9</v>
      </c>
      <c r="H586" s="39">
        <v>0.11</v>
      </c>
      <c r="I586" s="39"/>
      <c r="J586" s="39">
        <v>7.4869602389999998E-2</v>
      </c>
      <c r="K586" s="39"/>
      <c r="L586" s="39"/>
      <c r="M586" s="39">
        <v>58.01</v>
      </c>
      <c r="N586" s="39">
        <v>15.87</v>
      </c>
      <c r="O586" s="39">
        <v>34.805999999999997</v>
      </c>
      <c r="P586" s="39">
        <v>6.2E-4</v>
      </c>
      <c r="Q586" s="39">
        <v>-7.3857910799251396</v>
      </c>
      <c r="R586" s="39">
        <v>-0.95860731484177497</v>
      </c>
      <c r="S586" s="39">
        <v>-1.1256944732735601</v>
      </c>
      <c r="T586" s="39"/>
      <c r="U586" s="39"/>
      <c r="V586" s="39">
        <v>-3.2076083105017501</v>
      </c>
      <c r="W586" s="39">
        <v>-2.59200731342548</v>
      </c>
      <c r="X586" s="39">
        <v>-2.2072749131897198</v>
      </c>
      <c r="Y586" s="39"/>
      <c r="Z586" s="39"/>
      <c r="AA586" s="39">
        <v>-0.24366927314276299</v>
      </c>
      <c r="AB586" s="39">
        <v>-1.7543963800596101</v>
      </c>
      <c r="AC586" s="39">
        <v>-1.8307809860103299</v>
      </c>
      <c r="AD586" s="39"/>
      <c r="AE586" s="39"/>
      <c r="AF586" s="39">
        <v>-0.78911517459326597</v>
      </c>
      <c r="AG586" s="39">
        <v>0.805788853362576</v>
      </c>
    </row>
    <row r="587" spans="1:33">
      <c r="A587" s="1" t="s">
        <v>851</v>
      </c>
      <c r="B587" s="1" t="s">
        <v>115</v>
      </c>
      <c r="C587" s="1" t="s">
        <v>529</v>
      </c>
      <c r="D587" s="1" t="s">
        <v>117</v>
      </c>
      <c r="E587" s="1" t="s">
        <v>462</v>
      </c>
      <c r="F587" s="1" t="s">
        <v>33</v>
      </c>
      <c r="G587" s="1">
        <v>4</v>
      </c>
      <c r="H587" s="39"/>
      <c r="I587" s="39"/>
      <c r="J587" s="39">
        <v>0</v>
      </c>
      <c r="K587" s="39"/>
      <c r="L587" s="39"/>
      <c r="M587" s="39">
        <v>20.92</v>
      </c>
      <c r="N587" s="39">
        <v>10.33</v>
      </c>
      <c r="O587" s="39">
        <v>12.552</v>
      </c>
      <c r="P587" s="39">
        <v>6.2E-4</v>
      </c>
      <c r="Q587" s="39">
        <v>-7.3857910799251396</v>
      </c>
      <c r="R587" s="39"/>
      <c r="S587" s="39"/>
      <c r="T587" s="39"/>
      <c r="U587" s="39"/>
      <c r="V587" s="39">
        <v>-3.2076083105017501</v>
      </c>
      <c r="W587" s="39"/>
      <c r="X587" s="39"/>
      <c r="Y587" s="39"/>
      <c r="Z587" s="39"/>
      <c r="AA587" s="39">
        <v>-0.24366927314276299</v>
      </c>
      <c r="AB587" s="39"/>
      <c r="AC587" s="39"/>
      <c r="AD587" s="39"/>
      <c r="AE587" s="39"/>
      <c r="AF587" s="39">
        <v>-0.78911517459326597</v>
      </c>
      <c r="AG587" s="39">
        <v>0.961941944006525</v>
      </c>
    </row>
    <row r="588" spans="1:33">
      <c r="A588" s="1" t="s">
        <v>851</v>
      </c>
      <c r="B588" s="1" t="s">
        <v>115</v>
      </c>
      <c r="C588" s="1" t="s">
        <v>529</v>
      </c>
      <c r="D588" s="1" t="s">
        <v>117</v>
      </c>
      <c r="E588" s="1" t="s">
        <v>535</v>
      </c>
      <c r="F588" s="1" t="s">
        <v>33</v>
      </c>
      <c r="G588" s="1">
        <v>4.0999999999999996</v>
      </c>
      <c r="H588" s="39">
        <v>0.2</v>
      </c>
      <c r="I588" s="39"/>
      <c r="J588" s="39">
        <v>0.1361265498</v>
      </c>
      <c r="K588" s="39"/>
      <c r="L588" s="39"/>
      <c r="M588" s="39">
        <v>47.6</v>
      </c>
      <c r="N588" s="39">
        <v>14.4</v>
      </c>
      <c r="O588" s="39">
        <v>28.56</v>
      </c>
      <c r="P588" s="39">
        <v>6.2E-4</v>
      </c>
      <c r="Q588" s="39">
        <v>-7.3857910799251396</v>
      </c>
      <c r="R588" s="39">
        <v>-0.69897000433601897</v>
      </c>
      <c r="S588" s="39">
        <v>-0.86605716276780098</v>
      </c>
      <c r="T588" s="39"/>
      <c r="U588" s="39"/>
      <c r="V588" s="39">
        <v>-3.2076083105017501</v>
      </c>
      <c r="W588" s="39">
        <v>-1.99417031266986</v>
      </c>
      <c r="X588" s="39">
        <v>-1.6094379124341001</v>
      </c>
      <c r="Y588" s="39"/>
      <c r="Z588" s="39"/>
      <c r="AA588" s="39">
        <v>-0.24366927314276299</v>
      </c>
      <c r="AB588" s="39">
        <v>-1.4237700631869701</v>
      </c>
      <c r="AC588" s="39">
        <v>-1.49523149275658</v>
      </c>
      <c r="AD588" s="39"/>
      <c r="AE588" s="39"/>
      <c r="AF588" s="39">
        <v>-0.78911517459326597</v>
      </c>
      <c r="AG588" s="39">
        <v>1.1180950346504701</v>
      </c>
    </row>
    <row r="589" spans="1:33">
      <c r="A589" s="1" t="s">
        <v>851</v>
      </c>
      <c r="B589" s="1" t="s">
        <v>115</v>
      </c>
      <c r="C589" s="1" t="s">
        <v>529</v>
      </c>
      <c r="D589" s="1" t="s">
        <v>117</v>
      </c>
      <c r="E589" s="1" t="s">
        <v>413</v>
      </c>
      <c r="F589" s="1" t="s">
        <v>33</v>
      </c>
      <c r="G589" s="1">
        <v>4.5</v>
      </c>
      <c r="H589" s="39">
        <v>0.06</v>
      </c>
      <c r="I589" s="39"/>
      <c r="J589" s="39">
        <v>4.0837964939999999E-2</v>
      </c>
      <c r="K589" s="39"/>
      <c r="L589" s="39"/>
      <c r="M589" s="39">
        <v>49.59</v>
      </c>
      <c r="N589" s="39">
        <v>18.45</v>
      </c>
      <c r="O589" s="39">
        <v>29.754000000000001</v>
      </c>
      <c r="P589" s="39">
        <v>6.2E-4</v>
      </c>
      <c r="Q589" s="39">
        <v>-7.3857910799251396</v>
      </c>
      <c r="R589" s="39">
        <v>-1.2218487496163599</v>
      </c>
      <c r="S589" s="39">
        <v>-1.38893590804814</v>
      </c>
      <c r="T589" s="39"/>
      <c r="U589" s="39"/>
      <c r="V589" s="39">
        <v>-3.2076083105017501</v>
      </c>
      <c r="W589" s="39">
        <v>-3.1981431169957899</v>
      </c>
      <c r="X589" s="39">
        <v>-2.81341071676004</v>
      </c>
      <c r="Y589" s="39"/>
      <c r="Z589" s="39"/>
      <c r="AA589" s="39">
        <v>-0.24366927314276299</v>
      </c>
      <c r="AB589" s="39">
        <v>-2.0896122466014799</v>
      </c>
      <c r="AC589" s="39">
        <v>-2.1709883694173602</v>
      </c>
      <c r="AD589" s="39"/>
      <c r="AE589" s="39"/>
      <c r="AF589" s="39">
        <v>-0.78911517459326597</v>
      </c>
      <c r="AG589" s="39">
        <v>1.7427073972262599</v>
      </c>
    </row>
    <row r="590" spans="1:33">
      <c r="A590" s="1" t="s">
        <v>851</v>
      </c>
      <c r="B590" s="1" t="s">
        <v>115</v>
      </c>
      <c r="C590" s="1" t="s">
        <v>529</v>
      </c>
      <c r="D590" s="1" t="s">
        <v>117</v>
      </c>
      <c r="E590" s="1" t="s">
        <v>251</v>
      </c>
      <c r="F590" s="1" t="s">
        <v>33</v>
      </c>
      <c r="G590" s="1">
        <v>4.5</v>
      </c>
      <c r="H590" s="39">
        <v>0.17</v>
      </c>
      <c r="I590" s="39"/>
      <c r="J590" s="39">
        <v>0.11570756729999999</v>
      </c>
      <c r="K590" s="39"/>
      <c r="L590" s="39"/>
      <c r="M590" s="39">
        <v>56.82</v>
      </c>
      <c r="N590" s="39">
        <v>21.32</v>
      </c>
      <c r="O590" s="39">
        <v>34.091999999999999</v>
      </c>
      <c r="P590" s="39">
        <v>6.2E-4</v>
      </c>
      <c r="Q590" s="39">
        <v>-7.3857910799251396</v>
      </c>
      <c r="R590" s="39">
        <v>-0.769551078621726</v>
      </c>
      <c r="S590" s="39">
        <v>-0.93663823716610894</v>
      </c>
      <c r="T590" s="39"/>
      <c r="U590" s="39"/>
      <c r="V590" s="39">
        <v>-3.2076083105017501</v>
      </c>
      <c r="W590" s="39">
        <v>-2.1566892424269</v>
      </c>
      <c r="X590" s="39">
        <v>-1.7719568419318801</v>
      </c>
      <c r="Y590" s="39"/>
      <c r="Z590" s="39"/>
      <c r="AA590" s="39">
        <v>-0.24366927314276299</v>
      </c>
      <c r="AB590" s="39">
        <v>-1.5136491355997099</v>
      </c>
      <c r="AC590" s="39">
        <v>-1.58644890562195</v>
      </c>
      <c r="AD590" s="39"/>
      <c r="AE590" s="39"/>
      <c r="AF590" s="39">
        <v>-0.78911517459326597</v>
      </c>
      <c r="AG590" s="39">
        <v>1.7427073972262599</v>
      </c>
    </row>
    <row r="591" spans="1:33">
      <c r="A591" s="1" t="s">
        <v>851</v>
      </c>
      <c r="B591" s="1" t="s">
        <v>115</v>
      </c>
      <c r="C591" s="1" t="s">
        <v>529</v>
      </c>
      <c r="D591" s="1" t="s">
        <v>117</v>
      </c>
      <c r="E591" s="1" t="s">
        <v>536</v>
      </c>
      <c r="F591" s="1" t="s">
        <v>33</v>
      </c>
      <c r="G591" s="1">
        <v>4.5</v>
      </c>
      <c r="H591" s="39">
        <v>0.43</v>
      </c>
      <c r="I591" s="39"/>
      <c r="J591" s="39">
        <v>0.29267208210000001</v>
      </c>
      <c r="K591" s="39"/>
      <c r="L591" s="39"/>
      <c r="M591" s="39">
        <v>65.34</v>
      </c>
      <c r="N591" s="39">
        <v>19.91</v>
      </c>
      <c r="O591" s="39">
        <v>39.204000000000001</v>
      </c>
      <c r="P591" s="39">
        <v>6.2E-4</v>
      </c>
      <c r="Q591" s="39">
        <v>-7.3857910799251396</v>
      </c>
      <c r="R591" s="39">
        <v>-0.36653154442041302</v>
      </c>
      <c r="S591" s="39">
        <v>-0.53361870280767798</v>
      </c>
      <c r="T591" s="39"/>
      <c r="U591" s="39"/>
      <c r="V591" s="39">
        <v>-3.2076083105017501</v>
      </c>
      <c r="W591" s="39">
        <v>-1.22870247042778</v>
      </c>
      <c r="X591" s="39">
        <v>-0.84397007029452897</v>
      </c>
      <c r="Y591" s="39"/>
      <c r="Z591" s="39"/>
      <c r="AA591" s="39">
        <v>-0.24366927314276299</v>
      </c>
      <c r="AB591" s="39">
        <v>-1.0004375946191499</v>
      </c>
      <c r="AC591" s="39">
        <v>-1.06559541094543</v>
      </c>
      <c r="AD591" s="39"/>
      <c r="AE591" s="39"/>
      <c r="AF591" s="39">
        <v>-0.78911517459326597</v>
      </c>
      <c r="AG591" s="39">
        <v>1.7427073972262599</v>
      </c>
    </row>
    <row r="592" spans="1:33">
      <c r="A592" s="1" t="s">
        <v>851</v>
      </c>
      <c r="B592" s="1" t="s">
        <v>439</v>
      </c>
      <c r="C592" s="1" t="s">
        <v>537</v>
      </c>
      <c r="D592" s="1" t="s">
        <v>538</v>
      </c>
      <c r="E592" s="1" t="s">
        <v>441</v>
      </c>
      <c r="F592" s="1" t="s">
        <v>30</v>
      </c>
      <c r="G592" s="1">
        <v>3.1</v>
      </c>
      <c r="H592" s="39">
        <v>2.7777777774999999</v>
      </c>
      <c r="I592" s="39">
        <v>0.48148148149999997</v>
      </c>
      <c r="J592" s="39">
        <v>1.111111111</v>
      </c>
      <c r="K592" s="39">
        <v>1.1851851849999999</v>
      </c>
      <c r="L592" s="39"/>
      <c r="M592" s="39">
        <v>150</v>
      </c>
      <c r="N592" s="39">
        <v>26.5</v>
      </c>
      <c r="O592" s="39">
        <v>90</v>
      </c>
      <c r="P592" s="39">
        <v>4.0000000000000001E-3</v>
      </c>
      <c r="Q592" s="39">
        <v>-5.5214609178622496</v>
      </c>
      <c r="R592" s="39">
        <v>0.44369749918928297</v>
      </c>
      <c r="S592" s="39">
        <v>4.5757490517245702E-2</v>
      </c>
      <c r="T592" s="39">
        <v>-0.317420411835447</v>
      </c>
      <c r="U592" s="39">
        <v>7.3786214093060104E-2</v>
      </c>
      <c r="V592" s="39">
        <v>-2.3979400086720402</v>
      </c>
      <c r="W592" s="39">
        <v>0.105360515557826</v>
      </c>
      <c r="X592" s="39">
        <v>1.0216512474319801</v>
      </c>
      <c r="Y592" s="39">
        <v>-0.73088750850433104</v>
      </c>
      <c r="Z592" s="39">
        <v>0.16989903663914699</v>
      </c>
      <c r="AA592" s="39">
        <v>-0.24356427570632799</v>
      </c>
      <c r="AB592" s="39">
        <v>3.1321068995480997E-2</v>
      </c>
      <c r="AC592" s="39">
        <v>-0.31682248730525903</v>
      </c>
      <c r="AD592" s="39">
        <v>0.44372442784057597</v>
      </c>
      <c r="AE592" s="39">
        <v>-0.35164652375073802</v>
      </c>
      <c r="AF592" s="39">
        <v>-0.39427276427318197</v>
      </c>
      <c r="AG592" s="39">
        <v>-0.44343587178900701</v>
      </c>
    </row>
    <row r="593" spans="1:33">
      <c r="A593" s="1" t="s">
        <v>851</v>
      </c>
      <c r="B593" s="1" t="s">
        <v>439</v>
      </c>
      <c r="C593" s="1" t="s">
        <v>537</v>
      </c>
      <c r="D593" s="1" t="s">
        <v>538</v>
      </c>
      <c r="E593" s="1" t="s">
        <v>471</v>
      </c>
      <c r="F593" s="1" t="s">
        <v>33</v>
      </c>
      <c r="G593" s="1">
        <v>3.3</v>
      </c>
      <c r="H593" s="39">
        <v>4.9444444443000002</v>
      </c>
      <c r="I593" s="39">
        <v>0.83333333330000003</v>
      </c>
      <c r="J593" s="39">
        <v>2.3333333330000001</v>
      </c>
      <c r="K593" s="39">
        <v>1.7777777779999999</v>
      </c>
      <c r="L593" s="39"/>
      <c r="M593" s="39">
        <v>132</v>
      </c>
      <c r="N593" s="39">
        <v>27.8</v>
      </c>
      <c r="O593" s="39">
        <v>79.2</v>
      </c>
      <c r="P593" s="39">
        <v>4.0000000000000001E-3</v>
      </c>
      <c r="Q593" s="39">
        <v>-5.5214609178622496</v>
      </c>
      <c r="R593" s="39">
        <v>0.69411750152891905</v>
      </c>
      <c r="S593" s="39">
        <v>0.36797678523255201</v>
      </c>
      <c r="T593" s="39">
        <v>-7.9181246064996602E-2</v>
      </c>
      <c r="U593" s="39">
        <v>0.249877473270887</v>
      </c>
      <c r="V593" s="39">
        <v>-2.3979400086720402</v>
      </c>
      <c r="W593" s="39">
        <v>0.84729786024434695</v>
      </c>
      <c r="X593" s="39">
        <v>1.59826461180676</v>
      </c>
      <c r="Y593" s="39">
        <v>-0.18232155683395501</v>
      </c>
      <c r="Z593" s="39">
        <v>0.57536414502856204</v>
      </c>
      <c r="AA593" s="39">
        <v>-0.24356427570632799</v>
      </c>
      <c r="AB593" s="39">
        <v>0.35020991776499</v>
      </c>
      <c r="AC593" s="39">
        <v>9.9606572322924095E-2</v>
      </c>
      <c r="AD593" s="39">
        <v>0.73654412975124195</v>
      </c>
      <c r="AE593" s="39">
        <v>-6.3794052469813095E-2</v>
      </c>
      <c r="AF593" s="39">
        <v>-0.39427276427318197</v>
      </c>
      <c r="AG593" s="39">
        <v>-0.13112969050111201</v>
      </c>
    </row>
    <row r="594" spans="1:33">
      <c r="A594" s="1" t="s">
        <v>851</v>
      </c>
      <c r="B594" s="1" t="s">
        <v>439</v>
      </c>
      <c r="C594" s="1" t="s">
        <v>539</v>
      </c>
      <c r="D594" s="1" t="s">
        <v>538</v>
      </c>
      <c r="E594" s="1" t="s">
        <v>471</v>
      </c>
      <c r="F594" s="1" t="s">
        <v>33</v>
      </c>
      <c r="G594" s="1">
        <v>3.3</v>
      </c>
      <c r="H594" s="39"/>
      <c r="I594" s="39"/>
      <c r="J594" s="39">
        <v>7.3</v>
      </c>
      <c r="K594" s="39"/>
      <c r="L594" s="39"/>
      <c r="M594" s="39">
        <v>250</v>
      </c>
      <c r="N594" s="39">
        <v>28.5</v>
      </c>
      <c r="O594" s="39">
        <v>150</v>
      </c>
      <c r="P594" s="39">
        <v>4.0000000000000001E-3</v>
      </c>
      <c r="Q594" s="39">
        <v>-5.5214609178622496</v>
      </c>
      <c r="R594" s="39"/>
      <c r="S594" s="39">
        <v>0.863322860120456</v>
      </c>
      <c r="T594" s="39"/>
      <c r="U594" s="39"/>
      <c r="V594" s="39">
        <v>-2.3979400086720402</v>
      </c>
      <c r="W594" s="39">
        <v>1.9878743481543499</v>
      </c>
      <c r="X594" s="39"/>
      <c r="Y594" s="39"/>
      <c r="Z594" s="39"/>
      <c r="AA594" s="39">
        <v>-0.24356427570632799</v>
      </c>
      <c r="AB594" s="39"/>
      <c r="AC594" s="39">
        <v>0.73978083730086197</v>
      </c>
      <c r="AD594" s="39"/>
      <c r="AE594" s="39"/>
      <c r="AF594" s="39">
        <v>-0.39427276427318197</v>
      </c>
      <c r="AG594" s="39">
        <v>-0.13112969050111201</v>
      </c>
    </row>
    <row r="595" spans="1:33">
      <c r="A595" s="1" t="s">
        <v>851</v>
      </c>
      <c r="B595" s="1" t="s">
        <v>439</v>
      </c>
      <c r="C595" s="1" t="s">
        <v>537</v>
      </c>
      <c r="D595" s="1" t="s">
        <v>538</v>
      </c>
      <c r="E595" s="1" t="s">
        <v>540</v>
      </c>
      <c r="F595" s="1" t="s">
        <v>33</v>
      </c>
      <c r="G595" s="1">
        <v>3.6</v>
      </c>
      <c r="H595" s="39"/>
      <c r="I595" s="39">
        <v>0.16666666669999999</v>
      </c>
      <c r="J595" s="39">
        <v>0.5</v>
      </c>
      <c r="K595" s="39">
        <v>0.66666666669999997</v>
      </c>
      <c r="L595" s="39"/>
      <c r="M595" s="39">
        <v>55</v>
      </c>
      <c r="N595" s="39">
        <v>19.600000000000001</v>
      </c>
      <c r="O595" s="39">
        <v>33</v>
      </c>
      <c r="P595" s="39">
        <v>4.0000000000000001E-3</v>
      </c>
      <c r="Q595" s="39">
        <v>-5.5214609178622496</v>
      </c>
      <c r="R595" s="39"/>
      <c r="S595" s="39">
        <v>-0.30102999566398098</v>
      </c>
      <c r="T595" s="39">
        <v>-0.778151250296785</v>
      </c>
      <c r="U595" s="39">
        <v>-0.176091259033967</v>
      </c>
      <c r="V595" s="39">
        <v>-2.3979400086720402</v>
      </c>
      <c r="W595" s="39">
        <v>-0.69314718055994495</v>
      </c>
      <c r="X595" s="39"/>
      <c r="Y595" s="39">
        <v>-1.7917594690280501</v>
      </c>
      <c r="Z595" s="39">
        <v>-0.40546510805816399</v>
      </c>
      <c r="AA595" s="39">
        <v>-0.24356427570632799</v>
      </c>
      <c r="AB595" s="39"/>
      <c r="AC595" s="39">
        <v>-0.76500293189615098</v>
      </c>
      <c r="AD595" s="39">
        <v>-0.122559735987004</v>
      </c>
      <c r="AE595" s="39">
        <v>-0.76011568055545498</v>
      </c>
      <c r="AF595" s="39">
        <v>-0.39427276427318197</v>
      </c>
      <c r="AG595" s="39">
        <v>0.33732958143073299</v>
      </c>
    </row>
    <row r="596" spans="1:33">
      <c r="A596" s="1" t="s">
        <v>851</v>
      </c>
      <c r="B596" s="1" t="s">
        <v>439</v>
      </c>
      <c r="C596" s="1" t="s">
        <v>537</v>
      </c>
      <c r="D596" s="1" t="s">
        <v>538</v>
      </c>
      <c r="E596" s="1" t="s">
        <v>541</v>
      </c>
      <c r="F596" s="1" t="s">
        <v>33</v>
      </c>
      <c r="G596" s="1">
        <v>3.6</v>
      </c>
      <c r="H596" s="39">
        <v>3.5294117650999999</v>
      </c>
      <c r="I596" s="39">
        <v>0.52941176469999995</v>
      </c>
      <c r="J596" s="39">
        <v>0.76470588240000004</v>
      </c>
      <c r="K596" s="39">
        <v>2.2352941180000001</v>
      </c>
      <c r="L596" s="39"/>
      <c r="M596" s="39">
        <v>260</v>
      </c>
      <c r="N596" s="39">
        <v>31.1</v>
      </c>
      <c r="O596" s="39">
        <v>156</v>
      </c>
      <c r="P596" s="39">
        <v>4.0000000000000001E-3</v>
      </c>
      <c r="Q596" s="39">
        <v>-5.5214609178622496</v>
      </c>
      <c r="R596" s="39">
        <v>0.54770232905386596</v>
      </c>
      <c r="S596" s="39">
        <v>-0.116505569044711</v>
      </c>
      <c r="T596" s="39">
        <v>-0.27620641194377499</v>
      </c>
      <c r="U596" s="39">
        <v>0.34933467530710899</v>
      </c>
      <c r="V596" s="39">
        <v>-2.3979400086720402</v>
      </c>
      <c r="W596" s="39">
        <v>-0.26826398653314099</v>
      </c>
      <c r="X596" s="39">
        <v>1.26113121827755</v>
      </c>
      <c r="Y596" s="39">
        <v>-0.63598876673110805</v>
      </c>
      <c r="Z596" s="39">
        <v>0.80437281582806497</v>
      </c>
      <c r="AA596" s="39">
        <v>-0.24356427570632799</v>
      </c>
      <c r="AB596" s="39">
        <v>0.16376248802000301</v>
      </c>
      <c r="AC596" s="39">
        <v>-0.52652766143357799</v>
      </c>
      <c r="AD596" s="39">
        <v>0.49438054529212</v>
      </c>
      <c r="AE596" s="39">
        <v>9.8786427256904993E-2</v>
      </c>
      <c r="AF596" s="39">
        <v>-0.39427276427318197</v>
      </c>
      <c r="AG596" s="39">
        <v>0.33732958143073299</v>
      </c>
    </row>
    <row r="597" spans="1:33">
      <c r="A597" s="1" t="s">
        <v>851</v>
      </c>
      <c r="B597" s="1" t="s">
        <v>439</v>
      </c>
      <c r="C597" s="1" t="s">
        <v>537</v>
      </c>
      <c r="D597" s="1" t="s">
        <v>538</v>
      </c>
      <c r="E597" s="1" t="s">
        <v>318</v>
      </c>
      <c r="F597" s="1" t="s">
        <v>33</v>
      </c>
      <c r="G597" s="1">
        <v>4.0999999999999996</v>
      </c>
      <c r="H597" s="39">
        <v>1.7894736842000001</v>
      </c>
      <c r="I597" s="39">
        <v>0.31578947369999999</v>
      </c>
      <c r="J597" s="39">
        <v>0.57894736840000005</v>
      </c>
      <c r="K597" s="39">
        <v>0.89473684210000004</v>
      </c>
      <c r="L597" s="39"/>
      <c r="M597" s="39">
        <v>180</v>
      </c>
      <c r="N597" s="39">
        <v>29.4</v>
      </c>
      <c r="O597" s="39">
        <v>108</v>
      </c>
      <c r="P597" s="39">
        <v>4.0000000000000001E-3</v>
      </c>
      <c r="Q597" s="39">
        <v>-5.5214609178622496</v>
      </c>
      <c r="R597" s="39">
        <v>0.25272531608687099</v>
      </c>
      <c r="S597" s="39">
        <v>-0.23736091581039601</v>
      </c>
      <c r="T597" s="39">
        <v>-0.50060235054747104</v>
      </c>
      <c r="U597" s="39">
        <v>-4.8304679577109703E-2</v>
      </c>
      <c r="V597" s="39">
        <v>-2.3979400086720402</v>
      </c>
      <c r="W597" s="39">
        <v>-0.54654370640443395</v>
      </c>
      <c r="X597" s="39">
        <v>0.58192154544383901</v>
      </c>
      <c r="Y597" s="39">
        <v>-1.15267950988839</v>
      </c>
      <c r="Z597" s="39">
        <v>-0.111225635116107</v>
      </c>
      <c r="AA597" s="39">
        <v>-0.24356427570632799</v>
      </c>
      <c r="AB597" s="39">
        <v>-0.21186597296426099</v>
      </c>
      <c r="AC597" s="39">
        <v>-0.68271842725701704</v>
      </c>
      <c r="AD597" s="39">
        <v>0.218575550595282</v>
      </c>
      <c r="AE597" s="39">
        <v>-0.55122579661154802</v>
      </c>
      <c r="AF597" s="39">
        <v>-0.39427276427318197</v>
      </c>
      <c r="AG597" s="39">
        <v>1.1180950346504701</v>
      </c>
    </row>
    <row r="598" spans="1:33">
      <c r="A598" s="1" t="s">
        <v>851</v>
      </c>
      <c r="B598" s="1" t="s">
        <v>439</v>
      </c>
      <c r="C598" s="1" t="s">
        <v>539</v>
      </c>
      <c r="D598" s="1" t="s">
        <v>538</v>
      </c>
      <c r="E598" s="1" t="s">
        <v>542</v>
      </c>
      <c r="F598" s="1" t="s">
        <v>33</v>
      </c>
      <c r="G598" s="1">
        <v>4.4000000000000004</v>
      </c>
      <c r="H598" s="39"/>
      <c r="I598" s="39"/>
      <c r="J598" s="39">
        <v>4.0999999999999996</v>
      </c>
      <c r="K598" s="39"/>
      <c r="L598" s="39"/>
      <c r="M598" s="39">
        <v>350</v>
      </c>
      <c r="N598" s="39">
        <v>32.799999999999997</v>
      </c>
      <c r="O598" s="39">
        <v>210</v>
      </c>
      <c r="P598" s="39">
        <v>4.0000000000000001E-3</v>
      </c>
      <c r="Q598" s="39">
        <v>-5.5214609178622496</v>
      </c>
      <c r="R598" s="39"/>
      <c r="S598" s="39">
        <v>0.61278385671973501</v>
      </c>
      <c r="T598" s="39"/>
      <c r="U598" s="39"/>
      <c r="V598" s="39">
        <v>-2.3979400086720402</v>
      </c>
      <c r="W598" s="39">
        <v>1.4109869737102601</v>
      </c>
      <c r="X598" s="39"/>
      <c r="Y598" s="39"/>
      <c r="Z598" s="39"/>
      <c r="AA598" s="39">
        <v>-0.24356427570632799</v>
      </c>
      <c r="AB598" s="39"/>
      <c r="AC598" s="39">
        <v>0.41598979406577202</v>
      </c>
      <c r="AD598" s="39"/>
      <c r="AE598" s="39"/>
      <c r="AF598" s="39">
        <v>-0.39427276427318197</v>
      </c>
      <c r="AG598" s="39">
        <v>1.58655430658232</v>
      </c>
    </row>
    <row r="599" spans="1:33">
      <c r="A599" s="1" t="s">
        <v>851</v>
      </c>
      <c r="B599" s="1" t="s">
        <v>439</v>
      </c>
      <c r="C599" s="1" t="s">
        <v>539</v>
      </c>
      <c r="D599" s="1" t="s">
        <v>538</v>
      </c>
      <c r="E599" s="1" t="s">
        <v>111</v>
      </c>
      <c r="F599" s="1" t="s">
        <v>33</v>
      </c>
      <c r="G599" s="1">
        <v>4.4000000000000004</v>
      </c>
      <c r="H599" s="39"/>
      <c r="I599" s="39"/>
      <c r="J599" s="39">
        <v>6.2</v>
      </c>
      <c r="K599" s="39"/>
      <c r="L599" s="39"/>
      <c r="M599" s="39">
        <v>180</v>
      </c>
      <c r="N599" s="39">
        <v>24.7</v>
      </c>
      <c r="O599" s="39">
        <v>108</v>
      </c>
      <c r="P599" s="39">
        <v>4.0000000000000001E-3</v>
      </c>
      <c r="Q599" s="39">
        <v>-5.5214609178622496</v>
      </c>
      <c r="R599" s="39"/>
      <c r="S599" s="39">
        <v>0.792391689498254</v>
      </c>
      <c r="T599" s="39"/>
      <c r="U599" s="39"/>
      <c r="V599" s="39">
        <v>-2.3979400086720402</v>
      </c>
      <c r="W599" s="39">
        <v>1.82454929205105</v>
      </c>
      <c r="X599" s="39"/>
      <c r="Y599" s="39"/>
      <c r="Z599" s="39"/>
      <c r="AA599" s="39">
        <v>-0.24356427570632799</v>
      </c>
      <c r="AB599" s="39"/>
      <c r="AC599" s="39">
        <v>0.64811096785177302</v>
      </c>
      <c r="AD599" s="39"/>
      <c r="AE599" s="39"/>
      <c r="AF599" s="39">
        <v>-0.39427276427318197</v>
      </c>
      <c r="AG599" s="39">
        <v>1.58655430658232</v>
      </c>
    </row>
    <row r="600" spans="1:33">
      <c r="A600" s="1" t="s">
        <v>771</v>
      </c>
      <c r="B600" s="1" t="s">
        <v>543</v>
      </c>
      <c r="C600" s="1" t="s">
        <v>543</v>
      </c>
      <c r="D600" s="1" t="s">
        <v>95</v>
      </c>
      <c r="E600" s="1" t="s">
        <v>544</v>
      </c>
      <c r="F600" s="1" t="s">
        <v>41</v>
      </c>
      <c r="G600" s="1">
        <v>2.5</v>
      </c>
      <c r="H600" s="39"/>
      <c r="I600" s="39"/>
      <c r="J600" s="39">
        <v>1</v>
      </c>
      <c r="K600" s="39"/>
      <c r="L600" s="39"/>
      <c r="M600" s="39">
        <v>570</v>
      </c>
      <c r="N600" s="39">
        <v>32</v>
      </c>
      <c r="O600" s="39">
        <v>342</v>
      </c>
      <c r="P600" s="39">
        <v>2.5100000000000001E-2</v>
      </c>
      <c r="Q600" s="39">
        <v>-3.6848874328444001</v>
      </c>
      <c r="R600" s="39"/>
      <c r="S600" s="39">
        <v>0</v>
      </c>
      <c r="T600" s="39"/>
      <c r="U600" s="39"/>
      <c r="V600" s="39">
        <v>-1.60032627851896</v>
      </c>
      <c r="W600" s="39">
        <v>0</v>
      </c>
      <c r="X600" s="39"/>
      <c r="Y600" s="39"/>
      <c r="Z600" s="39"/>
      <c r="AA600" s="39">
        <v>-0.24290881833686701</v>
      </c>
      <c r="AB600" s="39"/>
      <c r="AC600" s="39">
        <v>-0.37595845172314901</v>
      </c>
      <c r="AD600" s="39"/>
      <c r="AE600" s="39"/>
      <c r="AF600" s="39">
        <v>-5.3088799191283601E-3</v>
      </c>
      <c r="AG600" s="39">
        <v>-1.3803544156526999</v>
      </c>
    </row>
    <row r="601" spans="1:33">
      <c r="A601" s="1" t="s">
        <v>771</v>
      </c>
      <c r="B601" s="1" t="s">
        <v>545</v>
      </c>
      <c r="C601" s="1" t="s">
        <v>545</v>
      </c>
      <c r="D601" s="1" t="s">
        <v>95</v>
      </c>
      <c r="E601" s="1" t="s">
        <v>366</v>
      </c>
      <c r="F601" s="1" t="s">
        <v>41</v>
      </c>
      <c r="G601" s="1">
        <v>2.5</v>
      </c>
      <c r="H601" s="39"/>
      <c r="I601" s="39"/>
      <c r="J601" s="39">
        <v>1.6</v>
      </c>
      <c r="K601" s="39"/>
      <c r="L601" s="39"/>
      <c r="M601" s="39">
        <v>408</v>
      </c>
      <c r="N601" s="39">
        <v>28</v>
      </c>
      <c r="O601" s="39">
        <v>244.8</v>
      </c>
      <c r="P601" s="39">
        <v>2.5100000000000001E-2</v>
      </c>
      <c r="Q601" s="39">
        <v>-3.6848874328444001</v>
      </c>
      <c r="R601" s="39"/>
      <c r="S601" s="39">
        <v>0.20411998265592499</v>
      </c>
      <c r="T601" s="39"/>
      <c r="U601" s="39"/>
      <c r="V601" s="39">
        <v>-1.60032627851896</v>
      </c>
      <c r="W601" s="39">
        <v>0.47000362924573602</v>
      </c>
      <c r="X601" s="39"/>
      <c r="Y601" s="39"/>
      <c r="Z601" s="39"/>
      <c r="AA601" s="39">
        <v>-0.24290881833686701</v>
      </c>
      <c r="AB601" s="39"/>
      <c r="AC601" s="39">
        <v>-0.11215831987868601</v>
      </c>
      <c r="AD601" s="39"/>
      <c r="AE601" s="39"/>
      <c r="AF601" s="39">
        <v>-5.3088799191283601E-3</v>
      </c>
      <c r="AG601" s="39">
        <v>-1.3803544156526999</v>
      </c>
    </row>
    <row r="602" spans="1:33">
      <c r="A602" s="1" t="s">
        <v>771</v>
      </c>
      <c r="B602" s="1" t="s">
        <v>545</v>
      </c>
      <c r="C602" s="1" t="s">
        <v>545</v>
      </c>
      <c r="D602" s="1" t="s">
        <v>95</v>
      </c>
      <c r="E602" s="1" t="s">
        <v>546</v>
      </c>
      <c r="F602" s="1" t="s">
        <v>33</v>
      </c>
      <c r="G602" s="1">
        <v>3.5</v>
      </c>
      <c r="H602" s="39"/>
      <c r="I602" s="39"/>
      <c r="J602" s="39">
        <v>1.9</v>
      </c>
      <c r="K602" s="39"/>
      <c r="L602" s="39"/>
      <c r="M602" s="39">
        <v>154</v>
      </c>
      <c r="N602" s="39">
        <v>41</v>
      </c>
      <c r="O602" s="39">
        <v>92.4</v>
      </c>
      <c r="P602" s="39">
        <v>2.5100000000000001E-2</v>
      </c>
      <c r="Q602" s="39">
        <v>-3.6848874328444001</v>
      </c>
      <c r="R602" s="39"/>
      <c r="S602" s="39">
        <v>0.27875360095282897</v>
      </c>
      <c r="T602" s="39"/>
      <c r="U602" s="39"/>
      <c r="V602" s="39">
        <v>-1.60032627851896</v>
      </c>
      <c r="W602" s="39">
        <v>0.64185388617239503</v>
      </c>
      <c r="X602" s="39"/>
      <c r="Y602" s="39"/>
      <c r="Z602" s="39"/>
      <c r="AA602" s="39">
        <v>-0.24290881833686701</v>
      </c>
      <c r="AB602" s="39"/>
      <c r="AC602" s="39">
        <v>-1.57034892904418E-2</v>
      </c>
      <c r="AD602" s="39"/>
      <c r="AE602" s="39"/>
      <c r="AF602" s="39">
        <v>-5.3088799191283601E-3</v>
      </c>
      <c r="AG602" s="39">
        <v>0.18117649078678499</v>
      </c>
    </row>
    <row r="603" spans="1:33">
      <c r="A603" s="1" t="s">
        <v>771</v>
      </c>
      <c r="B603" s="1" t="s">
        <v>545</v>
      </c>
      <c r="C603" s="1" t="s">
        <v>545</v>
      </c>
      <c r="D603" s="1" t="s">
        <v>95</v>
      </c>
      <c r="E603" s="1" t="s">
        <v>66</v>
      </c>
      <c r="F603" s="1" t="s">
        <v>33</v>
      </c>
      <c r="G603" s="1">
        <v>3.8</v>
      </c>
      <c r="H603" s="39"/>
      <c r="I603" s="39"/>
      <c r="J603" s="39">
        <v>0.9</v>
      </c>
      <c r="K603" s="39"/>
      <c r="L603" s="39"/>
      <c r="M603" s="39">
        <v>70</v>
      </c>
      <c r="N603" s="39">
        <v>16</v>
      </c>
      <c r="O603" s="39">
        <v>42</v>
      </c>
      <c r="P603" s="39">
        <v>2.5100000000000001E-2</v>
      </c>
      <c r="Q603" s="39">
        <v>-3.6848874328444001</v>
      </c>
      <c r="R603" s="39"/>
      <c r="S603" s="39">
        <v>-4.5757490560675101E-2</v>
      </c>
      <c r="T603" s="39"/>
      <c r="U603" s="39"/>
      <c r="V603" s="39">
        <v>-1.60032627851896</v>
      </c>
      <c r="W603" s="39">
        <v>-0.105360515657826</v>
      </c>
      <c r="X603" s="39"/>
      <c r="Y603" s="39"/>
      <c r="Z603" s="39"/>
      <c r="AA603" s="39">
        <v>-0.24290881833686701</v>
      </c>
      <c r="AB603" s="39"/>
      <c r="AC603" s="39">
        <v>-0.43509441619716699</v>
      </c>
      <c r="AD603" s="39"/>
      <c r="AE603" s="39"/>
      <c r="AF603" s="39">
        <v>-5.3088799191283601E-3</v>
      </c>
      <c r="AG603" s="39">
        <v>0.649635762718628</v>
      </c>
    </row>
    <row r="604" spans="1:33">
      <c r="A604" s="1" t="s">
        <v>771</v>
      </c>
      <c r="B604" s="1" t="s">
        <v>543</v>
      </c>
      <c r="C604" s="1" t="s">
        <v>543</v>
      </c>
      <c r="D604" s="1" t="s">
        <v>95</v>
      </c>
      <c r="E604" s="1" t="s">
        <v>66</v>
      </c>
      <c r="F604" s="1" t="s">
        <v>33</v>
      </c>
      <c r="G604" s="1">
        <v>3.8</v>
      </c>
      <c r="H604" s="39"/>
      <c r="I604" s="39"/>
      <c r="J604" s="39">
        <v>2.4</v>
      </c>
      <c r="K604" s="39"/>
      <c r="L604" s="39"/>
      <c r="M604" s="39">
        <v>89</v>
      </c>
      <c r="N604" s="39">
        <v>18.8</v>
      </c>
      <c r="O604" s="39">
        <v>53.4</v>
      </c>
      <c r="P604" s="39">
        <v>2.5100000000000001E-2</v>
      </c>
      <c r="Q604" s="39">
        <v>-3.6848874328444001</v>
      </c>
      <c r="R604" s="39"/>
      <c r="S604" s="39">
        <v>0.38021124171160597</v>
      </c>
      <c r="T604" s="39"/>
      <c r="U604" s="39"/>
      <c r="V604" s="39">
        <v>-1.60032627851896</v>
      </c>
      <c r="W604" s="39">
        <v>0.87546873735389996</v>
      </c>
      <c r="X604" s="39"/>
      <c r="Y604" s="39"/>
      <c r="Z604" s="39"/>
      <c r="AA604" s="39">
        <v>-0.24290881833686701</v>
      </c>
      <c r="AB604" s="39"/>
      <c r="AC604" s="39">
        <v>0.115418112135075</v>
      </c>
      <c r="AD604" s="39"/>
      <c r="AE604" s="39"/>
      <c r="AF604" s="39">
        <v>-5.3088799191283601E-3</v>
      </c>
      <c r="AG604" s="39">
        <v>0.649635762718628</v>
      </c>
    </row>
    <row r="605" spans="1:33">
      <c r="A605" s="1" t="s">
        <v>851</v>
      </c>
      <c r="B605" s="1" t="s">
        <v>547</v>
      </c>
      <c r="C605" s="1" t="s">
        <v>547</v>
      </c>
      <c r="D605" s="1" t="s">
        <v>36</v>
      </c>
      <c r="E605" s="1" t="s">
        <v>548</v>
      </c>
      <c r="F605" s="1" t="s">
        <v>41</v>
      </c>
      <c r="G605" s="1">
        <v>2.7</v>
      </c>
      <c r="H605" s="39"/>
      <c r="I605" s="39"/>
      <c r="J605" s="39">
        <v>0.9</v>
      </c>
      <c r="K605" s="39">
        <v>0.88</v>
      </c>
      <c r="L605" s="39"/>
      <c r="M605" s="39">
        <v>614.70000000000005</v>
      </c>
      <c r="N605" s="39">
        <v>39.200000000000003</v>
      </c>
      <c r="O605" s="39">
        <v>368.82</v>
      </c>
      <c r="P605" s="39">
        <v>2.4600000000000002E-4</v>
      </c>
      <c r="Q605" s="39">
        <v>-8.3101790220319103</v>
      </c>
      <c r="R605" s="39"/>
      <c r="S605" s="39">
        <v>-4.5757490560675101E-2</v>
      </c>
      <c r="T605" s="39"/>
      <c r="U605" s="39">
        <v>-5.5517327849831398E-2</v>
      </c>
      <c r="V605" s="39">
        <v>-3.6090648928966198</v>
      </c>
      <c r="W605" s="39">
        <v>-0.105360515657826</v>
      </c>
      <c r="X605" s="39"/>
      <c r="Y605" s="39"/>
      <c r="Z605" s="39">
        <v>-0.127833371509885</v>
      </c>
      <c r="AA605" s="39">
        <v>-0.243680891202297</v>
      </c>
      <c r="AB605" s="39"/>
      <c r="AC605" s="39">
        <v>-0.43509441619716699</v>
      </c>
      <c r="AD605" s="39"/>
      <c r="AE605" s="39">
        <v>-0.56301615258649396</v>
      </c>
      <c r="AF605" s="39">
        <v>-0.98488927649826397</v>
      </c>
      <c r="AG605" s="39">
        <v>-1.0680482343647999</v>
      </c>
    </row>
    <row r="606" spans="1:33">
      <c r="A606" s="1" t="s">
        <v>851</v>
      </c>
      <c r="B606" s="1" t="s">
        <v>547</v>
      </c>
      <c r="C606" s="1" t="s">
        <v>547</v>
      </c>
      <c r="D606" s="1" t="s">
        <v>36</v>
      </c>
      <c r="E606" s="1" t="s">
        <v>549</v>
      </c>
      <c r="F606" s="1" t="s">
        <v>41</v>
      </c>
      <c r="G606" s="1">
        <v>2.8</v>
      </c>
      <c r="H606" s="39"/>
      <c r="I606" s="39"/>
      <c r="J606" s="39">
        <v>1.87</v>
      </c>
      <c r="K606" s="39">
        <v>1.08</v>
      </c>
      <c r="L606" s="39"/>
      <c r="M606" s="39">
        <v>422</v>
      </c>
      <c r="N606" s="39">
        <v>43.9</v>
      </c>
      <c r="O606" s="39">
        <v>253.2</v>
      </c>
      <c r="P606" s="39">
        <v>2.4600000000000002E-4</v>
      </c>
      <c r="Q606" s="39">
        <v>-8.3101790220319103</v>
      </c>
      <c r="R606" s="39"/>
      <c r="S606" s="39">
        <v>0.27184160653649903</v>
      </c>
      <c r="T606" s="39"/>
      <c r="U606" s="39">
        <v>3.3423755486949702E-2</v>
      </c>
      <c r="V606" s="39">
        <v>-3.6090648928966198</v>
      </c>
      <c r="W606" s="39">
        <v>0.62593843086649503</v>
      </c>
      <c r="X606" s="39"/>
      <c r="Y606" s="39"/>
      <c r="Z606" s="39">
        <v>7.6961041136128394E-2</v>
      </c>
      <c r="AA606" s="39">
        <v>-0.243680891202297</v>
      </c>
      <c r="AB606" s="39"/>
      <c r="AC606" s="39">
        <v>-2.4636397350744799E-2</v>
      </c>
      <c r="AD606" s="39"/>
      <c r="AE606" s="39">
        <v>-0.41762613858789499</v>
      </c>
      <c r="AF606" s="39">
        <v>-0.98488927649826397</v>
      </c>
      <c r="AG606" s="39">
        <v>-0.91189514372085201</v>
      </c>
    </row>
    <row r="607" spans="1:33">
      <c r="A607" s="1" t="s">
        <v>851</v>
      </c>
      <c r="B607" s="1" t="s">
        <v>547</v>
      </c>
      <c r="C607" s="1" t="s">
        <v>547</v>
      </c>
      <c r="D607" s="1" t="s">
        <v>36</v>
      </c>
      <c r="E607" s="1" t="s">
        <v>182</v>
      </c>
      <c r="F607" s="1" t="s">
        <v>41</v>
      </c>
      <c r="G607" s="1">
        <v>3</v>
      </c>
      <c r="H607" s="39"/>
      <c r="I607" s="39"/>
      <c r="J607" s="39">
        <v>0.56000000000000005</v>
      </c>
      <c r="K607" s="39">
        <v>0.46</v>
      </c>
      <c r="L607" s="39"/>
      <c r="M607" s="39">
        <v>168</v>
      </c>
      <c r="N607" s="39">
        <v>24</v>
      </c>
      <c r="O607" s="39">
        <v>100.8</v>
      </c>
      <c r="P607" s="39">
        <v>2.4600000000000002E-4</v>
      </c>
      <c r="Q607" s="39">
        <v>-8.3101790220319103</v>
      </c>
      <c r="R607" s="39"/>
      <c r="S607" s="39">
        <v>-0.25181197299379998</v>
      </c>
      <c r="T607" s="39"/>
      <c r="U607" s="39">
        <v>-0.33724216831842602</v>
      </c>
      <c r="V607" s="39">
        <v>-3.6090648928966198</v>
      </c>
      <c r="W607" s="39">
        <v>-0.57981849525294205</v>
      </c>
      <c r="X607" s="39"/>
      <c r="Y607" s="39"/>
      <c r="Z607" s="39">
        <v>-0.77652878949899595</v>
      </c>
      <c r="AA607" s="39">
        <v>-0.243680891202297</v>
      </c>
      <c r="AB607" s="39"/>
      <c r="AC607" s="39">
        <v>-0.70139465258621303</v>
      </c>
      <c r="AD607" s="39"/>
      <c r="AE607" s="39">
        <v>-1.0235454936153701</v>
      </c>
      <c r="AF607" s="39">
        <v>-0.98488927649826397</v>
      </c>
      <c r="AG607" s="39">
        <v>-0.59958896243295501</v>
      </c>
    </row>
    <row r="608" spans="1:33">
      <c r="A608" s="1" t="s">
        <v>851</v>
      </c>
      <c r="B608" s="1" t="s">
        <v>547</v>
      </c>
      <c r="C608" s="1" t="s">
        <v>547</v>
      </c>
      <c r="D608" s="1" t="s">
        <v>36</v>
      </c>
      <c r="E608" s="1" t="s">
        <v>550</v>
      </c>
      <c r="F608" s="1" t="s">
        <v>33</v>
      </c>
      <c r="G608" s="1">
        <v>3.5</v>
      </c>
      <c r="H608" s="39"/>
      <c r="I608" s="39"/>
      <c r="J608" s="39">
        <v>3</v>
      </c>
      <c r="K608" s="39">
        <v>2.2000000000000002</v>
      </c>
      <c r="L608" s="39"/>
      <c r="M608" s="39">
        <v>14750</v>
      </c>
      <c r="N608" s="39">
        <v>151.69999999999999</v>
      </c>
      <c r="O608" s="39">
        <v>8850</v>
      </c>
      <c r="P608" s="39">
        <v>2.4600000000000002E-4</v>
      </c>
      <c r="Q608" s="39">
        <v>-8.3101790220319103</v>
      </c>
      <c r="R608" s="39"/>
      <c r="S608" s="39">
        <v>0.47712125471966199</v>
      </c>
      <c r="T608" s="39"/>
      <c r="U608" s="39">
        <v>0.342422680822206</v>
      </c>
      <c r="V608" s="39">
        <v>-3.6090648928966198</v>
      </c>
      <c r="W608" s="39">
        <v>1.09861228866811</v>
      </c>
      <c r="X608" s="39"/>
      <c r="Y608" s="39"/>
      <c r="Z608" s="39">
        <v>0.78845736036427005</v>
      </c>
      <c r="AA608" s="39">
        <v>-0.243680891202297</v>
      </c>
      <c r="AB608" s="39"/>
      <c r="AC608" s="39">
        <v>0.240662460463614</v>
      </c>
      <c r="AD608" s="39"/>
      <c r="AE608" s="39">
        <v>8.7487543352905206E-2</v>
      </c>
      <c r="AF608" s="39">
        <v>-0.98488927649826397</v>
      </c>
      <c r="AG608" s="39">
        <v>0.18117649078678499</v>
      </c>
    </row>
    <row r="609" spans="1:33">
      <c r="A609" s="1" t="s">
        <v>851</v>
      </c>
      <c r="B609" s="1" t="s">
        <v>54</v>
      </c>
      <c r="C609" s="1" t="s">
        <v>551</v>
      </c>
      <c r="D609" s="1" t="s">
        <v>188</v>
      </c>
      <c r="E609" s="1" t="s">
        <v>97</v>
      </c>
      <c r="F609" s="1" t="s">
        <v>30</v>
      </c>
      <c r="G609" s="1">
        <v>3.1</v>
      </c>
      <c r="H609" s="39"/>
      <c r="I609" s="39"/>
      <c r="J609" s="39">
        <v>0.44</v>
      </c>
      <c r="K609" s="39"/>
      <c r="L609" s="39"/>
      <c r="M609" s="39">
        <v>26.63401631</v>
      </c>
      <c r="N609" s="39">
        <v>14.561</v>
      </c>
      <c r="O609" s="39">
        <v>15.980409785999999</v>
      </c>
      <c r="P609" s="39">
        <v>8.7500000000000002E-4</v>
      </c>
      <c r="Q609" s="39">
        <v>-7.0412866716066604</v>
      </c>
      <c r="R609" s="39"/>
      <c r="S609" s="39">
        <v>-0.35654732351381302</v>
      </c>
      <c r="T609" s="39"/>
      <c r="U609" s="39"/>
      <c r="V609" s="39">
        <v>-3.0579919469776899</v>
      </c>
      <c r="W609" s="39">
        <v>-0.82098055206983001</v>
      </c>
      <c r="X609" s="39"/>
      <c r="Y609" s="39"/>
      <c r="Z609" s="39"/>
      <c r="AA609" s="39">
        <v>-0.24366135173853501</v>
      </c>
      <c r="AB609" s="39"/>
      <c r="AC609" s="39">
        <v>-0.83675229330543999</v>
      </c>
      <c r="AD609" s="39"/>
      <c r="AE609" s="39"/>
      <c r="AF609" s="39">
        <v>-0.71615333890861999</v>
      </c>
      <c r="AG609" s="39">
        <v>-0.44343587178900701</v>
      </c>
    </row>
    <row r="610" spans="1:33">
      <c r="A610" s="1" t="s">
        <v>851</v>
      </c>
      <c r="B610" s="1" t="s">
        <v>54</v>
      </c>
      <c r="C610" s="1" t="s">
        <v>551</v>
      </c>
      <c r="D610" s="1" t="s">
        <v>188</v>
      </c>
      <c r="E610" s="1" t="s">
        <v>97</v>
      </c>
      <c r="F610" s="1" t="s">
        <v>30</v>
      </c>
      <c r="G610" s="1">
        <v>3.1</v>
      </c>
      <c r="H610" s="39"/>
      <c r="I610" s="39"/>
      <c r="J610" s="39">
        <v>0.14000000000000001</v>
      </c>
      <c r="K610" s="39"/>
      <c r="L610" s="39"/>
      <c r="M610" s="39">
        <v>29.896485049999999</v>
      </c>
      <c r="N610" s="39">
        <v>15.114000000000001</v>
      </c>
      <c r="O610" s="39">
        <v>17.937891029999999</v>
      </c>
      <c r="P610" s="39">
        <v>8.7500000000000002E-4</v>
      </c>
      <c r="Q610" s="39">
        <v>-7.0412866716066604</v>
      </c>
      <c r="R610" s="39"/>
      <c r="S610" s="39">
        <v>-0.85387196432176204</v>
      </c>
      <c r="T610" s="39"/>
      <c r="U610" s="39"/>
      <c r="V610" s="39">
        <v>-3.0579919469776899</v>
      </c>
      <c r="W610" s="39">
        <v>-1.9661128563728301</v>
      </c>
      <c r="X610" s="39"/>
      <c r="Y610" s="39"/>
      <c r="Z610" s="39"/>
      <c r="AA610" s="39">
        <v>-0.24366135173853501</v>
      </c>
      <c r="AB610" s="39"/>
      <c r="AC610" s="39">
        <v>-1.47948361293222</v>
      </c>
      <c r="AD610" s="39"/>
      <c r="AE610" s="39"/>
      <c r="AF610" s="39">
        <v>-0.71615333890861999</v>
      </c>
      <c r="AG610" s="39">
        <v>-0.44343587178900701</v>
      </c>
    </row>
    <row r="611" spans="1:33">
      <c r="A611" s="1" t="s">
        <v>851</v>
      </c>
      <c r="B611" s="1" t="s">
        <v>54</v>
      </c>
      <c r="C611" s="1" t="s">
        <v>551</v>
      </c>
      <c r="D611" s="1" t="s">
        <v>188</v>
      </c>
      <c r="E611" s="1" t="s">
        <v>108</v>
      </c>
      <c r="F611" s="1" t="s">
        <v>30</v>
      </c>
      <c r="G611" s="1">
        <v>3.1</v>
      </c>
      <c r="H611" s="39"/>
      <c r="I611" s="39"/>
      <c r="J611" s="39">
        <v>7.0000000000000007E-2</v>
      </c>
      <c r="K611" s="39"/>
      <c r="L611" s="39"/>
      <c r="M611" s="39">
        <v>7.7385817509999999</v>
      </c>
      <c r="N611" s="39">
        <v>11.1</v>
      </c>
      <c r="O611" s="39">
        <v>4.6431490505999999</v>
      </c>
      <c r="P611" s="39">
        <v>8.7500000000000002E-4</v>
      </c>
      <c r="Q611" s="39">
        <v>-7.0412866716066604</v>
      </c>
      <c r="R611" s="39"/>
      <c r="S611" s="39">
        <v>-1.15490195998574</v>
      </c>
      <c r="T611" s="39"/>
      <c r="U611" s="39"/>
      <c r="V611" s="39">
        <v>-3.0579919469776899</v>
      </c>
      <c r="W611" s="39">
        <v>-2.6592600369327801</v>
      </c>
      <c r="X611" s="39"/>
      <c r="Y611" s="39"/>
      <c r="Z611" s="39"/>
      <c r="AA611" s="39">
        <v>-0.24366135173853501</v>
      </c>
      <c r="AB611" s="39"/>
      <c r="AC611" s="39">
        <v>-1.8685280931052199</v>
      </c>
      <c r="AD611" s="39"/>
      <c r="AE611" s="39"/>
      <c r="AF611" s="39">
        <v>-0.71615333890861999</v>
      </c>
      <c r="AG611" s="39">
        <v>-0.44343587178900701</v>
      </c>
    </row>
    <row r="612" spans="1:33">
      <c r="A612" s="1" t="s">
        <v>851</v>
      </c>
      <c r="B612" s="1" t="s">
        <v>54</v>
      </c>
      <c r="C612" s="1" t="s">
        <v>551</v>
      </c>
      <c r="D612" s="1" t="s">
        <v>188</v>
      </c>
      <c r="E612" s="1" t="s">
        <v>108</v>
      </c>
      <c r="F612" s="1" t="s">
        <v>30</v>
      </c>
      <c r="G612" s="1">
        <v>3.1</v>
      </c>
      <c r="H612" s="39"/>
      <c r="I612" s="39"/>
      <c r="J612" s="39">
        <v>0</v>
      </c>
      <c r="K612" s="39"/>
      <c r="L612" s="39"/>
      <c r="M612" s="39">
        <v>11.38463827</v>
      </c>
      <c r="N612" s="39">
        <v>12.5</v>
      </c>
      <c r="O612" s="39">
        <v>6.8307829619999998</v>
      </c>
      <c r="P612" s="39">
        <v>8.7500000000000002E-4</v>
      </c>
      <c r="Q612" s="39">
        <v>-7.0412866716066604</v>
      </c>
      <c r="R612" s="39"/>
      <c r="S612" s="39"/>
      <c r="T612" s="39"/>
      <c r="U612" s="39"/>
      <c r="V612" s="39">
        <v>-3.0579919469776899</v>
      </c>
      <c r="W612" s="39"/>
      <c r="X612" s="39"/>
      <c r="Y612" s="39"/>
      <c r="Z612" s="39"/>
      <c r="AA612" s="39">
        <v>-0.24366135173853501</v>
      </c>
      <c r="AB612" s="39"/>
      <c r="AC612" s="39"/>
      <c r="AD612" s="39"/>
      <c r="AE612" s="39"/>
      <c r="AF612" s="39">
        <v>-0.71615333890861999</v>
      </c>
      <c r="AG612" s="39">
        <v>-0.44343587178900701</v>
      </c>
    </row>
    <row r="613" spans="1:33">
      <c r="A613" s="1" t="s">
        <v>851</v>
      </c>
      <c r="B613" s="1" t="s">
        <v>54</v>
      </c>
      <c r="C613" s="1" t="s">
        <v>551</v>
      </c>
      <c r="D613" s="1" t="s">
        <v>188</v>
      </c>
      <c r="E613" s="1" t="s">
        <v>266</v>
      </c>
      <c r="F613" s="1" t="s">
        <v>41</v>
      </c>
      <c r="G613" s="1">
        <v>3.2</v>
      </c>
      <c r="H613" s="39"/>
      <c r="I613" s="39"/>
      <c r="J613" s="39">
        <v>0.57999999999999996</v>
      </c>
      <c r="K613" s="39"/>
      <c r="L613" s="39"/>
      <c r="M613" s="39">
        <v>87.707205540000004</v>
      </c>
      <c r="N613" s="39">
        <v>20.486999999999998</v>
      </c>
      <c r="O613" s="39">
        <v>52.624323324000002</v>
      </c>
      <c r="P613" s="39">
        <v>8.7500000000000002E-4</v>
      </c>
      <c r="Q613" s="39">
        <v>-7.0412866716066604</v>
      </c>
      <c r="R613" s="39"/>
      <c r="S613" s="39">
        <v>-0.236572006437063</v>
      </c>
      <c r="T613" s="39"/>
      <c r="U613" s="39"/>
      <c r="V613" s="39">
        <v>-3.0579919469776899</v>
      </c>
      <c r="W613" s="39">
        <v>-0.54472717544167204</v>
      </c>
      <c r="X613" s="39"/>
      <c r="Y613" s="39"/>
      <c r="Z613" s="39"/>
      <c r="AA613" s="39">
        <v>-0.24366135173853501</v>
      </c>
      <c r="AB613" s="39"/>
      <c r="AC613" s="39">
        <v>-0.68169885830550703</v>
      </c>
      <c r="AD613" s="39"/>
      <c r="AE613" s="39"/>
      <c r="AF613" s="39">
        <v>-0.71615333890861999</v>
      </c>
      <c r="AG613" s="39">
        <v>-0.28728278114505901</v>
      </c>
    </row>
    <row r="614" spans="1:33">
      <c r="A614" s="1" t="s">
        <v>851</v>
      </c>
      <c r="B614" s="1" t="s">
        <v>54</v>
      </c>
      <c r="C614" s="1" t="s">
        <v>551</v>
      </c>
      <c r="D614" s="1" t="s">
        <v>188</v>
      </c>
      <c r="E614" s="1" t="s">
        <v>266</v>
      </c>
      <c r="F614" s="1" t="s">
        <v>41</v>
      </c>
      <c r="G614" s="1">
        <v>3.2</v>
      </c>
      <c r="H614" s="39"/>
      <c r="I614" s="39"/>
      <c r="J614" s="39">
        <v>0.33</v>
      </c>
      <c r="K614" s="39"/>
      <c r="L614" s="39"/>
      <c r="M614" s="39">
        <v>35.700388959999998</v>
      </c>
      <c r="N614" s="39">
        <v>15.183</v>
      </c>
      <c r="O614" s="39">
        <v>21.420233375999999</v>
      </c>
      <c r="P614" s="39">
        <v>8.7500000000000002E-4</v>
      </c>
      <c r="Q614" s="39">
        <v>-7.0412866716066604</v>
      </c>
      <c r="R614" s="39"/>
      <c r="S614" s="39">
        <v>-0.48148606012211198</v>
      </c>
      <c r="T614" s="39"/>
      <c r="U614" s="39"/>
      <c r="V614" s="39">
        <v>-3.0579919469776899</v>
      </c>
      <c r="W614" s="39">
        <v>-1.10866262452161</v>
      </c>
      <c r="X614" s="39"/>
      <c r="Y614" s="39"/>
      <c r="Z614" s="39"/>
      <c r="AA614" s="39">
        <v>-0.24366135173853501</v>
      </c>
      <c r="AB614" s="39"/>
      <c r="AC614" s="39">
        <v>-0.99822034146467997</v>
      </c>
      <c r="AD614" s="39"/>
      <c r="AE614" s="39"/>
      <c r="AF614" s="39">
        <v>-0.71615333890861999</v>
      </c>
      <c r="AG614" s="39">
        <v>-0.28728278114505901</v>
      </c>
    </row>
    <row r="615" spans="1:33">
      <c r="A615" s="1" t="s">
        <v>851</v>
      </c>
      <c r="B615" s="1" t="s">
        <v>54</v>
      </c>
      <c r="C615" s="1" t="s">
        <v>551</v>
      </c>
      <c r="D615" s="1" t="s">
        <v>188</v>
      </c>
      <c r="E615" s="1" t="s">
        <v>110</v>
      </c>
      <c r="F615" s="1" t="s">
        <v>33</v>
      </c>
      <c r="G615" s="1">
        <v>3.6</v>
      </c>
      <c r="H615" s="39"/>
      <c r="I615" s="39"/>
      <c r="J615" s="39">
        <v>0.4</v>
      </c>
      <c r="K615" s="39"/>
      <c r="L615" s="39"/>
      <c r="M615" s="39">
        <v>34.718014369999999</v>
      </c>
      <c r="N615" s="39">
        <v>16.52</v>
      </c>
      <c r="O615" s="39">
        <v>20.830808621999999</v>
      </c>
      <c r="P615" s="39">
        <v>8.7500000000000002E-4</v>
      </c>
      <c r="Q615" s="39">
        <v>-7.0412866716066604</v>
      </c>
      <c r="R615" s="39"/>
      <c r="S615" s="39">
        <v>-0.39794000867203799</v>
      </c>
      <c r="T615" s="39"/>
      <c r="U615" s="39"/>
      <c r="V615" s="39">
        <v>-3.0579919469776899</v>
      </c>
      <c r="W615" s="39">
        <v>-0.916290731874155</v>
      </c>
      <c r="X615" s="39"/>
      <c r="Y615" s="39"/>
      <c r="Z615" s="39"/>
      <c r="AA615" s="39">
        <v>-0.24366135173853501</v>
      </c>
      <c r="AB615" s="39"/>
      <c r="AC615" s="39">
        <v>-0.89024728022468902</v>
      </c>
      <c r="AD615" s="39"/>
      <c r="AE615" s="39"/>
      <c r="AF615" s="39">
        <v>-0.71615333890861999</v>
      </c>
      <c r="AG615" s="39">
        <v>0.33732958143073299</v>
      </c>
    </row>
    <row r="616" spans="1:33">
      <c r="A616" s="1" t="s">
        <v>851</v>
      </c>
      <c r="B616" s="1" t="s">
        <v>54</v>
      </c>
      <c r="C616" s="1" t="s">
        <v>551</v>
      </c>
      <c r="D616" s="1" t="s">
        <v>188</v>
      </c>
      <c r="E616" s="1" t="s">
        <v>110</v>
      </c>
      <c r="F616" s="1" t="s">
        <v>33</v>
      </c>
      <c r="G616" s="1">
        <v>3.8</v>
      </c>
      <c r="H616" s="39"/>
      <c r="I616" s="39"/>
      <c r="J616" s="39">
        <v>1.22</v>
      </c>
      <c r="K616" s="39"/>
      <c r="L616" s="39"/>
      <c r="M616" s="39">
        <v>152.72646639999999</v>
      </c>
      <c r="N616" s="39">
        <v>26.478999999999999</v>
      </c>
      <c r="O616" s="39">
        <v>91.635879840000001</v>
      </c>
      <c r="P616" s="39">
        <v>8.7500000000000002E-4</v>
      </c>
      <c r="Q616" s="39">
        <v>-7.0412866716066604</v>
      </c>
      <c r="R616" s="39"/>
      <c r="S616" s="39">
        <v>8.63598306747482E-2</v>
      </c>
      <c r="T616" s="39"/>
      <c r="U616" s="39"/>
      <c r="V616" s="39">
        <v>-3.0579919469776899</v>
      </c>
      <c r="W616" s="39">
        <v>0.198850858745165</v>
      </c>
      <c r="X616" s="39"/>
      <c r="Y616" s="39"/>
      <c r="Z616" s="39"/>
      <c r="AA616" s="39">
        <v>-0.24366135173853501</v>
      </c>
      <c r="AB616" s="39"/>
      <c r="AC616" s="39">
        <v>-0.26434892471047</v>
      </c>
      <c r="AD616" s="39"/>
      <c r="AE616" s="39"/>
      <c r="AF616" s="39">
        <v>-0.71615333890861999</v>
      </c>
      <c r="AG616" s="39">
        <v>0.649635762718628</v>
      </c>
    </row>
    <row r="617" spans="1:33">
      <c r="A617" s="1" t="s">
        <v>851</v>
      </c>
      <c r="B617" s="1" t="s">
        <v>34</v>
      </c>
      <c r="C617" s="1" t="s">
        <v>552</v>
      </c>
      <c r="D617" s="1" t="s">
        <v>68</v>
      </c>
      <c r="E617" s="1" t="s">
        <v>212</v>
      </c>
      <c r="F617" s="1" t="s">
        <v>60</v>
      </c>
      <c r="G617" s="1">
        <v>2</v>
      </c>
      <c r="H617" s="39"/>
      <c r="I617" s="39"/>
      <c r="J617" s="39">
        <v>1.2</v>
      </c>
      <c r="K617" s="39"/>
      <c r="L617" s="39"/>
      <c r="M617" s="39">
        <v>35.4</v>
      </c>
      <c r="N617" s="39">
        <v>14.8</v>
      </c>
      <c r="O617" s="39">
        <v>21.24</v>
      </c>
      <c r="P617" s="39">
        <v>7.5000000000000002E-4</v>
      </c>
      <c r="Q617" s="39">
        <v>-7.1954373514339203</v>
      </c>
      <c r="R617" s="39"/>
      <c r="S617" s="39">
        <v>7.9181246047624804E-2</v>
      </c>
      <c r="T617" s="39"/>
      <c r="U617" s="39"/>
      <c r="V617" s="39">
        <v>-3.1249387366082999</v>
      </c>
      <c r="W617" s="39">
        <v>0.18232155679395501</v>
      </c>
      <c r="X617" s="39"/>
      <c r="Y617" s="39"/>
      <c r="Z617" s="39"/>
      <c r="AA617" s="39">
        <v>-0.24366523477982299</v>
      </c>
      <c r="AB617" s="39"/>
      <c r="AC617" s="39">
        <v>-0.273626368037927</v>
      </c>
      <c r="AD617" s="39"/>
      <c r="AE617" s="39"/>
      <c r="AF617" s="39">
        <v>-0.74880057447559001</v>
      </c>
      <c r="AG617" s="39">
        <v>-2.16111986887244</v>
      </c>
    </row>
    <row r="618" spans="1:33">
      <c r="A618" s="1" t="s">
        <v>851</v>
      </c>
      <c r="B618" s="1" t="s">
        <v>34</v>
      </c>
      <c r="C618" s="1" t="s">
        <v>552</v>
      </c>
      <c r="D618" s="1" t="s">
        <v>68</v>
      </c>
      <c r="E618" s="1" t="s">
        <v>553</v>
      </c>
      <c r="F618" s="1" t="s">
        <v>60</v>
      </c>
      <c r="G618" s="1">
        <v>2</v>
      </c>
      <c r="H618" s="39"/>
      <c r="I618" s="39"/>
      <c r="J618" s="39">
        <v>0.5</v>
      </c>
      <c r="K618" s="39"/>
      <c r="L618" s="39"/>
      <c r="M618" s="39">
        <v>91.3</v>
      </c>
      <c r="N618" s="39">
        <v>21.7</v>
      </c>
      <c r="O618" s="39">
        <v>54.78</v>
      </c>
      <c r="P618" s="39">
        <v>2.5000000000000001E-4</v>
      </c>
      <c r="Q618" s="39">
        <v>-8.2940496401020294</v>
      </c>
      <c r="R618" s="39"/>
      <c r="S618" s="39">
        <v>-0.30102999566398098</v>
      </c>
      <c r="T618" s="39"/>
      <c r="U618" s="39"/>
      <c r="V618" s="39">
        <v>-3.6020599913279598</v>
      </c>
      <c r="W618" s="39">
        <v>-0.69314718055994495</v>
      </c>
      <c r="X618" s="39"/>
      <c r="Y618" s="39"/>
      <c r="Z618" s="39"/>
      <c r="AA618" s="39">
        <v>-0.24368076694497601</v>
      </c>
      <c r="AB618" s="39"/>
      <c r="AC618" s="39">
        <v>-0.76500293189615098</v>
      </c>
      <c r="AD618" s="39"/>
      <c r="AE618" s="39"/>
      <c r="AF618" s="39">
        <v>-0.98147326995191198</v>
      </c>
      <c r="AG618" s="39">
        <v>-2.16111986887244</v>
      </c>
    </row>
    <row r="619" spans="1:33">
      <c r="A619" s="1" t="s">
        <v>851</v>
      </c>
      <c r="B619" s="1" t="s">
        <v>34</v>
      </c>
      <c r="C619" s="1" t="s">
        <v>552</v>
      </c>
      <c r="D619" s="1" t="s">
        <v>68</v>
      </c>
      <c r="E619" s="1" t="s">
        <v>554</v>
      </c>
      <c r="F619" s="1" t="s">
        <v>30</v>
      </c>
      <c r="G619" s="1">
        <v>2.5</v>
      </c>
      <c r="H619" s="39"/>
      <c r="I619" s="39"/>
      <c r="J619" s="39">
        <v>0</v>
      </c>
      <c r="K619" s="39"/>
      <c r="L619" s="39"/>
      <c r="M619" s="39">
        <v>18.8</v>
      </c>
      <c r="N619" s="39">
        <v>18.600000000000001</v>
      </c>
      <c r="O619" s="39">
        <v>11.28</v>
      </c>
      <c r="P619" s="39">
        <v>7.5000000000000002E-4</v>
      </c>
      <c r="Q619" s="39">
        <v>-7.1954373514339203</v>
      </c>
      <c r="R619" s="39"/>
      <c r="S619" s="39"/>
      <c r="T619" s="39"/>
      <c r="U619" s="39"/>
      <c r="V619" s="39">
        <v>-3.1249387366082999</v>
      </c>
      <c r="W619" s="39"/>
      <c r="X619" s="39"/>
      <c r="Y619" s="39"/>
      <c r="Z619" s="39"/>
      <c r="AA619" s="39">
        <v>-0.24366523477982299</v>
      </c>
      <c r="AB619" s="39"/>
      <c r="AC619" s="39"/>
      <c r="AD619" s="39"/>
      <c r="AE619" s="39"/>
      <c r="AF619" s="39">
        <v>-0.74880057447559001</v>
      </c>
      <c r="AG619" s="39">
        <v>-1.3803544156526999</v>
      </c>
    </row>
    <row r="620" spans="1:33">
      <c r="A620" s="1" t="s">
        <v>851</v>
      </c>
      <c r="B620" s="1" t="s">
        <v>34</v>
      </c>
      <c r="C620" s="1" t="s">
        <v>552</v>
      </c>
      <c r="D620" s="1" t="s">
        <v>68</v>
      </c>
      <c r="E620" s="1" t="s">
        <v>248</v>
      </c>
      <c r="F620" s="1" t="s">
        <v>41</v>
      </c>
      <c r="G620" s="1">
        <v>2.9</v>
      </c>
      <c r="H620" s="39"/>
      <c r="I620" s="39"/>
      <c r="J620" s="39">
        <v>0</v>
      </c>
      <c r="K620" s="39"/>
      <c r="L620" s="39"/>
      <c r="M620" s="39">
        <v>30.9</v>
      </c>
      <c r="N620" s="39">
        <v>17</v>
      </c>
      <c r="O620" s="39">
        <v>18.54</v>
      </c>
      <c r="P620" s="39">
        <v>1.75E-3</v>
      </c>
      <c r="Q620" s="39">
        <v>-6.3481394910467097</v>
      </c>
      <c r="R620" s="39"/>
      <c r="S620" s="39"/>
      <c r="T620" s="39"/>
      <c r="U620" s="39"/>
      <c r="V620" s="39">
        <v>-2.75696195131371</v>
      </c>
      <c r="W620" s="39"/>
      <c r="X620" s="39"/>
      <c r="Y620" s="39"/>
      <c r="Z620" s="39"/>
      <c r="AA620" s="39">
        <v>-0.24363417044951699</v>
      </c>
      <c r="AB620" s="39"/>
      <c r="AC620" s="39"/>
      <c r="AD620" s="39"/>
      <c r="AE620" s="39"/>
      <c r="AF620" s="39">
        <v>-0.569353212488938</v>
      </c>
      <c r="AG620" s="39">
        <v>-0.75574205307690401</v>
      </c>
    </row>
    <row r="621" spans="1:33">
      <c r="A621" s="1" t="s">
        <v>851</v>
      </c>
      <c r="B621" s="1" t="s">
        <v>34</v>
      </c>
      <c r="C621" s="1" t="s">
        <v>552</v>
      </c>
      <c r="D621" s="1" t="s">
        <v>68</v>
      </c>
      <c r="E621" s="1" t="s">
        <v>555</v>
      </c>
      <c r="F621" s="1" t="s">
        <v>41</v>
      </c>
      <c r="G621" s="1">
        <v>2.9</v>
      </c>
      <c r="H621" s="39"/>
      <c r="I621" s="39"/>
      <c r="J621" s="39">
        <v>0</v>
      </c>
      <c r="K621" s="39"/>
      <c r="L621" s="39"/>
      <c r="M621" s="39">
        <v>49.4</v>
      </c>
      <c r="N621" s="39">
        <v>16.7</v>
      </c>
      <c r="O621" s="39">
        <v>29.64</v>
      </c>
      <c r="P621" s="39">
        <v>7.5000000000000002E-4</v>
      </c>
      <c r="Q621" s="39">
        <v>-7.1954373514339203</v>
      </c>
      <c r="R621" s="39"/>
      <c r="S621" s="39"/>
      <c r="T621" s="39"/>
      <c r="U621" s="39"/>
      <c r="V621" s="39">
        <v>-3.1249387366082999</v>
      </c>
      <c r="W621" s="39"/>
      <c r="X621" s="39"/>
      <c r="Y621" s="39"/>
      <c r="Z621" s="39"/>
      <c r="AA621" s="39">
        <v>-0.24366523477982299</v>
      </c>
      <c r="AB621" s="39"/>
      <c r="AC621" s="39"/>
      <c r="AD621" s="39"/>
      <c r="AE621" s="39"/>
      <c r="AF621" s="39">
        <v>-0.74880057447559001</v>
      </c>
      <c r="AG621" s="39">
        <v>-0.75574205307690401</v>
      </c>
    </row>
    <row r="622" spans="1:33">
      <c r="A622" s="1" t="s">
        <v>851</v>
      </c>
      <c r="B622" s="1" t="s">
        <v>34</v>
      </c>
      <c r="C622" s="1" t="s">
        <v>552</v>
      </c>
      <c r="D622" s="1" t="s">
        <v>68</v>
      </c>
      <c r="E622" s="1" t="s">
        <v>121</v>
      </c>
      <c r="F622" s="1" t="s">
        <v>41</v>
      </c>
      <c r="G622" s="1">
        <v>2.9</v>
      </c>
      <c r="H622" s="39"/>
      <c r="I622" s="39"/>
      <c r="J622" s="39">
        <v>0</v>
      </c>
      <c r="K622" s="39"/>
      <c r="L622" s="39"/>
      <c r="M622" s="39">
        <v>52.8</v>
      </c>
      <c r="N622" s="39">
        <v>15.7</v>
      </c>
      <c r="O622" s="39">
        <v>31.68</v>
      </c>
      <c r="P622" s="39">
        <v>7.5000000000000002E-4</v>
      </c>
      <c r="Q622" s="39">
        <v>-7.1954373514339203</v>
      </c>
      <c r="R622" s="39"/>
      <c r="S622" s="39"/>
      <c r="T622" s="39"/>
      <c r="U622" s="39"/>
      <c r="V622" s="39">
        <v>-3.1249387366082999</v>
      </c>
      <c r="W622" s="39"/>
      <c r="X622" s="39"/>
      <c r="Y622" s="39"/>
      <c r="Z622" s="39"/>
      <c r="AA622" s="39">
        <v>-0.24366523477982299</v>
      </c>
      <c r="AB622" s="39"/>
      <c r="AC622" s="39"/>
      <c r="AD622" s="39"/>
      <c r="AE622" s="39"/>
      <c r="AF622" s="39">
        <v>-0.74880057447559001</v>
      </c>
      <c r="AG622" s="39">
        <v>-0.75574205307690401</v>
      </c>
    </row>
    <row r="623" spans="1:33">
      <c r="A623" s="1" t="s">
        <v>851</v>
      </c>
      <c r="B623" s="1" t="s">
        <v>34</v>
      </c>
      <c r="C623" s="1" t="s">
        <v>552</v>
      </c>
      <c r="D623" s="1" t="s">
        <v>68</v>
      </c>
      <c r="E623" s="1" t="s">
        <v>340</v>
      </c>
      <c r="F623" s="1" t="s">
        <v>41</v>
      </c>
      <c r="G623" s="1">
        <v>3</v>
      </c>
      <c r="H623" s="39"/>
      <c r="I623" s="39"/>
      <c r="J623" s="39">
        <v>0.22</v>
      </c>
      <c r="K623" s="39"/>
      <c r="L623" s="39"/>
      <c r="M623" s="39">
        <v>51.1</v>
      </c>
      <c r="N623" s="39">
        <v>19</v>
      </c>
      <c r="O623" s="39">
        <v>30.66</v>
      </c>
      <c r="P623" s="39">
        <v>1.75E-3</v>
      </c>
      <c r="Q623" s="39">
        <v>-6.3481394910467097</v>
      </c>
      <c r="R623" s="39"/>
      <c r="S623" s="39">
        <v>-0.65757731917779405</v>
      </c>
      <c r="T623" s="39"/>
      <c r="U623" s="39"/>
      <c r="V623" s="39">
        <v>-2.75696195131371</v>
      </c>
      <c r="W623" s="39">
        <v>-1.51412773262978</v>
      </c>
      <c r="X623" s="39"/>
      <c r="Y623" s="39"/>
      <c r="Z623" s="39"/>
      <c r="AA623" s="39">
        <v>-0.24363417044951699</v>
      </c>
      <c r="AB623" s="39"/>
      <c r="AC623" s="39">
        <v>-1.2257967734784401</v>
      </c>
      <c r="AD623" s="39"/>
      <c r="AE623" s="39"/>
      <c r="AF623" s="39">
        <v>-0.569353212488938</v>
      </c>
      <c r="AG623" s="39">
        <v>-0.59958896243295501</v>
      </c>
    </row>
    <row r="624" spans="1:33">
      <c r="A624" s="1" t="s">
        <v>851</v>
      </c>
      <c r="B624" s="1" t="s">
        <v>34</v>
      </c>
      <c r="C624" s="1" t="s">
        <v>552</v>
      </c>
      <c r="D624" s="1" t="s">
        <v>68</v>
      </c>
      <c r="E624" s="1" t="s">
        <v>556</v>
      </c>
      <c r="F624" s="1" t="s">
        <v>30</v>
      </c>
      <c r="G624" s="1">
        <v>3</v>
      </c>
      <c r="H624" s="39"/>
      <c r="I624" s="39"/>
      <c r="J624" s="39">
        <v>0</v>
      </c>
      <c r="K624" s="39"/>
      <c r="L624" s="39"/>
      <c r="M624" s="39">
        <v>35</v>
      </c>
      <c r="N624" s="39">
        <v>17.5</v>
      </c>
      <c r="O624" s="39">
        <v>21</v>
      </c>
      <c r="P624" s="39">
        <v>7.5000000000000002E-4</v>
      </c>
      <c r="Q624" s="39">
        <v>-7.1954373514339203</v>
      </c>
      <c r="R624" s="39"/>
      <c r="S624" s="39"/>
      <c r="T624" s="39"/>
      <c r="U624" s="39"/>
      <c r="V624" s="39">
        <v>-3.1249387366082999</v>
      </c>
      <c r="W624" s="39"/>
      <c r="X624" s="39"/>
      <c r="Y624" s="39"/>
      <c r="Z624" s="39"/>
      <c r="AA624" s="39">
        <v>-0.24366523477982299</v>
      </c>
      <c r="AB624" s="39"/>
      <c r="AC624" s="39"/>
      <c r="AD624" s="39"/>
      <c r="AE624" s="39"/>
      <c r="AF624" s="39">
        <v>-0.74880057447559001</v>
      </c>
      <c r="AG624" s="39">
        <v>-0.59958896243295501</v>
      </c>
    </row>
    <row r="625" spans="1:33">
      <c r="A625" s="1" t="s">
        <v>851</v>
      </c>
      <c r="B625" s="1" t="s">
        <v>34</v>
      </c>
      <c r="C625" s="1" t="s">
        <v>552</v>
      </c>
      <c r="D625" s="1" t="s">
        <v>68</v>
      </c>
      <c r="E625" s="1" t="s">
        <v>557</v>
      </c>
      <c r="F625" s="1" t="s">
        <v>33</v>
      </c>
      <c r="G625" s="1">
        <v>3.1</v>
      </c>
      <c r="H625" s="39"/>
      <c r="I625" s="39"/>
      <c r="J625" s="39">
        <v>1</v>
      </c>
      <c r="K625" s="39"/>
      <c r="L625" s="39"/>
      <c r="M625" s="39">
        <v>31.3</v>
      </c>
      <c r="N625" s="39">
        <v>19.899999999999999</v>
      </c>
      <c r="O625" s="39">
        <v>18.78</v>
      </c>
      <c r="P625" s="39">
        <v>1.75E-3</v>
      </c>
      <c r="Q625" s="39">
        <v>-6.3481394910467097</v>
      </c>
      <c r="R625" s="39"/>
      <c r="S625" s="39">
        <v>0</v>
      </c>
      <c r="T625" s="39"/>
      <c r="U625" s="39"/>
      <c r="V625" s="39">
        <v>-2.75696195131371</v>
      </c>
      <c r="W625" s="39">
        <v>0</v>
      </c>
      <c r="X625" s="39"/>
      <c r="Y625" s="39"/>
      <c r="Z625" s="39"/>
      <c r="AA625" s="39">
        <v>-0.24363417044951699</v>
      </c>
      <c r="AB625" s="39"/>
      <c r="AC625" s="39">
        <v>-0.37595845172314901</v>
      </c>
      <c r="AD625" s="39"/>
      <c r="AE625" s="39"/>
      <c r="AF625" s="39">
        <v>-0.569353212488938</v>
      </c>
      <c r="AG625" s="39">
        <v>-0.44343587178900701</v>
      </c>
    </row>
    <row r="626" spans="1:33">
      <c r="A626" s="1" t="s">
        <v>851</v>
      </c>
      <c r="B626" s="1" t="s">
        <v>34</v>
      </c>
      <c r="C626" s="1" t="s">
        <v>552</v>
      </c>
      <c r="D626" s="1" t="s">
        <v>68</v>
      </c>
      <c r="E626" s="1" t="s">
        <v>558</v>
      </c>
      <c r="F626" s="1" t="s">
        <v>33</v>
      </c>
      <c r="G626" s="1">
        <v>3.3</v>
      </c>
      <c r="H626" s="39"/>
      <c r="I626" s="39"/>
      <c r="J626" s="39">
        <v>0</v>
      </c>
      <c r="K626" s="39"/>
      <c r="L626" s="39"/>
      <c r="M626" s="39">
        <v>57.3</v>
      </c>
      <c r="N626" s="39">
        <v>15.5</v>
      </c>
      <c r="O626" s="39">
        <v>34.380000000000003</v>
      </c>
      <c r="P626" s="39">
        <v>7.5000000000000002E-4</v>
      </c>
      <c r="Q626" s="39">
        <v>-7.1954373514339203</v>
      </c>
      <c r="R626" s="39"/>
      <c r="S626" s="39"/>
      <c r="T626" s="39"/>
      <c r="U626" s="39"/>
      <c r="V626" s="39">
        <v>-3.1249387366082999</v>
      </c>
      <c r="W626" s="39"/>
      <c r="X626" s="39"/>
      <c r="Y626" s="39"/>
      <c r="Z626" s="39"/>
      <c r="AA626" s="39">
        <v>-0.24366523477982299</v>
      </c>
      <c r="AB626" s="39"/>
      <c r="AC626" s="39"/>
      <c r="AD626" s="39"/>
      <c r="AE626" s="39"/>
      <c r="AF626" s="39">
        <v>-0.74880057447559001</v>
      </c>
      <c r="AG626" s="39">
        <v>-0.13112969050111201</v>
      </c>
    </row>
    <row r="627" spans="1:33">
      <c r="A627" s="1" t="s">
        <v>851</v>
      </c>
      <c r="B627" s="1" t="s">
        <v>34</v>
      </c>
      <c r="C627" s="1" t="s">
        <v>552</v>
      </c>
      <c r="D627" s="1" t="s">
        <v>68</v>
      </c>
      <c r="E627" s="1" t="s">
        <v>176</v>
      </c>
      <c r="F627" s="1" t="s">
        <v>30</v>
      </c>
      <c r="G627" s="1">
        <v>3.4</v>
      </c>
      <c r="H627" s="39"/>
      <c r="I627" s="39"/>
      <c r="J627" s="39">
        <v>0</v>
      </c>
      <c r="K627" s="39"/>
      <c r="L627" s="39"/>
      <c r="M627" s="39">
        <v>92.7</v>
      </c>
      <c r="N627" s="39">
        <v>21.2</v>
      </c>
      <c r="O627" s="39">
        <v>55.62</v>
      </c>
      <c r="P627" s="39">
        <v>1.25E-3</v>
      </c>
      <c r="Q627" s="39">
        <v>-6.6846117276679298</v>
      </c>
      <c r="R627" s="39"/>
      <c r="S627" s="39"/>
      <c r="T627" s="39"/>
      <c r="U627" s="39"/>
      <c r="V627" s="39">
        <v>-2.9030899869919402</v>
      </c>
      <c r="W627" s="39"/>
      <c r="X627" s="39"/>
      <c r="Y627" s="39"/>
      <c r="Z627" s="39"/>
      <c r="AA627" s="39">
        <v>-0.24364970261467001</v>
      </c>
      <c r="AB627" s="39"/>
      <c r="AC627" s="39"/>
      <c r="AD627" s="39"/>
      <c r="AE627" s="39"/>
      <c r="AF627" s="39">
        <v>-0.64061393208503503</v>
      </c>
      <c r="AG627" s="39">
        <v>2.5023400142836501E-2</v>
      </c>
    </row>
    <row r="628" spans="1:33">
      <c r="A628" s="1" t="s">
        <v>851</v>
      </c>
      <c r="B628" s="1" t="s">
        <v>34</v>
      </c>
      <c r="C628" s="1" t="s">
        <v>552</v>
      </c>
      <c r="D628" s="1" t="s">
        <v>68</v>
      </c>
      <c r="E628" s="1" t="s">
        <v>559</v>
      </c>
      <c r="F628" s="1" t="s">
        <v>33</v>
      </c>
      <c r="G628" s="1">
        <v>3.5</v>
      </c>
      <c r="H628" s="39"/>
      <c r="I628" s="39"/>
      <c r="J628" s="39">
        <v>1</v>
      </c>
      <c r="K628" s="39"/>
      <c r="L628" s="39"/>
      <c r="M628" s="39">
        <v>55.6</v>
      </c>
      <c r="N628" s="39">
        <v>18.100000000000001</v>
      </c>
      <c r="O628" s="39">
        <v>33.36</v>
      </c>
      <c r="P628" s="39">
        <v>1.75E-3</v>
      </c>
      <c r="Q628" s="39">
        <v>-6.3481394910467097</v>
      </c>
      <c r="R628" s="39"/>
      <c r="S628" s="39">
        <v>0</v>
      </c>
      <c r="T628" s="39"/>
      <c r="U628" s="39"/>
      <c r="V628" s="39">
        <v>-2.75696195131371</v>
      </c>
      <c r="W628" s="39">
        <v>0</v>
      </c>
      <c r="X628" s="39"/>
      <c r="Y628" s="39"/>
      <c r="Z628" s="39"/>
      <c r="AA628" s="39">
        <v>-0.24363417044951699</v>
      </c>
      <c r="AB628" s="39"/>
      <c r="AC628" s="39">
        <v>-0.37595845172314901</v>
      </c>
      <c r="AD628" s="39"/>
      <c r="AE628" s="39"/>
      <c r="AF628" s="39">
        <v>-0.569353212488938</v>
      </c>
      <c r="AG628" s="39">
        <v>0.18117649078678499</v>
      </c>
    </row>
    <row r="629" spans="1:33">
      <c r="A629" s="1" t="s">
        <v>851</v>
      </c>
      <c r="B629" s="1" t="s">
        <v>34</v>
      </c>
      <c r="C629" s="1" t="s">
        <v>552</v>
      </c>
      <c r="D629" s="1" t="s">
        <v>68</v>
      </c>
      <c r="E629" s="1" t="s">
        <v>335</v>
      </c>
      <c r="F629" s="1" t="s">
        <v>33</v>
      </c>
      <c r="G629" s="1">
        <v>3.6</v>
      </c>
      <c r="H629" s="39"/>
      <c r="I629" s="39"/>
      <c r="J629" s="39">
        <v>0.33</v>
      </c>
      <c r="K629" s="39"/>
      <c r="L629" s="39"/>
      <c r="M629" s="39">
        <v>52.1</v>
      </c>
      <c r="N629" s="39">
        <v>17.3</v>
      </c>
      <c r="O629" s="39">
        <v>31.26</v>
      </c>
      <c r="P629" s="39">
        <v>1.75E-3</v>
      </c>
      <c r="Q629" s="39">
        <v>-6.3481394910467097</v>
      </c>
      <c r="R629" s="39"/>
      <c r="S629" s="39">
        <v>-0.48148606012211198</v>
      </c>
      <c r="T629" s="39"/>
      <c r="U629" s="39"/>
      <c r="V629" s="39">
        <v>-2.75696195131371</v>
      </c>
      <c r="W629" s="39">
        <v>-1.10866262452161</v>
      </c>
      <c r="X629" s="39"/>
      <c r="Y629" s="39"/>
      <c r="Z629" s="39"/>
      <c r="AA629" s="39">
        <v>-0.24363417044951699</v>
      </c>
      <c r="AB629" s="39"/>
      <c r="AC629" s="39">
        <v>-0.99822034146467997</v>
      </c>
      <c r="AD629" s="39"/>
      <c r="AE629" s="39"/>
      <c r="AF629" s="39">
        <v>-0.569353212488938</v>
      </c>
      <c r="AG629" s="39">
        <v>0.33732958143073299</v>
      </c>
    </row>
    <row r="630" spans="1:33">
      <c r="A630" s="1" t="s">
        <v>851</v>
      </c>
      <c r="B630" s="1" t="s">
        <v>34</v>
      </c>
      <c r="C630" s="1" t="s">
        <v>552</v>
      </c>
      <c r="D630" s="1" t="s">
        <v>68</v>
      </c>
      <c r="E630" s="1" t="s">
        <v>43</v>
      </c>
      <c r="F630" s="1" t="s">
        <v>33</v>
      </c>
      <c r="G630" s="1">
        <v>3.6</v>
      </c>
      <c r="H630" s="39"/>
      <c r="I630" s="39"/>
      <c r="J630" s="39">
        <v>0.38</v>
      </c>
      <c r="K630" s="39"/>
      <c r="L630" s="39"/>
      <c r="M630" s="39">
        <v>53.2</v>
      </c>
      <c r="N630" s="39">
        <v>17.3</v>
      </c>
      <c r="O630" s="39">
        <v>31.92</v>
      </c>
      <c r="P630" s="39">
        <v>7.5000000000000002E-4</v>
      </c>
      <c r="Q630" s="39">
        <v>-7.1954373514339203</v>
      </c>
      <c r="R630" s="39"/>
      <c r="S630" s="39">
        <v>-0.42021640338319</v>
      </c>
      <c r="T630" s="39"/>
      <c r="U630" s="39"/>
      <c r="V630" s="39">
        <v>-3.1249387366082999</v>
      </c>
      <c r="W630" s="39">
        <v>-0.96758402626170603</v>
      </c>
      <c r="X630" s="39"/>
      <c r="Y630" s="39"/>
      <c r="Z630" s="39"/>
      <c r="AA630" s="39">
        <v>-0.24366523477982299</v>
      </c>
      <c r="AB630" s="39"/>
      <c r="AC630" s="39">
        <v>-0.91903679796498305</v>
      </c>
      <c r="AD630" s="39"/>
      <c r="AE630" s="39"/>
      <c r="AF630" s="39">
        <v>-0.74880057447559001</v>
      </c>
      <c r="AG630" s="39">
        <v>0.33732958143073299</v>
      </c>
    </row>
    <row r="631" spans="1:33">
      <c r="A631" s="1" t="s">
        <v>851</v>
      </c>
      <c r="B631" s="1" t="s">
        <v>34</v>
      </c>
      <c r="C631" s="1" t="s">
        <v>552</v>
      </c>
      <c r="D631" s="1" t="s">
        <v>68</v>
      </c>
      <c r="E631" s="1" t="s">
        <v>560</v>
      </c>
      <c r="F631" s="1" t="s">
        <v>33</v>
      </c>
      <c r="G631" s="1">
        <v>3.6</v>
      </c>
      <c r="H631" s="39"/>
      <c r="I631" s="39"/>
      <c r="J631" s="39">
        <v>0.45</v>
      </c>
      <c r="K631" s="39"/>
      <c r="L631" s="39"/>
      <c r="M631" s="39">
        <v>61.9</v>
      </c>
      <c r="N631" s="39">
        <v>17.100000000000001</v>
      </c>
      <c r="O631" s="39">
        <v>37.14</v>
      </c>
      <c r="P631" s="39">
        <v>2.5000000000000001E-4</v>
      </c>
      <c r="Q631" s="39">
        <v>-8.2940496401020294</v>
      </c>
      <c r="R631" s="39"/>
      <c r="S631" s="39">
        <v>-0.34678748622465599</v>
      </c>
      <c r="T631" s="39"/>
      <c r="U631" s="39"/>
      <c r="V631" s="39">
        <v>-3.6020599913279598</v>
      </c>
      <c r="W631" s="39">
        <v>-0.79850769621777196</v>
      </c>
      <c r="X631" s="39"/>
      <c r="Y631" s="39"/>
      <c r="Z631" s="39"/>
      <c r="AA631" s="39">
        <v>-0.24368076694497601</v>
      </c>
      <c r="AB631" s="39"/>
      <c r="AC631" s="39">
        <v>-0.82413889637016802</v>
      </c>
      <c r="AD631" s="39"/>
      <c r="AE631" s="39"/>
      <c r="AF631" s="39">
        <v>-0.98147326995191198</v>
      </c>
      <c r="AG631" s="39">
        <v>0.33732958143073299</v>
      </c>
    </row>
    <row r="632" spans="1:33">
      <c r="A632" s="1" t="s">
        <v>851</v>
      </c>
      <c r="B632" s="1" t="s">
        <v>34</v>
      </c>
      <c r="C632" s="1" t="s">
        <v>552</v>
      </c>
      <c r="D632" s="1" t="s">
        <v>68</v>
      </c>
      <c r="E632" s="1" t="s">
        <v>561</v>
      </c>
      <c r="F632" s="1" t="s">
        <v>33</v>
      </c>
      <c r="G632" s="1">
        <v>4</v>
      </c>
      <c r="H632" s="39"/>
      <c r="I632" s="39"/>
      <c r="J632" s="39">
        <v>0</v>
      </c>
      <c r="K632" s="39"/>
      <c r="L632" s="39"/>
      <c r="M632" s="39">
        <v>91.3</v>
      </c>
      <c r="N632" s="39">
        <v>17.2</v>
      </c>
      <c r="O632" s="39">
        <v>54.78</v>
      </c>
      <c r="P632" s="39">
        <v>1.75E-3</v>
      </c>
      <c r="Q632" s="39">
        <v>-6.3481394910467097</v>
      </c>
      <c r="R632" s="39"/>
      <c r="S632" s="39"/>
      <c r="T632" s="39"/>
      <c r="U632" s="39"/>
      <c r="V632" s="39">
        <v>-2.75696195131371</v>
      </c>
      <c r="W632" s="39"/>
      <c r="X632" s="39"/>
      <c r="Y632" s="39"/>
      <c r="Z632" s="39"/>
      <c r="AA632" s="39">
        <v>-0.24363417044951699</v>
      </c>
      <c r="AB632" s="39"/>
      <c r="AC632" s="39"/>
      <c r="AD632" s="39"/>
      <c r="AE632" s="39"/>
      <c r="AF632" s="39">
        <v>-0.569353212488938</v>
      </c>
      <c r="AG632" s="39">
        <v>0.961941944006525</v>
      </c>
    </row>
    <row r="633" spans="1:33">
      <c r="A633" s="1" t="s">
        <v>851</v>
      </c>
      <c r="B633" s="1" t="s">
        <v>34</v>
      </c>
      <c r="C633" s="1" t="s">
        <v>552</v>
      </c>
      <c r="D633" s="1" t="s">
        <v>68</v>
      </c>
      <c r="E633" s="1" t="s">
        <v>462</v>
      </c>
      <c r="F633" s="1" t="s">
        <v>33</v>
      </c>
      <c r="G633" s="1">
        <v>4</v>
      </c>
      <c r="H633" s="39"/>
      <c r="I633" s="39"/>
      <c r="J633" s="39">
        <v>0</v>
      </c>
      <c r="K633" s="39"/>
      <c r="L633" s="39"/>
      <c r="M633" s="39">
        <v>65.3</v>
      </c>
      <c r="N633" s="39">
        <v>17.2</v>
      </c>
      <c r="O633" s="39">
        <v>39.18</v>
      </c>
      <c r="P633" s="39">
        <v>1.75E-3</v>
      </c>
      <c r="Q633" s="39">
        <v>-6.3481394910467097</v>
      </c>
      <c r="R633" s="39"/>
      <c r="S633" s="39"/>
      <c r="T633" s="39"/>
      <c r="U633" s="39"/>
      <c r="V633" s="39">
        <v>-2.75696195131371</v>
      </c>
      <c r="W633" s="39"/>
      <c r="X633" s="39"/>
      <c r="Y633" s="39"/>
      <c r="Z633" s="39"/>
      <c r="AA633" s="39">
        <v>-0.24363417044951699</v>
      </c>
      <c r="AB633" s="39"/>
      <c r="AC633" s="39"/>
      <c r="AD633" s="39"/>
      <c r="AE633" s="39"/>
      <c r="AF633" s="39">
        <v>-0.569353212488938</v>
      </c>
      <c r="AG633" s="39">
        <v>0.961941944006525</v>
      </c>
    </row>
    <row r="634" spans="1:33">
      <c r="A634" s="1" t="s">
        <v>851</v>
      </c>
      <c r="B634" s="1" t="s">
        <v>34</v>
      </c>
      <c r="C634" s="1" t="s">
        <v>552</v>
      </c>
      <c r="D634" s="1" t="s">
        <v>68</v>
      </c>
      <c r="E634" s="1" t="s">
        <v>562</v>
      </c>
      <c r="F634" s="1" t="s">
        <v>33</v>
      </c>
      <c r="G634" s="1">
        <v>4</v>
      </c>
      <c r="H634" s="39"/>
      <c r="I634" s="39"/>
      <c r="J634" s="39">
        <v>0</v>
      </c>
      <c r="K634" s="39"/>
      <c r="L634" s="39"/>
      <c r="M634" s="39">
        <v>108</v>
      </c>
      <c r="N634" s="39">
        <v>18.899999999999999</v>
      </c>
      <c r="O634" s="39">
        <v>64.8</v>
      </c>
      <c r="P634" s="39">
        <v>1.75E-3</v>
      </c>
      <c r="Q634" s="39">
        <v>-6.3481394910467097</v>
      </c>
      <c r="R634" s="39"/>
      <c r="S634" s="39"/>
      <c r="T634" s="39"/>
      <c r="U634" s="39"/>
      <c r="V634" s="39">
        <v>-2.75696195131371</v>
      </c>
      <c r="W634" s="39"/>
      <c r="X634" s="39"/>
      <c r="Y634" s="39"/>
      <c r="Z634" s="39"/>
      <c r="AA634" s="39">
        <v>-0.24363417044951699</v>
      </c>
      <c r="AB634" s="39"/>
      <c r="AC634" s="39"/>
      <c r="AD634" s="39"/>
      <c r="AE634" s="39"/>
      <c r="AF634" s="39">
        <v>-0.569353212488938</v>
      </c>
      <c r="AG634" s="39">
        <v>0.961941944006525</v>
      </c>
    </row>
    <row r="635" spans="1:33">
      <c r="A635" s="1" t="s">
        <v>851</v>
      </c>
      <c r="B635" s="1" t="s">
        <v>34</v>
      </c>
      <c r="C635" s="1" t="s">
        <v>552</v>
      </c>
      <c r="D635" s="1" t="s">
        <v>68</v>
      </c>
      <c r="E635" s="1" t="s">
        <v>563</v>
      </c>
      <c r="F635" s="1" t="s">
        <v>33</v>
      </c>
      <c r="G635" s="1">
        <v>4</v>
      </c>
      <c r="H635" s="39"/>
      <c r="I635" s="39"/>
      <c r="J635" s="39">
        <v>0</v>
      </c>
      <c r="K635" s="39"/>
      <c r="L635" s="39"/>
      <c r="M635" s="39">
        <v>30.9</v>
      </c>
      <c r="N635" s="39">
        <v>13.9</v>
      </c>
      <c r="O635" s="39">
        <v>18.54</v>
      </c>
      <c r="P635" s="39">
        <v>1.75E-3</v>
      </c>
      <c r="Q635" s="39">
        <v>-6.3481394910467097</v>
      </c>
      <c r="R635" s="39"/>
      <c r="S635" s="39"/>
      <c r="T635" s="39"/>
      <c r="U635" s="39"/>
      <c r="V635" s="39">
        <v>-2.75696195131371</v>
      </c>
      <c r="W635" s="39"/>
      <c r="X635" s="39"/>
      <c r="Y635" s="39"/>
      <c r="Z635" s="39"/>
      <c r="AA635" s="39">
        <v>-0.24363417044951699</v>
      </c>
      <c r="AB635" s="39"/>
      <c r="AC635" s="39"/>
      <c r="AD635" s="39"/>
      <c r="AE635" s="39"/>
      <c r="AF635" s="39">
        <v>-0.569353212488938</v>
      </c>
      <c r="AG635" s="39">
        <v>0.961941944006525</v>
      </c>
    </row>
    <row r="636" spans="1:33">
      <c r="A636" s="1" t="s">
        <v>851</v>
      </c>
      <c r="B636" s="1" t="s">
        <v>34</v>
      </c>
      <c r="C636" s="1" t="s">
        <v>552</v>
      </c>
      <c r="D636" s="1" t="s">
        <v>68</v>
      </c>
      <c r="E636" s="1" t="s">
        <v>178</v>
      </c>
      <c r="F636" s="1" t="s">
        <v>33</v>
      </c>
      <c r="G636" s="1">
        <v>4</v>
      </c>
      <c r="H636" s="39"/>
      <c r="I636" s="39"/>
      <c r="J636" s="39">
        <v>0.25</v>
      </c>
      <c r="K636" s="39"/>
      <c r="L636" s="39"/>
      <c r="M636" s="39">
        <v>32.700000000000003</v>
      </c>
      <c r="N636" s="39">
        <v>13.7</v>
      </c>
      <c r="O636" s="39">
        <v>19.62</v>
      </c>
      <c r="P636" s="39">
        <v>2.5000000000000001E-4</v>
      </c>
      <c r="Q636" s="39">
        <v>-8.2940496401020294</v>
      </c>
      <c r="R636" s="39"/>
      <c r="S636" s="39">
        <v>-0.60205999132796195</v>
      </c>
      <c r="T636" s="39"/>
      <c r="U636" s="39"/>
      <c r="V636" s="39">
        <v>-3.6020599913279598</v>
      </c>
      <c r="W636" s="39">
        <v>-1.3862943611198899</v>
      </c>
      <c r="X636" s="39"/>
      <c r="Y636" s="39"/>
      <c r="Z636" s="39"/>
      <c r="AA636" s="39">
        <v>-0.24368076694497601</v>
      </c>
      <c r="AB636" s="39"/>
      <c r="AC636" s="39">
        <v>-1.15404741206915</v>
      </c>
      <c r="AD636" s="39"/>
      <c r="AE636" s="39"/>
      <c r="AF636" s="39">
        <v>-0.98147326995191198</v>
      </c>
      <c r="AG636" s="39">
        <v>0.961941944006525</v>
      </c>
    </row>
    <row r="637" spans="1:33">
      <c r="A637" s="1" t="s">
        <v>851</v>
      </c>
      <c r="B637" s="1" t="s">
        <v>34</v>
      </c>
      <c r="C637" s="1" t="s">
        <v>552</v>
      </c>
      <c r="D637" s="1" t="s">
        <v>68</v>
      </c>
      <c r="E637" s="1" t="s">
        <v>564</v>
      </c>
      <c r="F637" s="1" t="s">
        <v>33</v>
      </c>
      <c r="G637" s="1">
        <v>4.0999999999999996</v>
      </c>
      <c r="H637" s="39"/>
      <c r="I637" s="39"/>
      <c r="J637" s="39">
        <v>0.5</v>
      </c>
      <c r="K637" s="39"/>
      <c r="L637" s="39"/>
      <c r="M637" s="39">
        <v>147.5</v>
      </c>
      <c r="N637" s="39">
        <v>21.4</v>
      </c>
      <c r="O637" s="39">
        <v>88.5</v>
      </c>
      <c r="P637" s="39">
        <v>3.0000000000000001E-3</v>
      </c>
      <c r="Q637" s="39">
        <v>-5.8091429903140304</v>
      </c>
      <c r="R637" s="39"/>
      <c r="S637" s="39">
        <v>-0.30102999566398098</v>
      </c>
      <c r="T637" s="39"/>
      <c r="U637" s="39"/>
      <c r="V637" s="39">
        <v>-2.5228787452803401</v>
      </c>
      <c r="W637" s="39">
        <v>-0.69314718055994495</v>
      </c>
      <c r="X637" s="39"/>
      <c r="Y637" s="39"/>
      <c r="Z637" s="39"/>
      <c r="AA637" s="39">
        <v>-0.24359534003663399</v>
      </c>
      <c r="AB637" s="39"/>
      <c r="AC637" s="39">
        <v>-0.76500293189615098</v>
      </c>
      <c r="AD637" s="39"/>
      <c r="AE637" s="39"/>
      <c r="AF637" s="39">
        <v>-0.45520032163622498</v>
      </c>
      <c r="AG637" s="39">
        <v>1.1180950346504701</v>
      </c>
    </row>
    <row r="638" spans="1:33">
      <c r="A638" s="1" t="s">
        <v>851</v>
      </c>
      <c r="B638" s="1" t="s">
        <v>34</v>
      </c>
      <c r="C638" s="1" t="s">
        <v>552</v>
      </c>
      <c r="D638" s="1" t="s">
        <v>68</v>
      </c>
      <c r="E638" s="1" t="s">
        <v>73</v>
      </c>
      <c r="F638" s="1" t="s">
        <v>33</v>
      </c>
      <c r="G638" s="1">
        <v>4.2</v>
      </c>
      <c r="H638" s="39"/>
      <c r="I638" s="39"/>
      <c r="J638" s="39">
        <v>0</v>
      </c>
      <c r="K638" s="39"/>
      <c r="L638" s="39"/>
      <c r="M638" s="39">
        <v>81.7</v>
      </c>
      <c r="N638" s="39">
        <v>20</v>
      </c>
      <c r="O638" s="39">
        <v>49.02</v>
      </c>
      <c r="P638" s="39">
        <v>7.5000000000000002E-4</v>
      </c>
      <c r="Q638" s="39">
        <v>-7.1954373514339203</v>
      </c>
      <c r="R638" s="39"/>
      <c r="S638" s="39"/>
      <c r="T638" s="39"/>
      <c r="U638" s="39"/>
      <c r="V638" s="39">
        <v>-3.1249387366082999</v>
      </c>
      <c r="W638" s="39"/>
      <c r="X638" s="39"/>
      <c r="Y638" s="39"/>
      <c r="Z638" s="39"/>
      <c r="AA638" s="39">
        <v>-0.24366523477982299</v>
      </c>
      <c r="AB638" s="39"/>
      <c r="AC638" s="39"/>
      <c r="AD638" s="39"/>
      <c r="AE638" s="39"/>
      <c r="AF638" s="39">
        <v>-0.74880057447559001</v>
      </c>
      <c r="AG638" s="39">
        <v>1.27424812529442</v>
      </c>
    </row>
    <row r="639" spans="1:33">
      <c r="A639" s="1" t="s">
        <v>851</v>
      </c>
      <c r="B639" s="1" t="s">
        <v>54</v>
      </c>
      <c r="C639" s="1" t="s">
        <v>565</v>
      </c>
      <c r="D639" s="1" t="s">
        <v>566</v>
      </c>
      <c r="E639" s="1" t="s">
        <v>567</v>
      </c>
      <c r="F639" s="1" t="s">
        <v>33</v>
      </c>
      <c r="G639" s="1">
        <v>4.3</v>
      </c>
      <c r="H639" s="39"/>
      <c r="I639" s="39"/>
      <c r="J639" s="39">
        <v>0.12903225809999999</v>
      </c>
      <c r="K639" s="39"/>
      <c r="L639" s="39"/>
      <c r="M639" s="39">
        <v>8400</v>
      </c>
      <c r="N639" s="39">
        <v>85</v>
      </c>
      <c r="O639" s="39">
        <v>5040</v>
      </c>
      <c r="P639" s="39">
        <v>1.91E-3</v>
      </c>
      <c r="Q639" s="39">
        <v>-6.2606520369235996</v>
      </c>
      <c r="R639" s="39"/>
      <c r="S639" s="39">
        <v>-0.889301702386879</v>
      </c>
      <c r="T639" s="39"/>
      <c r="U639" s="39"/>
      <c r="V639" s="39">
        <v>-2.7189666327522701</v>
      </c>
      <c r="W639" s="39">
        <v>-2.0476928430902599</v>
      </c>
      <c r="X639" s="39"/>
      <c r="Y639" s="39"/>
      <c r="Z639" s="39"/>
      <c r="AA639" s="39">
        <v>-0.243629200156668</v>
      </c>
      <c r="AB639" s="39"/>
      <c r="AC639" s="39">
        <v>-1.5252722194722601</v>
      </c>
      <c r="AD639" s="39"/>
      <c r="AE639" s="39"/>
      <c r="AF639" s="39">
        <v>-0.55082443579387197</v>
      </c>
      <c r="AG639" s="39">
        <v>1.4304012159383701</v>
      </c>
    </row>
    <row r="640" spans="1:33">
      <c r="A640" s="1" t="s">
        <v>851</v>
      </c>
      <c r="B640" s="1" t="s">
        <v>54</v>
      </c>
      <c r="C640" s="1" t="s">
        <v>54</v>
      </c>
      <c r="D640" s="1" t="s">
        <v>95</v>
      </c>
      <c r="E640" s="1" t="s">
        <v>567</v>
      </c>
      <c r="F640" s="1" t="s">
        <v>33</v>
      </c>
      <c r="G640" s="1">
        <v>4.3</v>
      </c>
      <c r="H640" s="39"/>
      <c r="I640" s="39"/>
      <c r="J640" s="39">
        <v>0.13</v>
      </c>
      <c r="K640" s="39"/>
      <c r="L640" s="39"/>
      <c r="M640" s="39">
        <v>2.8</v>
      </c>
      <c r="N640" s="39">
        <v>79</v>
      </c>
      <c r="O640" s="39">
        <v>1.68</v>
      </c>
      <c r="P640" s="39">
        <v>1.9099999999999999E-2</v>
      </c>
      <c r="Q640" s="39">
        <v>-3.9580669439295502</v>
      </c>
      <c r="R640" s="39"/>
      <c r="S640" s="39">
        <v>-0.88605664769316295</v>
      </c>
      <c r="T640" s="39"/>
      <c r="U640" s="39"/>
      <c r="V640" s="39">
        <v>-1.7189666327522699</v>
      </c>
      <c r="W640" s="39">
        <v>-2.0402208285265502</v>
      </c>
      <c r="X640" s="39"/>
      <c r="Y640" s="39"/>
      <c r="Z640" s="39"/>
      <c r="AA640" s="39">
        <v>-0.24309520431870499</v>
      </c>
      <c r="AB640" s="39"/>
      <c r="AC640" s="39">
        <v>-1.5210783828625101</v>
      </c>
      <c r="AD640" s="39"/>
      <c r="AE640" s="39"/>
      <c r="AF640" s="39">
        <v>-6.3164971507312401E-2</v>
      </c>
      <c r="AG640" s="39">
        <v>1.4304012159383701</v>
      </c>
    </row>
    <row r="641" spans="1:33">
      <c r="A641" s="1" t="s">
        <v>851</v>
      </c>
      <c r="B641" s="1" t="s">
        <v>54</v>
      </c>
      <c r="C641" s="1" t="s">
        <v>565</v>
      </c>
      <c r="D641" s="1" t="s">
        <v>566</v>
      </c>
      <c r="E641" s="1" t="s">
        <v>262</v>
      </c>
      <c r="F641" s="1" t="s">
        <v>33</v>
      </c>
      <c r="G641" s="1">
        <v>4.5</v>
      </c>
      <c r="H641" s="39"/>
      <c r="I641" s="39"/>
      <c r="J641" s="39">
        <v>0.16071428569999999</v>
      </c>
      <c r="K641" s="39"/>
      <c r="L641" s="39"/>
      <c r="M641" s="39">
        <v>41200</v>
      </c>
      <c r="N641" s="39">
        <v>130</v>
      </c>
      <c r="O641" s="39">
        <v>24720</v>
      </c>
      <c r="P641" s="39">
        <v>1.91E-3</v>
      </c>
      <c r="Q641" s="39">
        <v>-6.2606520369235996</v>
      </c>
      <c r="R641" s="39"/>
      <c r="S641" s="39">
        <v>-0.79394551760547905</v>
      </c>
      <c r="T641" s="39"/>
      <c r="U641" s="39"/>
      <c r="V641" s="39">
        <v>-2.7189666327522701</v>
      </c>
      <c r="W641" s="39">
        <v>-1.8281271134878201</v>
      </c>
      <c r="X641" s="39"/>
      <c r="Y641" s="39"/>
      <c r="Z641" s="39"/>
      <c r="AA641" s="39">
        <v>-0.243629200156668</v>
      </c>
      <c r="AB641" s="39"/>
      <c r="AC641" s="39">
        <v>-1.4020360042315401</v>
      </c>
      <c r="AD641" s="39"/>
      <c r="AE641" s="39"/>
      <c r="AF641" s="39">
        <v>-0.55082443579387197</v>
      </c>
      <c r="AG641" s="39">
        <v>1.7427073972262599</v>
      </c>
    </row>
    <row r="642" spans="1:33">
      <c r="A642" s="1" t="s">
        <v>851</v>
      </c>
      <c r="B642" s="1" t="s">
        <v>54</v>
      </c>
      <c r="C642" s="1" t="s">
        <v>54</v>
      </c>
      <c r="D642" s="1" t="s">
        <v>95</v>
      </c>
      <c r="E642" s="1" t="s">
        <v>262</v>
      </c>
      <c r="F642" s="1" t="s">
        <v>33</v>
      </c>
      <c r="G642" s="1">
        <v>4.5</v>
      </c>
      <c r="H642" s="39"/>
      <c r="I642" s="39"/>
      <c r="J642" s="39">
        <v>0.16</v>
      </c>
      <c r="K642" s="39"/>
      <c r="L642" s="39"/>
      <c r="M642" s="39">
        <v>41.2</v>
      </c>
      <c r="N642" s="39">
        <v>145.4</v>
      </c>
      <c r="O642" s="39">
        <v>24.72</v>
      </c>
      <c r="P642" s="39">
        <v>1.9099999999999999E-2</v>
      </c>
      <c r="Q642" s="39">
        <v>-3.9580669439295502</v>
      </c>
      <c r="R642" s="39"/>
      <c r="S642" s="39">
        <v>-0.79588001734407499</v>
      </c>
      <c r="T642" s="39"/>
      <c r="U642" s="39"/>
      <c r="V642" s="39">
        <v>-1.7189666327522699</v>
      </c>
      <c r="W642" s="39">
        <v>-1.83258146374831</v>
      </c>
      <c r="X642" s="39"/>
      <c r="Y642" s="39"/>
      <c r="Z642" s="39"/>
      <c r="AA642" s="39">
        <v>-0.24309520431870499</v>
      </c>
      <c r="AB642" s="39"/>
      <c r="AC642" s="39">
        <v>-1.40453610872623</v>
      </c>
      <c r="AD642" s="39"/>
      <c r="AE642" s="39"/>
      <c r="AF642" s="39">
        <v>-6.3164971507312401E-2</v>
      </c>
      <c r="AG642" s="39">
        <v>1.7427073972262599</v>
      </c>
    </row>
    <row r="643" spans="1:33">
      <c r="A643" s="1" t="s">
        <v>851</v>
      </c>
      <c r="B643" s="1" t="s">
        <v>54</v>
      </c>
      <c r="C643" s="1" t="s">
        <v>54</v>
      </c>
      <c r="D643" s="1" t="s">
        <v>95</v>
      </c>
      <c r="E643" s="1" t="s">
        <v>260</v>
      </c>
      <c r="F643" s="1" t="s">
        <v>33</v>
      </c>
      <c r="G643" s="1">
        <v>4.5</v>
      </c>
      <c r="H643" s="39"/>
      <c r="I643" s="39"/>
      <c r="J643" s="39">
        <v>0.47</v>
      </c>
      <c r="K643" s="39"/>
      <c r="L643" s="39"/>
      <c r="M643" s="39">
        <v>58.7</v>
      </c>
      <c r="N643" s="39">
        <v>156.4</v>
      </c>
      <c r="O643" s="39">
        <v>35.22</v>
      </c>
      <c r="P643" s="39">
        <v>1.9099999999999999E-2</v>
      </c>
      <c r="Q643" s="39">
        <v>-3.9580669439295502</v>
      </c>
      <c r="R643" s="39"/>
      <c r="S643" s="39">
        <v>-0.32790214206428298</v>
      </c>
      <c r="T643" s="39"/>
      <c r="U643" s="39"/>
      <c r="V643" s="39">
        <v>-1.7189666327522699</v>
      </c>
      <c r="W643" s="39">
        <v>-0.75502258427803304</v>
      </c>
      <c r="X643" s="39"/>
      <c r="Y643" s="39"/>
      <c r="Z643" s="39"/>
      <c r="AA643" s="39">
        <v>-0.24309520431870499</v>
      </c>
      <c r="AB643" s="39"/>
      <c r="AC643" s="39">
        <v>-0.79973189704255998</v>
      </c>
      <c r="AD643" s="39"/>
      <c r="AE643" s="39"/>
      <c r="AF643" s="39">
        <v>-6.3164971507312401E-2</v>
      </c>
      <c r="AG643" s="39">
        <v>1.7427073972262599</v>
      </c>
    </row>
    <row r="644" spans="1:33">
      <c r="A644" s="1" t="s">
        <v>851</v>
      </c>
      <c r="B644" s="1" t="s">
        <v>54</v>
      </c>
      <c r="C644" s="1" t="s">
        <v>565</v>
      </c>
      <c r="D644" s="1" t="s">
        <v>566</v>
      </c>
      <c r="E644" s="1" t="s">
        <v>568</v>
      </c>
      <c r="F644" s="1" t="s">
        <v>33</v>
      </c>
      <c r="G644" s="1">
        <v>4.5999999999999996</v>
      </c>
      <c r="H644" s="39"/>
      <c r="I644" s="39"/>
      <c r="J644" s="39">
        <v>0.47058823529999999</v>
      </c>
      <c r="K644" s="39"/>
      <c r="L644" s="39"/>
      <c r="M644" s="39">
        <v>58700</v>
      </c>
      <c r="N644" s="39">
        <v>165</v>
      </c>
      <c r="O644" s="39">
        <v>35220</v>
      </c>
      <c r="P644" s="39">
        <v>1.91E-3</v>
      </c>
      <c r="Q644" s="39">
        <v>-6.2606520369235996</v>
      </c>
      <c r="R644" s="39"/>
      <c r="S644" s="39">
        <v>-0.32735893438090202</v>
      </c>
      <c r="T644" s="39"/>
      <c r="U644" s="39"/>
      <c r="V644" s="39">
        <v>-2.7189666327522701</v>
      </c>
      <c r="W644" s="39">
        <v>-0.75377180236387997</v>
      </c>
      <c r="X644" s="39"/>
      <c r="Y644" s="39"/>
      <c r="Z644" s="39"/>
      <c r="AA644" s="39">
        <v>-0.243629200156668</v>
      </c>
      <c r="AB644" s="39"/>
      <c r="AC644" s="39">
        <v>-0.79902986749782701</v>
      </c>
      <c r="AD644" s="39"/>
      <c r="AE644" s="39"/>
      <c r="AF644" s="39">
        <v>-0.55082443579387197</v>
      </c>
      <c r="AG644" s="39">
        <v>1.89886048787021</v>
      </c>
    </row>
    <row r="645" spans="1:33">
      <c r="A645" s="1" t="s">
        <v>851</v>
      </c>
      <c r="B645" s="1" t="s">
        <v>439</v>
      </c>
      <c r="C645" s="1" t="s">
        <v>439</v>
      </c>
      <c r="D645" s="1" t="s">
        <v>439</v>
      </c>
      <c r="E645" s="1" t="s">
        <v>472</v>
      </c>
      <c r="F645" s="1" t="s">
        <v>33</v>
      </c>
      <c r="G645" s="1">
        <v>3</v>
      </c>
      <c r="H645" s="39"/>
      <c r="I645" s="39"/>
      <c r="J645" s="39">
        <v>0</v>
      </c>
      <c r="K645" s="39"/>
      <c r="L645" s="39"/>
      <c r="M645" s="39">
        <v>98</v>
      </c>
      <c r="N645" s="39">
        <v>22</v>
      </c>
      <c r="O645" s="39">
        <v>58.8</v>
      </c>
      <c r="P645" s="39">
        <v>4.0000000000000001E-3</v>
      </c>
      <c r="Q645" s="39">
        <v>-5.5214609178622496</v>
      </c>
      <c r="R645" s="39"/>
      <c r="S645" s="39"/>
      <c r="T645" s="39"/>
      <c r="U645" s="39"/>
      <c r="V645" s="39">
        <v>-2.3979400086720402</v>
      </c>
      <c r="W645" s="39"/>
      <c r="X645" s="39"/>
      <c r="Y645" s="39"/>
      <c r="Z645" s="39"/>
      <c r="AA645" s="39">
        <v>-0.24356427570632799</v>
      </c>
      <c r="AB645" s="39"/>
      <c r="AC645" s="39"/>
      <c r="AD645" s="39"/>
      <c r="AE645" s="39"/>
      <c r="AF645" s="39">
        <v>-0.39427276427318197</v>
      </c>
      <c r="AG645" s="39">
        <v>-0.59958896243295501</v>
      </c>
    </row>
    <row r="646" spans="1:33">
      <c r="A646" s="1" t="s">
        <v>851</v>
      </c>
      <c r="B646" s="1" t="s">
        <v>315</v>
      </c>
      <c r="C646" s="1" t="s">
        <v>315</v>
      </c>
      <c r="D646" s="1" t="s">
        <v>315</v>
      </c>
      <c r="E646" s="1" t="s">
        <v>472</v>
      </c>
      <c r="F646" s="1" t="s">
        <v>33</v>
      </c>
      <c r="G646" s="1">
        <v>3</v>
      </c>
      <c r="H646" s="39"/>
      <c r="I646" s="39"/>
      <c r="J646" s="39">
        <v>7.2972972969999994E-2</v>
      </c>
      <c r="K646" s="39"/>
      <c r="L646" s="39"/>
      <c r="M646" s="39">
        <v>108</v>
      </c>
      <c r="N646" s="39">
        <v>23</v>
      </c>
      <c r="O646" s="39">
        <v>64.8</v>
      </c>
      <c r="P646" s="39">
        <v>5.0000000000000001E-4</v>
      </c>
      <c r="Q646" s="39">
        <v>-7.6009024595420804</v>
      </c>
      <c r="R646" s="39"/>
      <c r="S646" s="39">
        <v>-1.1368379599256999</v>
      </c>
      <c r="T646" s="39"/>
      <c r="U646" s="39"/>
      <c r="V646" s="39">
        <v>-3.3010299956639799</v>
      </c>
      <c r="W646" s="39">
        <v>-2.6176661396746801</v>
      </c>
      <c r="X646" s="39"/>
      <c r="Y646" s="39"/>
      <c r="Z646" s="39"/>
      <c r="AA646" s="39">
        <v>-0.24367300086239899</v>
      </c>
      <c r="AB646" s="39"/>
      <c r="AC646" s="39">
        <v>-1.8451825806498801</v>
      </c>
      <c r="AD646" s="39"/>
      <c r="AE646" s="39"/>
      <c r="AF646" s="39">
        <v>-0.83467314353222999</v>
      </c>
      <c r="AG646" s="39">
        <v>-0.59958896243295501</v>
      </c>
    </row>
    <row r="647" spans="1:33">
      <c r="A647" s="1" t="s">
        <v>851</v>
      </c>
      <c r="B647" s="1" t="s">
        <v>439</v>
      </c>
      <c r="C647" s="1" t="s">
        <v>439</v>
      </c>
      <c r="D647" s="1" t="s">
        <v>439</v>
      </c>
      <c r="E647" s="1" t="s">
        <v>441</v>
      </c>
      <c r="F647" s="1" t="s">
        <v>30</v>
      </c>
      <c r="G647" s="1">
        <v>3.1</v>
      </c>
      <c r="H647" s="39"/>
      <c r="I647" s="39"/>
      <c r="J647" s="39">
        <v>2.3692307690000001</v>
      </c>
      <c r="K647" s="39"/>
      <c r="L647" s="39"/>
      <c r="M647" s="39">
        <v>245</v>
      </c>
      <c r="N647" s="39">
        <v>30</v>
      </c>
      <c r="O647" s="39">
        <v>147</v>
      </c>
      <c r="P647" s="39">
        <v>4.0000000000000001E-3</v>
      </c>
      <c r="Q647" s="39">
        <v>-5.5214609178622496</v>
      </c>
      <c r="R647" s="39"/>
      <c r="S647" s="39">
        <v>0.37460736415130602</v>
      </c>
      <c r="T647" s="39"/>
      <c r="U647" s="39"/>
      <c r="V647" s="39">
        <v>-2.3979400086720402</v>
      </c>
      <c r="W647" s="39">
        <v>0.86256533242058997</v>
      </c>
      <c r="X647" s="39"/>
      <c r="Y647" s="39"/>
      <c r="Z647" s="39"/>
      <c r="AA647" s="39">
        <v>-0.24356427570632799</v>
      </c>
      <c r="AB647" s="39"/>
      <c r="AC647" s="39">
        <v>0.108175785244722</v>
      </c>
      <c r="AD647" s="39"/>
      <c r="AE647" s="39"/>
      <c r="AF647" s="39">
        <v>-0.39427276427318197</v>
      </c>
      <c r="AG647" s="39">
        <v>-0.44343587178900701</v>
      </c>
    </row>
    <row r="648" spans="1:33">
      <c r="A648" s="1" t="s">
        <v>851</v>
      </c>
      <c r="B648" s="1" t="s">
        <v>315</v>
      </c>
      <c r="C648" s="1" t="s">
        <v>315</v>
      </c>
      <c r="D648" s="1" t="s">
        <v>315</v>
      </c>
      <c r="E648" s="1" t="s">
        <v>471</v>
      </c>
      <c r="F648" s="1" t="s">
        <v>33</v>
      </c>
      <c r="G648" s="1">
        <v>3.3</v>
      </c>
      <c r="H648" s="39"/>
      <c r="I648" s="39"/>
      <c r="J648" s="39">
        <v>0</v>
      </c>
      <c r="K648" s="39"/>
      <c r="L648" s="39"/>
      <c r="M648" s="39">
        <v>256</v>
      </c>
      <c r="N648" s="39">
        <v>28</v>
      </c>
      <c r="O648" s="39">
        <v>153.6</v>
      </c>
      <c r="P648" s="39">
        <v>5.0000000000000001E-4</v>
      </c>
      <c r="Q648" s="39">
        <v>-7.6009024595420804</v>
      </c>
      <c r="R648" s="39"/>
      <c r="S648" s="39"/>
      <c r="T648" s="39"/>
      <c r="U648" s="39"/>
      <c r="V648" s="39">
        <v>-3.3010299956639799</v>
      </c>
      <c r="W648" s="39"/>
      <c r="X648" s="39"/>
      <c r="Y648" s="39"/>
      <c r="Z648" s="39"/>
      <c r="AA648" s="39">
        <v>-0.24367300086239899</v>
      </c>
      <c r="AB648" s="39"/>
      <c r="AC648" s="39"/>
      <c r="AD648" s="39"/>
      <c r="AE648" s="39"/>
      <c r="AF648" s="39">
        <v>-0.83467314353222999</v>
      </c>
      <c r="AG648" s="39">
        <v>-0.13112969050111201</v>
      </c>
    </row>
    <row r="649" spans="1:33">
      <c r="A649" s="1" t="s">
        <v>851</v>
      </c>
      <c r="B649" s="1" t="s">
        <v>439</v>
      </c>
      <c r="C649" s="1" t="s">
        <v>439</v>
      </c>
      <c r="D649" s="1" t="s">
        <v>439</v>
      </c>
      <c r="E649" s="1" t="s">
        <v>471</v>
      </c>
      <c r="F649" s="1" t="s">
        <v>33</v>
      </c>
      <c r="G649" s="1">
        <v>3.3</v>
      </c>
      <c r="H649" s="39"/>
      <c r="I649" s="39"/>
      <c r="J649" s="39">
        <v>0.5</v>
      </c>
      <c r="K649" s="39"/>
      <c r="L649" s="39"/>
      <c r="M649" s="39">
        <v>299</v>
      </c>
      <c r="N649" s="39">
        <v>32</v>
      </c>
      <c r="O649" s="39">
        <v>179.4</v>
      </c>
      <c r="P649" s="39">
        <v>4.0000000000000001E-3</v>
      </c>
      <c r="Q649" s="39">
        <v>-5.5214609178622496</v>
      </c>
      <c r="R649" s="39"/>
      <c r="S649" s="39">
        <v>-0.30102999566398098</v>
      </c>
      <c r="T649" s="39"/>
      <c r="U649" s="39"/>
      <c r="V649" s="39">
        <v>-2.3979400086720402</v>
      </c>
      <c r="W649" s="39">
        <v>-0.69314718055994495</v>
      </c>
      <c r="X649" s="39"/>
      <c r="Y649" s="39"/>
      <c r="Z649" s="39"/>
      <c r="AA649" s="39">
        <v>-0.24356427570632799</v>
      </c>
      <c r="AB649" s="39"/>
      <c r="AC649" s="39">
        <v>-0.76500293189615098</v>
      </c>
      <c r="AD649" s="39"/>
      <c r="AE649" s="39"/>
      <c r="AF649" s="39">
        <v>-0.39427276427318197</v>
      </c>
      <c r="AG649" s="39">
        <v>-0.13112969050111201</v>
      </c>
    </row>
    <row r="650" spans="1:33">
      <c r="A650" s="1" t="s">
        <v>851</v>
      </c>
      <c r="B650" s="1" t="s">
        <v>315</v>
      </c>
      <c r="C650" s="1" t="s">
        <v>315</v>
      </c>
      <c r="D650" s="1" t="s">
        <v>315</v>
      </c>
      <c r="E650" s="1" t="s">
        <v>441</v>
      </c>
      <c r="F650" s="1" t="s">
        <v>30</v>
      </c>
      <c r="G650" s="1">
        <v>3.4</v>
      </c>
      <c r="H650" s="39"/>
      <c r="I650" s="39"/>
      <c r="J650" s="39">
        <v>0.34736842109999999</v>
      </c>
      <c r="K650" s="39"/>
      <c r="L650" s="39"/>
      <c r="M650" s="39">
        <v>172</v>
      </c>
      <c r="N650" s="39">
        <v>28</v>
      </c>
      <c r="O650" s="39">
        <v>103.2</v>
      </c>
      <c r="P650" s="39">
        <v>5.0000000000000001E-4</v>
      </c>
      <c r="Q650" s="39">
        <v>-7.6009024595420804</v>
      </c>
      <c r="R650" s="39"/>
      <c r="S650" s="39">
        <v>-0.45920966535173802</v>
      </c>
      <c r="T650" s="39"/>
      <c r="U650" s="39"/>
      <c r="V650" s="39">
        <v>-3.3010299956639799</v>
      </c>
      <c r="W650" s="39">
        <v>-1.0573693299977001</v>
      </c>
      <c r="X650" s="39"/>
      <c r="Y650" s="39"/>
      <c r="Z650" s="39"/>
      <c r="AA650" s="39">
        <v>-0.24367300086239899</v>
      </c>
      <c r="AB650" s="39"/>
      <c r="AC650" s="39">
        <v>-0.96943082364784905</v>
      </c>
      <c r="AD650" s="39"/>
      <c r="AE650" s="39"/>
      <c r="AF650" s="39">
        <v>-0.83467314353222999</v>
      </c>
      <c r="AG650" s="39">
        <v>2.5023400142836501E-2</v>
      </c>
    </row>
    <row r="651" spans="1:33">
      <c r="A651" s="1" t="s">
        <v>851</v>
      </c>
      <c r="B651" s="1" t="s">
        <v>439</v>
      </c>
      <c r="C651" s="1" t="s">
        <v>439</v>
      </c>
      <c r="D651" s="1" t="s">
        <v>439</v>
      </c>
      <c r="E651" s="1" t="s">
        <v>318</v>
      </c>
      <c r="F651" s="1" t="s">
        <v>33</v>
      </c>
      <c r="G651" s="1">
        <v>4</v>
      </c>
      <c r="H651" s="39"/>
      <c r="I651" s="39"/>
      <c r="J651" s="39">
        <v>1.891891892E-2</v>
      </c>
      <c r="K651" s="39"/>
      <c r="L651" s="39"/>
      <c r="M651" s="39">
        <v>448</v>
      </c>
      <c r="N651" s="39">
        <v>38</v>
      </c>
      <c r="O651" s="39">
        <v>268.8</v>
      </c>
      <c r="P651" s="39">
        <v>4.0000000000000001E-3</v>
      </c>
      <c r="Q651" s="39">
        <v>-5.5214609178622496</v>
      </c>
      <c r="R651" s="39"/>
      <c r="S651" s="39">
        <v>-1.7231036840279199</v>
      </c>
      <c r="T651" s="39"/>
      <c r="U651" s="39"/>
      <c r="V651" s="39">
        <v>-2.3979400086720402</v>
      </c>
      <c r="W651" s="39">
        <v>-3.9675928565258101</v>
      </c>
      <c r="X651" s="39"/>
      <c r="Y651" s="39"/>
      <c r="Z651" s="39"/>
      <c r="AA651" s="39">
        <v>-0.24356427570632799</v>
      </c>
      <c r="AB651" s="39"/>
      <c r="AC651" s="39">
        <v>-2.6028593808422098</v>
      </c>
      <c r="AD651" s="39"/>
      <c r="AE651" s="39"/>
      <c r="AF651" s="39">
        <v>-0.39427276427318197</v>
      </c>
      <c r="AG651" s="39">
        <v>0.961941944006525</v>
      </c>
    </row>
    <row r="652" spans="1:33">
      <c r="A652" s="1" t="s">
        <v>851</v>
      </c>
      <c r="B652" s="1" t="s">
        <v>315</v>
      </c>
      <c r="C652" s="1" t="s">
        <v>315</v>
      </c>
      <c r="D652" s="1" t="s">
        <v>315</v>
      </c>
      <c r="E652" s="1" t="s">
        <v>318</v>
      </c>
      <c r="F652" s="1" t="s">
        <v>33</v>
      </c>
      <c r="G652" s="1">
        <v>4.0999999999999996</v>
      </c>
      <c r="H652" s="39"/>
      <c r="I652" s="39"/>
      <c r="J652" s="39">
        <v>0</v>
      </c>
      <c r="K652" s="39"/>
      <c r="L652" s="39"/>
      <c r="M652" s="39">
        <v>45</v>
      </c>
      <c r="N652" s="39">
        <v>18</v>
      </c>
      <c r="O652" s="39">
        <v>27</v>
      </c>
      <c r="P652" s="39">
        <v>5.0000000000000001E-4</v>
      </c>
      <c r="Q652" s="39">
        <v>-7.6009024595420804</v>
      </c>
      <c r="R652" s="39"/>
      <c r="S652" s="39"/>
      <c r="T652" s="39"/>
      <c r="U652" s="39"/>
      <c r="V652" s="39">
        <v>-3.3010299956639799</v>
      </c>
      <c r="W652" s="39"/>
      <c r="X652" s="39"/>
      <c r="Y652" s="39"/>
      <c r="Z652" s="39"/>
      <c r="AA652" s="39">
        <v>-0.24367300086239899</v>
      </c>
      <c r="AB652" s="39"/>
      <c r="AC652" s="39"/>
      <c r="AD652" s="39"/>
      <c r="AE652" s="39"/>
      <c r="AF652" s="39">
        <v>-0.83467314353222999</v>
      </c>
      <c r="AG652" s="39">
        <v>1.1180950346504701</v>
      </c>
    </row>
    <row r="653" spans="1:33">
      <c r="A653" s="1" t="s">
        <v>851</v>
      </c>
      <c r="B653" s="1" t="s">
        <v>315</v>
      </c>
      <c r="C653" s="1" t="s">
        <v>315</v>
      </c>
      <c r="D653" s="1" t="s">
        <v>315</v>
      </c>
      <c r="E653" s="1" t="s">
        <v>51</v>
      </c>
      <c r="F653" s="1" t="s">
        <v>33</v>
      </c>
      <c r="G653" s="1">
        <v>4.0999999999999996</v>
      </c>
      <c r="H653" s="39"/>
      <c r="I653" s="39"/>
      <c r="J653" s="39">
        <v>0</v>
      </c>
      <c r="K653" s="39"/>
      <c r="L653" s="39"/>
      <c r="M653" s="39">
        <v>102</v>
      </c>
      <c r="N653" s="39">
        <v>23</v>
      </c>
      <c r="O653" s="39">
        <v>61.2</v>
      </c>
      <c r="P653" s="39">
        <v>5.0000000000000001E-4</v>
      </c>
      <c r="Q653" s="39">
        <v>-7.6009024595420804</v>
      </c>
      <c r="R653" s="39"/>
      <c r="S653" s="39"/>
      <c r="T653" s="39"/>
      <c r="U653" s="39"/>
      <c r="V653" s="39">
        <v>-3.3010299956639799</v>
      </c>
      <c r="W653" s="39"/>
      <c r="X653" s="39"/>
      <c r="Y653" s="39"/>
      <c r="Z653" s="39"/>
      <c r="AA653" s="39">
        <v>-0.24367300086239899</v>
      </c>
      <c r="AB653" s="39"/>
      <c r="AC653" s="39"/>
      <c r="AD653" s="39"/>
      <c r="AE653" s="39"/>
      <c r="AF653" s="39">
        <v>-0.83467314353222999</v>
      </c>
      <c r="AG653" s="39">
        <v>1.1180950346504701</v>
      </c>
    </row>
    <row r="654" spans="1:33">
      <c r="A654" s="1" t="s">
        <v>851</v>
      </c>
      <c r="B654" s="1" t="s">
        <v>439</v>
      </c>
      <c r="C654" s="1" t="s">
        <v>439</v>
      </c>
      <c r="D654" s="1" t="s">
        <v>439</v>
      </c>
      <c r="E654" s="1" t="s">
        <v>51</v>
      </c>
      <c r="F654" s="1" t="s">
        <v>33</v>
      </c>
      <c r="G654" s="1">
        <v>4.0999999999999996</v>
      </c>
      <c r="H654" s="39"/>
      <c r="I654" s="39"/>
      <c r="J654" s="39">
        <v>0</v>
      </c>
      <c r="K654" s="39"/>
      <c r="L654" s="39"/>
      <c r="M654" s="39">
        <v>58</v>
      </c>
      <c r="N654" s="39">
        <v>21</v>
      </c>
      <c r="O654" s="39">
        <v>34.799999999999997</v>
      </c>
      <c r="P654" s="39">
        <v>4.0000000000000001E-3</v>
      </c>
      <c r="Q654" s="39">
        <v>-5.5214609178622496</v>
      </c>
      <c r="R654" s="39"/>
      <c r="S654" s="39"/>
      <c r="T654" s="39"/>
      <c r="U654" s="39"/>
      <c r="V654" s="39">
        <v>-2.3979400086720402</v>
      </c>
      <c r="W654" s="39"/>
      <c r="X654" s="39"/>
      <c r="Y654" s="39"/>
      <c r="Z654" s="39"/>
      <c r="AA654" s="39">
        <v>-0.24356427570632799</v>
      </c>
      <c r="AB654" s="39"/>
      <c r="AC654" s="39"/>
      <c r="AD654" s="39"/>
      <c r="AE654" s="39"/>
      <c r="AF654" s="39">
        <v>-0.39427276427318197</v>
      </c>
      <c r="AG654" s="39">
        <v>1.1180950346504701</v>
      </c>
    </row>
    <row r="655" spans="1:33">
      <c r="A655" s="1" t="s">
        <v>771</v>
      </c>
      <c r="B655" s="1" t="s">
        <v>58</v>
      </c>
      <c r="C655" s="1" t="s">
        <v>58</v>
      </c>
      <c r="D655" s="1" t="s">
        <v>36</v>
      </c>
      <c r="E655" s="1" t="s">
        <v>569</v>
      </c>
      <c r="F655" s="1" t="s">
        <v>41</v>
      </c>
      <c r="G655" s="1">
        <v>2.7</v>
      </c>
      <c r="H655" s="39">
        <v>9.8000000000000007</v>
      </c>
      <c r="I655" s="39">
        <v>5.0999999999999997E-2</v>
      </c>
      <c r="J655" s="39">
        <v>9.8000000000000007</v>
      </c>
      <c r="K655" s="39">
        <v>2.83</v>
      </c>
      <c r="L655" s="39"/>
      <c r="M655" s="39">
        <v>162.80000000000001</v>
      </c>
      <c r="N655" s="39">
        <v>24.2</v>
      </c>
      <c r="O655" s="39">
        <v>97.68</v>
      </c>
      <c r="P655" s="39">
        <v>0.23</v>
      </c>
      <c r="Q655" s="39">
        <v>-1.4696759700589399</v>
      </c>
      <c r="R655" s="39">
        <v>0.99122607569249499</v>
      </c>
      <c r="S655" s="39">
        <v>0.99122607569249499</v>
      </c>
      <c r="T655" s="39">
        <v>-1.29242982390206</v>
      </c>
      <c r="U655" s="39">
        <v>0.45178643552428999</v>
      </c>
      <c r="V655" s="39">
        <v>-0.63827216398240705</v>
      </c>
      <c r="W655" s="39">
        <v>2.28238238567653</v>
      </c>
      <c r="X655" s="39">
        <v>2.28238238567653</v>
      </c>
      <c r="Y655" s="39">
        <v>-2.9759296462578102</v>
      </c>
      <c r="Z655" s="39">
        <v>1.0402767116551499</v>
      </c>
      <c r="AA655" s="39">
        <v>-0.236543737057131</v>
      </c>
      <c r="AB655" s="39">
        <v>0.72855274297618799</v>
      </c>
      <c r="AC655" s="39">
        <v>0.90508011222834495</v>
      </c>
      <c r="AD655" s="39">
        <v>-0.75465940832735301</v>
      </c>
      <c r="AE655" s="39">
        <v>0.266262044748031</v>
      </c>
      <c r="AF655" s="39">
        <v>0.46384591419044902</v>
      </c>
      <c r="AG655" s="39">
        <v>-1.0680482343647999</v>
      </c>
    </row>
    <row r="656" spans="1:33">
      <c r="A656" s="1" t="s">
        <v>771</v>
      </c>
      <c r="B656" s="1" t="s">
        <v>58</v>
      </c>
      <c r="C656" s="1" t="s">
        <v>58</v>
      </c>
      <c r="D656" s="1" t="s">
        <v>36</v>
      </c>
      <c r="E656" s="1" t="s">
        <v>182</v>
      </c>
      <c r="F656" s="1" t="s">
        <v>41</v>
      </c>
      <c r="G656" s="1">
        <v>3.1</v>
      </c>
      <c r="H656" s="39">
        <v>19.600000000000001</v>
      </c>
      <c r="I656" s="39">
        <v>6.9000000000000006E-2</v>
      </c>
      <c r="J656" s="39">
        <v>19.600000000000001</v>
      </c>
      <c r="K656" s="39">
        <v>6.4</v>
      </c>
      <c r="L656" s="39"/>
      <c r="M656" s="39">
        <v>303.89999999999998</v>
      </c>
      <c r="N656" s="39">
        <v>26.7</v>
      </c>
      <c r="O656" s="39">
        <v>182.34</v>
      </c>
      <c r="P656" s="39">
        <v>0.23</v>
      </c>
      <c r="Q656" s="39">
        <v>-1.4696759700589399</v>
      </c>
      <c r="R656" s="39">
        <v>1.2922560713564799</v>
      </c>
      <c r="S656" s="39">
        <v>1.2922560713564799</v>
      </c>
      <c r="T656" s="39">
        <v>-1.1611509092627399</v>
      </c>
      <c r="U656" s="39">
        <v>0.80617997398388697</v>
      </c>
      <c r="V656" s="39">
        <v>-0.63827216398240705</v>
      </c>
      <c r="W656" s="39">
        <v>2.97552956623647</v>
      </c>
      <c r="X656" s="39">
        <v>2.97552956623647</v>
      </c>
      <c r="Y656" s="39">
        <v>-2.6736487743848798</v>
      </c>
      <c r="Z656" s="39">
        <v>1.85629799036563</v>
      </c>
      <c r="AA656" s="39">
        <v>-0.236543737057131</v>
      </c>
      <c r="AB656" s="39">
        <v>1.1118891692421</v>
      </c>
      <c r="AC656" s="39">
        <v>1.29412459240135</v>
      </c>
      <c r="AD656" s="39">
        <v>-0.59330452560886704</v>
      </c>
      <c r="AE656" s="39">
        <v>0.84558129277821403</v>
      </c>
      <c r="AF656" s="39">
        <v>0.46384591419044902</v>
      </c>
      <c r="AG656" s="39">
        <v>-0.44343587178900701</v>
      </c>
    </row>
    <row r="657" spans="1:33">
      <c r="A657" s="1" t="s">
        <v>771</v>
      </c>
      <c r="B657" s="1" t="s">
        <v>58</v>
      </c>
      <c r="C657" s="1" t="s">
        <v>58</v>
      </c>
      <c r="D657" s="1" t="s">
        <v>36</v>
      </c>
      <c r="E657" s="1" t="s">
        <v>451</v>
      </c>
      <c r="F657" s="1" t="s">
        <v>33</v>
      </c>
      <c r="G657" s="1">
        <v>4.5</v>
      </c>
      <c r="H657" s="39">
        <v>4.5</v>
      </c>
      <c r="I657" s="39">
        <v>6.2E-2</v>
      </c>
      <c r="J657" s="39">
        <v>4.5</v>
      </c>
      <c r="K657" s="39">
        <v>5.37</v>
      </c>
      <c r="L657" s="39"/>
      <c r="M657" s="39">
        <v>144.5</v>
      </c>
      <c r="N657" s="39">
        <v>26.4</v>
      </c>
      <c r="O657" s="39">
        <v>86.7</v>
      </c>
      <c r="P657" s="39">
        <v>0.23</v>
      </c>
      <c r="Q657" s="39">
        <v>-1.4696759700589399</v>
      </c>
      <c r="R657" s="39">
        <v>0.65321251377534395</v>
      </c>
      <c r="S657" s="39">
        <v>0.65321251377534395</v>
      </c>
      <c r="T657" s="39">
        <v>-1.2076083105017501</v>
      </c>
      <c r="U657" s="39">
        <v>0.72997428569955602</v>
      </c>
      <c r="V657" s="39">
        <v>-0.63827216398240705</v>
      </c>
      <c r="W657" s="39">
        <v>1.5040773967762699</v>
      </c>
      <c r="X657" s="39">
        <v>1.5040773967762699</v>
      </c>
      <c r="Y657" s="39">
        <v>-2.78062089393705</v>
      </c>
      <c r="Z657" s="39">
        <v>1.68082790852077</v>
      </c>
      <c r="AA657" s="39">
        <v>-0.236543737057131</v>
      </c>
      <c r="AB657" s="39">
        <v>0.29812085007151801</v>
      </c>
      <c r="AC657" s="39">
        <v>0.46823889247737499</v>
      </c>
      <c r="AD657" s="39">
        <v>-0.65040530640767202</v>
      </c>
      <c r="AE657" s="39">
        <v>0.721009546283083</v>
      </c>
      <c r="AF657" s="39">
        <v>0.46384591419044902</v>
      </c>
      <c r="AG657" s="39">
        <v>1.7427073972262599</v>
      </c>
    </row>
    <row r="658" spans="1:33">
      <c r="A658" s="1" t="s">
        <v>851</v>
      </c>
      <c r="B658" s="1" t="s">
        <v>439</v>
      </c>
      <c r="C658" s="1" t="s">
        <v>570</v>
      </c>
      <c r="D658" s="1" t="s">
        <v>571</v>
      </c>
      <c r="E658" s="1" t="s">
        <v>572</v>
      </c>
      <c r="F658" s="1" t="s">
        <v>41</v>
      </c>
      <c r="G658" s="1">
        <v>2.7</v>
      </c>
      <c r="H658" s="39"/>
      <c r="I658" s="39"/>
      <c r="J658" s="39">
        <v>0.2</v>
      </c>
      <c r="K658" s="39"/>
      <c r="L658" s="39"/>
      <c r="M658" s="39">
        <v>4.7</v>
      </c>
      <c r="N658" s="39">
        <v>9</v>
      </c>
      <c r="O658" s="39">
        <v>2.82</v>
      </c>
      <c r="P658" s="39">
        <v>1.6199999999999999E-2</v>
      </c>
      <c r="Q658" s="39">
        <v>-4.1227440367438</v>
      </c>
      <c r="R658" s="39"/>
      <c r="S658" s="39">
        <v>-0.69897000433601897</v>
      </c>
      <c r="T658" s="39"/>
      <c r="U658" s="39"/>
      <c r="V658" s="39">
        <v>-1.7904849854573699</v>
      </c>
      <c r="W658" s="39">
        <v>-1.6094379124341001</v>
      </c>
      <c r="X658" s="39"/>
      <c r="Y658" s="39"/>
      <c r="Z658" s="39"/>
      <c r="AA658" s="39">
        <v>-0.24318529087659199</v>
      </c>
      <c r="AB658" s="39"/>
      <c r="AC658" s="39">
        <v>-1.2792917603976901</v>
      </c>
      <c r="AD658" s="39"/>
      <c r="AE658" s="39"/>
      <c r="AF658" s="39">
        <v>-9.8041573074136898E-2</v>
      </c>
      <c r="AG658" s="39">
        <v>-1.0680482343647999</v>
      </c>
    </row>
    <row r="659" spans="1:33">
      <c r="A659" s="1" t="s">
        <v>851</v>
      </c>
      <c r="B659" s="1" t="s">
        <v>439</v>
      </c>
      <c r="C659" s="1" t="s">
        <v>570</v>
      </c>
      <c r="D659" s="1" t="s">
        <v>571</v>
      </c>
      <c r="E659" s="1" t="s">
        <v>544</v>
      </c>
      <c r="F659" s="1" t="s">
        <v>41</v>
      </c>
      <c r="G659" s="1">
        <v>3</v>
      </c>
      <c r="H659" s="39"/>
      <c r="I659" s="39"/>
      <c r="J659" s="39">
        <v>0.03</v>
      </c>
      <c r="K659" s="39"/>
      <c r="L659" s="39"/>
      <c r="M659" s="39">
        <v>6.9</v>
      </c>
      <c r="N659" s="39">
        <v>9</v>
      </c>
      <c r="O659" s="39">
        <v>4.1399999999999997</v>
      </c>
      <c r="P659" s="39">
        <v>1.6199999999999999E-2</v>
      </c>
      <c r="Q659" s="39">
        <v>-4.1227440367438</v>
      </c>
      <c r="R659" s="39"/>
      <c r="S659" s="39">
        <v>-1.5228787452803401</v>
      </c>
      <c r="T659" s="39"/>
      <c r="U659" s="39"/>
      <c r="V659" s="39">
        <v>-1.7904849854573699</v>
      </c>
      <c r="W659" s="39">
        <v>-3.50655789731998</v>
      </c>
      <c r="X659" s="39"/>
      <c r="Y659" s="39"/>
      <c r="Z659" s="39"/>
      <c r="AA659" s="39">
        <v>-0.24318529087659199</v>
      </c>
      <c r="AB659" s="39"/>
      <c r="AC659" s="39">
        <v>-2.3440931172314698</v>
      </c>
      <c r="AD659" s="39"/>
      <c r="AE659" s="39"/>
      <c r="AF659" s="39">
        <v>-9.8041573074136898E-2</v>
      </c>
      <c r="AG659" s="39">
        <v>-0.59958896243295501</v>
      </c>
    </row>
    <row r="660" spans="1:33">
      <c r="A660" s="1" t="s">
        <v>851</v>
      </c>
      <c r="B660" s="1" t="s">
        <v>439</v>
      </c>
      <c r="C660" s="1" t="s">
        <v>570</v>
      </c>
      <c r="D660" s="1" t="s">
        <v>571</v>
      </c>
      <c r="E660" s="1" t="s">
        <v>573</v>
      </c>
      <c r="F660" s="1" t="s">
        <v>33</v>
      </c>
      <c r="G660" s="1">
        <v>3.3</v>
      </c>
      <c r="H660" s="39"/>
      <c r="I660" s="39"/>
      <c r="J660" s="39">
        <v>0.2</v>
      </c>
      <c r="K660" s="39"/>
      <c r="L660" s="39"/>
      <c r="M660" s="39">
        <v>2.2000000000000002</v>
      </c>
      <c r="N660" s="39">
        <v>6.1</v>
      </c>
      <c r="O660" s="39">
        <v>1.32</v>
      </c>
      <c r="P660" s="39">
        <v>1.6199999999999999E-2</v>
      </c>
      <c r="Q660" s="39">
        <v>-4.1227440367438</v>
      </c>
      <c r="R660" s="39"/>
      <c r="S660" s="39">
        <v>-0.69897000433601897</v>
      </c>
      <c r="T660" s="39"/>
      <c r="U660" s="39"/>
      <c r="V660" s="39">
        <v>-1.7904849854573699</v>
      </c>
      <c r="W660" s="39">
        <v>-1.6094379124341001</v>
      </c>
      <c r="X660" s="39"/>
      <c r="Y660" s="39"/>
      <c r="Z660" s="39"/>
      <c r="AA660" s="39">
        <v>-0.24318529087659199</v>
      </c>
      <c r="AB660" s="39"/>
      <c r="AC660" s="39">
        <v>-1.2792917603976901</v>
      </c>
      <c r="AD660" s="39"/>
      <c r="AE660" s="39"/>
      <c r="AF660" s="39">
        <v>-9.8041573074136898E-2</v>
      </c>
      <c r="AG660" s="39">
        <v>-0.13112969050111201</v>
      </c>
    </row>
    <row r="661" spans="1:33">
      <c r="A661" s="1" t="s">
        <v>851</v>
      </c>
      <c r="B661" s="1" t="s">
        <v>439</v>
      </c>
      <c r="C661" s="1" t="s">
        <v>570</v>
      </c>
      <c r="D661" s="1" t="s">
        <v>571</v>
      </c>
      <c r="E661" s="1" t="s">
        <v>66</v>
      </c>
      <c r="F661" s="1" t="s">
        <v>33</v>
      </c>
      <c r="G661" s="1">
        <v>4.4000000000000004</v>
      </c>
      <c r="H661" s="39"/>
      <c r="I661" s="39"/>
      <c r="J661" s="39">
        <v>0.08</v>
      </c>
      <c r="K661" s="39"/>
      <c r="L661" s="39"/>
      <c r="M661" s="39">
        <v>3.6</v>
      </c>
      <c r="N661" s="39">
        <v>7.3</v>
      </c>
      <c r="O661" s="39">
        <v>2.16</v>
      </c>
      <c r="P661" s="39">
        <v>1.6199999999999999E-2</v>
      </c>
      <c r="Q661" s="39">
        <v>-4.1227440367438</v>
      </c>
      <c r="R661" s="39"/>
      <c r="S661" s="39">
        <v>-1.09691001300806</v>
      </c>
      <c r="T661" s="39"/>
      <c r="U661" s="39"/>
      <c r="V661" s="39">
        <v>-1.7904849854573699</v>
      </c>
      <c r="W661" s="39">
        <v>-2.5257286443082601</v>
      </c>
      <c r="X661" s="39"/>
      <c r="Y661" s="39"/>
      <c r="Z661" s="39"/>
      <c r="AA661" s="39">
        <v>-0.24318529087659199</v>
      </c>
      <c r="AB661" s="39"/>
      <c r="AC661" s="39">
        <v>-1.79358058889923</v>
      </c>
      <c r="AD661" s="39"/>
      <c r="AE661" s="39"/>
      <c r="AF661" s="39">
        <v>-9.8041573074136898E-2</v>
      </c>
      <c r="AG661" s="39">
        <v>1.58655430658232</v>
      </c>
    </row>
    <row r="662" spans="1:33">
      <c r="A662" s="1" t="s">
        <v>851</v>
      </c>
      <c r="B662" s="1" t="s">
        <v>195</v>
      </c>
      <c r="C662" s="1" t="s">
        <v>195</v>
      </c>
      <c r="D662" s="1" t="s">
        <v>95</v>
      </c>
      <c r="E662" s="1" t="s">
        <v>81</v>
      </c>
      <c r="F662" s="1" t="s">
        <v>41</v>
      </c>
      <c r="G662" s="1">
        <v>3.1</v>
      </c>
      <c r="H662" s="39"/>
      <c r="I662" s="39"/>
      <c r="J662" s="39"/>
      <c r="K662" s="39"/>
      <c r="L662" s="39"/>
      <c r="M662" s="39">
        <v>58.4</v>
      </c>
      <c r="N662" s="39">
        <v>15.1</v>
      </c>
      <c r="O662" s="39">
        <v>35.04</v>
      </c>
      <c r="P662" s="39">
        <v>2.5599999999999999E-4</v>
      </c>
      <c r="Q662" s="39">
        <v>-8.2703331134847105</v>
      </c>
      <c r="R662" s="39"/>
      <c r="S662" s="39"/>
      <c r="T662" s="39"/>
      <c r="U662" s="39"/>
      <c r="V662" s="39">
        <v>-3.59176003468815</v>
      </c>
      <c r="W662" s="39"/>
      <c r="X662" s="39"/>
      <c r="Y662" s="39"/>
      <c r="Z662" s="39"/>
      <c r="AA662" s="39">
        <v>-0.243680580558994</v>
      </c>
      <c r="AB662" s="39"/>
      <c r="AC662" s="39"/>
      <c r="AD662" s="39"/>
      <c r="AE662" s="39"/>
      <c r="AF662" s="39">
        <v>-0.97645039861476601</v>
      </c>
      <c r="AG662" s="39">
        <v>-0.44343587178900701</v>
      </c>
    </row>
    <row r="663" spans="1:33">
      <c r="A663" s="1" t="s">
        <v>851</v>
      </c>
      <c r="B663" s="1" t="s">
        <v>195</v>
      </c>
      <c r="C663" s="1" t="s">
        <v>195</v>
      </c>
      <c r="D663" s="1" t="s">
        <v>95</v>
      </c>
      <c r="E663" s="1" t="s">
        <v>51</v>
      </c>
      <c r="F663" s="1" t="s">
        <v>33</v>
      </c>
      <c r="G663" s="1">
        <v>3.6</v>
      </c>
      <c r="H663" s="39"/>
      <c r="I663" s="39"/>
      <c r="J663" s="39"/>
      <c r="K663" s="39"/>
      <c r="L663" s="39"/>
      <c r="M663" s="39">
        <v>368.7</v>
      </c>
      <c r="N663" s="39">
        <v>27.5</v>
      </c>
      <c r="O663" s="39">
        <v>221.22</v>
      </c>
      <c r="P663" s="39">
        <v>2.5599999999999999E-4</v>
      </c>
      <c r="Q663" s="39">
        <v>-8.2703331134847105</v>
      </c>
      <c r="R663" s="39"/>
      <c r="S663" s="39"/>
      <c r="T663" s="39"/>
      <c r="U663" s="39"/>
      <c r="V663" s="39">
        <v>-3.59176003468815</v>
      </c>
      <c r="W663" s="39"/>
      <c r="X663" s="39"/>
      <c r="Y663" s="39"/>
      <c r="Z663" s="39"/>
      <c r="AA663" s="39">
        <v>-0.243680580558994</v>
      </c>
      <c r="AB663" s="39"/>
      <c r="AC663" s="39"/>
      <c r="AD663" s="39"/>
      <c r="AE663" s="39"/>
      <c r="AF663" s="39">
        <v>-0.97645039861476601</v>
      </c>
      <c r="AG663" s="39">
        <v>0.33732958143073299</v>
      </c>
    </row>
    <row r="664" spans="1:33">
      <c r="A664" s="1" t="s">
        <v>851</v>
      </c>
      <c r="B664" s="1" t="s">
        <v>195</v>
      </c>
      <c r="C664" s="1" t="s">
        <v>195</v>
      </c>
      <c r="D664" s="1" t="s">
        <v>95</v>
      </c>
      <c r="E664" s="1" t="s">
        <v>104</v>
      </c>
      <c r="F664" s="1" t="s">
        <v>33</v>
      </c>
      <c r="G664" s="1">
        <v>3.7</v>
      </c>
      <c r="H664" s="39"/>
      <c r="I664" s="39">
        <v>1.8</v>
      </c>
      <c r="J664" s="39"/>
      <c r="K664" s="39"/>
      <c r="L664" s="39"/>
      <c r="M664" s="39">
        <v>145.5</v>
      </c>
      <c r="N664" s="39">
        <v>20.6</v>
      </c>
      <c r="O664" s="39">
        <v>87.3</v>
      </c>
      <c r="P664" s="39">
        <v>2.5599999999999999E-4</v>
      </c>
      <c r="Q664" s="39">
        <v>-8.2703331134847105</v>
      </c>
      <c r="R664" s="39"/>
      <c r="S664" s="39"/>
      <c r="T664" s="39">
        <v>0.25527250510330601</v>
      </c>
      <c r="U664" s="39"/>
      <c r="V664" s="39">
        <v>-3.59176003468815</v>
      </c>
      <c r="W664" s="39"/>
      <c r="X664" s="39"/>
      <c r="Y664" s="39">
        <v>0.58778666490211895</v>
      </c>
      <c r="Z664" s="39"/>
      <c r="AA664" s="39">
        <v>-0.243680580558994</v>
      </c>
      <c r="AB664" s="39"/>
      <c r="AC664" s="39"/>
      <c r="AD664" s="39">
        <v>1.1476211556604401</v>
      </c>
      <c r="AE664" s="39"/>
      <c r="AF664" s="39">
        <v>-0.97645039861476601</v>
      </c>
      <c r="AG664" s="39">
        <v>0.49348267207468099</v>
      </c>
    </row>
    <row r="665" spans="1:33">
      <c r="A665" s="1" t="s">
        <v>851</v>
      </c>
      <c r="B665" s="1" t="s">
        <v>195</v>
      </c>
      <c r="C665" s="1" t="s">
        <v>195</v>
      </c>
      <c r="D665" s="1" t="s">
        <v>95</v>
      </c>
      <c r="E665" s="1" t="s">
        <v>268</v>
      </c>
      <c r="F665" s="1" t="s">
        <v>41</v>
      </c>
      <c r="G665" s="1">
        <v>3.7</v>
      </c>
      <c r="H665" s="39"/>
      <c r="I665" s="39"/>
      <c r="J665" s="39"/>
      <c r="K665" s="39"/>
      <c r="L665" s="39"/>
      <c r="M665" s="39">
        <v>224.3</v>
      </c>
      <c r="N665" s="39">
        <v>25.9</v>
      </c>
      <c r="O665" s="39">
        <v>134.58000000000001</v>
      </c>
      <c r="P665" s="39">
        <v>2.5599999999999999E-4</v>
      </c>
      <c r="Q665" s="39">
        <v>-8.2703331134847105</v>
      </c>
      <c r="R665" s="39"/>
      <c r="S665" s="39"/>
      <c r="T665" s="39"/>
      <c r="U665" s="39"/>
      <c r="V665" s="39">
        <v>-3.59176003468815</v>
      </c>
      <c r="W665" s="39"/>
      <c r="X665" s="39"/>
      <c r="Y665" s="39"/>
      <c r="Z665" s="39"/>
      <c r="AA665" s="39">
        <v>-0.243680580558994</v>
      </c>
      <c r="AB665" s="39"/>
      <c r="AC665" s="39"/>
      <c r="AD665" s="39"/>
      <c r="AE665" s="39"/>
      <c r="AF665" s="39">
        <v>-0.97645039861476601</v>
      </c>
      <c r="AG665" s="39">
        <v>0.49348267207468099</v>
      </c>
    </row>
    <row r="666" spans="1:33">
      <c r="A666" s="1" t="s">
        <v>851</v>
      </c>
      <c r="B666" s="1" t="s">
        <v>195</v>
      </c>
      <c r="C666" s="1" t="s">
        <v>195</v>
      </c>
      <c r="D666" s="1" t="s">
        <v>95</v>
      </c>
      <c r="E666" s="1" t="s">
        <v>107</v>
      </c>
      <c r="F666" s="1" t="s">
        <v>33</v>
      </c>
      <c r="G666" s="1">
        <v>4.4000000000000004</v>
      </c>
      <c r="H666" s="39"/>
      <c r="I666" s="39"/>
      <c r="J666" s="39"/>
      <c r="K666" s="39"/>
      <c r="L666" s="39"/>
      <c r="M666" s="39">
        <v>185</v>
      </c>
      <c r="N666" s="39">
        <v>23.7</v>
      </c>
      <c r="O666" s="39">
        <v>111</v>
      </c>
      <c r="P666" s="39">
        <v>2.5599999999999999E-4</v>
      </c>
      <c r="Q666" s="39">
        <v>-8.2703331134847105</v>
      </c>
      <c r="R666" s="39"/>
      <c r="S666" s="39"/>
      <c r="T666" s="39"/>
      <c r="U666" s="39"/>
      <c r="V666" s="39">
        <v>-3.59176003468815</v>
      </c>
      <c r="W666" s="39"/>
      <c r="X666" s="39"/>
      <c r="Y666" s="39"/>
      <c r="Z666" s="39"/>
      <c r="AA666" s="39">
        <v>-0.243680580558994</v>
      </c>
      <c r="AB666" s="39"/>
      <c r="AC666" s="39"/>
      <c r="AD666" s="39"/>
      <c r="AE666" s="39"/>
      <c r="AF666" s="39">
        <v>-0.97645039861476601</v>
      </c>
      <c r="AG666" s="39">
        <v>1.58655430658232</v>
      </c>
    </row>
    <row r="667" spans="1:33">
      <c r="A667" s="1" t="s">
        <v>771</v>
      </c>
      <c r="B667" s="1" t="s">
        <v>574</v>
      </c>
      <c r="C667" s="1" t="s">
        <v>574</v>
      </c>
      <c r="D667" s="1" t="s">
        <v>68</v>
      </c>
      <c r="E667" s="1" t="s">
        <v>92</v>
      </c>
      <c r="F667" s="1" t="s">
        <v>60</v>
      </c>
      <c r="G667" s="1">
        <v>2</v>
      </c>
      <c r="H667" s="39"/>
      <c r="I667" s="39"/>
      <c r="J667" s="39">
        <v>1.2</v>
      </c>
      <c r="K667" s="39"/>
      <c r="L667" s="39"/>
      <c r="M667" s="39">
        <v>155.6083333</v>
      </c>
      <c r="N667" s="39">
        <v>21.18333333</v>
      </c>
      <c r="O667" s="39">
        <v>93.364999979999993</v>
      </c>
      <c r="P667" s="39">
        <v>5.73</v>
      </c>
      <c r="Q667" s="39">
        <v>1.7457155307266501</v>
      </c>
      <c r="R667" s="39"/>
      <c r="S667" s="39">
        <v>7.9181246047624804E-2</v>
      </c>
      <c r="T667" s="39"/>
      <c r="U667" s="39"/>
      <c r="V667" s="39">
        <v>0.75815462196739003</v>
      </c>
      <c r="W667" s="39">
        <v>0.18232155679395501</v>
      </c>
      <c r="X667" s="39"/>
      <c r="Y667" s="39"/>
      <c r="Z667" s="39"/>
      <c r="AA667" s="39">
        <v>-6.5689920373147206E-2</v>
      </c>
      <c r="AB667" s="39"/>
      <c r="AC667" s="39">
        <v>-0.273626368037927</v>
      </c>
      <c r="AD667" s="39"/>
      <c r="AE667" s="39"/>
      <c r="AF667" s="39">
        <v>1.14482665254213</v>
      </c>
      <c r="AG667" s="39">
        <v>-2.16111986887244</v>
      </c>
    </row>
    <row r="668" spans="1:33">
      <c r="A668" s="1" t="s">
        <v>771</v>
      </c>
      <c r="B668" s="1" t="s">
        <v>575</v>
      </c>
      <c r="C668" s="1" t="s">
        <v>575</v>
      </c>
      <c r="D668" s="1" t="s">
        <v>68</v>
      </c>
      <c r="E668" s="1" t="s">
        <v>92</v>
      </c>
      <c r="F668" s="1" t="s">
        <v>60</v>
      </c>
      <c r="G668" s="1">
        <v>2</v>
      </c>
      <c r="H668" s="39"/>
      <c r="I668" s="39"/>
      <c r="J668" s="39">
        <v>1.4</v>
      </c>
      <c r="K668" s="39"/>
      <c r="L668" s="39"/>
      <c r="M668" s="39">
        <v>155.6083333</v>
      </c>
      <c r="N668" s="39">
        <v>21.18333333</v>
      </c>
      <c r="O668" s="39">
        <v>93.364999979999993</v>
      </c>
      <c r="P668" s="39">
        <v>9.43</v>
      </c>
      <c r="Q668" s="39">
        <v>2.2438960966453698</v>
      </c>
      <c r="R668" s="39"/>
      <c r="S668" s="39">
        <v>0.14612803567823801</v>
      </c>
      <c r="T668" s="39"/>
      <c r="U668" s="39"/>
      <c r="V668" s="39">
        <v>0.97451169273732796</v>
      </c>
      <c r="W668" s="39">
        <v>0.33647223662121301</v>
      </c>
      <c r="X668" s="39"/>
      <c r="Y668" s="39"/>
      <c r="Z668" s="39"/>
      <c r="AA668" s="39">
        <v>4.9248101759714898E-2</v>
      </c>
      <c r="AB668" s="39"/>
      <c r="AC668" s="39">
        <v>-0.18710582408467299</v>
      </c>
      <c r="AD668" s="39"/>
      <c r="AE668" s="39"/>
      <c r="AF668" s="39">
        <v>1.2503352257684099</v>
      </c>
      <c r="AG668" s="39">
        <v>-2.16111986887244</v>
      </c>
    </row>
    <row r="669" spans="1:33">
      <c r="A669" s="1" t="s">
        <v>771</v>
      </c>
      <c r="B669" s="1" t="s">
        <v>576</v>
      </c>
      <c r="C669" s="1" t="s">
        <v>576</v>
      </c>
      <c r="D669" s="1" t="s">
        <v>68</v>
      </c>
      <c r="E669" s="1" t="s">
        <v>92</v>
      </c>
      <c r="F669" s="1" t="s">
        <v>60</v>
      </c>
      <c r="G669" s="1">
        <v>2</v>
      </c>
      <c r="H669" s="39"/>
      <c r="I669" s="39"/>
      <c r="J669" s="39">
        <v>2</v>
      </c>
      <c r="K669" s="39"/>
      <c r="L669" s="39"/>
      <c r="M669" s="39">
        <v>155.6083333</v>
      </c>
      <c r="N669" s="39">
        <v>21.18333333</v>
      </c>
      <c r="O669" s="39">
        <v>93.364999979999993</v>
      </c>
      <c r="P669" s="39">
        <v>13.66</v>
      </c>
      <c r="Q669" s="39">
        <v>2.6144718541426402</v>
      </c>
      <c r="R669" s="39"/>
      <c r="S669" s="39">
        <v>0.30102999566398098</v>
      </c>
      <c r="T669" s="39"/>
      <c r="U669" s="39"/>
      <c r="V669" s="39">
        <v>1.13545069934551</v>
      </c>
      <c r="W669" s="39">
        <v>0.69314718055994495</v>
      </c>
      <c r="X669" s="39"/>
      <c r="Y669" s="39"/>
      <c r="Z669" s="39"/>
      <c r="AA669" s="39">
        <v>0.180650218954852</v>
      </c>
      <c r="AB669" s="39"/>
      <c r="AC669" s="39">
        <v>1.3086028449852301E-2</v>
      </c>
      <c r="AD669" s="39"/>
      <c r="AE669" s="39"/>
      <c r="AF669" s="39">
        <v>1.32881865551377</v>
      </c>
      <c r="AG669" s="39">
        <v>-2.16111986887244</v>
      </c>
    </row>
    <row r="670" spans="1:33">
      <c r="A670" s="1" t="s">
        <v>771</v>
      </c>
      <c r="B670" s="1" t="s">
        <v>577</v>
      </c>
      <c r="C670" s="1" t="s">
        <v>577</v>
      </c>
      <c r="D670" s="1" t="s">
        <v>68</v>
      </c>
      <c r="E670" s="1" t="s">
        <v>92</v>
      </c>
      <c r="F670" s="1" t="s">
        <v>60</v>
      </c>
      <c r="G670" s="1">
        <v>2</v>
      </c>
      <c r="H670" s="39"/>
      <c r="I670" s="39"/>
      <c r="J670" s="39">
        <v>2.8</v>
      </c>
      <c r="K670" s="39"/>
      <c r="L670" s="39"/>
      <c r="M670" s="39">
        <v>155.6083333</v>
      </c>
      <c r="N670" s="39">
        <v>21.18333333</v>
      </c>
      <c r="O670" s="39">
        <v>93.364999979999993</v>
      </c>
      <c r="P670" s="39">
        <v>14.03</v>
      </c>
      <c r="Q670" s="39">
        <v>2.6411978941143701</v>
      </c>
      <c r="R670" s="39"/>
      <c r="S670" s="39">
        <v>0.44715803134221899</v>
      </c>
      <c r="T670" s="39"/>
      <c r="U670" s="39"/>
      <c r="V670" s="39">
        <v>1.14705767102836</v>
      </c>
      <c r="W670" s="39">
        <v>1.0296194171811599</v>
      </c>
      <c r="X670" s="39"/>
      <c r="Y670" s="39"/>
      <c r="Z670" s="39"/>
      <c r="AA670" s="39">
        <v>0.192144021168138</v>
      </c>
      <c r="AB670" s="39"/>
      <c r="AC670" s="39">
        <v>0.20193865608832801</v>
      </c>
      <c r="AD670" s="39"/>
      <c r="AE670" s="39"/>
      <c r="AF670" s="39">
        <v>1.3344789051066099</v>
      </c>
      <c r="AG670" s="39">
        <v>-2.16111986887244</v>
      </c>
    </row>
    <row r="671" spans="1:33">
      <c r="A671" s="1" t="s">
        <v>771</v>
      </c>
      <c r="B671" s="1" t="s">
        <v>574</v>
      </c>
      <c r="C671" s="1" t="s">
        <v>574</v>
      </c>
      <c r="D671" s="1" t="s">
        <v>68</v>
      </c>
      <c r="E671" s="1" t="s">
        <v>92</v>
      </c>
      <c r="F671" s="1" t="s">
        <v>60</v>
      </c>
      <c r="G671" s="1">
        <v>2</v>
      </c>
      <c r="H671" s="39"/>
      <c r="I671" s="39"/>
      <c r="J671" s="39">
        <v>1.2</v>
      </c>
      <c r="K671" s="39"/>
      <c r="L671" s="39"/>
      <c r="M671" s="39">
        <v>162</v>
      </c>
      <c r="N671" s="39">
        <v>27.6</v>
      </c>
      <c r="O671" s="39">
        <v>97.2</v>
      </c>
      <c r="P671" s="39">
        <v>5.73</v>
      </c>
      <c r="Q671" s="39">
        <v>1.7457155307266501</v>
      </c>
      <c r="R671" s="39"/>
      <c r="S671" s="39">
        <v>7.9181246047624804E-2</v>
      </c>
      <c r="T671" s="39"/>
      <c r="U671" s="39"/>
      <c r="V671" s="39">
        <v>0.75815462196739003</v>
      </c>
      <c r="W671" s="39">
        <v>0.18232155679395501</v>
      </c>
      <c r="X671" s="39"/>
      <c r="Y671" s="39"/>
      <c r="Z671" s="39"/>
      <c r="AA671" s="39">
        <v>-6.5689920373147206E-2</v>
      </c>
      <c r="AB671" s="39"/>
      <c r="AC671" s="39">
        <v>-0.273626368037927</v>
      </c>
      <c r="AD671" s="39"/>
      <c r="AE671" s="39"/>
      <c r="AF671" s="39">
        <v>1.14482665254213</v>
      </c>
      <c r="AG671" s="39">
        <v>-2.16111986887244</v>
      </c>
    </row>
    <row r="672" spans="1:33">
      <c r="A672" s="1" t="s">
        <v>771</v>
      </c>
      <c r="B672" s="1" t="s">
        <v>575</v>
      </c>
      <c r="C672" s="1" t="s">
        <v>575</v>
      </c>
      <c r="D672" s="1" t="s">
        <v>68</v>
      </c>
      <c r="E672" s="1" t="s">
        <v>92</v>
      </c>
      <c r="F672" s="1" t="s">
        <v>60</v>
      </c>
      <c r="G672" s="1">
        <v>2</v>
      </c>
      <c r="H672" s="39"/>
      <c r="I672" s="39"/>
      <c r="J672" s="39">
        <v>1.4</v>
      </c>
      <c r="K672" s="39"/>
      <c r="L672" s="39"/>
      <c r="M672" s="39">
        <v>162</v>
      </c>
      <c r="N672" s="39">
        <v>27.6</v>
      </c>
      <c r="O672" s="39">
        <v>97.2</v>
      </c>
      <c r="P672" s="39">
        <v>9.43</v>
      </c>
      <c r="Q672" s="39">
        <v>2.2438960966453698</v>
      </c>
      <c r="R672" s="39"/>
      <c r="S672" s="39">
        <v>0.14612803567823801</v>
      </c>
      <c r="T672" s="39"/>
      <c r="U672" s="39"/>
      <c r="V672" s="39">
        <v>0.97451169273732796</v>
      </c>
      <c r="W672" s="39">
        <v>0.33647223662121301</v>
      </c>
      <c r="X672" s="39"/>
      <c r="Y672" s="39"/>
      <c r="Z672" s="39"/>
      <c r="AA672" s="39">
        <v>4.9248101759714898E-2</v>
      </c>
      <c r="AB672" s="39"/>
      <c r="AC672" s="39">
        <v>-0.18710582408467299</v>
      </c>
      <c r="AD672" s="39"/>
      <c r="AE672" s="39"/>
      <c r="AF672" s="39">
        <v>1.2503352257684099</v>
      </c>
      <c r="AG672" s="39">
        <v>-2.16111986887244</v>
      </c>
    </row>
    <row r="673" spans="1:33">
      <c r="A673" s="1" t="s">
        <v>771</v>
      </c>
      <c r="B673" s="1" t="s">
        <v>576</v>
      </c>
      <c r="C673" s="1" t="s">
        <v>576</v>
      </c>
      <c r="D673" s="1" t="s">
        <v>68</v>
      </c>
      <c r="E673" s="1" t="s">
        <v>92</v>
      </c>
      <c r="F673" s="1" t="s">
        <v>60</v>
      </c>
      <c r="G673" s="1">
        <v>2</v>
      </c>
      <c r="H673" s="39"/>
      <c r="I673" s="39"/>
      <c r="J673" s="39">
        <v>2</v>
      </c>
      <c r="K673" s="39"/>
      <c r="L673" s="39"/>
      <c r="M673" s="39">
        <v>162</v>
      </c>
      <c r="N673" s="39">
        <v>27.6</v>
      </c>
      <c r="O673" s="39">
        <v>97.2</v>
      </c>
      <c r="P673" s="39">
        <v>13.66</v>
      </c>
      <c r="Q673" s="39">
        <v>2.6144718541426402</v>
      </c>
      <c r="R673" s="39"/>
      <c r="S673" s="39">
        <v>0.30102999566398098</v>
      </c>
      <c r="T673" s="39"/>
      <c r="U673" s="39"/>
      <c r="V673" s="39">
        <v>1.13545069934551</v>
      </c>
      <c r="W673" s="39">
        <v>0.69314718055994495</v>
      </c>
      <c r="X673" s="39"/>
      <c r="Y673" s="39"/>
      <c r="Z673" s="39"/>
      <c r="AA673" s="39">
        <v>0.180650218954852</v>
      </c>
      <c r="AB673" s="39"/>
      <c r="AC673" s="39">
        <v>1.3086028449852301E-2</v>
      </c>
      <c r="AD673" s="39"/>
      <c r="AE673" s="39"/>
      <c r="AF673" s="39">
        <v>1.32881865551377</v>
      </c>
      <c r="AG673" s="39">
        <v>-2.16111986887244</v>
      </c>
    </row>
    <row r="674" spans="1:33">
      <c r="A674" s="1" t="s">
        <v>771</v>
      </c>
      <c r="B674" s="1" t="s">
        <v>577</v>
      </c>
      <c r="C674" s="1" t="s">
        <v>577</v>
      </c>
      <c r="D674" s="1" t="s">
        <v>68</v>
      </c>
      <c r="E674" s="1" t="s">
        <v>92</v>
      </c>
      <c r="F674" s="1" t="s">
        <v>60</v>
      </c>
      <c r="G674" s="1">
        <v>2</v>
      </c>
      <c r="H674" s="39"/>
      <c r="I674" s="39"/>
      <c r="J674" s="39">
        <v>2.8</v>
      </c>
      <c r="K674" s="39"/>
      <c r="L674" s="39"/>
      <c r="M674" s="39">
        <v>162</v>
      </c>
      <c r="N674" s="39">
        <v>27.6</v>
      </c>
      <c r="O674" s="39">
        <v>97.2</v>
      </c>
      <c r="P674" s="39">
        <v>14.03</v>
      </c>
      <c r="Q674" s="39">
        <v>2.6411978941143701</v>
      </c>
      <c r="R674" s="39"/>
      <c r="S674" s="39">
        <v>0.44715803134221899</v>
      </c>
      <c r="T674" s="39"/>
      <c r="U674" s="39"/>
      <c r="V674" s="39">
        <v>1.14705767102836</v>
      </c>
      <c r="W674" s="39">
        <v>1.0296194171811599</v>
      </c>
      <c r="X674" s="39"/>
      <c r="Y674" s="39"/>
      <c r="Z674" s="39"/>
      <c r="AA674" s="39">
        <v>0.192144021168138</v>
      </c>
      <c r="AB674" s="39"/>
      <c r="AC674" s="39">
        <v>0.20193865608832801</v>
      </c>
      <c r="AD674" s="39"/>
      <c r="AE674" s="39"/>
      <c r="AF674" s="39">
        <v>1.3344789051066099</v>
      </c>
      <c r="AG674" s="39">
        <v>-2.16111986887244</v>
      </c>
    </row>
    <row r="675" spans="1:33">
      <c r="A675" s="1" t="s">
        <v>851</v>
      </c>
      <c r="B675" s="1" t="s">
        <v>54</v>
      </c>
      <c r="C675" s="1" t="s">
        <v>578</v>
      </c>
      <c r="D675" s="1" t="s">
        <v>95</v>
      </c>
      <c r="E675" s="1" t="s">
        <v>266</v>
      </c>
      <c r="F675" s="1" t="s">
        <v>41</v>
      </c>
      <c r="G675" s="1">
        <v>2.8</v>
      </c>
      <c r="H675" s="39"/>
      <c r="I675" s="39"/>
      <c r="J675" s="39">
        <v>1.8</v>
      </c>
      <c r="K675" s="39"/>
      <c r="L675" s="39"/>
      <c r="M675" s="39">
        <v>56.4</v>
      </c>
      <c r="N675" s="39">
        <v>17.5</v>
      </c>
      <c r="O675" s="39">
        <v>33.840000000000003</v>
      </c>
      <c r="P675" s="39">
        <v>5.6999999999999998E-4</v>
      </c>
      <c r="Q675" s="39">
        <v>-7.4698741971356801</v>
      </c>
      <c r="R675" s="39"/>
      <c r="S675" s="39">
        <v>0.25527250510330601</v>
      </c>
      <c r="T675" s="39"/>
      <c r="U675" s="39"/>
      <c r="V675" s="39">
        <v>-3.2441251443275099</v>
      </c>
      <c r="W675" s="39">
        <v>0.58778666490211895</v>
      </c>
      <c r="X675" s="39"/>
      <c r="Y675" s="39"/>
      <c r="Z675" s="39"/>
      <c r="AA675" s="39">
        <v>-0.243670826359278</v>
      </c>
      <c r="AB675" s="39"/>
      <c r="AC675" s="39">
        <v>-4.6049936024165301E-2</v>
      </c>
      <c r="AD675" s="39"/>
      <c r="AE675" s="39"/>
      <c r="AF675" s="39">
        <v>-0.80692295421417903</v>
      </c>
      <c r="AG675" s="39">
        <v>-0.91189514372085201</v>
      </c>
    </row>
    <row r="676" spans="1:33">
      <c r="A676" s="1" t="s">
        <v>851</v>
      </c>
      <c r="B676" s="1" t="s">
        <v>54</v>
      </c>
      <c r="C676" s="1" t="s">
        <v>578</v>
      </c>
      <c r="D676" s="1" t="s">
        <v>95</v>
      </c>
      <c r="E676" s="1" t="s">
        <v>266</v>
      </c>
      <c r="F676" s="1" t="s">
        <v>41</v>
      </c>
      <c r="G676" s="1">
        <v>3.2</v>
      </c>
      <c r="H676" s="39"/>
      <c r="I676" s="39"/>
      <c r="J676" s="39">
        <v>1.8</v>
      </c>
      <c r="K676" s="39"/>
      <c r="L676" s="39"/>
      <c r="M676" s="39">
        <v>52.6</v>
      </c>
      <c r="N676" s="39">
        <v>16.899999999999999</v>
      </c>
      <c r="O676" s="39">
        <v>31.56</v>
      </c>
      <c r="P676" s="39">
        <v>5.6999999999999998E-4</v>
      </c>
      <c r="Q676" s="39">
        <v>-7.4698741971356801</v>
      </c>
      <c r="R676" s="39"/>
      <c r="S676" s="39">
        <v>0.25527250510330601</v>
      </c>
      <c r="T676" s="39"/>
      <c r="U676" s="39"/>
      <c r="V676" s="39">
        <v>-3.2441251443275099</v>
      </c>
      <c r="W676" s="39">
        <v>0.58778666490211895</v>
      </c>
      <c r="X676" s="39"/>
      <c r="Y676" s="39"/>
      <c r="Z676" s="39"/>
      <c r="AA676" s="39">
        <v>-0.243670826359278</v>
      </c>
      <c r="AB676" s="39"/>
      <c r="AC676" s="39">
        <v>-4.6049936024165301E-2</v>
      </c>
      <c r="AD676" s="39"/>
      <c r="AE676" s="39"/>
      <c r="AF676" s="39">
        <v>-0.80692295421417903</v>
      </c>
      <c r="AG676" s="39">
        <v>-0.28728278114505901</v>
      </c>
    </row>
    <row r="677" spans="1:33">
      <c r="A677" s="1" t="s">
        <v>851</v>
      </c>
      <c r="B677" s="1" t="s">
        <v>54</v>
      </c>
      <c r="C677" s="1" t="s">
        <v>578</v>
      </c>
      <c r="D677" s="1" t="s">
        <v>95</v>
      </c>
      <c r="E677" s="1" t="s">
        <v>266</v>
      </c>
      <c r="F677" s="1" t="s">
        <v>41</v>
      </c>
      <c r="G677" s="1">
        <v>3.2</v>
      </c>
      <c r="H677" s="39"/>
      <c r="I677" s="39"/>
      <c r="J677" s="39">
        <v>1.8</v>
      </c>
      <c r="K677" s="39"/>
      <c r="L677" s="39"/>
      <c r="M677" s="39">
        <v>66.400000000000006</v>
      </c>
      <c r="N677" s="39">
        <v>17.899999999999999</v>
      </c>
      <c r="O677" s="39">
        <v>39.840000000000003</v>
      </c>
      <c r="P677" s="39">
        <v>5.6999999999999998E-4</v>
      </c>
      <c r="Q677" s="39">
        <v>-7.4698741971356801</v>
      </c>
      <c r="R677" s="39"/>
      <c r="S677" s="39">
        <v>0.25527250510330601</v>
      </c>
      <c r="T677" s="39"/>
      <c r="U677" s="39"/>
      <c r="V677" s="39">
        <v>-3.2441251443275099</v>
      </c>
      <c r="W677" s="39">
        <v>0.58778666490211895</v>
      </c>
      <c r="X677" s="39"/>
      <c r="Y677" s="39"/>
      <c r="Z677" s="39"/>
      <c r="AA677" s="39">
        <v>-0.243670826359278</v>
      </c>
      <c r="AB677" s="39"/>
      <c r="AC677" s="39">
        <v>-4.6049936024165301E-2</v>
      </c>
      <c r="AD677" s="39"/>
      <c r="AE677" s="39"/>
      <c r="AF677" s="39">
        <v>-0.80692295421417903</v>
      </c>
      <c r="AG677" s="39">
        <v>-0.28728278114505901</v>
      </c>
    </row>
    <row r="678" spans="1:33">
      <c r="A678" s="1" t="s">
        <v>771</v>
      </c>
      <c r="B678" s="1" t="s">
        <v>382</v>
      </c>
      <c r="C678" s="1" t="s">
        <v>579</v>
      </c>
      <c r="D678" s="1" t="s">
        <v>117</v>
      </c>
      <c r="E678" s="1" t="s">
        <v>92</v>
      </c>
      <c r="F678" s="1" t="s">
        <v>60</v>
      </c>
      <c r="G678" s="1">
        <v>2</v>
      </c>
      <c r="H678" s="39"/>
      <c r="I678" s="39"/>
      <c r="J678" s="39">
        <v>18.29</v>
      </c>
      <c r="K678" s="39"/>
      <c r="L678" s="39"/>
      <c r="M678" s="39">
        <v>66.540000000000006</v>
      </c>
      <c r="N678" s="39">
        <v>11.16</v>
      </c>
      <c r="O678" s="39">
        <v>39.923999999999999</v>
      </c>
      <c r="P678" s="39">
        <v>8.1</v>
      </c>
      <c r="Q678" s="39">
        <v>2.0918640616783901</v>
      </c>
      <c r="R678" s="39"/>
      <c r="S678" s="39">
        <v>1.26221370547642</v>
      </c>
      <c r="T678" s="39"/>
      <c r="U678" s="39"/>
      <c r="V678" s="39">
        <v>0.90848501887864996</v>
      </c>
      <c r="W678" s="39">
        <v>2.9063544624027702</v>
      </c>
      <c r="X678" s="39"/>
      <c r="Y678" s="39"/>
      <c r="Z678" s="39"/>
      <c r="AA678" s="39">
        <v>7.9325424524968706E-3</v>
      </c>
      <c r="AB678" s="39"/>
      <c r="AC678" s="39">
        <v>1.25529850601353</v>
      </c>
      <c r="AD678" s="39"/>
      <c r="AE678" s="39"/>
      <c r="AF678" s="39">
        <v>1.2181366933658599</v>
      </c>
      <c r="AG678" s="39">
        <v>-2.16111986887244</v>
      </c>
    </row>
    <row r="679" spans="1:33">
      <c r="A679" s="1" t="s">
        <v>771</v>
      </c>
      <c r="B679" s="1" t="s">
        <v>382</v>
      </c>
      <c r="C679" s="1" t="s">
        <v>579</v>
      </c>
      <c r="D679" s="1" t="s">
        <v>117</v>
      </c>
      <c r="E679" s="1" t="s">
        <v>386</v>
      </c>
      <c r="F679" s="1" t="s">
        <v>41</v>
      </c>
      <c r="G679" s="1">
        <v>2.2000000000000002</v>
      </c>
      <c r="H679" s="39"/>
      <c r="I679" s="39"/>
      <c r="J679" s="39">
        <v>26.5</v>
      </c>
      <c r="K679" s="39"/>
      <c r="L679" s="39"/>
      <c r="M679" s="39">
        <v>425.5</v>
      </c>
      <c r="N679" s="39">
        <v>29.05</v>
      </c>
      <c r="O679" s="39">
        <v>255.3</v>
      </c>
      <c r="P679" s="39">
        <v>8.1</v>
      </c>
      <c r="Q679" s="39">
        <v>2.0918640616783901</v>
      </c>
      <c r="R679" s="39"/>
      <c r="S679" s="39">
        <v>1.4232458739368099</v>
      </c>
      <c r="T679" s="39"/>
      <c r="U679" s="39"/>
      <c r="V679" s="39">
        <v>0.90848501887864996</v>
      </c>
      <c r="W679" s="39">
        <v>3.2771447329921801</v>
      </c>
      <c r="X679" s="39"/>
      <c r="Y679" s="39"/>
      <c r="Z679" s="39"/>
      <c r="AA679" s="39">
        <v>7.9325424524968706E-3</v>
      </c>
      <c r="AB679" s="39"/>
      <c r="AC679" s="39">
        <v>1.4634129038216901</v>
      </c>
      <c r="AD679" s="39"/>
      <c r="AE679" s="39"/>
      <c r="AF679" s="39">
        <v>1.2181366933658599</v>
      </c>
      <c r="AG679" s="39">
        <v>-1.84881368758454</v>
      </c>
    </row>
    <row r="680" spans="1:33">
      <c r="A680" s="1" t="s">
        <v>771</v>
      </c>
      <c r="B680" s="1" t="s">
        <v>382</v>
      </c>
      <c r="C680" s="1" t="s">
        <v>579</v>
      </c>
      <c r="D680" s="1" t="s">
        <v>117</v>
      </c>
      <c r="E680" s="1" t="s">
        <v>69</v>
      </c>
      <c r="F680" s="1" t="s">
        <v>41</v>
      </c>
      <c r="G680" s="1">
        <v>2.2999999999999998</v>
      </c>
      <c r="H680" s="39"/>
      <c r="I680" s="39"/>
      <c r="J680" s="39">
        <v>34.1</v>
      </c>
      <c r="K680" s="39"/>
      <c r="L680" s="39"/>
      <c r="M680" s="39">
        <v>80.040000000000006</v>
      </c>
      <c r="N680" s="39">
        <v>15.54</v>
      </c>
      <c r="O680" s="39">
        <v>48.024000000000001</v>
      </c>
      <c r="P680" s="39">
        <v>8.1</v>
      </c>
      <c r="Q680" s="39">
        <v>2.0918640616783901</v>
      </c>
      <c r="R680" s="39"/>
      <c r="S680" s="39">
        <v>1.5327543789925</v>
      </c>
      <c r="T680" s="39"/>
      <c r="U680" s="39"/>
      <c r="V680" s="39">
        <v>0.90848501887864996</v>
      </c>
      <c r="W680" s="39">
        <v>3.5292973842894702</v>
      </c>
      <c r="X680" s="39"/>
      <c r="Y680" s="39"/>
      <c r="Z680" s="39"/>
      <c r="AA680" s="39">
        <v>7.9325424524968706E-3</v>
      </c>
      <c r="AB680" s="39"/>
      <c r="AC680" s="39">
        <v>1.6049392634455599</v>
      </c>
      <c r="AD680" s="39"/>
      <c r="AE680" s="39"/>
      <c r="AF680" s="39">
        <v>1.2181366933658599</v>
      </c>
      <c r="AG680" s="39">
        <v>-1.6926605969405899</v>
      </c>
    </row>
    <row r="681" spans="1:33">
      <c r="A681" s="1" t="s">
        <v>771</v>
      </c>
      <c r="B681" s="1" t="s">
        <v>382</v>
      </c>
      <c r="C681" s="1" t="s">
        <v>579</v>
      </c>
      <c r="D681" s="1" t="s">
        <v>117</v>
      </c>
      <c r="E681" s="1" t="s">
        <v>486</v>
      </c>
      <c r="F681" s="1" t="s">
        <v>41</v>
      </c>
      <c r="G681" s="1">
        <v>2.2999999999999998</v>
      </c>
      <c r="H681" s="39"/>
      <c r="I681" s="39"/>
      <c r="J681" s="39">
        <v>34.5</v>
      </c>
      <c r="K681" s="39"/>
      <c r="L681" s="39"/>
      <c r="M681" s="39">
        <v>421</v>
      </c>
      <c r="N681" s="39">
        <v>31.75</v>
      </c>
      <c r="O681" s="39">
        <v>252.6</v>
      </c>
      <c r="P681" s="39">
        <v>8.1</v>
      </c>
      <c r="Q681" s="39">
        <v>2.0918640616783901</v>
      </c>
      <c r="R681" s="39"/>
      <c r="S681" s="39">
        <v>1.53781909507327</v>
      </c>
      <c r="T681" s="39"/>
      <c r="U681" s="39"/>
      <c r="V681" s="39">
        <v>0.90848501887864996</v>
      </c>
      <c r="W681" s="39">
        <v>3.5409593240373098</v>
      </c>
      <c r="X681" s="39"/>
      <c r="Y681" s="39"/>
      <c r="Z681" s="39"/>
      <c r="AA681" s="39">
        <v>7.9325424524968706E-3</v>
      </c>
      <c r="AB681" s="39"/>
      <c r="AC681" s="39">
        <v>1.6114847900151801</v>
      </c>
      <c r="AD681" s="39"/>
      <c r="AE681" s="39"/>
      <c r="AF681" s="39">
        <v>1.2181366933658599</v>
      </c>
      <c r="AG681" s="39">
        <v>-1.6926605969405899</v>
      </c>
    </row>
    <row r="682" spans="1:33">
      <c r="A682" s="1" t="s">
        <v>771</v>
      </c>
      <c r="B682" s="1" t="s">
        <v>382</v>
      </c>
      <c r="C682" s="1" t="s">
        <v>579</v>
      </c>
      <c r="D682" s="1" t="s">
        <v>117</v>
      </c>
      <c r="E682" s="1" t="s">
        <v>580</v>
      </c>
      <c r="F682" s="1" t="s">
        <v>41</v>
      </c>
      <c r="G682" s="1">
        <v>2.5</v>
      </c>
      <c r="H682" s="39"/>
      <c r="I682" s="39"/>
      <c r="J682" s="39">
        <v>27.2</v>
      </c>
      <c r="K682" s="39"/>
      <c r="L682" s="39"/>
      <c r="M682" s="39">
        <v>24.86</v>
      </c>
      <c r="N682" s="39">
        <v>12.48</v>
      </c>
      <c r="O682" s="39">
        <v>14.916</v>
      </c>
      <c r="P682" s="39">
        <v>8.1</v>
      </c>
      <c r="Q682" s="39">
        <v>2.0918640616783901</v>
      </c>
      <c r="R682" s="39"/>
      <c r="S682" s="39">
        <v>1.4345689040342</v>
      </c>
      <c r="T682" s="39"/>
      <c r="U682" s="39"/>
      <c r="V682" s="39">
        <v>0.90848501887864996</v>
      </c>
      <c r="W682" s="39">
        <v>3.3032169733019501</v>
      </c>
      <c r="X682" s="39"/>
      <c r="Y682" s="39"/>
      <c r="Z682" s="39"/>
      <c r="AA682" s="39">
        <v>7.9325424524968706E-3</v>
      </c>
      <c r="AB682" s="39"/>
      <c r="AC682" s="39">
        <v>1.4780465364220099</v>
      </c>
      <c r="AD682" s="39"/>
      <c r="AE682" s="39"/>
      <c r="AF682" s="39">
        <v>1.2181366933658599</v>
      </c>
      <c r="AG682" s="39">
        <v>-1.3803544156526999</v>
      </c>
    </row>
    <row r="683" spans="1:33">
      <c r="A683" s="1" t="s">
        <v>771</v>
      </c>
      <c r="B683" s="1" t="s">
        <v>382</v>
      </c>
      <c r="C683" s="1" t="s">
        <v>579</v>
      </c>
      <c r="D683" s="1" t="s">
        <v>117</v>
      </c>
      <c r="E683" s="1" t="s">
        <v>581</v>
      </c>
      <c r="F683" s="1" t="s">
        <v>41</v>
      </c>
      <c r="G683" s="1">
        <v>2.5</v>
      </c>
      <c r="H683" s="39"/>
      <c r="I683" s="39"/>
      <c r="J683" s="39">
        <v>29.4</v>
      </c>
      <c r="K683" s="39"/>
      <c r="L683" s="39"/>
      <c r="M683" s="39">
        <v>7.82</v>
      </c>
      <c r="N683" s="39">
        <v>8.0299999999999994</v>
      </c>
      <c r="O683" s="39">
        <v>4.6920000000000002</v>
      </c>
      <c r="P683" s="39">
        <v>8.1</v>
      </c>
      <c r="Q683" s="39">
        <v>2.0918640616783901</v>
      </c>
      <c r="R683" s="39"/>
      <c r="S683" s="39">
        <v>1.4683473304121599</v>
      </c>
      <c r="T683" s="39"/>
      <c r="U683" s="39"/>
      <c r="V683" s="39">
        <v>0.90848501887864996</v>
      </c>
      <c r="W683" s="39">
        <v>3.38099467434464</v>
      </c>
      <c r="X683" s="39"/>
      <c r="Y683" s="39"/>
      <c r="Z683" s="39"/>
      <c r="AA683" s="39">
        <v>7.9325424524968706E-3</v>
      </c>
      <c r="AB683" s="39"/>
      <c r="AC683" s="39">
        <v>1.5217010244151099</v>
      </c>
      <c r="AD683" s="39"/>
      <c r="AE683" s="39"/>
      <c r="AF683" s="39">
        <v>1.2181366933658599</v>
      </c>
      <c r="AG683" s="39">
        <v>-1.3803544156526999</v>
      </c>
    </row>
    <row r="684" spans="1:33">
      <c r="A684" s="1" t="s">
        <v>771</v>
      </c>
      <c r="B684" s="1" t="s">
        <v>382</v>
      </c>
      <c r="C684" s="1" t="s">
        <v>579</v>
      </c>
      <c r="D684" s="1" t="s">
        <v>117</v>
      </c>
      <c r="E684" s="1" t="s">
        <v>582</v>
      </c>
      <c r="F684" s="1" t="s">
        <v>41</v>
      </c>
      <c r="G684" s="1">
        <v>2.8</v>
      </c>
      <c r="H684" s="39"/>
      <c r="I684" s="39"/>
      <c r="J684" s="39">
        <v>29.6</v>
      </c>
      <c r="K684" s="39"/>
      <c r="L684" s="39"/>
      <c r="M684" s="39">
        <v>28.4</v>
      </c>
      <c r="N684" s="39">
        <v>13.56</v>
      </c>
      <c r="O684" s="39">
        <v>17.04</v>
      </c>
      <c r="P684" s="39">
        <v>8.1</v>
      </c>
      <c r="Q684" s="39">
        <v>2.0918640616783901</v>
      </c>
      <c r="R684" s="39"/>
      <c r="S684" s="39">
        <v>1.4712917110589401</v>
      </c>
      <c r="T684" s="39"/>
      <c r="U684" s="39"/>
      <c r="V684" s="39">
        <v>0.90848501887864996</v>
      </c>
      <c r="W684" s="39">
        <v>3.3877743613300102</v>
      </c>
      <c r="X684" s="39"/>
      <c r="Y684" s="39"/>
      <c r="Z684" s="39"/>
      <c r="AA684" s="39">
        <v>7.9325424524968706E-3</v>
      </c>
      <c r="AB684" s="39"/>
      <c r="AC684" s="39">
        <v>1.5255062765649201</v>
      </c>
      <c r="AD684" s="39"/>
      <c r="AE684" s="39"/>
      <c r="AF684" s="39">
        <v>1.2181366933658599</v>
      </c>
      <c r="AG684" s="39">
        <v>-0.91189514372085201</v>
      </c>
    </row>
    <row r="685" spans="1:33">
      <c r="A685" s="1" t="s">
        <v>771</v>
      </c>
      <c r="B685" s="1" t="s">
        <v>382</v>
      </c>
      <c r="C685" s="1" t="s">
        <v>579</v>
      </c>
      <c r="D685" s="1" t="s">
        <v>117</v>
      </c>
      <c r="E685" s="1" t="s">
        <v>494</v>
      </c>
      <c r="F685" s="1" t="s">
        <v>33</v>
      </c>
      <c r="G685" s="1">
        <v>3.2</v>
      </c>
      <c r="H685" s="39"/>
      <c r="I685" s="39"/>
      <c r="J685" s="39">
        <v>11.75</v>
      </c>
      <c r="K685" s="39"/>
      <c r="L685" s="39"/>
      <c r="M685" s="39">
        <v>156</v>
      </c>
      <c r="N685" s="39">
        <v>26.93</v>
      </c>
      <c r="O685" s="39">
        <v>93.6</v>
      </c>
      <c r="P685" s="39">
        <v>8.1</v>
      </c>
      <c r="Q685" s="39">
        <v>2.0918640616783901</v>
      </c>
      <c r="R685" s="39"/>
      <c r="S685" s="39">
        <v>1.0700378666077599</v>
      </c>
      <c r="T685" s="39"/>
      <c r="U685" s="39"/>
      <c r="V685" s="39">
        <v>0.90848501887864996</v>
      </c>
      <c r="W685" s="39">
        <v>2.4638532405901699</v>
      </c>
      <c r="X685" s="39"/>
      <c r="Y685" s="39"/>
      <c r="Z685" s="39"/>
      <c r="AA685" s="39">
        <v>7.9325424524968706E-3</v>
      </c>
      <c r="AB685" s="39"/>
      <c r="AC685" s="39">
        <v>1.00693472030652</v>
      </c>
      <c r="AD685" s="39"/>
      <c r="AE685" s="39"/>
      <c r="AF685" s="39">
        <v>1.2181366933658599</v>
      </c>
      <c r="AG685" s="39">
        <v>-0.28728278114505901</v>
      </c>
    </row>
    <row r="686" spans="1:33">
      <c r="A686" s="1" t="s">
        <v>771</v>
      </c>
      <c r="B686" s="1" t="s">
        <v>382</v>
      </c>
      <c r="C686" s="1" t="s">
        <v>579</v>
      </c>
      <c r="D686" s="1" t="s">
        <v>117</v>
      </c>
      <c r="E686" s="1" t="s">
        <v>396</v>
      </c>
      <c r="F686" s="1" t="s">
        <v>33</v>
      </c>
      <c r="G686" s="1">
        <v>3.2</v>
      </c>
      <c r="H686" s="39"/>
      <c r="I686" s="39"/>
      <c r="J686" s="39">
        <v>17</v>
      </c>
      <c r="K686" s="39"/>
      <c r="L686" s="39"/>
      <c r="M686" s="39">
        <v>6.53</v>
      </c>
      <c r="N686" s="39">
        <v>8</v>
      </c>
      <c r="O686" s="39">
        <v>3.9180000000000001</v>
      </c>
      <c r="P686" s="39">
        <v>8.1</v>
      </c>
      <c r="Q686" s="39">
        <v>2.0918640616783901</v>
      </c>
      <c r="R686" s="39"/>
      <c r="S686" s="39">
        <v>1.2304489213782701</v>
      </c>
      <c r="T686" s="39"/>
      <c r="U686" s="39"/>
      <c r="V686" s="39">
        <v>0.90848501887864996</v>
      </c>
      <c r="W686" s="39">
        <v>2.8332133440562202</v>
      </c>
      <c r="X686" s="39"/>
      <c r="Y686" s="39"/>
      <c r="Z686" s="39"/>
      <c r="AA686" s="39">
        <v>7.9325424524968706E-3</v>
      </c>
      <c r="AB686" s="39"/>
      <c r="AC686" s="39">
        <v>1.2142464045775501</v>
      </c>
      <c r="AD686" s="39"/>
      <c r="AE686" s="39"/>
      <c r="AF686" s="39">
        <v>1.2181366933658599</v>
      </c>
      <c r="AG686" s="39">
        <v>-0.28728278114505901</v>
      </c>
    </row>
    <row r="687" spans="1:33">
      <c r="A687" s="1" t="s">
        <v>771</v>
      </c>
      <c r="B687" s="1" t="s">
        <v>382</v>
      </c>
      <c r="C687" s="1" t="s">
        <v>579</v>
      </c>
      <c r="D687" s="1" t="s">
        <v>117</v>
      </c>
      <c r="E687" s="1" t="s">
        <v>583</v>
      </c>
      <c r="F687" s="1" t="s">
        <v>33</v>
      </c>
      <c r="G687" s="1">
        <v>3.3</v>
      </c>
      <c r="H687" s="39"/>
      <c r="I687" s="39"/>
      <c r="J687" s="39">
        <v>22.3</v>
      </c>
      <c r="K687" s="39"/>
      <c r="L687" s="39"/>
      <c r="M687" s="39">
        <v>56.25</v>
      </c>
      <c r="N687" s="39">
        <v>13.31</v>
      </c>
      <c r="O687" s="39">
        <v>33.75</v>
      </c>
      <c r="P687" s="39">
        <v>8.1</v>
      </c>
      <c r="Q687" s="39">
        <v>2.0918640616783901</v>
      </c>
      <c r="R687" s="39"/>
      <c r="S687" s="39">
        <v>1.34830486304816</v>
      </c>
      <c r="T687" s="39"/>
      <c r="U687" s="39"/>
      <c r="V687" s="39">
        <v>0.90848501887864996</v>
      </c>
      <c r="W687" s="39">
        <v>3.1045866784660698</v>
      </c>
      <c r="X687" s="39"/>
      <c r="Y687" s="39"/>
      <c r="Z687" s="39"/>
      <c r="AA687" s="39">
        <v>7.9325424524968706E-3</v>
      </c>
      <c r="AB687" s="39"/>
      <c r="AC687" s="39">
        <v>1.3665608058754199</v>
      </c>
      <c r="AD687" s="39"/>
      <c r="AE687" s="39"/>
      <c r="AF687" s="39">
        <v>1.2181366933658599</v>
      </c>
      <c r="AG687" s="39">
        <v>-0.13112969050111201</v>
      </c>
    </row>
    <row r="688" spans="1:33">
      <c r="A688" s="1" t="s">
        <v>771</v>
      </c>
      <c r="B688" s="1" t="s">
        <v>382</v>
      </c>
      <c r="C688" s="1" t="s">
        <v>579</v>
      </c>
      <c r="D688" s="1" t="s">
        <v>117</v>
      </c>
      <c r="E688" s="1" t="s">
        <v>584</v>
      </c>
      <c r="F688" s="1" t="s">
        <v>33</v>
      </c>
      <c r="G688" s="1">
        <v>3.5</v>
      </c>
      <c r="H688" s="39"/>
      <c r="I688" s="39"/>
      <c r="J688" s="39">
        <v>34.9</v>
      </c>
      <c r="K688" s="39"/>
      <c r="L688" s="39"/>
      <c r="M688" s="39">
        <v>53.34</v>
      </c>
      <c r="N688" s="39">
        <v>13.8</v>
      </c>
      <c r="O688" s="39">
        <v>32.003999999999998</v>
      </c>
      <c r="P688" s="39">
        <v>8.1</v>
      </c>
      <c r="Q688" s="39">
        <v>2.0918640616783901</v>
      </c>
      <c r="R688" s="39"/>
      <c r="S688" s="39">
        <v>1.5428254269591799</v>
      </c>
      <c r="T688" s="39"/>
      <c r="U688" s="39"/>
      <c r="V688" s="39">
        <v>0.90848501887864996</v>
      </c>
      <c r="W688" s="39">
        <v>3.5524868292083802</v>
      </c>
      <c r="X688" s="39"/>
      <c r="Y688" s="39"/>
      <c r="Z688" s="39"/>
      <c r="AA688" s="39">
        <v>7.9325424524968706E-3</v>
      </c>
      <c r="AB688" s="39"/>
      <c r="AC688" s="39">
        <v>1.6179548621481199</v>
      </c>
      <c r="AD688" s="39"/>
      <c r="AE688" s="39"/>
      <c r="AF688" s="39">
        <v>1.2181366933658599</v>
      </c>
      <c r="AG688" s="39">
        <v>0.18117649078678499</v>
      </c>
    </row>
    <row r="689" spans="1:33">
      <c r="A689" s="1" t="s">
        <v>771</v>
      </c>
      <c r="B689" s="1" t="s">
        <v>382</v>
      </c>
      <c r="C689" s="1" t="s">
        <v>579</v>
      </c>
      <c r="D689" s="1" t="s">
        <v>117</v>
      </c>
      <c r="E689" s="1" t="s">
        <v>585</v>
      </c>
      <c r="F689" s="1" t="s">
        <v>33</v>
      </c>
      <c r="G689" s="1">
        <v>3.6</v>
      </c>
      <c r="H689" s="39"/>
      <c r="I689" s="39"/>
      <c r="J689" s="39">
        <v>10</v>
      </c>
      <c r="K689" s="39"/>
      <c r="L689" s="39"/>
      <c r="M689" s="39">
        <v>2.5</v>
      </c>
      <c r="N689" s="39">
        <v>23.85</v>
      </c>
      <c r="O689" s="39">
        <v>1.5</v>
      </c>
      <c r="P689" s="39">
        <v>8.1</v>
      </c>
      <c r="Q689" s="39">
        <v>2.0918640616783901</v>
      </c>
      <c r="R689" s="39"/>
      <c r="S689" s="39">
        <v>1</v>
      </c>
      <c r="T689" s="39"/>
      <c r="U689" s="39"/>
      <c r="V689" s="39">
        <v>0.90848501887864996</v>
      </c>
      <c r="W689" s="39">
        <v>2.3025850929940499</v>
      </c>
      <c r="X689" s="39"/>
      <c r="Y689" s="39"/>
      <c r="Z689" s="39"/>
      <c r="AA689" s="39">
        <v>7.9325424524968706E-3</v>
      </c>
      <c r="AB689" s="39"/>
      <c r="AC689" s="39">
        <v>0.91641933712439405</v>
      </c>
      <c r="AD689" s="39"/>
      <c r="AE689" s="39"/>
      <c r="AF689" s="39">
        <v>1.2181366933658599</v>
      </c>
      <c r="AG689" s="39">
        <v>0.33732958143073299</v>
      </c>
    </row>
    <row r="690" spans="1:33">
      <c r="A690" s="1" t="s">
        <v>771</v>
      </c>
      <c r="B690" s="1" t="s">
        <v>586</v>
      </c>
      <c r="C690" s="1" t="s">
        <v>586</v>
      </c>
      <c r="D690" s="1" t="s">
        <v>117</v>
      </c>
      <c r="E690" s="1" t="s">
        <v>587</v>
      </c>
      <c r="F690" s="1" t="s">
        <v>241</v>
      </c>
      <c r="G690" s="1">
        <v>3.8</v>
      </c>
      <c r="H690" s="39"/>
      <c r="I690" s="39"/>
      <c r="J690" s="39">
        <v>17.7</v>
      </c>
      <c r="K690" s="39"/>
      <c r="L690" s="39"/>
      <c r="M690" s="39">
        <v>41.17</v>
      </c>
      <c r="N690" s="39">
        <v>35.44</v>
      </c>
      <c r="O690" s="39">
        <v>24.702000000000002</v>
      </c>
      <c r="P690" s="39">
        <v>6.2</v>
      </c>
      <c r="Q690" s="39">
        <v>1.82454929205105</v>
      </c>
      <c r="R690" s="39"/>
      <c r="S690" s="39">
        <v>1.2479732663618099</v>
      </c>
      <c r="T690" s="39"/>
      <c r="U690" s="39"/>
      <c r="V690" s="39">
        <v>0.792391689498254</v>
      </c>
      <c r="W690" s="39">
        <v>2.8735646395797798</v>
      </c>
      <c r="X690" s="39"/>
      <c r="Y690" s="39"/>
      <c r="Z690" s="39"/>
      <c r="AA690" s="39">
        <v>-5.1089685129243098E-2</v>
      </c>
      <c r="AB690" s="39"/>
      <c r="AC690" s="39">
        <v>1.23689447879837</v>
      </c>
      <c r="AD690" s="39"/>
      <c r="AE690" s="39"/>
      <c r="AF690" s="39">
        <v>1.1615226825529701</v>
      </c>
      <c r="AG690" s="39">
        <v>0.649635762718628</v>
      </c>
    </row>
    <row r="691" spans="1:33">
      <c r="A691" s="1" t="s">
        <v>771</v>
      </c>
      <c r="B691" s="1" t="s">
        <v>382</v>
      </c>
      <c r="C691" s="1" t="s">
        <v>579</v>
      </c>
      <c r="D691" s="1" t="s">
        <v>117</v>
      </c>
      <c r="E691" s="1" t="s">
        <v>588</v>
      </c>
      <c r="F691" s="1" t="s">
        <v>33</v>
      </c>
      <c r="G691" s="1">
        <v>4</v>
      </c>
      <c r="H691" s="39"/>
      <c r="I691" s="39"/>
      <c r="J691" s="39">
        <v>14.6</v>
      </c>
      <c r="K691" s="39"/>
      <c r="L691" s="39"/>
      <c r="M691" s="39">
        <v>46.11</v>
      </c>
      <c r="N691" s="39">
        <v>19.440000000000001</v>
      </c>
      <c r="O691" s="39">
        <v>27.666</v>
      </c>
      <c r="P691" s="39">
        <v>8.1</v>
      </c>
      <c r="Q691" s="39">
        <v>2.0918640616783901</v>
      </c>
      <c r="R691" s="39"/>
      <c r="S691" s="39">
        <v>1.16435285578444</v>
      </c>
      <c r="T691" s="39"/>
      <c r="U691" s="39"/>
      <c r="V691" s="39">
        <v>0.90848501887864996</v>
      </c>
      <c r="W691" s="39">
        <v>2.68102152871429</v>
      </c>
      <c r="X691" s="39"/>
      <c r="Y691" s="39"/>
      <c r="Z691" s="39"/>
      <c r="AA691" s="39">
        <v>7.9325424524968706E-3</v>
      </c>
      <c r="AB691" s="39"/>
      <c r="AC691" s="39">
        <v>1.1288253174738601</v>
      </c>
      <c r="AD691" s="39"/>
      <c r="AE691" s="39"/>
      <c r="AF691" s="39">
        <v>1.2181366933658599</v>
      </c>
      <c r="AG691" s="39">
        <v>0.961941944006525</v>
      </c>
    </row>
    <row r="692" spans="1:33">
      <c r="A692" s="1" t="s">
        <v>771</v>
      </c>
      <c r="B692" s="1" t="s">
        <v>382</v>
      </c>
      <c r="C692" s="1" t="s">
        <v>579</v>
      </c>
      <c r="D692" s="1" t="s">
        <v>117</v>
      </c>
      <c r="E692" s="1" t="s">
        <v>589</v>
      </c>
      <c r="F692" s="1" t="s">
        <v>33</v>
      </c>
      <c r="G692" s="1">
        <v>4</v>
      </c>
      <c r="H692" s="39"/>
      <c r="I692" s="39"/>
      <c r="J692" s="39">
        <v>26</v>
      </c>
      <c r="K692" s="39"/>
      <c r="L692" s="39"/>
      <c r="M692" s="39">
        <v>41.25</v>
      </c>
      <c r="N692" s="39">
        <v>16.8</v>
      </c>
      <c r="O692" s="39">
        <v>24.75</v>
      </c>
      <c r="P692" s="39">
        <v>8.1</v>
      </c>
      <c r="Q692" s="39">
        <v>2.0918640616783901</v>
      </c>
      <c r="R692" s="39"/>
      <c r="S692" s="39">
        <v>1.41497334797082</v>
      </c>
      <c r="T692" s="39"/>
      <c r="U692" s="39"/>
      <c r="V692" s="39">
        <v>0.90848501887864996</v>
      </c>
      <c r="W692" s="39">
        <v>3.2580965380214799</v>
      </c>
      <c r="X692" s="39"/>
      <c r="Y692" s="39"/>
      <c r="Z692" s="39"/>
      <c r="AA692" s="39">
        <v>7.9325424524968706E-3</v>
      </c>
      <c r="AB692" s="39"/>
      <c r="AC692" s="39">
        <v>1.45272167500558</v>
      </c>
      <c r="AD692" s="39"/>
      <c r="AE692" s="39"/>
      <c r="AF692" s="39">
        <v>1.2181366933658599</v>
      </c>
      <c r="AG692" s="39">
        <v>0.961941944006525</v>
      </c>
    </row>
    <row r="693" spans="1:33">
      <c r="A693" s="1" t="s">
        <v>851</v>
      </c>
      <c r="B693" s="1" t="s">
        <v>590</v>
      </c>
      <c r="C693" s="1" t="s">
        <v>591</v>
      </c>
      <c r="D693" s="1" t="s">
        <v>592</v>
      </c>
      <c r="E693" s="1" t="s">
        <v>409</v>
      </c>
      <c r="F693" s="1" t="s">
        <v>41</v>
      </c>
      <c r="G693" s="1">
        <v>3.8</v>
      </c>
      <c r="H693" s="39">
        <v>4.03</v>
      </c>
      <c r="I693" s="39">
        <v>0.02</v>
      </c>
      <c r="J693" s="39">
        <v>2.2054999999999998</v>
      </c>
      <c r="K693" s="39">
        <v>1.8045</v>
      </c>
      <c r="L693" s="39"/>
      <c r="M693" s="39">
        <v>174</v>
      </c>
      <c r="N693" s="39">
        <v>24.95</v>
      </c>
      <c r="O693" s="39">
        <v>104.4</v>
      </c>
      <c r="P693" s="39">
        <v>2.2700000000000001E-2</v>
      </c>
      <c r="Q693" s="39">
        <v>-3.7853903544947798</v>
      </c>
      <c r="R693" s="39">
        <v>0.60530504614110903</v>
      </c>
      <c r="S693" s="39">
        <v>0.343507062114426</v>
      </c>
      <c r="T693" s="39">
        <v>-1.6989700043360201</v>
      </c>
      <c r="U693" s="39">
        <v>0.25635688639552601</v>
      </c>
      <c r="V693" s="39">
        <v>-1.6439741428068799</v>
      </c>
      <c r="W693" s="39">
        <v>0.79095424056285701</v>
      </c>
      <c r="X693" s="39">
        <v>1.3937663759585901</v>
      </c>
      <c r="Y693" s="39">
        <v>-3.91202300542815</v>
      </c>
      <c r="Z693" s="39">
        <v>0.59028354510070602</v>
      </c>
      <c r="AA693" s="39">
        <v>-0.24298337272960199</v>
      </c>
      <c r="AB693" s="39">
        <v>0.23711471214878299</v>
      </c>
      <c r="AC693" s="39">
        <v>6.7982445665808494E-2</v>
      </c>
      <c r="AD693" s="39">
        <v>-1.2543378472792399</v>
      </c>
      <c r="AE693" s="39">
        <v>-5.3202299709989902E-2</v>
      </c>
      <c r="AF693" s="39">
        <v>-2.6594174035025699E-2</v>
      </c>
      <c r="AG693" s="39">
        <v>0.649635762718628</v>
      </c>
    </row>
    <row r="694" spans="1:33">
      <c r="A694" s="1" t="s">
        <v>851</v>
      </c>
      <c r="B694" s="1" t="s">
        <v>590</v>
      </c>
      <c r="C694" s="1" t="s">
        <v>591</v>
      </c>
      <c r="D694" s="1" t="s">
        <v>592</v>
      </c>
      <c r="E694" s="1" t="s">
        <v>593</v>
      </c>
      <c r="F694" s="1" t="s">
        <v>33</v>
      </c>
      <c r="G694" s="1">
        <v>4</v>
      </c>
      <c r="H694" s="39">
        <v>2.9</v>
      </c>
      <c r="I694" s="39">
        <v>0.04</v>
      </c>
      <c r="J694" s="39">
        <v>1.573</v>
      </c>
      <c r="K694" s="39">
        <v>1.2869999999999999</v>
      </c>
      <c r="L694" s="39"/>
      <c r="M694" s="39">
        <v>45.8</v>
      </c>
      <c r="N694" s="39">
        <v>16.3</v>
      </c>
      <c r="O694" s="39">
        <v>27.48</v>
      </c>
      <c r="P694" s="39">
        <v>2.2700000000000001E-2</v>
      </c>
      <c r="Q694" s="39">
        <v>-3.7853903544947798</v>
      </c>
      <c r="R694" s="39">
        <v>0.46239799789895603</v>
      </c>
      <c r="S694" s="39">
        <v>0.196728722623287</v>
      </c>
      <c r="T694" s="39">
        <v>-1.3979400086720399</v>
      </c>
      <c r="U694" s="39">
        <v>0.10957854690438699</v>
      </c>
      <c r="V694" s="39">
        <v>-1.6439741428068799</v>
      </c>
      <c r="W694" s="39">
        <v>0.45298462407614098</v>
      </c>
      <c r="X694" s="39">
        <v>1.06471073699243</v>
      </c>
      <c r="Y694" s="39">
        <v>-3.2188758248682001</v>
      </c>
      <c r="Z694" s="39">
        <v>0.25231392861398999</v>
      </c>
      <c r="AA694" s="39">
        <v>-0.24298337272960199</v>
      </c>
      <c r="AB694" s="39">
        <v>5.5134584087040403E-2</v>
      </c>
      <c r="AC694" s="39">
        <v>-0.121710620176464</v>
      </c>
      <c r="AD694" s="39">
        <v>-0.88434195130037396</v>
      </c>
      <c r="AE694" s="39">
        <v>-0.293137592070914</v>
      </c>
      <c r="AF694" s="39">
        <v>-2.6594174035025699E-2</v>
      </c>
      <c r="AG694" s="39">
        <v>0.961941944006525</v>
      </c>
    </row>
    <row r="695" spans="1:33">
      <c r="A695" s="1" t="s">
        <v>851</v>
      </c>
      <c r="B695" s="1" t="s">
        <v>594</v>
      </c>
      <c r="C695" s="1" t="s">
        <v>595</v>
      </c>
      <c r="D695" s="1" t="s">
        <v>271</v>
      </c>
      <c r="E695" s="1" t="s">
        <v>596</v>
      </c>
      <c r="F695" s="1" t="s">
        <v>60</v>
      </c>
      <c r="G695" s="1">
        <v>2</v>
      </c>
      <c r="H695" s="39"/>
      <c r="I695" s="39"/>
      <c r="J695" s="39">
        <v>1.9</v>
      </c>
      <c r="K695" s="39">
        <v>0.9</v>
      </c>
      <c r="L695" s="39"/>
      <c r="M695" s="39">
        <v>12.2</v>
      </c>
      <c r="N695" s="39">
        <v>20.100000000000001</v>
      </c>
      <c r="O695" s="39">
        <v>7.32</v>
      </c>
      <c r="P695" s="39">
        <v>1.3617000000000001E-2</v>
      </c>
      <c r="Q695" s="39">
        <v>-4.2964362668396996</v>
      </c>
      <c r="R695" s="39"/>
      <c r="S695" s="39">
        <v>0.27875360095282897</v>
      </c>
      <c r="T695" s="39"/>
      <c r="U695" s="39">
        <v>-4.5757490560675101E-2</v>
      </c>
      <c r="V695" s="39">
        <v>-1.8659185625374901</v>
      </c>
      <c r="W695" s="39">
        <v>0.64185388617239503</v>
      </c>
      <c r="X695" s="39"/>
      <c r="Y695" s="39"/>
      <c r="Z695" s="39">
        <v>-0.105360515657826</v>
      </c>
      <c r="AA695" s="39">
        <v>-0.24326553004177301</v>
      </c>
      <c r="AB695" s="39"/>
      <c r="AC695" s="39">
        <v>-1.57034892904418E-2</v>
      </c>
      <c r="AD695" s="39"/>
      <c r="AE695" s="39">
        <v>-0.54706196328657997</v>
      </c>
      <c r="AF695" s="39">
        <v>-0.134827470862247</v>
      </c>
      <c r="AG695" s="39">
        <v>-2.16111986887244</v>
      </c>
    </row>
    <row r="696" spans="1:33">
      <c r="A696" s="1" t="s">
        <v>851</v>
      </c>
      <c r="B696" s="1" t="s">
        <v>594</v>
      </c>
      <c r="C696" s="1" t="s">
        <v>595</v>
      </c>
      <c r="D696" s="1" t="s">
        <v>271</v>
      </c>
      <c r="E696" s="1" t="s">
        <v>597</v>
      </c>
      <c r="F696" s="1" t="s">
        <v>41</v>
      </c>
      <c r="G696" s="1">
        <v>2.4</v>
      </c>
      <c r="H696" s="39"/>
      <c r="I696" s="39"/>
      <c r="J696" s="39">
        <v>5.3</v>
      </c>
      <c r="K696" s="39">
        <v>1.2</v>
      </c>
      <c r="L696" s="39"/>
      <c r="M696" s="39">
        <v>12.5</v>
      </c>
      <c r="N696" s="39">
        <v>32.5</v>
      </c>
      <c r="O696" s="39">
        <v>7.5</v>
      </c>
      <c r="P696" s="39">
        <v>1.3617000000000001E-2</v>
      </c>
      <c r="Q696" s="39">
        <v>-4.2964362668396996</v>
      </c>
      <c r="R696" s="39"/>
      <c r="S696" s="39">
        <v>0.72427586960078905</v>
      </c>
      <c r="T696" s="39"/>
      <c r="U696" s="39">
        <v>7.9181246047624804E-2</v>
      </c>
      <c r="V696" s="39">
        <v>-1.8659185625374901</v>
      </c>
      <c r="W696" s="39">
        <v>1.6677068205580801</v>
      </c>
      <c r="X696" s="39"/>
      <c r="Y696" s="39"/>
      <c r="Z696" s="39">
        <v>0.18232155679395501</v>
      </c>
      <c r="AA696" s="39">
        <v>-0.24326553004177301</v>
      </c>
      <c r="AB696" s="39"/>
      <c r="AC696" s="39">
        <v>0.56007959514715</v>
      </c>
      <c r="AD696" s="39"/>
      <c r="AE696" s="39">
        <v>-0.34282738481100999</v>
      </c>
      <c r="AF696" s="39">
        <v>-0.134827470862247</v>
      </c>
      <c r="AG696" s="39">
        <v>-1.53650750629664</v>
      </c>
    </row>
    <row r="697" spans="1:33">
      <c r="A697" s="1" t="s">
        <v>851</v>
      </c>
      <c r="B697" s="1" t="s">
        <v>594</v>
      </c>
      <c r="C697" s="1" t="s">
        <v>595</v>
      </c>
      <c r="D697" s="1" t="s">
        <v>271</v>
      </c>
      <c r="E697" s="1" t="s">
        <v>598</v>
      </c>
      <c r="F697" s="1" t="s">
        <v>30</v>
      </c>
      <c r="G697" s="1">
        <v>2.9</v>
      </c>
      <c r="H697" s="39"/>
      <c r="I697" s="39"/>
      <c r="J697" s="39">
        <v>0.4</v>
      </c>
      <c r="K697" s="39">
        <v>0.5</v>
      </c>
      <c r="L697" s="39"/>
      <c r="M697" s="39">
        <v>7.1</v>
      </c>
      <c r="N697" s="39">
        <v>3.61</v>
      </c>
      <c r="O697" s="39">
        <v>4.26</v>
      </c>
      <c r="P697" s="39">
        <v>1.3617000000000001E-2</v>
      </c>
      <c r="Q697" s="39">
        <v>-4.2964362668396996</v>
      </c>
      <c r="R697" s="39"/>
      <c r="S697" s="39">
        <v>-0.39794000867203799</v>
      </c>
      <c r="T697" s="39"/>
      <c r="U697" s="39">
        <v>-0.30102999566398098</v>
      </c>
      <c r="V697" s="39">
        <v>-1.8659185625374901</v>
      </c>
      <c r="W697" s="39">
        <v>-0.916290731874155</v>
      </c>
      <c r="X697" s="39"/>
      <c r="Y697" s="39"/>
      <c r="Z697" s="39">
        <v>-0.69314718055994495</v>
      </c>
      <c r="AA697" s="39">
        <v>-0.24326553004177301</v>
      </c>
      <c r="AB697" s="39"/>
      <c r="AC697" s="39">
        <v>-0.89024728022468902</v>
      </c>
      <c r="AD697" s="39"/>
      <c r="AE697" s="39">
        <v>-0.96435025906652205</v>
      </c>
      <c r="AF697" s="39">
        <v>-0.134827470862247</v>
      </c>
      <c r="AG697" s="39">
        <v>-0.75574205307690401</v>
      </c>
    </row>
    <row r="698" spans="1:33">
      <c r="A698" s="1" t="s">
        <v>851</v>
      </c>
      <c r="B698" s="1" t="s">
        <v>594</v>
      </c>
      <c r="C698" s="1" t="s">
        <v>595</v>
      </c>
      <c r="D698" s="1" t="s">
        <v>271</v>
      </c>
      <c r="E698" s="1" t="s">
        <v>599</v>
      </c>
      <c r="F698" s="1" t="s">
        <v>30</v>
      </c>
      <c r="G698" s="1">
        <v>3</v>
      </c>
      <c r="H698" s="39"/>
      <c r="I698" s="39"/>
      <c r="J698" s="39">
        <v>0.3</v>
      </c>
      <c r="K698" s="39">
        <v>0.3</v>
      </c>
      <c r="L698" s="39"/>
      <c r="M698" s="39">
        <v>18.100000000000001</v>
      </c>
      <c r="N698" s="39">
        <v>59.3</v>
      </c>
      <c r="O698" s="39">
        <v>10.86</v>
      </c>
      <c r="P698" s="39">
        <v>1.3617000000000001E-2</v>
      </c>
      <c r="Q698" s="39">
        <v>-4.2964362668396996</v>
      </c>
      <c r="R698" s="39"/>
      <c r="S698" s="39">
        <v>-0.52287874528033795</v>
      </c>
      <c r="T698" s="39"/>
      <c r="U698" s="39">
        <v>-0.52287874528033795</v>
      </c>
      <c r="V698" s="39">
        <v>-1.8659185625374901</v>
      </c>
      <c r="W698" s="39">
        <v>-1.2039728043259399</v>
      </c>
      <c r="X698" s="39"/>
      <c r="Y698" s="39"/>
      <c r="Z698" s="39">
        <v>-1.2039728043259399</v>
      </c>
      <c r="AA698" s="39">
        <v>-0.24326553004177301</v>
      </c>
      <c r="AB698" s="39"/>
      <c r="AC698" s="39">
        <v>-1.05171532838393</v>
      </c>
      <c r="AD698" s="39"/>
      <c r="AE698" s="39">
        <v>-1.32700148392466</v>
      </c>
      <c r="AF698" s="39">
        <v>-0.134827470862247</v>
      </c>
      <c r="AG698" s="39">
        <v>-0.59958896243295501</v>
      </c>
    </row>
    <row r="699" spans="1:33">
      <c r="A699" s="1" t="s">
        <v>851</v>
      </c>
      <c r="B699" s="1" t="s">
        <v>594</v>
      </c>
      <c r="C699" s="1" t="s">
        <v>595</v>
      </c>
      <c r="D699" s="1" t="s">
        <v>271</v>
      </c>
      <c r="E699" s="1" t="s">
        <v>600</v>
      </c>
      <c r="F699" s="1" t="s">
        <v>30</v>
      </c>
      <c r="G699" s="1">
        <v>3</v>
      </c>
      <c r="H699" s="39"/>
      <c r="I699" s="39"/>
      <c r="J699" s="39">
        <v>0.7</v>
      </c>
      <c r="K699" s="39">
        <v>0.3</v>
      </c>
      <c r="L699" s="39"/>
      <c r="M699" s="39">
        <v>26.3</v>
      </c>
      <c r="N699" s="39">
        <v>109.5</v>
      </c>
      <c r="O699" s="39">
        <v>15.78</v>
      </c>
      <c r="P699" s="39">
        <v>1.3617000000000001E-2</v>
      </c>
      <c r="Q699" s="39">
        <v>-4.2964362668396996</v>
      </c>
      <c r="R699" s="39"/>
      <c r="S699" s="39">
        <v>-0.15490195998574299</v>
      </c>
      <c r="T699" s="39"/>
      <c r="U699" s="39">
        <v>-0.52287874528033795</v>
      </c>
      <c r="V699" s="39">
        <v>-1.8659185625374901</v>
      </c>
      <c r="W699" s="39">
        <v>-0.356674943938732</v>
      </c>
      <c r="X699" s="39"/>
      <c r="Y699" s="39"/>
      <c r="Z699" s="39">
        <v>-1.2039728043259399</v>
      </c>
      <c r="AA699" s="39">
        <v>-0.24326553004177301</v>
      </c>
      <c r="AB699" s="39"/>
      <c r="AC699" s="39">
        <v>-0.57615030425767499</v>
      </c>
      <c r="AD699" s="39"/>
      <c r="AE699" s="39">
        <v>-1.32700148392466</v>
      </c>
      <c r="AF699" s="39">
        <v>-0.134827470862247</v>
      </c>
      <c r="AG699" s="39">
        <v>-0.59958896243295501</v>
      </c>
    </row>
    <row r="700" spans="1:33">
      <c r="A700" s="1" t="s">
        <v>851</v>
      </c>
      <c r="B700" s="1" t="s">
        <v>594</v>
      </c>
      <c r="C700" s="1" t="s">
        <v>595</v>
      </c>
      <c r="D700" s="1" t="s">
        <v>271</v>
      </c>
      <c r="E700" s="1" t="s">
        <v>601</v>
      </c>
      <c r="F700" s="1" t="s">
        <v>33</v>
      </c>
      <c r="G700" s="1">
        <v>3.4</v>
      </c>
      <c r="H700" s="39"/>
      <c r="I700" s="39"/>
      <c r="J700" s="39">
        <v>0.7</v>
      </c>
      <c r="K700" s="39">
        <v>0.9</v>
      </c>
      <c r="L700" s="39"/>
      <c r="M700" s="39">
        <v>25</v>
      </c>
      <c r="N700" s="39">
        <v>63.6</v>
      </c>
      <c r="O700" s="39">
        <v>15</v>
      </c>
      <c r="P700" s="39">
        <v>1.3617000000000001E-2</v>
      </c>
      <c r="Q700" s="39">
        <v>-4.2964362668396996</v>
      </c>
      <c r="R700" s="39"/>
      <c r="S700" s="39">
        <v>-0.15490195998574299</v>
      </c>
      <c r="T700" s="39"/>
      <c r="U700" s="39">
        <v>-4.5757490560675101E-2</v>
      </c>
      <c r="V700" s="39">
        <v>-1.8659185625374901</v>
      </c>
      <c r="W700" s="39">
        <v>-0.356674943938732</v>
      </c>
      <c r="X700" s="39"/>
      <c r="Y700" s="39"/>
      <c r="Z700" s="39">
        <v>-0.105360515657826</v>
      </c>
      <c r="AA700" s="39">
        <v>-0.24326553004177301</v>
      </c>
      <c r="AB700" s="39"/>
      <c r="AC700" s="39">
        <v>-0.57615030425767499</v>
      </c>
      <c r="AD700" s="39"/>
      <c r="AE700" s="39">
        <v>-0.54706196328657997</v>
      </c>
      <c r="AF700" s="39">
        <v>-0.134827470862247</v>
      </c>
      <c r="AG700" s="39">
        <v>2.5023400142836501E-2</v>
      </c>
    </row>
    <row r="701" spans="1:33">
      <c r="A701" s="1" t="s">
        <v>851</v>
      </c>
      <c r="B701" s="1" t="s">
        <v>594</v>
      </c>
      <c r="C701" s="1" t="s">
        <v>595</v>
      </c>
      <c r="D701" s="1" t="s">
        <v>271</v>
      </c>
      <c r="E701" s="1" t="s">
        <v>602</v>
      </c>
      <c r="F701" s="1" t="s">
        <v>33</v>
      </c>
      <c r="G701" s="1">
        <v>3.4</v>
      </c>
      <c r="H701" s="39"/>
      <c r="I701" s="39"/>
      <c r="J701" s="39">
        <v>3.6</v>
      </c>
      <c r="K701" s="39">
        <v>1.2</v>
      </c>
      <c r="L701" s="39"/>
      <c r="M701" s="39">
        <v>15.8</v>
      </c>
      <c r="N701" s="39">
        <v>30.5</v>
      </c>
      <c r="O701" s="39">
        <v>9.48</v>
      </c>
      <c r="P701" s="39">
        <v>1.3617000000000001E-2</v>
      </c>
      <c r="Q701" s="39">
        <v>-4.2964362668396996</v>
      </c>
      <c r="R701" s="39"/>
      <c r="S701" s="39">
        <v>0.55630250076728704</v>
      </c>
      <c r="T701" s="39"/>
      <c r="U701" s="39">
        <v>7.9181246047624804E-2</v>
      </c>
      <c r="V701" s="39">
        <v>-1.8659185625374901</v>
      </c>
      <c r="W701" s="39">
        <v>1.28093384546206</v>
      </c>
      <c r="X701" s="39"/>
      <c r="Y701" s="39"/>
      <c r="Z701" s="39">
        <v>0.18232155679395501</v>
      </c>
      <c r="AA701" s="39">
        <v>-0.24326553004177301</v>
      </c>
      <c r="AB701" s="39"/>
      <c r="AC701" s="39">
        <v>0.34299454414883601</v>
      </c>
      <c r="AD701" s="39"/>
      <c r="AE701" s="39">
        <v>-0.34282738481100999</v>
      </c>
      <c r="AF701" s="39">
        <v>-0.134827470862247</v>
      </c>
      <c r="AG701" s="39">
        <v>2.5023400142836501E-2</v>
      </c>
    </row>
    <row r="702" spans="1:33">
      <c r="A702" s="1" t="s">
        <v>851</v>
      </c>
      <c r="B702" s="1" t="s">
        <v>594</v>
      </c>
      <c r="C702" s="1" t="s">
        <v>595</v>
      </c>
      <c r="D702" s="1" t="s">
        <v>271</v>
      </c>
      <c r="E702" s="1" t="s">
        <v>603</v>
      </c>
      <c r="F702" s="1" t="s">
        <v>33</v>
      </c>
      <c r="G702" s="1">
        <v>3.4</v>
      </c>
      <c r="H702" s="39"/>
      <c r="I702" s="39"/>
      <c r="J702" s="39">
        <v>4.5</v>
      </c>
      <c r="K702" s="39">
        <v>1.4</v>
      </c>
      <c r="L702" s="39"/>
      <c r="M702" s="39">
        <v>11.2</v>
      </c>
      <c r="N702" s="39">
        <v>14.05</v>
      </c>
      <c r="O702" s="39">
        <v>6.72</v>
      </c>
      <c r="P702" s="39">
        <v>1.3617000000000001E-2</v>
      </c>
      <c r="Q702" s="39">
        <v>-4.2964362668396996</v>
      </c>
      <c r="R702" s="39"/>
      <c r="S702" s="39">
        <v>0.65321251377534395</v>
      </c>
      <c r="T702" s="39"/>
      <c r="U702" s="39">
        <v>0.14612803567823801</v>
      </c>
      <c r="V702" s="39">
        <v>-1.8659185625374901</v>
      </c>
      <c r="W702" s="39">
        <v>1.5040773967762699</v>
      </c>
      <c r="X702" s="39"/>
      <c r="Y702" s="39"/>
      <c r="Z702" s="39">
        <v>0.33647223662121301</v>
      </c>
      <c r="AA702" s="39">
        <v>-0.24326553004177301</v>
      </c>
      <c r="AB702" s="39"/>
      <c r="AC702" s="39">
        <v>0.46823889247737499</v>
      </c>
      <c r="AD702" s="39"/>
      <c r="AE702" s="39">
        <v>-0.233390954351758</v>
      </c>
      <c r="AF702" s="39">
        <v>-0.134827470862247</v>
      </c>
      <c r="AG702" s="39">
        <v>2.5023400142836501E-2</v>
      </c>
    </row>
    <row r="703" spans="1:33">
      <c r="A703" s="1" t="s">
        <v>851</v>
      </c>
      <c r="B703" s="1" t="s">
        <v>594</v>
      </c>
      <c r="C703" s="1" t="s">
        <v>595</v>
      </c>
      <c r="D703" s="1" t="s">
        <v>271</v>
      </c>
      <c r="E703" s="1" t="s">
        <v>604</v>
      </c>
      <c r="F703" s="1" t="s">
        <v>41</v>
      </c>
      <c r="G703" s="1">
        <v>3.5</v>
      </c>
      <c r="H703" s="39"/>
      <c r="I703" s="39"/>
      <c r="J703" s="39">
        <v>0.9</v>
      </c>
      <c r="K703" s="39">
        <v>0.9</v>
      </c>
      <c r="L703" s="39"/>
      <c r="M703" s="39">
        <v>17.96</v>
      </c>
      <c r="N703" s="39">
        <v>81.900000000000006</v>
      </c>
      <c r="O703" s="39">
        <v>10.776</v>
      </c>
      <c r="P703" s="39">
        <v>1.3617000000000001E-2</v>
      </c>
      <c r="Q703" s="39">
        <v>-4.2964362668396996</v>
      </c>
      <c r="R703" s="39"/>
      <c r="S703" s="39">
        <v>-4.5757490560675101E-2</v>
      </c>
      <c r="T703" s="39"/>
      <c r="U703" s="39">
        <v>-4.5757490560675101E-2</v>
      </c>
      <c r="V703" s="39">
        <v>-1.8659185625374901</v>
      </c>
      <c r="W703" s="39">
        <v>-0.105360515657826</v>
      </c>
      <c r="X703" s="39"/>
      <c r="Y703" s="39"/>
      <c r="Z703" s="39">
        <v>-0.105360515657826</v>
      </c>
      <c r="AA703" s="39">
        <v>-0.24326553004177301</v>
      </c>
      <c r="AB703" s="39"/>
      <c r="AC703" s="39">
        <v>-0.43509441619716699</v>
      </c>
      <c r="AD703" s="39"/>
      <c r="AE703" s="39">
        <v>-0.54706196328657997</v>
      </c>
      <c r="AF703" s="39">
        <v>-0.134827470862247</v>
      </c>
      <c r="AG703" s="39">
        <v>0.18117649078678499</v>
      </c>
    </row>
    <row r="704" spans="1:33">
      <c r="A704" s="1" t="s">
        <v>851</v>
      </c>
      <c r="B704" s="1" t="s">
        <v>594</v>
      </c>
      <c r="C704" s="1" t="s">
        <v>595</v>
      </c>
      <c r="D704" s="1" t="s">
        <v>271</v>
      </c>
      <c r="E704" s="1" t="s">
        <v>275</v>
      </c>
      <c r="F704" s="1" t="s">
        <v>33</v>
      </c>
      <c r="G704" s="1">
        <v>3.6</v>
      </c>
      <c r="H704" s="39"/>
      <c r="I704" s="39"/>
      <c r="J704" s="39">
        <v>0.6</v>
      </c>
      <c r="K704" s="39">
        <v>2.6</v>
      </c>
      <c r="L704" s="39"/>
      <c r="M704" s="39">
        <v>13.49</v>
      </c>
      <c r="N704" s="39">
        <v>38.880000000000003</v>
      </c>
      <c r="O704" s="39">
        <v>8.0939999999999994</v>
      </c>
      <c r="P704" s="39">
        <v>1.3617000000000001E-2</v>
      </c>
      <c r="Q704" s="39">
        <v>-4.2964362668396996</v>
      </c>
      <c r="R704" s="39"/>
      <c r="S704" s="39">
        <v>-0.22184874961635601</v>
      </c>
      <c r="T704" s="39"/>
      <c r="U704" s="39">
        <v>0.41497334797081797</v>
      </c>
      <c r="V704" s="39">
        <v>-1.8659185625374901</v>
      </c>
      <c r="W704" s="39">
        <v>-0.51082562376599105</v>
      </c>
      <c r="X704" s="39"/>
      <c r="Y704" s="39"/>
      <c r="Z704" s="39">
        <v>0.95551144502743601</v>
      </c>
      <c r="AA704" s="39">
        <v>-0.24326553004177301</v>
      </c>
      <c r="AB704" s="39"/>
      <c r="AC704" s="39">
        <v>-0.66267084821092803</v>
      </c>
      <c r="AD704" s="39"/>
      <c r="AE704" s="39">
        <v>0.20608450795702599</v>
      </c>
      <c r="AF704" s="39">
        <v>-0.134827470862247</v>
      </c>
      <c r="AG704" s="39">
        <v>0.33732958143073299</v>
      </c>
    </row>
    <row r="705" spans="1:33">
      <c r="A705" s="1" t="s">
        <v>851</v>
      </c>
      <c r="B705" s="1" t="s">
        <v>594</v>
      </c>
      <c r="C705" s="1" t="s">
        <v>595</v>
      </c>
      <c r="D705" s="1" t="s">
        <v>271</v>
      </c>
      <c r="E705" s="1" t="s">
        <v>605</v>
      </c>
      <c r="F705" s="1" t="s">
        <v>33</v>
      </c>
      <c r="G705" s="1">
        <v>3.6</v>
      </c>
      <c r="H705" s="39"/>
      <c r="I705" s="39"/>
      <c r="J705" s="39">
        <v>0.7</v>
      </c>
      <c r="K705" s="39">
        <v>0.6</v>
      </c>
      <c r="L705" s="39"/>
      <c r="M705" s="39">
        <v>20.100000000000001</v>
      </c>
      <c r="N705" s="39">
        <v>120.6</v>
      </c>
      <c r="O705" s="39">
        <v>12.06</v>
      </c>
      <c r="P705" s="39">
        <v>1.3617000000000001E-2</v>
      </c>
      <c r="Q705" s="39">
        <v>-4.2964362668396996</v>
      </c>
      <c r="R705" s="39"/>
      <c r="S705" s="39">
        <v>-0.15490195998574299</v>
      </c>
      <c r="T705" s="39"/>
      <c r="U705" s="39">
        <v>-0.22184874961635601</v>
      </c>
      <c r="V705" s="39">
        <v>-1.8659185625374901</v>
      </c>
      <c r="W705" s="39">
        <v>-0.356674943938732</v>
      </c>
      <c r="X705" s="39"/>
      <c r="Y705" s="39"/>
      <c r="Z705" s="39">
        <v>-0.51082562376599105</v>
      </c>
      <c r="AA705" s="39">
        <v>-0.24326553004177301</v>
      </c>
      <c r="AB705" s="39"/>
      <c r="AC705" s="39">
        <v>-0.57615030425767499</v>
      </c>
      <c r="AD705" s="39"/>
      <c r="AE705" s="39">
        <v>-0.83491443436783697</v>
      </c>
      <c r="AF705" s="39">
        <v>-0.134827470862247</v>
      </c>
      <c r="AG705" s="39">
        <v>0.33732958143073299</v>
      </c>
    </row>
    <row r="706" spans="1:33">
      <c r="A706" s="1" t="s">
        <v>851</v>
      </c>
      <c r="B706" s="1" t="s">
        <v>594</v>
      </c>
      <c r="C706" s="1" t="s">
        <v>595</v>
      </c>
      <c r="D706" s="1" t="s">
        <v>271</v>
      </c>
      <c r="E706" s="1" t="s">
        <v>606</v>
      </c>
      <c r="F706" s="1" t="s">
        <v>33</v>
      </c>
      <c r="G706" s="1">
        <v>3.6</v>
      </c>
      <c r="H706" s="39"/>
      <c r="I706" s="39"/>
      <c r="J706" s="39">
        <v>2.7</v>
      </c>
      <c r="K706" s="39">
        <v>0.9</v>
      </c>
      <c r="L706" s="39"/>
      <c r="M706" s="39">
        <v>33.299999999999997</v>
      </c>
      <c r="N706" s="39">
        <v>251.8</v>
      </c>
      <c r="O706" s="39">
        <v>19.98</v>
      </c>
      <c r="P706" s="39">
        <v>1.3617000000000001E-2</v>
      </c>
      <c r="Q706" s="39">
        <v>-4.2964362668396996</v>
      </c>
      <c r="R706" s="39"/>
      <c r="S706" s="39">
        <v>0.43136376415898697</v>
      </c>
      <c r="T706" s="39"/>
      <c r="U706" s="39">
        <v>-4.5757490560675101E-2</v>
      </c>
      <c r="V706" s="39">
        <v>-1.8659185625374901</v>
      </c>
      <c r="W706" s="39">
        <v>0.993251773010283</v>
      </c>
      <c r="X706" s="39"/>
      <c r="Y706" s="39"/>
      <c r="Z706" s="39">
        <v>-0.105360515657826</v>
      </c>
      <c r="AA706" s="39">
        <v>-0.24326553004177301</v>
      </c>
      <c r="AB706" s="39"/>
      <c r="AC706" s="39">
        <v>0.181526495989596</v>
      </c>
      <c r="AD706" s="39"/>
      <c r="AE706" s="39">
        <v>-0.54706196328657997</v>
      </c>
      <c r="AF706" s="39">
        <v>-0.134827470862247</v>
      </c>
      <c r="AG706" s="39">
        <v>0.33732958143073299</v>
      </c>
    </row>
    <row r="707" spans="1:33">
      <c r="A707" s="1" t="s">
        <v>851</v>
      </c>
      <c r="B707" s="1" t="s">
        <v>594</v>
      </c>
      <c r="C707" s="1" t="s">
        <v>595</v>
      </c>
      <c r="D707" s="1" t="s">
        <v>271</v>
      </c>
      <c r="E707" s="1" t="s">
        <v>607</v>
      </c>
      <c r="F707" s="1" t="s">
        <v>33</v>
      </c>
      <c r="G707" s="1">
        <v>3.6</v>
      </c>
      <c r="H707" s="39"/>
      <c r="I707" s="39"/>
      <c r="J707" s="39">
        <v>2.8</v>
      </c>
      <c r="K707" s="39">
        <v>1</v>
      </c>
      <c r="L707" s="39"/>
      <c r="M707" s="39">
        <v>16.100000000000001</v>
      </c>
      <c r="N707" s="39">
        <v>26.9</v>
      </c>
      <c r="O707" s="39">
        <v>9.66</v>
      </c>
      <c r="P707" s="39">
        <v>1.3617000000000001E-2</v>
      </c>
      <c r="Q707" s="39">
        <v>-4.2964362668396996</v>
      </c>
      <c r="R707" s="39"/>
      <c r="S707" s="39">
        <v>0.44715803134221899</v>
      </c>
      <c r="T707" s="39"/>
      <c r="U707" s="39">
        <v>0</v>
      </c>
      <c r="V707" s="39">
        <v>-1.8659185625374901</v>
      </c>
      <c r="W707" s="39">
        <v>1.0296194171811599</v>
      </c>
      <c r="X707" s="39"/>
      <c r="Y707" s="39"/>
      <c r="Z707" s="39">
        <v>0</v>
      </c>
      <c r="AA707" s="39">
        <v>-0.24326553004177301</v>
      </c>
      <c r="AB707" s="39"/>
      <c r="AC707" s="39">
        <v>0.20193865608832801</v>
      </c>
      <c r="AD707" s="39"/>
      <c r="AE707" s="39">
        <v>-0.47226320950969403</v>
      </c>
      <c r="AF707" s="39">
        <v>-0.134827470862247</v>
      </c>
      <c r="AG707" s="39">
        <v>0.33732958143073299</v>
      </c>
    </row>
    <row r="708" spans="1:33">
      <c r="A708" s="1" t="s">
        <v>851</v>
      </c>
      <c r="B708" s="1" t="s">
        <v>594</v>
      </c>
      <c r="C708" s="1" t="s">
        <v>595</v>
      </c>
      <c r="D708" s="1" t="s">
        <v>271</v>
      </c>
      <c r="E708" s="1" t="s">
        <v>608</v>
      </c>
      <c r="F708" s="1" t="s">
        <v>33</v>
      </c>
      <c r="G708" s="1">
        <v>3.6</v>
      </c>
      <c r="H708" s="39"/>
      <c r="I708" s="39"/>
      <c r="J708" s="39">
        <v>2.9</v>
      </c>
      <c r="K708" s="39">
        <v>0.7</v>
      </c>
      <c r="L708" s="39"/>
      <c r="M708" s="39">
        <v>15</v>
      </c>
      <c r="N708" s="39">
        <v>25</v>
      </c>
      <c r="O708" s="39">
        <v>9</v>
      </c>
      <c r="P708" s="39">
        <v>1.3617000000000001E-2</v>
      </c>
      <c r="Q708" s="39">
        <v>-4.2964362668396996</v>
      </c>
      <c r="R708" s="39"/>
      <c r="S708" s="39">
        <v>0.46239799789895603</v>
      </c>
      <c r="T708" s="39"/>
      <c r="U708" s="39">
        <v>-0.15490195998574299</v>
      </c>
      <c r="V708" s="39">
        <v>-1.8659185625374901</v>
      </c>
      <c r="W708" s="39">
        <v>1.06471073699243</v>
      </c>
      <c r="X708" s="39"/>
      <c r="Y708" s="39"/>
      <c r="Z708" s="39">
        <v>-0.356674943938732</v>
      </c>
      <c r="AA708" s="39">
        <v>-0.24326553004177301</v>
      </c>
      <c r="AB708" s="39"/>
      <c r="AC708" s="39">
        <v>0.22163445036903501</v>
      </c>
      <c r="AD708" s="39"/>
      <c r="AE708" s="39">
        <v>-0.72547800390858597</v>
      </c>
      <c r="AF708" s="39">
        <v>-0.134827470862247</v>
      </c>
      <c r="AG708" s="39">
        <v>0.33732958143073299</v>
      </c>
    </row>
    <row r="709" spans="1:33">
      <c r="A709" s="1" t="s">
        <v>851</v>
      </c>
      <c r="B709" s="1" t="s">
        <v>594</v>
      </c>
      <c r="C709" s="1" t="s">
        <v>595</v>
      </c>
      <c r="D709" s="1" t="s">
        <v>271</v>
      </c>
      <c r="E709" s="1" t="s">
        <v>609</v>
      </c>
      <c r="F709" s="1" t="s">
        <v>33</v>
      </c>
      <c r="G709" s="1">
        <v>3.7</v>
      </c>
      <c r="H709" s="39"/>
      <c r="I709" s="39"/>
      <c r="J709" s="39">
        <v>1.4</v>
      </c>
      <c r="K709" s="39">
        <v>0.8</v>
      </c>
      <c r="L709" s="39"/>
      <c r="M709" s="39">
        <v>40</v>
      </c>
      <c r="N709" s="39">
        <v>1500</v>
      </c>
      <c r="O709" s="39">
        <v>24</v>
      </c>
      <c r="P709" s="39">
        <v>1.3617000000000001E-2</v>
      </c>
      <c r="Q709" s="39">
        <v>-4.2964362668396996</v>
      </c>
      <c r="R709" s="39"/>
      <c r="S709" s="39">
        <v>0.14612803567823801</v>
      </c>
      <c r="T709" s="39"/>
      <c r="U709" s="39">
        <v>-9.6910013008056406E-2</v>
      </c>
      <c r="V709" s="39">
        <v>-1.8659185625374901</v>
      </c>
      <c r="W709" s="39">
        <v>0.33647223662121301</v>
      </c>
      <c r="X709" s="39"/>
      <c r="Y709" s="39"/>
      <c r="Z709" s="39">
        <v>-0.22314355131420999</v>
      </c>
      <c r="AA709" s="39">
        <v>-0.24326553004177301</v>
      </c>
      <c r="AB709" s="39"/>
      <c r="AC709" s="39">
        <v>-0.18710582408467299</v>
      </c>
      <c r="AD709" s="39"/>
      <c r="AE709" s="39">
        <v>-0.63067985589226705</v>
      </c>
      <c r="AF709" s="39">
        <v>-0.134827470862247</v>
      </c>
      <c r="AG709" s="39">
        <v>0.49348267207468099</v>
      </c>
    </row>
    <row r="710" spans="1:33">
      <c r="A710" s="1" t="s">
        <v>851</v>
      </c>
      <c r="B710" s="1" t="s">
        <v>594</v>
      </c>
      <c r="C710" s="1" t="s">
        <v>595</v>
      </c>
      <c r="D710" s="1" t="s">
        <v>271</v>
      </c>
      <c r="E710" s="1" t="s">
        <v>610</v>
      </c>
      <c r="F710" s="1" t="s">
        <v>33</v>
      </c>
      <c r="G710" s="1">
        <v>3.8</v>
      </c>
      <c r="H710" s="39"/>
      <c r="I710" s="39"/>
      <c r="J710" s="39">
        <v>3</v>
      </c>
      <c r="K710" s="39">
        <v>1</v>
      </c>
      <c r="L710" s="39"/>
      <c r="M710" s="39">
        <v>36.200000000000003</v>
      </c>
      <c r="N710" s="39">
        <v>2800</v>
      </c>
      <c r="O710" s="39">
        <v>21.72</v>
      </c>
      <c r="P710" s="39">
        <v>1.3617000000000001E-2</v>
      </c>
      <c r="Q710" s="39">
        <v>-4.2964362668396996</v>
      </c>
      <c r="R710" s="39"/>
      <c r="S710" s="39">
        <v>0.47712125471966199</v>
      </c>
      <c r="T710" s="39"/>
      <c r="U710" s="39">
        <v>0</v>
      </c>
      <c r="V710" s="39">
        <v>-1.8659185625374901</v>
      </c>
      <c r="W710" s="39">
        <v>1.09861228866811</v>
      </c>
      <c r="X710" s="39"/>
      <c r="Y710" s="39"/>
      <c r="Z710" s="39">
        <v>0</v>
      </c>
      <c r="AA710" s="39">
        <v>-0.24326553004177301</v>
      </c>
      <c r="AB710" s="39"/>
      <c r="AC710" s="39">
        <v>0.240662460463614</v>
      </c>
      <c r="AD710" s="39"/>
      <c r="AE710" s="39">
        <v>-0.47226320950969403</v>
      </c>
      <c r="AF710" s="39">
        <v>-0.134827470862247</v>
      </c>
      <c r="AG710" s="39">
        <v>0.649635762718628</v>
      </c>
    </row>
    <row r="711" spans="1:33">
      <c r="A711" s="1" t="s">
        <v>851</v>
      </c>
      <c r="B711" s="1" t="s">
        <v>594</v>
      </c>
      <c r="C711" s="1" t="s">
        <v>595</v>
      </c>
      <c r="D711" s="1" t="s">
        <v>271</v>
      </c>
      <c r="E711" s="1" t="s">
        <v>38</v>
      </c>
      <c r="F711" s="1" t="s">
        <v>33</v>
      </c>
      <c r="G711" s="1">
        <v>3.8</v>
      </c>
      <c r="H711" s="39"/>
      <c r="I711" s="39"/>
      <c r="J711" s="39">
        <v>3.2</v>
      </c>
      <c r="K711" s="39">
        <v>1.1000000000000001</v>
      </c>
      <c r="L711" s="39"/>
      <c r="M711" s="39">
        <v>60</v>
      </c>
      <c r="N711" s="39">
        <v>3500</v>
      </c>
      <c r="O711" s="39">
        <v>36</v>
      </c>
      <c r="P711" s="39">
        <v>1.3617000000000001E-2</v>
      </c>
      <c r="Q711" s="39">
        <v>-4.2964362668396996</v>
      </c>
      <c r="R711" s="39"/>
      <c r="S711" s="39">
        <v>0.50514997831990605</v>
      </c>
      <c r="T711" s="39"/>
      <c r="U711" s="39">
        <v>4.1392685158225098E-2</v>
      </c>
      <c r="V711" s="39">
        <v>-1.8659185625374901</v>
      </c>
      <c r="W711" s="39">
        <v>1.16315080980568</v>
      </c>
      <c r="X711" s="39"/>
      <c r="Y711" s="39"/>
      <c r="Z711" s="39">
        <v>9.5310179804324893E-2</v>
      </c>
      <c r="AA711" s="39">
        <v>-0.24326553004177301</v>
      </c>
      <c r="AB711" s="39"/>
      <c r="AC711" s="39">
        <v>0.27688616029431501</v>
      </c>
      <c r="AD711" s="39"/>
      <c r="AE711" s="39">
        <v>-0.40459950620392199</v>
      </c>
      <c r="AF711" s="39">
        <v>-0.134827470862247</v>
      </c>
      <c r="AG711" s="39">
        <v>0.649635762718628</v>
      </c>
    </row>
    <row r="712" spans="1:33">
      <c r="A712" s="1" t="s">
        <v>851</v>
      </c>
      <c r="B712" s="1" t="s">
        <v>594</v>
      </c>
      <c r="C712" s="1" t="s">
        <v>595</v>
      </c>
      <c r="D712" s="1" t="s">
        <v>271</v>
      </c>
      <c r="E712" s="1" t="s">
        <v>310</v>
      </c>
      <c r="F712" s="1" t="s">
        <v>33</v>
      </c>
      <c r="G712" s="1">
        <v>4</v>
      </c>
      <c r="H712" s="39"/>
      <c r="I712" s="39"/>
      <c r="J712" s="39">
        <v>0.8</v>
      </c>
      <c r="K712" s="39">
        <v>2.4</v>
      </c>
      <c r="L712" s="39"/>
      <c r="M712" s="39">
        <v>21</v>
      </c>
      <c r="N712" s="39">
        <v>92.8</v>
      </c>
      <c r="O712" s="39">
        <v>12.6</v>
      </c>
      <c r="P712" s="39">
        <v>1.3617000000000001E-2</v>
      </c>
      <c r="Q712" s="39">
        <v>-4.2964362668396996</v>
      </c>
      <c r="R712" s="39"/>
      <c r="S712" s="39">
        <v>-9.6910013008056406E-2</v>
      </c>
      <c r="T712" s="39"/>
      <c r="U712" s="39">
        <v>0.38021124171160597</v>
      </c>
      <c r="V712" s="39">
        <v>-1.8659185625374901</v>
      </c>
      <c r="W712" s="39">
        <v>-0.22314355131420999</v>
      </c>
      <c r="X712" s="39"/>
      <c r="Y712" s="39"/>
      <c r="Z712" s="39">
        <v>0.87546873735389996</v>
      </c>
      <c r="AA712" s="39">
        <v>-0.24326553004177301</v>
      </c>
      <c r="AB712" s="39"/>
      <c r="AC712" s="39">
        <v>-0.50120280005168805</v>
      </c>
      <c r="AD712" s="39"/>
      <c r="AE712" s="39">
        <v>0.14925966474581701</v>
      </c>
      <c r="AF712" s="39">
        <v>-0.134827470862247</v>
      </c>
      <c r="AG712" s="39">
        <v>0.961941944006525</v>
      </c>
    </row>
    <row r="713" spans="1:33">
      <c r="A713" s="1" t="s">
        <v>851</v>
      </c>
      <c r="B713" s="1" t="s">
        <v>594</v>
      </c>
      <c r="C713" s="1" t="s">
        <v>595</v>
      </c>
      <c r="D713" s="1" t="s">
        <v>271</v>
      </c>
      <c r="E713" s="1" t="s">
        <v>611</v>
      </c>
      <c r="F713" s="1" t="s">
        <v>33</v>
      </c>
      <c r="G713" s="1">
        <v>4</v>
      </c>
      <c r="H713" s="39">
        <v>2.8</v>
      </c>
      <c r="I713" s="39">
        <v>0</v>
      </c>
      <c r="J713" s="39">
        <v>2</v>
      </c>
      <c r="K713" s="39">
        <v>0.8</v>
      </c>
      <c r="L713" s="39"/>
      <c r="M713" s="39">
        <v>34.5</v>
      </c>
      <c r="N713" s="39">
        <v>524.6</v>
      </c>
      <c r="O713" s="39">
        <v>20.7</v>
      </c>
      <c r="P713" s="39">
        <v>1.3617000000000001E-2</v>
      </c>
      <c r="Q713" s="39">
        <v>-4.2964362668396996</v>
      </c>
      <c r="R713" s="39">
        <v>0.44715803134221899</v>
      </c>
      <c r="S713" s="39">
        <v>0.30102999566398098</v>
      </c>
      <c r="T713" s="39"/>
      <c r="U713" s="39">
        <v>-9.6910013008056406E-2</v>
      </c>
      <c r="V713" s="39">
        <v>-1.8659185625374901</v>
      </c>
      <c r="W713" s="39">
        <v>0.69314718055994495</v>
      </c>
      <c r="X713" s="39">
        <v>1.0296194171811599</v>
      </c>
      <c r="Y713" s="39"/>
      <c r="Z713" s="39">
        <v>-0.22314355131420999</v>
      </c>
      <c r="AA713" s="39">
        <v>-0.24326553004177301</v>
      </c>
      <c r="AB713" s="39">
        <v>3.5727766160522E-2</v>
      </c>
      <c r="AC713" s="39">
        <v>1.3086028449852301E-2</v>
      </c>
      <c r="AD713" s="39"/>
      <c r="AE713" s="39">
        <v>-0.63067985589226705</v>
      </c>
      <c r="AF713" s="39">
        <v>-0.134827470862247</v>
      </c>
      <c r="AG713" s="39">
        <v>0.961941944006525</v>
      </c>
    </row>
    <row r="714" spans="1:33">
      <c r="A714" s="1" t="s">
        <v>851</v>
      </c>
      <c r="B714" s="1" t="s">
        <v>594</v>
      </c>
      <c r="C714" s="1" t="s">
        <v>595</v>
      </c>
      <c r="D714" s="1" t="s">
        <v>271</v>
      </c>
      <c r="E714" s="1" t="s">
        <v>612</v>
      </c>
      <c r="F714" s="1" t="s">
        <v>33</v>
      </c>
      <c r="G714" s="1">
        <v>4.2</v>
      </c>
      <c r="H714" s="39"/>
      <c r="I714" s="39"/>
      <c r="J714" s="39">
        <v>2.5</v>
      </c>
      <c r="K714" s="39">
        <v>0.7</v>
      </c>
      <c r="L714" s="39"/>
      <c r="M714" s="39">
        <v>40</v>
      </c>
      <c r="N714" s="39">
        <v>1000</v>
      </c>
      <c r="O714" s="39">
        <v>24</v>
      </c>
      <c r="P714" s="39">
        <v>1.3617000000000001E-2</v>
      </c>
      <c r="Q714" s="39">
        <v>-4.2964362668396996</v>
      </c>
      <c r="R714" s="39"/>
      <c r="S714" s="39">
        <v>0.39794000867203799</v>
      </c>
      <c r="T714" s="39"/>
      <c r="U714" s="39">
        <v>-0.15490195998574299</v>
      </c>
      <c r="V714" s="39">
        <v>-1.8659185625374901</v>
      </c>
      <c r="W714" s="39">
        <v>0.916290731874155</v>
      </c>
      <c r="X714" s="39"/>
      <c r="Y714" s="39"/>
      <c r="Z714" s="39">
        <v>-0.356674943938732</v>
      </c>
      <c r="AA714" s="39">
        <v>-0.24326553004177301</v>
      </c>
      <c r="AB714" s="39"/>
      <c r="AC714" s="39">
        <v>0.138330376778391</v>
      </c>
      <c r="AD714" s="39"/>
      <c r="AE714" s="39">
        <v>-0.72547800390858597</v>
      </c>
      <c r="AF714" s="39">
        <v>-0.134827470862247</v>
      </c>
      <c r="AG714" s="39">
        <v>1.27424812529442</v>
      </c>
    </row>
    <row r="715" spans="1:33">
      <c r="A715" s="1" t="s">
        <v>851</v>
      </c>
      <c r="B715" s="1" t="s">
        <v>78</v>
      </c>
      <c r="C715" s="1" t="s">
        <v>613</v>
      </c>
      <c r="D715" s="1" t="s">
        <v>614</v>
      </c>
      <c r="E715" s="1" t="s">
        <v>29</v>
      </c>
      <c r="F715" s="1" t="s">
        <v>30</v>
      </c>
      <c r="G715" s="1">
        <v>3</v>
      </c>
      <c r="H715" s="39">
        <v>4.7</v>
      </c>
      <c r="I715" s="39">
        <v>1.6E-2</v>
      </c>
      <c r="J715" s="39">
        <v>0.5</v>
      </c>
      <c r="K715" s="39">
        <v>1.1000000000000001</v>
      </c>
      <c r="L715" s="39"/>
      <c r="M715" s="39">
        <v>72.099999999999994</v>
      </c>
      <c r="N715" s="39">
        <v>16.3</v>
      </c>
      <c r="O715" s="39">
        <v>43.26</v>
      </c>
      <c r="P715" s="39">
        <v>7.3</v>
      </c>
      <c r="Q715" s="39">
        <v>1.9878743481543499</v>
      </c>
      <c r="R715" s="39">
        <v>0.67209785793571797</v>
      </c>
      <c r="S715" s="39">
        <v>-0.30102999566398098</v>
      </c>
      <c r="T715" s="39">
        <v>-1.7958800173440801</v>
      </c>
      <c r="U715" s="39">
        <v>4.1392685158225098E-2</v>
      </c>
      <c r="V715" s="39">
        <v>0.863322860120456</v>
      </c>
      <c r="W715" s="39">
        <v>-0.69314718055994495</v>
      </c>
      <c r="X715" s="39">
        <v>1.5475625087160101</v>
      </c>
      <c r="Y715" s="39">
        <v>-4.1351665567423597</v>
      </c>
      <c r="Z715" s="39">
        <v>9.5310179804324893E-2</v>
      </c>
      <c r="AA715" s="39">
        <v>-1.69189217924463E-2</v>
      </c>
      <c r="AB715" s="39">
        <v>0.322169750325699</v>
      </c>
      <c r="AC715" s="39">
        <v>-0.76500293189615098</v>
      </c>
      <c r="AD715" s="39">
        <v>-1.3734499211878599</v>
      </c>
      <c r="AE715" s="39">
        <v>-0.40459950620392199</v>
      </c>
      <c r="AF715" s="39">
        <v>1.19611293921981</v>
      </c>
      <c r="AG715" s="39">
        <v>-0.59958896243295501</v>
      </c>
    </row>
    <row r="716" spans="1:33">
      <c r="A716" s="1" t="s">
        <v>851</v>
      </c>
      <c r="B716" s="1" t="s">
        <v>78</v>
      </c>
      <c r="C716" s="1" t="s">
        <v>613</v>
      </c>
      <c r="D716" s="1" t="s">
        <v>614</v>
      </c>
      <c r="E716" s="1" t="s">
        <v>81</v>
      </c>
      <c r="F716" s="1" t="s">
        <v>33</v>
      </c>
      <c r="G716" s="1">
        <v>3.1</v>
      </c>
      <c r="H716" s="39">
        <v>10.8</v>
      </c>
      <c r="I716" s="39">
        <v>3.2000000000000001E-2</v>
      </c>
      <c r="J716" s="39">
        <v>1.3</v>
      </c>
      <c r="K716" s="39">
        <v>2.2999999999999998</v>
      </c>
      <c r="L716" s="39"/>
      <c r="M716" s="39">
        <v>84.2</v>
      </c>
      <c r="N716" s="39">
        <v>17.8</v>
      </c>
      <c r="O716" s="39">
        <v>50.52</v>
      </c>
      <c r="P716" s="39">
        <v>7.3</v>
      </c>
      <c r="Q716" s="39">
        <v>1.9878743481543499</v>
      </c>
      <c r="R716" s="39">
        <v>1.0334237554869501</v>
      </c>
      <c r="S716" s="39">
        <v>0.113943352306837</v>
      </c>
      <c r="T716" s="39">
        <v>-1.49485002168009</v>
      </c>
      <c r="U716" s="39">
        <v>0.36172783601759301</v>
      </c>
      <c r="V716" s="39">
        <v>0.863322860120456</v>
      </c>
      <c r="W716" s="39">
        <v>0.262364264467491</v>
      </c>
      <c r="X716" s="39">
        <v>2.37954613413017</v>
      </c>
      <c r="Y716" s="39">
        <v>-3.4420193761824098</v>
      </c>
      <c r="Z716" s="39">
        <v>0.832909122935104</v>
      </c>
      <c r="AA716" s="39">
        <v>-1.69189217924463E-2</v>
      </c>
      <c r="AB716" s="39">
        <v>0.78228794545473301</v>
      </c>
      <c r="AC716" s="39">
        <v>-0.22870059401496301</v>
      </c>
      <c r="AD716" s="39">
        <v>-1.0034540252089901</v>
      </c>
      <c r="AE716" s="39">
        <v>0.119045251880857</v>
      </c>
      <c r="AF716" s="39">
        <v>1.19611293921981</v>
      </c>
      <c r="AG716" s="39">
        <v>-0.44343587178900701</v>
      </c>
    </row>
    <row r="717" spans="1:33">
      <c r="A717" s="1" t="s">
        <v>851</v>
      </c>
      <c r="B717" s="1" t="s">
        <v>78</v>
      </c>
      <c r="C717" s="1" t="s">
        <v>613</v>
      </c>
      <c r="D717" s="1" t="s">
        <v>614</v>
      </c>
      <c r="E717" s="1" t="s">
        <v>108</v>
      </c>
      <c r="F717" s="1" t="s">
        <v>30</v>
      </c>
      <c r="G717" s="1">
        <v>3.1</v>
      </c>
      <c r="H717" s="39">
        <v>5</v>
      </c>
      <c r="I717" s="39">
        <v>2.4E-2</v>
      </c>
      <c r="J717" s="39">
        <v>0.6</v>
      </c>
      <c r="K717" s="39">
        <v>1.2</v>
      </c>
      <c r="L717" s="39"/>
      <c r="M717" s="39">
        <v>58.3</v>
      </c>
      <c r="N717" s="39">
        <v>13.7</v>
      </c>
      <c r="O717" s="39">
        <v>34.979999999999997</v>
      </c>
      <c r="P717" s="39">
        <v>7.3</v>
      </c>
      <c r="Q717" s="39">
        <v>1.9878743481543499</v>
      </c>
      <c r="R717" s="39">
        <v>0.69897000433601897</v>
      </c>
      <c r="S717" s="39">
        <v>-0.22184874961635601</v>
      </c>
      <c r="T717" s="39">
        <v>-1.6197887582883901</v>
      </c>
      <c r="U717" s="39">
        <v>7.9181246047624804E-2</v>
      </c>
      <c r="V717" s="39">
        <v>0.863322860120456</v>
      </c>
      <c r="W717" s="39">
        <v>-0.51082562376599105</v>
      </c>
      <c r="X717" s="39">
        <v>1.6094379124341001</v>
      </c>
      <c r="Y717" s="39">
        <v>-3.7297014486341902</v>
      </c>
      <c r="Z717" s="39">
        <v>0.18232155679395501</v>
      </c>
      <c r="AA717" s="39">
        <v>-1.69189217924463E-2</v>
      </c>
      <c r="AB717" s="39">
        <v>0.35638917269410703</v>
      </c>
      <c r="AC717" s="39">
        <v>-0.66267084821092803</v>
      </c>
      <c r="AD717" s="39">
        <v>-1.1570161966195001</v>
      </c>
      <c r="AE717" s="39">
        <v>-0.34282738481100999</v>
      </c>
      <c r="AF717" s="39">
        <v>1.19611293921981</v>
      </c>
      <c r="AG717" s="39">
        <v>-0.44343587178900701</v>
      </c>
    </row>
    <row r="718" spans="1:33">
      <c r="A718" s="1" t="s">
        <v>851</v>
      </c>
      <c r="B718" s="1" t="s">
        <v>78</v>
      </c>
      <c r="C718" s="1" t="s">
        <v>613</v>
      </c>
      <c r="D718" s="1" t="s">
        <v>614</v>
      </c>
      <c r="E718" s="1" t="s">
        <v>111</v>
      </c>
      <c r="F718" s="1" t="s">
        <v>33</v>
      </c>
      <c r="G718" s="1">
        <v>3.7</v>
      </c>
      <c r="H718" s="39">
        <v>13.2</v>
      </c>
      <c r="I718" s="39">
        <v>3.2000000000000001E-2</v>
      </c>
      <c r="J718" s="39">
        <v>1.1000000000000001</v>
      </c>
      <c r="K718" s="39">
        <v>2.8</v>
      </c>
      <c r="L718" s="39"/>
      <c r="M718" s="39">
        <v>121.6</v>
      </c>
      <c r="N718" s="39">
        <v>22.4</v>
      </c>
      <c r="O718" s="39">
        <v>72.959999999999994</v>
      </c>
      <c r="P718" s="39">
        <v>7.3</v>
      </c>
      <c r="Q718" s="39">
        <v>1.9878743481543499</v>
      </c>
      <c r="R718" s="39">
        <v>1.12057393120585</v>
      </c>
      <c r="S718" s="39">
        <v>4.1392685158225098E-2</v>
      </c>
      <c r="T718" s="39">
        <v>-1.49485002168009</v>
      </c>
      <c r="U718" s="39">
        <v>0.44715803134221899</v>
      </c>
      <c r="V718" s="39">
        <v>0.863322860120456</v>
      </c>
      <c r="W718" s="39">
        <v>9.5310179804324893E-2</v>
      </c>
      <c r="X718" s="39">
        <v>2.58021682959233</v>
      </c>
      <c r="Y718" s="39">
        <v>-3.4420193761824098</v>
      </c>
      <c r="Z718" s="39">
        <v>1.0296194171811599</v>
      </c>
      <c r="AA718" s="39">
        <v>-1.69189217924463E-2</v>
      </c>
      <c r="AB718" s="39">
        <v>0.89326637747059101</v>
      </c>
      <c r="AC718" s="39">
        <v>-0.32246346480389998</v>
      </c>
      <c r="AD718" s="39">
        <v>-1.0034540252089901</v>
      </c>
      <c r="AE718" s="39">
        <v>0.25869609520506898</v>
      </c>
      <c r="AF718" s="39">
        <v>1.19611293921981</v>
      </c>
      <c r="AG718" s="39">
        <v>0.49348267207468099</v>
      </c>
    </row>
    <row r="719" spans="1:33">
      <c r="A719" s="1" t="s">
        <v>851</v>
      </c>
      <c r="B719" s="1" t="s">
        <v>78</v>
      </c>
      <c r="C719" s="1" t="s">
        <v>613</v>
      </c>
      <c r="D719" s="1" t="s">
        <v>614</v>
      </c>
      <c r="E719" s="1" t="s">
        <v>110</v>
      </c>
      <c r="F719" s="1" t="s">
        <v>33</v>
      </c>
      <c r="G719" s="1">
        <v>3.8</v>
      </c>
      <c r="H719" s="39">
        <v>6.5</v>
      </c>
      <c r="I719" s="39">
        <v>3.2000000000000001E-2</v>
      </c>
      <c r="J719" s="39">
        <v>0.6</v>
      </c>
      <c r="K719" s="39">
        <v>1.5</v>
      </c>
      <c r="L719" s="39"/>
      <c r="M719" s="39">
        <v>98.4</v>
      </c>
      <c r="N719" s="39">
        <v>19.5</v>
      </c>
      <c r="O719" s="39">
        <v>59.04</v>
      </c>
      <c r="P719" s="39">
        <v>7.3</v>
      </c>
      <c r="Q719" s="39">
        <v>1.9878743481543499</v>
      </c>
      <c r="R719" s="39">
        <v>0.81291335664285602</v>
      </c>
      <c r="S719" s="39">
        <v>-0.22184874961635601</v>
      </c>
      <c r="T719" s="39">
        <v>-1.49485002168009</v>
      </c>
      <c r="U719" s="39">
        <v>0.17609125905568099</v>
      </c>
      <c r="V719" s="39">
        <v>0.863322860120456</v>
      </c>
      <c r="W719" s="39">
        <v>-0.51082562376599105</v>
      </c>
      <c r="X719" s="39">
        <v>1.87180217690159</v>
      </c>
      <c r="Y719" s="39">
        <v>-3.4420193761824098</v>
      </c>
      <c r="Z719" s="39">
        <v>0.405465108108164</v>
      </c>
      <c r="AA719" s="39">
        <v>-1.69189217924463E-2</v>
      </c>
      <c r="AB719" s="39">
        <v>0.50148646565230104</v>
      </c>
      <c r="AC719" s="39">
        <v>-0.66267084821092803</v>
      </c>
      <c r="AD719" s="39">
        <v>-1.0034540252089901</v>
      </c>
      <c r="AE719" s="39">
        <v>-0.184410738428437</v>
      </c>
      <c r="AF719" s="39">
        <v>1.19611293921981</v>
      </c>
      <c r="AG719" s="39">
        <v>0.649635762718628</v>
      </c>
    </row>
    <row r="720" spans="1:33">
      <c r="A720" s="1" t="s">
        <v>851</v>
      </c>
      <c r="B720" s="1" t="s">
        <v>54</v>
      </c>
      <c r="C720" s="1" t="s">
        <v>615</v>
      </c>
      <c r="D720" s="1" t="s">
        <v>616</v>
      </c>
      <c r="E720" s="1" t="s">
        <v>266</v>
      </c>
      <c r="F720" s="1" t="s">
        <v>41</v>
      </c>
      <c r="G720" s="1">
        <v>3.2</v>
      </c>
      <c r="H720" s="39"/>
      <c r="I720" s="39"/>
      <c r="J720" s="39">
        <v>3.7</v>
      </c>
      <c r="K720" s="39"/>
      <c r="L720" s="39"/>
      <c r="M720" s="39">
        <v>118.4</v>
      </c>
      <c r="N720" s="39">
        <v>19.7</v>
      </c>
      <c r="O720" s="39">
        <v>71.040000000000006</v>
      </c>
      <c r="P720" s="39">
        <v>3.1099999999999999E-2</v>
      </c>
      <c r="Q720" s="39">
        <v>-3.4705474597969501</v>
      </c>
      <c r="R720" s="39"/>
      <c r="S720" s="39">
        <v>0.56820172406699498</v>
      </c>
      <c r="T720" s="39"/>
      <c r="U720" s="39"/>
      <c r="V720" s="39">
        <v>-1.5072396109731601</v>
      </c>
      <c r="W720" s="39">
        <v>1.30833281965018</v>
      </c>
      <c r="X720" s="39"/>
      <c r="Y720" s="39"/>
      <c r="Z720" s="39"/>
      <c r="AA720" s="39">
        <v>-0.24272243235502999</v>
      </c>
      <c r="AB720" s="39"/>
      <c r="AC720" s="39">
        <v>0.35837283604591602</v>
      </c>
      <c r="AD720" s="39"/>
      <c r="AE720" s="39"/>
      <c r="AF720" s="39">
        <v>4.0085714508477199E-2</v>
      </c>
      <c r="AG720" s="39">
        <v>-0.28728278114505901</v>
      </c>
    </row>
    <row r="721" spans="1:33">
      <c r="A721" s="1" t="s">
        <v>851</v>
      </c>
      <c r="B721" s="1" t="s">
        <v>195</v>
      </c>
      <c r="C721" s="1" t="s">
        <v>54</v>
      </c>
      <c r="D721" s="1" t="s">
        <v>95</v>
      </c>
      <c r="E721" s="1" t="s">
        <v>617</v>
      </c>
      <c r="F721" s="1" t="s">
        <v>33</v>
      </c>
      <c r="G721" s="1">
        <v>4.0999999999999996</v>
      </c>
      <c r="H721" s="39"/>
      <c r="I721" s="39"/>
      <c r="J721" s="39">
        <v>1.18</v>
      </c>
      <c r="K721" s="39"/>
      <c r="L721" s="39"/>
      <c r="M721" s="39">
        <v>80.2</v>
      </c>
      <c r="N721" s="39">
        <v>26.9</v>
      </c>
      <c r="O721" s="39">
        <v>48.12</v>
      </c>
      <c r="P721" s="39">
        <v>1.91E-3</v>
      </c>
      <c r="Q721" s="39">
        <v>-6.2606520369235996</v>
      </c>
      <c r="R721" s="39"/>
      <c r="S721" s="39">
        <v>7.1882007306125401E-2</v>
      </c>
      <c r="T721" s="39"/>
      <c r="U721" s="39"/>
      <c r="V721" s="39">
        <v>-2.7189666327522701</v>
      </c>
      <c r="W721" s="39">
        <v>0.16551443847757299</v>
      </c>
      <c r="X721" s="39"/>
      <c r="Y721" s="39"/>
      <c r="Z721" s="39"/>
      <c r="AA721" s="39">
        <v>-0.243629200156668</v>
      </c>
      <c r="AB721" s="39"/>
      <c r="AC721" s="39">
        <v>-0.28305974206293599</v>
      </c>
      <c r="AD721" s="39"/>
      <c r="AE721" s="39"/>
      <c r="AF721" s="39">
        <v>-0.55082443579387197</v>
      </c>
      <c r="AG721" s="39">
        <v>1.1180950346504701</v>
      </c>
    </row>
    <row r="722" spans="1:33">
      <c r="A722" s="1" t="s">
        <v>851</v>
      </c>
      <c r="B722" s="1" t="s">
        <v>195</v>
      </c>
      <c r="C722" s="1" t="s">
        <v>54</v>
      </c>
      <c r="D722" s="1" t="s">
        <v>95</v>
      </c>
      <c r="E722" s="1" t="s">
        <v>209</v>
      </c>
      <c r="F722" s="1" t="s">
        <v>33</v>
      </c>
      <c r="G722" s="1">
        <v>4.2</v>
      </c>
      <c r="H722" s="39"/>
      <c r="I722" s="39"/>
      <c r="J722" s="39">
        <v>4.47</v>
      </c>
      <c r="K722" s="39"/>
      <c r="L722" s="39"/>
      <c r="M722" s="39">
        <v>157.4</v>
      </c>
      <c r="N722" s="39">
        <v>37.700000000000003</v>
      </c>
      <c r="O722" s="39">
        <v>94.44</v>
      </c>
      <c r="P722" s="39">
        <v>1.91E-3</v>
      </c>
      <c r="Q722" s="39">
        <v>-6.2606520369235996</v>
      </c>
      <c r="R722" s="39"/>
      <c r="S722" s="39">
        <v>0.65030752313193596</v>
      </c>
      <c r="T722" s="39"/>
      <c r="U722" s="39"/>
      <c r="V722" s="39">
        <v>-2.7189666327522701</v>
      </c>
      <c r="W722" s="39">
        <v>1.4973884086254801</v>
      </c>
      <c r="X722" s="39"/>
      <c r="Y722" s="39"/>
      <c r="Z722" s="39"/>
      <c r="AA722" s="39">
        <v>-0.243629200156668</v>
      </c>
      <c r="AB722" s="39"/>
      <c r="AC722" s="39">
        <v>0.464484547093025</v>
      </c>
      <c r="AD722" s="39"/>
      <c r="AE722" s="39"/>
      <c r="AF722" s="39">
        <v>-0.55082443579387197</v>
      </c>
      <c r="AG722" s="39">
        <v>1.27424812529442</v>
      </c>
    </row>
    <row r="723" spans="1:33">
      <c r="A723" s="1" t="s">
        <v>851</v>
      </c>
      <c r="B723" s="1" t="s">
        <v>195</v>
      </c>
      <c r="C723" s="1" t="s">
        <v>54</v>
      </c>
      <c r="D723" s="1" t="s">
        <v>95</v>
      </c>
      <c r="E723" s="1" t="s">
        <v>193</v>
      </c>
      <c r="F723" s="1" t="s">
        <v>33</v>
      </c>
      <c r="G723" s="1">
        <v>4.3</v>
      </c>
      <c r="H723" s="39"/>
      <c r="I723" s="39"/>
      <c r="J723" s="39">
        <v>2.5</v>
      </c>
      <c r="K723" s="39"/>
      <c r="L723" s="39"/>
      <c r="M723" s="39">
        <v>137.9</v>
      </c>
      <c r="N723" s="39">
        <v>34.4</v>
      </c>
      <c r="O723" s="39">
        <v>82.74</v>
      </c>
      <c r="P723" s="39">
        <v>1.91E-3</v>
      </c>
      <c r="Q723" s="39">
        <v>-6.2606520369235996</v>
      </c>
      <c r="R723" s="39"/>
      <c r="S723" s="39">
        <v>0.39794000867203799</v>
      </c>
      <c r="T723" s="39"/>
      <c r="U723" s="39"/>
      <c r="V723" s="39">
        <v>-2.7189666327522701</v>
      </c>
      <c r="W723" s="39">
        <v>0.916290731874155</v>
      </c>
      <c r="X723" s="39"/>
      <c r="Y723" s="39"/>
      <c r="Z723" s="39"/>
      <c r="AA723" s="39">
        <v>-0.243629200156668</v>
      </c>
      <c r="AB723" s="39"/>
      <c r="AC723" s="39">
        <v>0.138330376778391</v>
      </c>
      <c r="AD723" s="39"/>
      <c r="AE723" s="39"/>
      <c r="AF723" s="39">
        <v>-0.55082443579387197</v>
      </c>
      <c r="AG723" s="39">
        <v>1.4304012159383701</v>
      </c>
    </row>
    <row r="724" spans="1:33">
      <c r="A724" s="1" t="s">
        <v>771</v>
      </c>
      <c r="B724" s="1" t="s">
        <v>618</v>
      </c>
      <c r="C724" s="1" t="s">
        <v>618</v>
      </c>
      <c r="D724" s="1" t="s">
        <v>85</v>
      </c>
      <c r="E724" s="1" t="s">
        <v>619</v>
      </c>
      <c r="F724" s="1" t="s">
        <v>60</v>
      </c>
      <c r="G724" s="1">
        <v>2</v>
      </c>
      <c r="H724" s="39"/>
      <c r="I724" s="39"/>
      <c r="J724" s="39">
        <v>2.5</v>
      </c>
      <c r="K724" s="39"/>
      <c r="L724" s="39"/>
      <c r="M724" s="39">
        <v>61.2</v>
      </c>
      <c r="N724" s="39">
        <v>15.4</v>
      </c>
      <c r="O724" s="39">
        <v>36.72</v>
      </c>
      <c r="P724" s="39">
        <v>0.56499999999999995</v>
      </c>
      <c r="Q724" s="39">
        <v>-0.57092954783569605</v>
      </c>
      <c r="R724" s="39"/>
      <c r="S724" s="39">
        <v>0.39794000867203799</v>
      </c>
      <c r="T724" s="39"/>
      <c r="U724" s="39"/>
      <c r="V724" s="39">
        <v>-0.247951552180562</v>
      </c>
      <c r="W724" s="39">
        <v>0.916290731874155</v>
      </c>
      <c r="X724" s="39"/>
      <c r="Y724" s="39"/>
      <c r="Z724" s="39"/>
      <c r="AA724" s="39">
        <v>-0.22613718640456101</v>
      </c>
      <c r="AB724" s="39"/>
      <c r="AC724" s="39">
        <v>0.138330376778391</v>
      </c>
      <c r="AD724" s="39"/>
      <c r="AE724" s="39"/>
      <c r="AF724" s="39">
        <v>0.65418945464173905</v>
      </c>
      <c r="AG724" s="39">
        <v>-2.16111986887244</v>
      </c>
    </row>
    <row r="725" spans="1:33">
      <c r="A725" s="1" t="s">
        <v>851</v>
      </c>
      <c r="B725" s="1" t="s">
        <v>620</v>
      </c>
      <c r="C725" s="1" t="s">
        <v>620</v>
      </c>
      <c r="D725" s="1" t="s">
        <v>271</v>
      </c>
      <c r="E725" s="1" t="s">
        <v>596</v>
      </c>
      <c r="F725" s="1" t="s">
        <v>60</v>
      </c>
      <c r="G725" s="1">
        <v>2</v>
      </c>
      <c r="H725" s="39"/>
      <c r="I725" s="39"/>
      <c r="J725" s="39">
        <v>1.61</v>
      </c>
      <c r="K725" s="39"/>
      <c r="L725" s="39"/>
      <c r="M725" s="39">
        <v>156.26</v>
      </c>
      <c r="N725" s="39">
        <v>25.39</v>
      </c>
      <c r="O725" s="39">
        <v>93.756</v>
      </c>
      <c r="P725" s="39">
        <v>3.3E-4</v>
      </c>
      <c r="Q725" s="39">
        <v>-8.0164179035037506</v>
      </c>
      <c r="R725" s="39"/>
      <c r="S725" s="39">
        <v>0.20682587603184999</v>
      </c>
      <c r="T725" s="39"/>
      <c r="U725" s="39"/>
      <c r="V725" s="39">
        <v>-3.4814860601221098</v>
      </c>
      <c r="W725" s="39">
        <v>0.47623417899637199</v>
      </c>
      <c r="X725" s="39"/>
      <c r="Y725" s="39"/>
      <c r="Z725" s="39"/>
      <c r="AA725" s="39">
        <v>-0.243678281798552</v>
      </c>
      <c r="AB725" s="39"/>
      <c r="AC725" s="39">
        <v>-0.10866128338065099</v>
      </c>
      <c r="AD725" s="39"/>
      <c r="AE725" s="39"/>
      <c r="AF725" s="39">
        <v>-0.92267425125314295</v>
      </c>
      <c r="AG725" s="39">
        <v>-2.16111986887244</v>
      </c>
    </row>
    <row r="726" spans="1:33">
      <c r="A726" s="1" t="s">
        <v>851</v>
      </c>
      <c r="B726" s="1" t="s">
        <v>620</v>
      </c>
      <c r="C726" s="1" t="s">
        <v>620</v>
      </c>
      <c r="D726" s="1" t="s">
        <v>271</v>
      </c>
      <c r="E726" s="1" t="s">
        <v>598</v>
      </c>
      <c r="F726" s="1" t="s">
        <v>241</v>
      </c>
      <c r="G726" s="1">
        <v>2.9</v>
      </c>
      <c r="H726" s="39"/>
      <c r="I726" s="39"/>
      <c r="J726" s="39">
        <v>3.71</v>
      </c>
      <c r="K726" s="39"/>
      <c r="L726" s="39"/>
      <c r="M726" s="39">
        <v>57.02</v>
      </c>
      <c r="N726" s="39">
        <v>14.92</v>
      </c>
      <c r="O726" s="39">
        <v>34.212000000000003</v>
      </c>
      <c r="P726" s="39">
        <v>3.3E-4</v>
      </c>
      <c r="Q726" s="39">
        <v>-8.0164179035037506</v>
      </c>
      <c r="R726" s="39"/>
      <c r="S726" s="39">
        <v>0.56937390961504597</v>
      </c>
      <c r="T726" s="39"/>
      <c r="U726" s="39"/>
      <c r="V726" s="39">
        <v>-3.4814860601221098</v>
      </c>
      <c r="W726" s="39">
        <v>1.3110318766193401</v>
      </c>
      <c r="X726" s="39"/>
      <c r="Y726" s="39"/>
      <c r="Z726" s="39"/>
      <c r="AA726" s="39">
        <v>-0.243678281798552</v>
      </c>
      <c r="AB726" s="39"/>
      <c r="AC726" s="39">
        <v>0.35988774261262502</v>
      </c>
      <c r="AD726" s="39"/>
      <c r="AE726" s="39"/>
      <c r="AF726" s="39">
        <v>-0.92267425125314295</v>
      </c>
      <c r="AG726" s="39">
        <v>-0.75574205307690401</v>
      </c>
    </row>
    <row r="727" spans="1:33">
      <c r="A727" s="1" t="s">
        <v>851</v>
      </c>
      <c r="B727" s="1" t="s">
        <v>620</v>
      </c>
      <c r="C727" s="1" t="s">
        <v>620</v>
      </c>
      <c r="D727" s="1" t="s">
        <v>271</v>
      </c>
      <c r="E727" s="1" t="s">
        <v>621</v>
      </c>
      <c r="F727" s="1" t="s">
        <v>30</v>
      </c>
      <c r="G727" s="1">
        <v>3</v>
      </c>
      <c r="H727" s="39"/>
      <c r="I727" s="39"/>
      <c r="J727" s="39">
        <v>0.74</v>
      </c>
      <c r="K727" s="39"/>
      <c r="L727" s="39"/>
      <c r="M727" s="39">
        <v>37.32</v>
      </c>
      <c r="N727" s="39">
        <v>15.72</v>
      </c>
      <c r="O727" s="39">
        <v>22.391999999999999</v>
      </c>
      <c r="P727" s="39">
        <v>3.3E-4</v>
      </c>
      <c r="Q727" s="39">
        <v>-8.0164179035037506</v>
      </c>
      <c r="R727" s="39"/>
      <c r="S727" s="39">
        <v>-0.13076828026902401</v>
      </c>
      <c r="T727" s="39"/>
      <c r="U727" s="39"/>
      <c r="V727" s="39">
        <v>-3.4814860601221098</v>
      </c>
      <c r="W727" s="39">
        <v>-0.301105092783922</v>
      </c>
      <c r="X727" s="39"/>
      <c r="Y727" s="39"/>
      <c r="Z727" s="39"/>
      <c r="AA727" s="39">
        <v>-0.243678281798552</v>
      </c>
      <c r="AB727" s="39"/>
      <c r="AC727" s="39">
        <v>-0.54496047262862601</v>
      </c>
      <c r="AD727" s="39"/>
      <c r="AE727" s="39"/>
      <c r="AF727" s="39">
        <v>-0.92267425125314295</v>
      </c>
      <c r="AG727" s="39">
        <v>-0.59958896243295501</v>
      </c>
    </row>
    <row r="728" spans="1:33">
      <c r="A728" s="1" t="s">
        <v>851</v>
      </c>
      <c r="B728" s="1" t="s">
        <v>620</v>
      </c>
      <c r="C728" s="1" t="s">
        <v>620</v>
      </c>
      <c r="D728" s="1" t="s">
        <v>271</v>
      </c>
      <c r="E728" s="1" t="s">
        <v>603</v>
      </c>
      <c r="F728" s="1" t="s">
        <v>33</v>
      </c>
      <c r="G728" s="1">
        <v>3.1</v>
      </c>
      <c r="H728" s="39"/>
      <c r="I728" s="39"/>
      <c r="J728" s="39">
        <v>2.78</v>
      </c>
      <c r="K728" s="39"/>
      <c r="L728" s="39"/>
      <c r="M728" s="39">
        <v>19.8</v>
      </c>
      <c r="N728" s="39">
        <v>10.55</v>
      </c>
      <c r="O728" s="39">
        <v>11.88</v>
      </c>
      <c r="P728" s="39">
        <v>3.3E-4</v>
      </c>
      <c r="Q728" s="39">
        <v>-8.0164179035037506</v>
      </c>
      <c r="R728" s="39"/>
      <c r="S728" s="39">
        <v>0.444044795918076</v>
      </c>
      <c r="T728" s="39"/>
      <c r="U728" s="39"/>
      <c r="V728" s="39">
        <v>-3.4814860601221098</v>
      </c>
      <c r="W728" s="39">
        <v>1.02245092770255</v>
      </c>
      <c r="X728" s="39"/>
      <c r="Y728" s="39"/>
      <c r="Z728" s="39"/>
      <c r="AA728" s="39">
        <v>-0.243678281798552</v>
      </c>
      <c r="AB728" s="39"/>
      <c r="AC728" s="39">
        <v>0.19791517977471301</v>
      </c>
      <c r="AD728" s="39"/>
      <c r="AE728" s="39"/>
      <c r="AF728" s="39">
        <v>-0.92267425125314295</v>
      </c>
      <c r="AG728" s="39">
        <v>-0.44343587178900701</v>
      </c>
    </row>
    <row r="729" spans="1:33">
      <c r="A729" s="1" t="s">
        <v>851</v>
      </c>
      <c r="B729" s="1" t="s">
        <v>620</v>
      </c>
      <c r="C729" s="1" t="s">
        <v>620</v>
      </c>
      <c r="D729" s="1" t="s">
        <v>271</v>
      </c>
      <c r="E729" s="1" t="s">
        <v>611</v>
      </c>
      <c r="F729" s="1" t="s">
        <v>33</v>
      </c>
      <c r="G729" s="1">
        <v>3.1</v>
      </c>
      <c r="H729" s="39"/>
      <c r="I729" s="39"/>
      <c r="J729" s="39">
        <v>2.2200000000000002</v>
      </c>
      <c r="K729" s="39"/>
      <c r="L729" s="39"/>
      <c r="M729" s="39">
        <v>141.63</v>
      </c>
      <c r="N729" s="39">
        <v>24.33</v>
      </c>
      <c r="O729" s="39">
        <v>84.977999999999994</v>
      </c>
      <c r="P729" s="39">
        <v>3.3E-4</v>
      </c>
      <c r="Q729" s="39">
        <v>-8.0164179035037506</v>
      </c>
      <c r="R729" s="39"/>
      <c r="S729" s="39">
        <v>0.34635297445063901</v>
      </c>
      <c r="T729" s="39"/>
      <c r="U729" s="39"/>
      <c r="V729" s="39">
        <v>-3.4814860601221098</v>
      </c>
      <c r="W729" s="39">
        <v>0.79750719588418795</v>
      </c>
      <c r="X729" s="39"/>
      <c r="Y729" s="39"/>
      <c r="Z729" s="39"/>
      <c r="AA729" s="39">
        <v>-0.243678281798552</v>
      </c>
      <c r="AB729" s="39"/>
      <c r="AC729" s="39">
        <v>7.1660439558136793E-2</v>
      </c>
      <c r="AD729" s="39"/>
      <c r="AE729" s="39"/>
      <c r="AF729" s="39">
        <v>-0.92267425125314295</v>
      </c>
      <c r="AG729" s="39">
        <v>-0.44343587178900701</v>
      </c>
    </row>
    <row r="730" spans="1:33">
      <c r="A730" s="1" t="s">
        <v>851</v>
      </c>
      <c r="B730" s="1" t="s">
        <v>620</v>
      </c>
      <c r="C730" s="1" t="s">
        <v>620</v>
      </c>
      <c r="D730" s="1" t="s">
        <v>271</v>
      </c>
      <c r="E730" s="1" t="s">
        <v>276</v>
      </c>
      <c r="F730" s="1" t="s">
        <v>33</v>
      </c>
      <c r="G730" s="1">
        <v>3.3</v>
      </c>
      <c r="H730" s="39"/>
      <c r="I730" s="39"/>
      <c r="J730" s="39">
        <v>0.83</v>
      </c>
      <c r="K730" s="39"/>
      <c r="L730" s="39"/>
      <c r="M730" s="39">
        <v>128.19</v>
      </c>
      <c r="N730" s="39">
        <v>27.25</v>
      </c>
      <c r="O730" s="39">
        <v>76.914000000000001</v>
      </c>
      <c r="P730" s="39">
        <v>3.3E-4</v>
      </c>
      <c r="Q730" s="39">
        <v>-8.0164179035037506</v>
      </c>
      <c r="R730" s="39"/>
      <c r="S730" s="39">
        <v>-8.0921907623926106E-2</v>
      </c>
      <c r="T730" s="39"/>
      <c r="U730" s="39"/>
      <c r="V730" s="39">
        <v>-3.4814860601221098</v>
      </c>
      <c r="W730" s="39">
        <v>-0.18632957819149301</v>
      </c>
      <c r="X730" s="39"/>
      <c r="Y730" s="39"/>
      <c r="Z730" s="39"/>
      <c r="AA730" s="39">
        <v>-0.243678281798552</v>
      </c>
      <c r="AB730" s="39"/>
      <c r="AC730" s="39">
        <v>-0.480540127767484</v>
      </c>
      <c r="AD730" s="39"/>
      <c r="AE730" s="39"/>
      <c r="AF730" s="39">
        <v>-0.92267425125314295</v>
      </c>
      <c r="AG730" s="39">
        <v>-0.13112969050111201</v>
      </c>
    </row>
    <row r="731" spans="1:33">
      <c r="A731" s="1" t="s">
        <v>851</v>
      </c>
      <c r="B731" s="1" t="s">
        <v>620</v>
      </c>
      <c r="C731" s="1" t="s">
        <v>620</v>
      </c>
      <c r="D731" s="1" t="s">
        <v>271</v>
      </c>
      <c r="E731" s="1" t="s">
        <v>274</v>
      </c>
      <c r="F731" s="1" t="s">
        <v>33</v>
      </c>
      <c r="G731" s="1">
        <v>3.3</v>
      </c>
      <c r="H731" s="39"/>
      <c r="I731" s="39"/>
      <c r="J731" s="39">
        <v>1.74</v>
      </c>
      <c r="K731" s="39"/>
      <c r="L731" s="39"/>
      <c r="M731" s="39">
        <v>22.65</v>
      </c>
      <c r="N731" s="39">
        <v>15.93</v>
      </c>
      <c r="O731" s="39">
        <v>13.59</v>
      </c>
      <c r="P731" s="39">
        <v>3.3E-4</v>
      </c>
      <c r="Q731" s="39">
        <v>-8.0164179035037506</v>
      </c>
      <c r="R731" s="39"/>
      <c r="S731" s="39">
        <v>0.24054924828259999</v>
      </c>
      <c r="T731" s="39"/>
      <c r="U731" s="39"/>
      <c r="V731" s="39">
        <v>-3.4814860601221098</v>
      </c>
      <c r="W731" s="39">
        <v>0.55388511322643796</v>
      </c>
      <c r="X731" s="39"/>
      <c r="Y731" s="39"/>
      <c r="Z731" s="39"/>
      <c r="AA731" s="39">
        <v>-0.243678281798552</v>
      </c>
      <c r="AB731" s="39"/>
      <c r="AC731" s="39">
        <v>-6.5077946118744304E-2</v>
      </c>
      <c r="AD731" s="39"/>
      <c r="AE731" s="39"/>
      <c r="AF731" s="39">
        <v>-0.92267425125314295</v>
      </c>
      <c r="AG731" s="39">
        <v>-0.13112969050111201</v>
      </c>
    </row>
    <row r="732" spans="1:33">
      <c r="A732" s="1" t="s">
        <v>851</v>
      </c>
      <c r="B732" s="1" t="s">
        <v>620</v>
      </c>
      <c r="C732" s="1" t="s">
        <v>620</v>
      </c>
      <c r="D732" s="1" t="s">
        <v>271</v>
      </c>
      <c r="E732" s="1" t="s">
        <v>622</v>
      </c>
      <c r="F732" s="1" t="s">
        <v>33</v>
      </c>
      <c r="G732" s="1">
        <v>3.3</v>
      </c>
      <c r="H732" s="39"/>
      <c r="I732" s="39"/>
      <c r="J732" s="39">
        <v>2.27</v>
      </c>
      <c r="K732" s="39"/>
      <c r="L732" s="39"/>
      <c r="M732" s="39">
        <v>103.3</v>
      </c>
      <c r="N732" s="39">
        <v>19.87</v>
      </c>
      <c r="O732" s="39">
        <v>61.98</v>
      </c>
      <c r="P732" s="39">
        <v>3.3E-4</v>
      </c>
      <c r="Q732" s="39">
        <v>-8.0164179035037506</v>
      </c>
      <c r="R732" s="39"/>
      <c r="S732" s="39">
        <v>0.35602585719312302</v>
      </c>
      <c r="T732" s="39"/>
      <c r="U732" s="39"/>
      <c r="V732" s="39">
        <v>-3.4814860601221098</v>
      </c>
      <c r="W732" s="39">
        <v>0.81977983149331102</v>
      </c>
      <c r="X732" s="39"/>
      <c r="Y732" s="39"/>
      <c r="Z732" s="39"/>
      <c r="AA732" s="39">
        <v>-0.243678281798552</v>
      </c>
      <c r="AB732" s="39"/>
      <c r="AC732" s="39">
        <v>8.4161458368649994E-2</v>
      </c>
      <c r="AD732" s="39"/>
      <c r="AE732" s="39"/>
      <c r="AF732" s="39">
        <v>-0.92267425125314295</v>
      </c>
      <c r="AG732" s="39">
        <v>-0.13112969050111201</v>
      </c>
    </row>
    <row r="733" spans="1:33">
      <c r="A733" s="1" t="s">
        <v>851</v>
      </c>
      <c r="B733" s="1" t="s">
        <v>620</v>
      </c>
      <c r="C733" s="1" t="s">
        <v>620</v>
      </c>
      <c r="D733" s="1" t="s">
        <v>271</v>
      </c>
      <c r="E733" s="1" t="s">
        <v>340</v>
      </c>
      <c r="F733" s="1" t="s">
        <v>33</v>
      </c>
      <c r="G733" s="1">
        <v>3.3</v>
      </c>
      <c r="H733" s="39"/>
      <c r="I733" s="39"/>
      <c r="J733" s="39">
        <v>2.64</v>
      </c>
      <c r="K733" s="39"/>
      <c r="L733" s="39"/>
      <c r="M733" s="39">
        <v>39.24</v>
      </c>
      <c r="N733" s="39">
        <v>18.13</v>
      </c>
      <c r="O733" s="39">
        <v>23.544</v>
      </c>
      <c r="P733" s="39">
        <v>3.3E-4</v>
      </c>
      <c r="Q733" s="39">
        <v>-8.0164179035037506</v>
      </c>
      <c r="R733" s="39"/>
      <c r="S733" s="39">
        <v>0.421603926869831</v>
      </c>
      <c r="T733" s="39"/>
      <c r="U733" s="39"/>
      <c r="V733" s="39">
        <v>-3.4814860601221098</v>
      </c>
      <c r="W733" s="39">
        <v>0.97077891715822495</v>
      </c>
      <c r="X733" s="39"/>
      <c r="Y733" s="39"/>
      <c r="Z733" s="39"/>
      <c r="AA733" s="39">
        <v>-0.243678281798552</v>
      </c>
      <c r="AB733" s="39"/>
      <c r="AC733" s="39">
        <v>0.168913099054324</v>
      </c>
      <c r="AD733" s="39"/>
      <c r="AE733" s="39"/>
      <c r="AF733" s="39">
        <v>-0.92267425125314295</v>
      </c>
      <c r="AG733" s="39">
        <v>-0.13112969050111201</v>
      </c>
    </row>
    <row r="734" spans="1:33">
      <c r="A734" s="1" t="s">
        <v>851</v>
      </c>
      <c r="B734" s="1" t="s">
        <v>620</v>
      </c>
      <c r="C734" s="1" t="s">
        <v>620</v>
      </c>
      <c r="D734" s="1" t="s">
        <v>271</v>
      </c>
      <c r="E734" s="1" t="s">
        <v>623</v>
      </c>
      <c r="F734" s="1" t="s">
        <v>33</v>
      </c>
      <c r="G734" s="1">
        <v>3.4</v>
      </c>
      <c r="H734" s="39"/>
      <c r="I734" s="39"/>
      <c r="J734" s="39">
        <v>0.31</v>
      </c>
      <c r="K734" s="39"/>
      <c r="L734" s="39"/>
      <c r="M734" s="39">
        <v>143.1</v>
      </c>
      <c r="N734" s="39">
        <v>24.15</v>
      </c>
      <c r="O734" s="39">
        <v>85.86</v>
      </c>
      <c r="P734" s="39">
        <v>3.3E-4</v>
      </c>
      <c r="Q734" s="39">
        <v>-8.0164179035037506</v>
      </c>
      <c r="R734" s="39"/>
      <c r="S734" s="39">
        <v>-0.50863830616572703</v>
      </c>
      <c r="T734" s="39"/>
      <c r="U734" s="39"/>
      <c r="V734" s="39">
        <v>-3.4814860601221098</v>
      </c>
      <c r="W734" s="39">
        <v>-1.17118298150295</v>
      </c>
      <c r="X734" s="39"/>
      <c r="Y734" s="39"/>
      <c r="Z734" s="39"/>
      <c r="AA734" s="39">
        <v>-0.243678281798552</v>
      </c>
      <c r="AB734" s="39"/>
      <c r="AC734" s="39">
        <v>-1.03331130116877</v>
      </c>
      <c r="AD734" s="39"/>
      <c r="AE734" s="39"/>
      <c r="AF734" s="39">
        <v>-0.92267425125314295</v>
      </c>
      <c r="AG734" s="39">
        <v>2.5023400142836501E-2</v>
      </c>
    </row>
    <row r="735" spans="1:33">
      <c r="A735" s="1" t="s">
        <v>851</v>
      </c>
      <c r="B735" s="1" t="s">
        <v>620</v>
      </c>
      <c r="C735" s="1" t="s">
        <v>620</v>
      </c>
      <c r="D735" s="1" t="s">
        <v>271</v>
      </c>
      <c r="E735" s="1" t="s">
        <v>624</v>
      </c>
      <c r="F735" s="1" t="s">
        <v>33</v>
      </c>
      <c r="G735" s="1">
        <v>3.4</v>
      </c>
      <c r="H735" s="39"/>
      <c r="I735" s="39"/>
      <c r="J735" s="39">
        <v>2.0099999999999998</v>
      </c>
      <c r="K735" s="39"/>
      <c r="L735" s="39"/>
      <c r="M735" s="39">
        <v>68.67</v>
      </c>
      <c r="N735" s="39">
        <v>21.62</v>
      </c>
      <c r="O735" s="39">
        <v>41.201999999999998</v>
      </c>
      <c r="P735" s="39">
        <v>3.3E-4</v>
      </c>
      <c r="Q735" s="39">
        <v>-8.0164179035037506</v>
      </c>
      <c r="R735" s="39"/>
      <c r="S735" s="39">
        <v>0.303196057420489</v>
      </c>
      <c r="T735" s="39"/>
      <c r="U735" s="39"/>
      <c r="V735" s="39">
        <v>-3.4814860601221098</v>
      </c>
      <c r="W735" s="39">
        <v>0.69813472207098404</v>
      </c>
      <c r="X735" s="39"/>
      <c r="Y735" s="39"/>
      <c r="Z735" s="39"/>
      <c r="AA735" s="39">
        <v>-0.243678281798552</v>
      </c>
      <c r="AB735" s="39"/>
      <c r="AC735" s="39">
        <v>1.5885398553234901E-2</v>
      </c>
      <c r="AD735" s="39"/>
      <c r="AE735" s="39"/>
      <c r="AF735" s="39">
        <v>-0.92267425125314295</v>
      </c>
      <c r="AG735" s="39">
        <v>2.5023400142836501E-2</v>
      </c>
    </row>
    <row r="736" spans="1:33">
      <c r="A736" s="1" t="s">
        <v>851</v>
      </c>
      <c r="B736" s="1" t="s">
        <v>620</v>
      </c>
      <c r="C736" s="1" t="s">
        <v>620</v>
      </c>
      <c r="D736" s="1" t="s">
        <v>271</v>
      </c>
      <c r="E736" s="1" t="s">
        <v>625</v>
      </c>
      <c r="F736" s="1" t="s">
        <v>33</v>
      </c>
      <c r="G736" s="1">
        <v>3.5</v>
      </c>
      <c r="H736" s="39"/>
      <c r="I736" s="39"/>
      <c r="J736" s="39">
        <v>0.45</v>
      </c>
      <c r="K736" s="39"/>
      <c r="L736" s="39"/>
      <c r="M736" s="39">
        <v>15.83</v>
      </c>
      <c r="N736" s="39">
        <v>12.52</v>
      </c>
      <c r="O736" s="39">
        <v>9.4979999999999993</v>
      </c>
      <c r="P736" s="39">
        <v>3.3E-4</v>
      </c>
      <c r="Q736" s="39">
        <v>-8.0164179035037506</v>
      </c>
      <c r="R736" s="39"/>
      <c r="S736" s="39">
        <v>-0.34678748622465599</v>
      </c>
      <c r="T736" s="39"/>
      <c r="U736" s="39"/>
      <c r="V736" s="39">
        <v>-3.4814860601221098</v>
      </c>
      <c r="W736" s="39">
        <v>-0.79850769621777196</v>
      </c>
      <c r="X736" s="39"/>
      <c r="Y736" s="39"/>
      <c r="Z736" s="39"/>
      <c r="AA736" s="39">
        <v>-0.243678281798552</v>
      </c>
      <c r="AB736" s="39"/>
      <c r="AC736" s="39">
        <v>-0.82413889637016802</v>
      </c>
      <c r="AD736" s="39"/>
      <c r="AE736" s="39"/>
      <c r="AF736" s="39">
        <v>-0.92267425125314295</v>
      </c>
      <c r="AG736" s="39">
        <v>0.18117649078678499</v>
      </c>
    </row>
    <row r="737" spans="1:33">
      <c r="A737" s="1" t="s">
        <v>851</v>
      </c>
      <c r="B737" s="1" t="s">
        <v>620</v>
      </c>
      <c r="C737" s="1" t="s">
        <v>620</v>
      </c>
      <c r="D737" s="1" t="s">
        <v>271</v>
      </c>
      <c r="E737" s="1" t="s">
        <v>626</v>
      </c>
      <c r="F737" s="1" t="s">
        <v>33</v>
      </c>
      <c r="G737" s="1">
        <v>3.5</v>
      </c>
      <c r="H737" s="39"/>
      <c r="I737" s="39"/>
      <c r="J737" s="39">
        <v>2.42</v>
      </c>
      <c r="K737" s="39"/>
      <c r="L737" s="39"/>
      <c r="M737" s="39">
        <v>92</v>
      </c>
      <c r="N737" s="39">
        <v>19.2</v>
      </c>
      <c r="O737" s="39">
        <v>55.2</v>
      </c>
      <c r="P737" s="39">
        <v>3.3E-4</v>
      </c>
      <c r="Q737" s="39">
        <v>-8.0164179035037506</v>
      </c>
      <c r="R737" s="39"/>
      <c r="S737" s="39">
        <v>0.38381536598043098</v>
      </c>
      <c r="T737" s="39"/>
      <c r="U737" s="39"/>
      <c r="V737" s="39">
        <v>-3.4814860601221098</v>
      </c>
      <c r="W737" s="39">
        <v>0.88376754016859504</v>
      </c>
      <c r="X737" s="39"/>
      <c r="Y737" s="39"/>
      <c r="Z737" s="39"/>
      <c r="AA737" s="39">
        <v>-0.243678281798552</v>
      </c>
      <c r="AB737" s="39"/>
      <c r="AC737" s="39">
        <v>0.120076002288351</v>
      </c>
      <c r="AD737" s="39"/>
      <c r="AE737" s="39"/>
      <c r="AF737" s="39">
        <v>-0.92267425125314295</v>
      </c>
      <c r="AG737" s="39">
        <v>0.18117649078678499</v>
      </c>
    </row>
    <row r="738" spans="1:33">
      <c r="A738" s="1" t="s">
        <v>851</v>
      </c>
      <c r="B738" s="1" t="s">
        <v>620</v>
      </c>
      <c r="C738" s="1" t="s">
        <v>620</v>
      </c>
      <c r="D738" s="1" t="s">
        <v>271</v>
      </c>
      <c r="E738" s="1" t="s">
        <v>348</v>
      </c>
      <c r="F738" s="1" t="s">
        <v>30</v>
      </c>
      <c r="G738" s="1">
        <v>3.3</v>
      </c>
      <c r="H738" s="39"/>
      <c r="I738" s="39"/>
      <c r="J738" s="39">
        <v>0.89</v>
      </c>
      <c r="K738" s="39"/>
      <c r="L738" s="39"/>
      <c r="M738" s="39">
        <v>54.25</v>
      </c>
      <c r="N738" s="39">
        <v>12.3</v>
      </c>
      <c r="O738" s="39">
        <v>32.549999999999997</v>
      </c>
      <c r="P738" s="39">
        <v>3.3E-4</v>
      </c>
      <c r="Q738" s="39">
        <v>-8.0164179035037506</v>
      </c>
      <c r="R738" s="39"/>
      <c r="S738" s="39">
        <v>-5.0609993355087202E-2</v>
      </c>
      <c r="T738" s="39"/>
      <c r="U738" s="39"/>
      <c r="V738" s="39">
        <v>-3.4814860601221098</v>
      </c>
      <c r="W738" s="39">
        <v>-0.11653381625595199</v>
      </c>
      <c r="X738" s="39"/>
      <c r="Y738" s="39"/>
      <c r="Z738" s="39"/>
      <c r="AA738" s="39">
        <v>-0.243678281798552</v>
      </c>
      <c r="AB738" s="39"/>
      <c r="AC738" s="39">
        <v>-0.44136568302898599</v>
      </c>
      <c r="AD738" s="39"/>
      <c r="AE738" s="39"/>
      <c r="AF738" s="39">
        <v>-0.92267425125314295</v>
      </c>
      <c r="AG738" s="39">
        <v>-0.13112969050111201</v>
      </c>
    </row>
    <row r="739" spans="1:33">
      <c r="A739" s="1" t="s">
        <v>851</v>
      </c>
      <c r="B739" s="1" t="s">
        <v>620</v>
      </c>
      <c r="C739" s="1" t="s">
        <v>620</v>
      </c>
      <c r="D739" s="1" t="s">
        <v>271</v>
      </c>
      <c r="E739" s="1" t="s">
        <v>627</v>
      </c>
      <c r="F739" s="1" t="s">
        <v>33</v>
      </c>
      <c r="G739" s="1">
        <v>3.6</v>
      </c>
      <c r="H739" s="39"/>
      <c r="I739" s="39"/>
      <c r="J739" s="39">
        <v>3.04</v>
      </c>
      <c r="K739" s="39"/>
      <c r="L739" s="39"/>
      <c r="M739" s="39">
        <v>91.4</v>
      </c>
      <c r="N739" s="39">
        <v>18.72</v>
      </c>
      <c r="O739" s="39">
        <v>54.84</v>
      </c>
      <c r="P739" s="39">
        <v>3.3E-4</v>
      </c>
      <c r="Q739" s="39">
        <v>-8.0164179035037506</v>
      </c>
      <c r="R739" s="39"/>
      <c r="S739" s="39">
        <v>0.48287358360875399</v>
      </c>
      <c r="T739" s="39"/>
      <c r="U739" s="39"/>
      <c r="V739" s="39">
        <v>-3.4814860601221098</v>
      </c>
      <c r="W739" s="39">
        <v>1.11185751541813</v>
      </c>
      <c r="X739" s="39"/>
      <c r="Y739" s="39"/>
      <c r="Z739" s="39"/>
      <c r="AA739" s="39">
        <v>-0.243678281798552</v>
      </c>
      <c r="AB739" s="39"/>
      <c r="AC739" s="39">
        <v>0.248096642554021</v>
      </c>
      <c r="AD739" s="39"/>
      <c r="AE739" s="39"/>
      <c r="AF739" s="39">
        <v>-0.92267425125314295</v>
      </c>
      <c r="AG739" s="39">
        <v>0.33732958143073299</v>
      </c>
    </row>
    <row r="740" spans="1:33">
      <c r="A740" s="1" t="s">
        <v>851</v>
      </c>
      <c r="B740" s="1" t="s">
        <v>620</v>
      </c>
      <c r="C740" s="1" t="s">
        <v>620</v>
      </c>
      <c r="D740" s="1" t="s">
        <v>271</v>
      </c>
      <c r="E740" s="1" t="s">
        <v>628</v>
      </c>
      <c r="F740" s="1" t="s">
        <v>30</v>
      </c>
      <c r="G740" s="1">
        <v>3.6</v>
      </c>
      <c r="H740" s="39"/>
      <c r="I740" s="39"/>
      <c r="J740" s="39">
        <v>1.65</v>
      </c>
      <c r="K740" s="39"/>
      <c r="L740" s="39"/>
      <c r="M740" s="39">
        <v>21</v>
      </c>
      <c r="N740" s="39">
        <v>13.57</v>
      </c>
      <c r="O740" s="39">
        <v>12.6</v>
      </c>
      <c r="P740" s="39">
        <v>3.3E-4</v>
      </c>
      <c r="Q740" s="39">
        <v>-8.0164179035037506</v>
      </c>
      <c r="R740" s="39"/>
      <c r="S740" s="39">
        <v>0.21748394421390599</v>
      </c>
      <c r="T740" s="39"/>
      <c r="U740" s="39"/>
      <c r="V740" s="39">
        <v>-3.4814860601221098</v>
      </c>
      <c r="W740" s="39">
        <v>0.50077528791248904</v>
      </c>
      <c r="X740" s="39"/>
      <c r="Y740" s="39"/>
      <c r="Z740" s="39"/>
      <c r="AA740" s="39">
        <v>-0.243678281798552</v>
      </c>
      <c r="AB740" s="39"/>
      <c r="AC740" s="39">
        <v>-9.4887032790138603E-2</v>
      </c>
      <c r="AD740" s="39"/>
      <c r="AE740" s="39"/>
      <c r="AF740" s="39">
        <v>-0.92267425125314295</v>
      </c>
      <c r="AG740" s="39">
        <v>0.33732958143073299</v>
      </c>
    </row>
    <row r="741" spans="1:33">
      <c r="A741" s="1" t="s">
        <v>851</v>
      </c>
      <c r="B741" s="1" t="s">
        <v>620</v>
      </c>
      <c r="C741" s="1" t="s">
        <v>620</v>
      </c>
      <c r="D741" s="1" t="s">
        <v>271</v>
      </c>
      <c r="E741" s="1" t="s">
        <v>629</v>
      </c>
      <c r="F741" s="1" t="s">
        <v>33</v>
      </c>
      <c r="G741" s="1">
        <v>3.7</v>
      </c>
      <c r="H741" s="39"/>
      <c r="I741" s="39"/>
      <c r="J741" s="39">
        <v>2.11</v>
      </c>
      <c r="K741" s="39"/>
      <c r="L741" s="39"/>
      <c r="M741" s="39">
        <v>27.86</v>
      </c>
      <c r="N741" s="39">
        <v>13.28</v>
      </c>
      <c r="O741" s="39">
        <v>16.716000000000001</v>
      </c>
      <c r="P741" s="39">
        <v>3.3E-4</v>
      </c>
      <c r="Q741" s="39">
        <v>-8.0164179035037506</v>
      </c>
      <c r="R741" s="39"/>
      <c r="S741" s="39">
        <v>0.32428245529769301</v>
      </c>
      <c r="T741" s="39"/>
      <c r="U741" s="39"/>
      <c r="V741" s="39">
        <v>-3.4814860601221098</v>
      </c>
      <c r="W741" s="39">
        <v>0.74668794748797496</v>
      </c>
      <c r="X741" s="39"/>
      <c r="Y741" s="39"/>
      <c r="Z741" s="39"/>
      <c r="AA741" s="39">
        <v>-0.243678281798552</v>
      </c>
      <c r="AB741" s="39"/>
      <c r="AC741" s="39">
        <v>4.3136990816534999E-2</v>
      </c>
      <c r="AD741" s="39"/>
      <c r="AE741" s="39"/>
      <c r="AF741" s="39">
        <v>-0.92267425125314295</v>
      </c>
      <c r="AG741" s="39">
        <v>0.49348267207468099</v>
      </c>
    </row>
    <row r="742" spans="1:33">
      <c r="A742" s="1" t="s">
        <v>851</v>
      </c>
      <c r="B742" s="1" t="s">
        <v>620</v>
      </c>
      <c r="C742" s="1" t="s">
        <v>620</v>
      </c>
      <c r="D742" s="1" t="s">
        <v>271</v>
      </c>
      <c r="E742" s="1" t="s">
        <v>38</v>
      </c>
      <c r="F742" s="1" t="s">
        <v>33</v>
      </c>
      <c r="G742" s="1">
        <v>3.8</v>
      </c>
      <c r="H742" s="39"/>
      <c r="I742" s="39"/>
      <c r="J742" s="39">
        <v>1.8</v>
      </c>
      <c r="K742" s="39"/>
      <c r="L742" s="39"/>
      <c r="M742" s="39">
        <v>149.91</v>
      </c>
      <c r="N742" s="39">
        <v>28.77</v>
      </c>
      <c r="O742" s="39">
        <v>89.945999999999998</v>
      </c>
      <c r="P742" s="39">
        <v>3.3E-4</v>
      </c>
      <c r="Q742" s="39">
        <v>-8.0164179035037506</v>
      </c>
      <c r="R742" s="39"/>
      <c r="S742" s="39">
        <v>0.25527250510330601</v>
      </c>
      <c r="T742" s="39"/>
      <c r="U742" s="39"/>
      <c r="V742" s="39">
        <v>-3.4814860601221098</v>
      </c>
      <c r="W742" s="39">
        <v>0.58778666490211895</v>
      </c>
      <c r="X742" s="39"/>
      <c r="Y742" s="39"/>
      <c r="Z742" s="39"/>
      <c r="AA742" s="39">
        <v>-0.243678281798552</v>
      </c>
      <c r="AB742" s="39"/>
      <c r="AC742" s="39">
        <v>-4.6049936024165301E-2</v>
      </c>
      <c r="AD742" s="39"/>
      <c r="AE742" s="39"/>
      <c r="AF742" s="39">
        <v>-0.92267425125314295</v>
      </c>
      <c r="AG742" s="39">
        <v>0.649635762718628</v>
      </c>
    </row>
    <row r="743" spans="1:33">
      <c r="A743" s="1" t="s">
        <v>851</v>
      </c>
      <c r="B743" s="1" t="s">
        <v>620</v>
      </c>
      <c r="C743" s="1" t="s">
        <v>620</v>
      </c>
      <c r="D743" s="1" t="s">
        <v>271</v>
      </c>
      <c r="E743" s="1" t="s">
        <v>630</v>
      </c>
      <c r="F743" s="1" t="s">
        <v>33</v>
      </c>
      <c r="G743" s="1">
        <v>3.8</v>
      </c>
      <c r="H743" s="39"/>
      <c r="I743" s="39"/>
      <c r="J743" s="39">
        <v>2.0099999999999998</v>
      </c>
      <c r="K743" s="39"/>
      <c r="L743" s="39"/>
      <c r="M743" s="39">
        <v>96.22</v>
      </c>
      <c r="N743" s="39">
        <v>17.32</v>
      </c>
      <c r="O743" s="39">
        <v>57.731999999999999</v>
      </c>
      <c r="P743" s="39">
        <v>3.3E-4</v>
      </c>
      <c r="Q743" s="39">
        <v>-8.0164179035037506</v>
      </c>
      <c r="R743" s="39"/>
      <c r="S743" s="39">
        <v>0.303196057420489</v>
      </c>
      <c r="T743" s="39"/>
      <c r="U743" s="39"/>
      <c r="V743" s="39">
        <v>-3.4814860601221098</v>
      </c>
      <c r="W743" s="39">
        <v>0.69813472207098404</v>
      </c>
      <c r="X743" s="39"/>
      <c r="Y743" s="39"/>
      <c r="Z743" s="39"/>
      <c r="AA743" s="39">
        <v>-0.243678281798552</v>
      </c>
      <c r="AB743" s="39"/>
      <c r="AC743" s="39">
        <v>1.5885398553234901E-2</v>
      </c>
      <c r="AD743" s="39"/>
      <c r="AE743" s="39"/>
      <c r="AF743" s="39">
        <v>-0.92267425125314295</v>
      </c>
      <c r="AG743" s="39">
        <v>0.649635762718628</v>
      </c>
    </row>
    <row r="744" spans="1:33">
      <c r="A744" s="1" t="s">
        <v>851</v>
      </c>
      <c r="B744" s="1" t="s">
        <v>620</v>
      </c>
      <c r="C744" s="1" t="s">
        <v>620</v>
      </c>
      <c r="D744" s="1" t="s">
        <v>271</v>
      </c>
      <c r="E744" s="1" t="s">
        <v>631</v>
      </c>
      <c r="F744" s="1" t="s">
        <v>33</v>
      </c>
      <c r="G744" s="1">
        <v>3.9</v>
      </c>
      <c r="H744" s="39"/>
      <c r="I744" s="39"/>
      <c r="J744" s="39">
        <v>2.37</v>
      </c>
      <c r="K744" s="39"/>
      <c r="L744" s="39"/>
      <c r="M744" s="39">
        <v>26.4</v>
      </c>
      <c r="N744" s="39">
        <v>28.21</v>
      </c>
      <c r="O744" s="39">
        <v>15.84</v>
      </c>
      <c r="P744" s="39">
        <v>3.3E-4</v>
      </c>
      <c r="Q744" s="39">
        <v>-8.0164179035037506</v>
      </c>
      <c r="R744" s="39"/>
      <c r="S744" s="39">
        <v>0.37474834601010398</v>
      </c>
      <c r="T744" s="39"/>
      <c r="U744" s="39"/>
      <c r="V744" s="39">
        <v>-3.4814860601221098</v>
      </c>
      <c r="W744" s="39">
        <v>0.86288995514704003</v>
      </c>
      <c r="X744" s="39"/>
      <c r="Y744" s="39"/>
      <c r="Z744" s="39"/>
      <c r="AA744" s="39">
        <v>-0.243678281798552</v>
      </c>
      <c r="AB744" s="39"/>
      <c r="AC744" s="39">
        <v>0.108357987067663</v>
      </c>
      <c r="AD744" s="39"/>
      <c r="AE744" s="39"/>
      <c r="AF744" s="39">
        <v>-0.92267425125314295</v>
      </c>
      <c r="AG744" s="39">
        <v>0.805788853362576</v>
      </c>
    </row>
    <row r="745" spans="1:33">
      <c r="A745" s="1" t="s">
        <v>851</v>
      </c>
      <c r="B745" s="1" t="s">
        <v>620</v>
      </c>
      <c r="C745" s="1" t="s">
        <v>620</v>
      </c>
      <c r="D745" s="1" t="s">
        <v>271</v>
      </c>
      <c r="E745" s="1" t="s">
        <v>632</v>
      </c>
      <c r="F745" s="1" t="s">
        <v>41</v>
      </c>
      <c r="G745" s="1">
        <v>3.9</v>
      </c>
      <c r="H745" s="39"/>
      <c r="I745" s="39"/>
      <c r="J745" s="39">
        <v>1.1499999999999999</v>
      </c>
      <c r="K745" s="39"/>
      <c r="L745" s="39"/>
      <c r="M745" s="39">
        <v>59.93</v>
      </c>
      <c r="N745" s="39">
        <v>17.420000000000002</v>
      </c>
      <c r="O745" s="39">
        <v>35.957999999999998</v>
      </c>
      <c r="P745" s="39">
        <v>3.3E-4</v>
      </c>
      <c r="Q745" s="39">
        <v>-8.0164179035037506</v>
      </c>
      <c r="R745" s="39"/>
      <c r="S745" s="39">
        <v>6.0697840353611698E-2</v>
      </c>
      <c r="T745" s="39"/>
      <c r="U745" s="39"/>
      <c r="V745" s="39">
        <v>-3.4814860601221098</v>
      </c>
      <c r="W745" s="39">
        <v>0.13976194237515899</v>
      </c>
      <c r="X745" s="39"/>
      <c r="Y745" s="39"/>
      <c r="Z745" s="39"/>
      <c r="AA745" s="39">
        <v>-0.243678281798552</v>
      </c>
      <c r="AB745" s="39"/>
      <c r="AC745" s="39">
        <v>-0.297513911019127</v>
      </c>
      <c r="AD745" s="39"/>
      <c r="AE745" s="39"/>
      <c r="AF745" s="39">
        <v>-0.92267425125314295</v>
      </c>
      <c r="AG745" s="39">
        <v>0.805788853362576</v>
      </c>
    </row>
    <row r="746" spans="1:33">
      <c r="A746" s="1" t="s">
        <v>851</v>
      </c>
      <c r="B746" s="1" t="s">
        <v>620</v>
      </c>
      <c r="C746" s="1" t="s">
        <v>620</v>
      </c>
      <c r="D746" s="1" t="s">
        <v>271</v>
      </c>
      <c r="E746" s="1" t="s">
        <v>633</v>
      </c>
      <c r="F746" s="1" t="s">
        <v>33</v>
      </c>
      <c r="G746" s="1">
        <v>4</v>
      </c>
      <c r="H746" s="39"/>
      <c r="I746" s="39"/>
      <c r="J746" s="39">
        <v>1.23</v>
      </c>
      <c r="K746" s="39"/>
      <c r="L746" s="39"/>
      <c r="M746" s="39">
        <v>45.5</v>
      </c>
      <c r="N746" s="39">
        <v>14.44</v>
      </c>
      <c r="O746" s="39">
        <v>27.3</v>
      </c>
      <c r="P746" s="39">
        <v>3.3E-4</v>
      </c>
      <c r="Q746" s="39">
        <v>-8.0164179035037506</v>
      </c>
      <c r="R746" s="39"/>
      <c r="S746" s="39">
        <v>8.9905111439397903E-2</v>
      </c>
      <c r="T746" s="39"/>
      <c r="U746" s="39"/>
      <c r="V746" s="39">
        <v>-3.4814860601221098</v>
      </c>
      <c r="W746" s="39">
        <v>0.20701416938432601</v>
      </c>
      <c r="X746" s="39"/>
      <c r="Y746" s="39"/>
      <c r="Z746" s="39"/>
      <c r="AA746" s="39">
        <v>-0.243678281798552</v>
      </c>
      <c r="AB746" s="39"/>
      <c r="AC746" s="39">
        <v>-0.25976708259500803</v>
      </c>
      <c r="AD746" s="39"/>
      <c r="AE746" s="39"/>
      <c r="AF746" s="39">
        <v>-0.92267425125314295</v>
      </c>
      <c r="AG746" s="39">
        <v>0.961941944006525</v>
      </c>
    </row>
    <row r="747" spans="1:33">
      <c r="A747" s="1" t="s">
        <v>851</v>
      </c>
      <c r="B747" s="1" t="s">
        <v>620</v>
      </c>
      <c r="C747" s="1" t="s">
        <v>620</v>
      </c>
      <c r="D747" s="1" t="s">
        <v>271</v>
      </c>
      <c r="E747" s="1" t="s">
        <v>634</v>
      </c>
      <c r="F747" s="1" t="s">
        <v>33</v>
      </c>
      <c r="G747" s="1">
        <v>4</v>
      </c>
      <c r="H747" s="39"/>
      <c r="I747" s="39"/>
      <c r="J747" s="39">
        <v>2.99</v>
      </c>
      <c r="K747" s="39"/>
      <c r="L747" s="39"/>
      <c r="M747" s="39">
        <v>171.9</v>
      </c>
      <c r="N747" s="39">
        <v>46.35</v>
      </c>
      <c r="O747" s="39">
        <v>103.14</v>
      </c>
      <c r="P747" s="39">
        <v>3.3E-4</v>
      </c>
      <c r="Q747" s="39">
        <v>-8.0164179035037506</v>
      </c>
      <c r="R747" s="39"/>
      <c r="S747" s="39">
        <v>0.47567118832443001</v>
      </c>
      <c r="T747" s="39"/>
      <c r="U747" s="39"/>
      <c r="V747" s="39">
        <v>-3.4814860601221098</v>
      </c>
      <c r="W747" s="39">
        <v>1.0952733874025999</v>
      </c>
      <c r="X747" s="39"/>
      <c r="Y747" s="39"/>
      <c r="Z747" s="39"/>
      <c r="AA747" s="39">
        <v>-0.243678281798552</v>
      </c>
      <c r="AB747" s="39"/>
      <c r="AC747" s="39">
        <v>0.238788426862061</v>
      </c>
      <c r="AD747" s="39"/>
      <c r="AE747" s="39"/>
      <c r="AF747" s="39">
        <v>-0.92267425125314295</v>
      </c>
      <c r="AG747" s="39">
        <v>0.961941944006525</v>
      </c>
    </row>
    <row r="748" spans="1:33">
      <c r="A748" s="1" t="s">
        <v>851</v>
      </c>
      <c r="B748" s="1" t="s">
        <v>620</v>
      </c>
      <c r="C748" s="1" t="s">
        <v>620</v>
      </c>
      <c r="D748" s="1" t="s">
        <v>271</v>
      </c>
      <c r="E748" s="1" t="s">
        <v>536</v>
      </c>
      <c r="F748" s="1" t="s">
        <v>33</v>
      </c>
      <c r="G748" s="1">
        <v>4.0999999999999996</v>
      </c>
      <c r="H748" s="39"/>
      <c r="I748" s="39"/>
      <c r="J748" s="39">
        <v>0.83</v>
      </c>
      <c r="K748" s="39"/>
      <c r="L748" s="39"/>
      <c r="M748" s="39">
        <v>12.63</v>
      </c>
      <c r="N748" s="39">
        <v>12.71</v>
      </c>
      <c r="O748" s="39">
        <v>7.5780000000000003</v>
      </c>
      <c r="P748" s="39">
        <v>3.3E-4</v>
      </c>
      <c r="Q748" s="39">
        <v>-8.0164179035037506</v>
      </c>
      <c r="R748" s="39"/>
      <c r="S748" s="39">
        <v>-8.0921907623926106E-2</v>
      </c>
      <c r="T748" s="39"/>
      <c r="U748" s="39"/>
      <c r="V748" s="39">
        <v>-3.4814860601221098</v>
      </c>
      <c r="W748" s="39">
        <v>-0.18632957819149301</v>
      </c>
      <c r="X748" s="39"/>
      <c r="Y748" s="39"/>
      <c r="Z748" s="39"/>
      <c r="AA748" s="39">
        <v>-0.243678281798552</v>
      </c>
      <c r="AB748" s="39"/>
      <c r="AC748" s="39">
        <v>-0.480540127767484</v>
      </c>
      <c r="AD748" s="39"/>
      <c r="AE748" s="39"/>
      <c r="AF748" s="39">
        <v>-0.92267425125314295</v>
      </c>
      <c r="AG748" s="39">
        <v>1.1180950346504701</v>
      </c>
    </row>
    <row r="749" spans="1:33">
      <c r="A749" s="1" t="s">
        <v>851</v>
      </c>
      <c r="B749" s="1" t="s">
        <v>620</v>
      </c>
      <c r="C749" s="1" t="s">
        <v>620</v>
      </c>
      <c r="D749" s="1" t="s">
        <v>271</v>
      </c>
      <c r="E749" s="1" t="s">
        <v>635</v>
      </c>
      <c r="F749" s="1" t="s">
        <v>33</v>
      </c>
      <c r="G749" s="1">
        <v>4.2</v>
      </c>
      <c r="H749" s="39"/>
      <c r="I749" s="39"/>
      <c r="J749" s="39">
        <v>2.97</v>
      </c>
      <c r="K749" s="39"/>
      <c r="L749" s="39"/>
      <c r="M749" s="39">
        <v>496.86</v>
      </c>
      <c r="N749" s="39">
        <v>38.659999999999997</v>
      </c>
      <c r="O749" s="39">
        <v>298.11599999999999</v>
      </c>
      <c r="P749" s="39">
        <v>3.3E-4</v>
      </c>
      <c r="Q749" s="39">
        <v>-8.0164179035037506</v>
      </c>
      <c r="R749" s="39"/>
      <c r="S749" s="39">
        <v>0.472756449317212</v>
      </c>
      <c r="T749" s="39"/>
      <c r="U749" s="39"/>
      <c r="V749" s="39">
        <v>-3.4814860601221098</v>
      </c>
      <c r="W749" s="39">
        <v>1.08856195281461</v>
      </c>
      <c r="X749" s="39"/>
      <c r="Y749" s="39"/>
      <c r="Z749" s="39"/>
      <c r="AA749" s="39">
        <v>-0.243678281798552</v>
      </c>
      <c r="AB749" s="39"/>
      <c r="AC749" s="39">
        <v>0.235021482908845</v>
      </c>
      <c r="AD749" s="39"/>
      <c r="AE749" s="39"/>
      <c r="AF749" s="39">
        <v>-0.92267425125314295</v>
      </c>
      <c r="AG749" s="39">
        <v>1.27424812529442</v>
      </c>
    </row>
    <row r="750" spans="1:33">
      <c r="A750" s="1" t="s">
        <v>851</v>
      </c>
      <c r="B750" s="1" t="s">
        <v>620</v>
      </c>
      <c r="C750" s="1" t="s">
        <v>620</v>
      </c>
      <c r="D750" s="1" t="s">
        <v>271</v>
      </c>
      <c r="E750" s="1" t="s">
        <v>636</v>
      </c>
      <c r="F750" s="1" t="s">
        <v>33</v>
      </c>
      <c r="G750" s="1">
        <v>4.3</v>
      </c>
      <c r="H750" s="39"/>
      <c r="I750" s="39"/>
      <c r="J750" s="39">
        <v>2.06</v>
      </c>
      <c r="K750" s="39"/>
      <c r="L750" s="39"/>
      <c r="M750" s="39">
        <v>16.3</v>
      </c>
      <c r="N750" s="39">
        <v>15.42</v>
      </c>
      <c r="O750" s="39">
        <v>9.7799999999999994</v>
      </c>
      <c r="P750" s="39">
        <v>3.3E-4</v>
      </c>
      <c r="Q750" s="39">
        <v>-8.0164179035037506</v>
      </c>
      <c r="R750" s="39"/>
      <c r="S750" s="39">
        <v>0.31386722036915299</v>
      </c>
      <c r="T750" s="39"/>
      <c r="U750" s="39"/>
      <c r="V750" s="39">
        <v>-3.4814860601221098</v>
      </c>
      <c r="W750" s="39">
        <v>0.72270598280149001</v>
      </c>
      <c r="X750" s="39"/>
      <c r="Y750" s="39"/>
      <c r="Z750" s="39"/>
      <c r="AA750" s="39">
        <v>-0.243678281798552</v>
      </c>
      <c r="AB750" s="39"/>
      <c r="AC750" s="39">
        <v>2.96765725292619E-2</v>
      </c>
      <c r="AD750" s="39"/>
      <c r="AE750" s="39"/>
      <c r="AF750" s="39">
        <v>-0.92267425125314295</v>
      </c>
      <c r="AG750" s="39">
        <v>1.4304012159383701</v>
      </c>
    </row>
    <row r="751" spans="1:33">
      <c r="A751" s="1" t="s">
        <v>851</v>
      </c>
      <c r="B751" s="1" t="s">
        <v>620</v>
      </c>
      <c r="C751" s="1" t="s">
        <v>620</v>
      </c>
      <c r="D751" s="1" t="s">
        <v>271</v>
      </c>
      <c r="E751" s="1" t="s">
        <v>637</v>
      </c>
      <c r="F751" s="1" t="s">
        <v>33</v>
      </c>
      <c r="G751" s="1">
        <v>4.3</v>
      </c>
      <c r="H751" s="39"/>
      <c r="I751" s="39"/>
      <c r="J751" s="39">
        <v>1.23</v>
      </c>
      <c r="K751" s="39"/>
      <c r="L751" s="39"/>
      <c r="M751" s="39">
        <v>180</v>
      </c>
      <c r="N751" s="39">
        <v>22.79</v>
      </c>
      <c r="O751" s="39">
        <v>108</v>
      </c>
      <c r="P751" s="39">
        <v>3.3E-4</v>
      </c>
      <c r="Q751" s="39">
        <v>-8.0164179035037506</v>
      </c>
      <c r="R751" s="39"/>
      <c r="S751" s="39">
        <v>8.9905111439397903E-2</v>
      </c>
      <c r="T751" s="39"/>
      <c r="U751" s="39"/>
      <c r="V751" s="39">
        <v>-3.4814860601221098</v>
      </c>
      <c r="W751" s="39">
        <v>0.20701416938432601</v>
      </c>
      <c r="X751" s="39"/>
      <c r="Y751" s="39"/>
      <c r="Z751" s="39"/>
      <c r="AA751" s="39">
        <v>-0.243678281798552</v>
      </c>
      <c r="AB751" s="39"/>
      <c r="AC751" s="39">
        <v>-0.25976708259500803</v>
      </c>
      <c r="AD751" s="39"/>
      <c r="AE751" s="39"/>
      <c r="AF751" s="39">
        <v>-0.92267425125314295</v>
      </c>
      <c r="AG751" s="39">
        <v>1.4304012159383701</v>
      </c>
    </row>
    <row r="752" spans="1:33">
      <c r="A752" s="1" t="s">
        <v>851</v>
      </c>
      <c r="B752" s="1" t="s">
        <v>620</v>
      </c>
      <c r="C752" s="1" t="s">
        <v>620</v>
      </c>
      <c r="D752" s="1" t="s">
        <v>271</v>
      </c>
      <c r="E752" s="1" t="s">
        <v>638</v>
      </c>
      <c r="F752" s="1" t="s">
        <v>33</v>
      </c>
      <c r="G752" s="1">
        <v>4.5</v>
      </c>
      <c r="H752" s="39"/>
      <c r="I752" s="39"/>
      <c r="J752" s="39">
        <v>1.53</v>
      </c>
      <c r="K752" s="39"/>
      <c r="L752" s="39"/>
      <c r="M752" s="39">
        <v>15.86</v>
      </c>
      <c r="N752" s="39">
        <v>23.98</v>
      </c>
      <c r="O752" s="39">
        <v>9.516</v>
      </c>
      <c r="P752" s="39">
        <v>3.3E-4</v>
      </c>
      <c r="Q752" s="39">
        <v>-8.0164179035037506</v>
      </c>
      <c r="R752" s="39"/>
      <c r="S752" s="39">
        <v>0.18469143081759901</v>
      </c>
      <c r="T752" s="39"/>
      <c r="U752" s="39"/>
      <c r="V752" s="39">
        <v>-3.4814860601221098</v>
      </c>
      <c r="W752" s="39">
        <v>0.42526773540434398</v>
      </c>
      <c r="X752" s="39"/>
      <c r="Y752" s="39"/>
      <c r="Z752" s="39"/>
      <c r="AA752" s="39">
        <v>-0.243678281798552</v>
      </c>
      <c r="AB752" s="39"/>
      <c r="AC752" s="39">
        <v>-0.137267348744012</v>
      </c>
      <c r="AD752" s="39"/>
      <c r="AE752" s="39"/>
      <c r="AF752" s="39">
        <v>-0.92267425125314295</v>
      </c>
      <c r="AG752" s="39">
        <v>1.7427073972262599</v>
      </c>
    </row>
    <row r="753" spans="1:33">
      <c r="A753" s="1" t="s">
        <v>851</v>
      </c>
      <c r="B753" s="1" t="s">
        <v>26</v>
      </c>
      <c r="C753" s="1" t="s">
        <v>639</v>
      </c>
      <c r="D753" s="1" t="s">
        <v>215</v>
      </c>
      <c r="E753" s="1" t="s">
        <v>640</v>
      </c>
      <c r="F753" s="1" t="s">
        <v>33</v>
      </c>
      <c r="G753" s="1">
        <v>3.1</v>
      </c>
      <c r="H753" s="39"/>
      <c r="I753" s="39"/>
      <c r="J753" s="39">
        <v>1.75</v>
      </c>
      <c r="K753" s="39"/>
      <c r="L753" s="39"/>
      <c r="M753" s="39">
        <v>144.0211674</v>
      </c>
      <c r="N753" s="39">
        <v>24.33</v>
      </c>
      <c r="O753" s="39">
        <v>86.412700439999995</v>
      </c>
      <c r="P753" s="39">
        <v>0.14000000000000001</v>
      </c>
      <c r="Q753" s="39">
        <v>-1.9661128563728301</v>
      </c>
      <c r="R753" s="39"/>
      <c r="S753" s="39">
        <v>0.243038048686294</v>
      </c>
      <c r="T753" s="39"/>
      <c r="U753" s="39"/>
      <c r="V753" s="39">
        <v>-0.85387196432176204</v>
      </c>
      <c r="W753" s="39">
        <v>0.55961578793542299</v>
      </c>
      <c r="X753" s="39"/>
      <c r="Y753" s="39"/>
      <c r="Z753" s="39"/>
      <c r="AA753" s="39">
        <v>-0.23933952678468701</v>
      </c>
      <c r="AB753" s="39"/>
      <c r="AC753" s="39">
        <v>-6.1861475756134501E-2</v>
      </c>
      <c r="AD753" s="39"/>
      <c r="AE753" s="39"/>
      <c r="AF753" s="39">
        <v>0.35870663105667</v>
      </c>
      <c r="AG753" s="39">
        <v>-0.44343587178900701</v>
      </c>
    </row>
    <row r="754" spans="1:33">
      <c r="A754" s="1" t="s">
        <v>851</v>
      </c>
      <c r="B754" s="1" t="s">
        <v>26</v>
      </c>
      <c r="C754" s="1" t="s">
        <v>639</v>
      </c>
      <c r="D754" s="1" t="s">
        <v>215</v>
      </c>
      <c r="E754" s="1" t="s">
        <v>641</v>
      </c>
      <c r="F754" s="1" t="s">
        <v>30</v>
      </c>
      <c r="G754" s="1">
        <v>3.1</v>
      </c>
      <c r="H754" s="39"/>
      <c r="I754" s="39"/>
      <c r="J754" s="39">
        <v>1.46</v>
      </c>
      <c r="K754" s="39"/>
      <c r="L754" s="39"/>
      <c r="M754" s="39">
        <v>1.94104539</v>
      </c>
      <c r="N754" s="39">
        <v>5.79</v>
      </c>
      <c r="O754" s="39">
        <v>1.1646272339999999</v>
      </c>
      <c r="P754" s="39">
        <v>0.14000000000000001</v>
      </c>
      <c r="Q754" s="39">
        <v>-1.9661128563728301</v>
      </c>
      <c r="R754" s="39"/>
      <c r="S754" s="39">
        <v>0.16435285578443701</v>
      </c>
      <c r="T754" s="39"/>
      <c r="U754" s="39"/>
      <c r="V754" s="39">
        <v>-0.85387196432176204</v>
      </c>
      <c r="W754" s="39">
        <v>0.37843643572024499</v>
      </c>
      <c r="X754" s="39"/>
      <c r="Y754" s="39"/>
      <c r="Z754" s="39"/>
      <c r="AA754" s="39">
        <v>-0.23933952678468701</v>
      </c>
      <c r="AB754" s="39"/>
      <c r="AC754" s="39">
        <v>-0.16355247137367901</v>
      </c>
      <c r="AD754" s="39"/>
      <c r="AE754" s="39"/>
      <c r="AF754" s="39">
        <v>0.35870663105667</v>
      </c>
      <c r="AG754" s="39">
        <v>-0.44343587178900701</v>
      </c>
    </row>
    <row r="755" spans="1:33">
      <c r="A755" s="1" t="s">
        <v>851</v>
      </c>
      <c r="B755" s="1" t="s">
        <v>26</v>
      </c>
      <c r="C755" s="1" t="s">
        <v>639</v>
      </c>
      <c r="D755" s="1" t="s">
        <v>215</v>
      </c>
      <c r="E755" s="1" t="s">
        <v>642</v>
      </c>
      <c r="F755" s="1" t="s">
        <v>33</v>
      </c>
      <c r="G755" s="1">
        <v>3.4</v>
      </c>
      <c r="H755" s="39"/>
      <c r="I755" s="39"/>
      <c r="J755" s="39">
        <v>2.2799999999999998</v>
      </c>
      <c r="K755" s="39"/>
      <c r="L755" s="39"/>
      <c r="M755" s="39">
        <v>3.1304683899999999</v>
      </c>
      <c r="N755" s="39">
        <v>6.79</v>
      </c>
      <c r="O755" s="39">
        <v>1.878281034</v>
      </c>
      <c r="P755" s="39">
        <v>0.14000000000000001</v>
      </c>
      <c r="Q755" s="39">
        <v>-1.9661128563728301</v>
      </c>
      <c r="R755" s="39"/>
      <c r="S755" s="39">
        <v>0.35793484700045403</v>
      </c>
      <c r="T755" s="39"/>
      <c r="U755" s="39"/>
      <c r="V755" s="39">
        <v>-0.85387196432176204</v>
      </c>
      <c r="W755" s="39">
        <v>0.82417544296634904</v>
      </c>
      <c r="X755" s="39"/>
      <c r="Y755" s="39"/>
      <c r="Z755" s="39"/>
      <c r="AA755" s="39">
        <v>-0.23933952678468701</v>
      </c>
      <c r="AB755" s="39"/>
      <c r="AC755" s="39">
        <v>8.6628594394780906E-2</v>
      </c>
      <c r="AD755" s="39"/>
      <c r="AE755" s="39"/>
      <c r="AF755" s="39">
        <v>0.35870663105667</v>
      </c>
      <c r="AG755" s="39">
        <v>2.5023400142836501E-2</v>
      </c>
    </row>
    <row r="756" spans="1:33">
      <c r="A756" s="1" t="s">
        <v>851</v>
      </c>
      <c r="B756" s="1" t="s">
        <v>26</v>
      </c>
      <c r="C756" s="1" t="s">
        <v>639</v>
      </c>
      <c r="D756" s="1" t="s">
        <v>215</v>
      </c>
      <c r="E756" s="1" t="s">
        <v>643</v>
      </c>
      <c r="F756" s="1" t="s">
        <v>33</v>
      </c>
      <c r="G756" s="1">
        <v>3.8</v>
      </c>
      <c r="H756" s="39"/>
      <c r="I756" s="39"/>
      <c r="J756" s="39">
        <v>1.1499999999999999</v>
      </c>
      <c r="K756" s="39"/>
      <c r="L756" s="39"/>
      <c r="M756" s="39">
        <v>4.2525900800000001</v>
      </c>
      <c r="N756" s="39">
        <v>7.52</v>
      </c>
      <c r="O756" s="39">
        <v>2.5515540479999999</v>
      </c>
      <c r="P756" s="39">
        <v>0.14000000000000001</v>
      </c>
      <c r="Q756" s="39">
        <v>-1.9661128563728301</v>
      </c>
      <c r="R756" s="39"/>
      <c r="S756" s="39">
        <v>6.0697840353611698E-2</v>
      </c>
      <c r="T756" s="39"/>
      <c r="U756" s="39"/>
      <c r="V756" s="39">
        <v>-0.85387196432176204</v>
      </c>
      <c r="W756" s="39">
        <v>0.13976194237515899</v>
      </c>
      <c r="X756" s="39"/>
      <c r="Y756" s="39"/>
      <c r="Z756" s="39"/>
      <c r="AA756" s="39">
        <v>-0.23933952678468701</v>
      </c>
      <c r="AB756" s="39"/>
      <c r="AC756" s="39">
        <v>-0.297513911019127</v>
      </c>
      <c r="AD756" s="39"/>
      <c r="AE756" s="39"/>
      <c r="AF756" s="39">
        <v>0.35870663105667</v>
      </c>
      <c r="AG756" s="39">
        <v>0.649635762718628</v>
      </c>
    </row>
    <row r="757" spans="1:33">
      <c r="A757" s="1" t="s">
        <v>851</v>
      </c>
      <c r="B757" s="1" t="s">
        <v>26</v>
      </c>
      <c r="C757" s="1" t="s">
        <v>639</v>
      </c>
      <c r="D757" s="1" t="s">
        <v>215</v>
      </c>
      <c r="E757" s="1" t="s">
        <v>644</v>
      </c>
      <c r="F757" s="1" t="s">
        <v>33</v>
      </c>
      <c r="G757" s="1">
        <v>4.2</v>
      </c>
      <c r="H757" s="39"/>
      <c r="I757" s="39"/>
      <c r="J757" s="39">
        <v>2.36</v>
      </c>
      <c r="K757" s="39"/>
      <c r="L757" s="39"/>
      <c r="M757" s="39">
        <v>1226.153272</v>
      </c>
      <c r="N757" s="39">
        <v>49.68</v>
      </c>
      <c r="O757" s="39">
        <v>735.69196320000003</v>
      </c>
      <c r="P757" s="39">
        <v>0.14000000000000001</v>
      </c>
      <c r="Q757" s="39">
        <v>-1.9661128563728301</v>
      </c>
      <c r="R757" s="39"/>
      <c r="S757" s="39">
        <v>0.37291200297010701</v>
      </c>
      <c r="T757" s="39"/>
      <c r="U757" s="39"/>
      <c r="V757" s="39">
        <v>-0.85387196432176204</v>
      </c>
      <c r="W757" s="39">
        <v>0.85866161903751903</v>
      </c>
      <c r="X757" s="39"/>
      <c r="Y757" s="39"/>
      <c r="Z757" s="39"/>
      <c r="AA757" s="39">
        <v>-0.23933952678468701</v>
      </c>
      <c r="AB757" s="39"/>
      <c r="AC757" s="39">
        <v>0.10598473811006601</v>
      </c>
      <c r="AD757" s="39"/>
      <c r="AE757" s="39"/>
      <c r="AF757" s="39">
        <v>0.35870663105667</v>
      </c>
      <c r="AG757" s="39">
        <v>1.27424812529442</v>
      </c>
    </row>
    <row r="758" spans="1:33">
      <c r="A758" s="1" t="s">
        <v>851</v>
      </c>
      <c r="B758" s="1" t="s">
        <v>26</v>
      </c>
      <c r="C758" s="1" t="s">
        <v>639</v>
      </c>
      <c r="D758" s="1" t="s">
        <v>215</v>
      </c>
      <c r="E758" s="1" t="s">
        <v>645</v>
      </c>
      <c r="F758" s="1" t="s">
        <v>33</v>
      </c>
      <c r="G758" s="1">
        <v>4.4000000000000004</v>
      </c>
      <c r="H758" s="39"/>
      <c r="I758" s="39"/>
      <c r="J758" s="39">
        <v>1.33</v>
      </c>
      <c r="K758" s="39"/>
      <c r="L758" s="39"/>
      <c r="M758" s="39">
        <v>3.4742892699999999</v>
      </c>
      <c r="N758" s="39">
        <v>7.03</v>
      </c>
      <c r="O758" s="39">
        <v>2.0845735620000001</v>
      </c>
      <c r="P758" s="39">
        <v>0.14000000000000001</v>
      </c>
      <c r="Q758" s="39">
        <v>-1.9661128563728301</v>
      </c>
      <c r="R758" s="39"/>
      <c r="S758" s="39">
        <v>0.12385164096708599</v>
      </c>
      <c r="T758" s="39"/>
      <c r="U758" s="39"/>
      <c r="V758" s="39">
        <v>-0.85387196432176204</v>
      </c>
      <c r="W758" s="39">
        <v>0.28517894223366202</v>
      </c>
      <c r="X758" s="39"/>
      <c r="Y758" s="39"/>
      <c r="Z758" s="39"/>
      <c r="AA758" s="39">
        <v>-0.23933952678468701</v>
      </c>
      <c r="AB758" s="39"/>
      <c r="AC758" s="39">
        <v>-0.215895341824967</v>
      </c>
      <c r="AD758" s="39"/>
      <c r="AE758" s="39"/>
      <c r="AF758" s="39">
        <v>0.35870663105667</v>
      </c>
      <c r="AG758" s="39">
        <v>1.58655430658232</v>
      </c>
    </row>
    <row r="759" spans="1:33">
      <c r="A759" s="1" t="s">
        <v>851</v>
      </c>
      <c r="B759" s="1" t="s">
        <v>26</v>
      </c>
      <c r="C759" s="1" t="s">
        <v>646</v>
      </c>
      <c r="D759" s="1" t="s">
        <v>616</v>
      </c>
      <c r="E759" s="1" t="s">
        <v>641</v>
      </c>
      <c r="F759" s="1" t="s">
        <v>30</v>
      </c>
      <c r="G759" s="1">
        <v>3.1</v>
      </c>
      <c r="H759" s="39"/>
      <c r="I759" s="39"/>
      <c r="J759" s="39">
        <v>1.46</v>
      </c>
      <c r="K759" s="39"/>
      <c r="L759" s="39"/>
      <c r="M759" s="39">
        <v>6.6745833330000002</v>
      </c>
      <c r="N759" s="39">
        <v>5.79</v>
      </c>
      <c r="O759" s="39">
        <v>4.0047499997999996</v>
      </c>
      <c r="P759" s="39">
        <v>0.14000000000000001</v>
      </c>
      <c r="Q759" s="39">
        <v>-1.9661128563728301</v>
      </c>
      <c r="R759" s="39"/>
      <c r="S759" s="39">
        <v>0.16435285578443701</v>
      </c>
      <c r="T759" s="39"/>
      <c r="U759" s="39"/>
      <c r="V759" s="39">
        <v>-0.85387196432176204</v>
      </c>
      <c r="W759" s="39">
        <v>0.37843643572024499</v>
      </c>
      <c r="X759" s="39"/>
      <c r="Y759" s="39"/>
      <c r="Z759" s="39"/>
      <c r="AA759" s="39">
        <v>-0.23933952678468701</v>
      </c>
      <c r="AB759" s="39"/>
      <c r="AC759" s="39">
        <v>-0.16355247137367901</v>
      </c>
      <c r="AD759" s="39"/>
      <c r="AE759" s="39"/>
      <c r="AF759" s="39">
        <v>0.35870663105667</v>
      </c>
      <c r="AG759" s="39">
        <v>-0.44343587178900701</v>
      </c>
    </row>
    <row r="760" spans="1:33">
      <c r="A760" s="1" t="s">
        <v>851</v>
      </c>
      <c r="B760" s="1" t="s">
        <v>26</v>
      </c>
      <c r="C760" s="1" t="s">
        <v>646</v>
      </c>
      <c r="D760" s="1" t="s">
        <v>616</v>
      </c>
      <c r="E760" s="1" t="s">
        <v>640</v>
      </c>
      <c r="F760" s="1" t="s">
        <v>30</v>
      </c>
      <c r="G760" s="1">
        <v>3.1</v>
      </c>
      <c r="H760" s="39"/>
      <c r="I760" s="39"/>
      <c r="J760" s="39">
        <v>1.75</v>
      </c>
      <c r="K760" s="39"/>
      <c r="L760" s="39"/>
      <c r="M760" s="39">
        <v>144.0211674</v>
      </c>
      <c r="N760" s="39">
        <v>24.33</v>
      </c>
      <c r="O760" s="39">
        <v>86.412700439999995</v>
      </c>
      <c r="P760" s="39">
        <v>0.14000000000000001</v>
      </c>
      <c r="Q760" s="39">
        <v>-1.9661128563728301</v>
      </c>
      <c r="R760" s="39"/>
      <c r="S760" s="39">
        <v>0.243038048686294</v>
      </c>
      <c r="T760" s="39"/>
      <c r="U760" s="39"/>
      <c r="V760" s="39">
        <v>-0.85387196432176204</v>
      </c>
      <c r="W760" s="39">
        <v>0.55961578793542299</v>
      </c>
      <c r="X760" s="39"/>
      <c r="Y760" s="39"/>
      <c r="Z760" s="39"/>
      <c r="AA760" s="39">
        <v>-0.23933952678468701</v>
      </c>
      <c r="AB760" s="39"/>
      <c r="AC760" s="39">
        <v>-6.1861475756134501E-2</v>
      </c>
      <c r="AD760" s="39"/>
      <c r="AE760" s="39"/>
      <c r="AF760" s="39">
        <v>0.35870663105667</v>
      </c>
      <c r="AG760" s="39">
        <v>-0.44343587178900701</v>
      </c>
    </row>
    <row r="761" spans="1:33">
      <c r="A761" s="1" t="s">
        <v>851</v>
      </c>
      <c r="B761" s="1" t="s">
        <v>26</v>
      </c>
      <c r="C761" s="1" t="s">
        <v>646</v>
      </c>
      <c r="D761" s="1" t="s">
        <v>616</v>
      </c>
      <c r="E761" s="1" t="s">
        <v>647</v>
      </c>
      <c r="F761" s="1" t="s">
        <v>30</v>
      </c>
      <c r="G761" s="1">
        <v>3.3</v>
      </c>
      <c r="H761" s="39"/>
      <c r="I761" s="39"/>
      <c r="J761" s="39">
        <v>2.2000000000000002</v>
      </c>
      <c r="K761" s="39"/>
      <c r="L761" s="39"/>
      <c r="M761" s="39">
        <v>2.0519444440000001</v>
      </c>
      <c r="N761" s="39">
        <v>1.78</v>
      </c>
      <c r="O761" s="39">
        <v>1.2311666664000001</v>
      </c>
      <c r="P761" s="39">
        <v>0.14000000000000001</v>
      </c>
      <c r="Q761" s="39">
        <v>-1.9661128563728301</v>
      </c>
      <c r="R761" s="39"/>
      <c r="S761" s="39">
        <v>0.342422680822206</v>
      </c>
      <c r="T761" s="39"/>
      <c r="U761" s="39"/>
      <c r="V761" s="39">
        <v>-0.85387196432176204</v>
      </c>
      <c r="W761" s="39">
        <v>0.78845736036427005</v>
      </c>
      <c r="X761" s="39"/>
      <c r="Y761" s="39"/>
      <c r="Z761" s="39"/>
      <c r="AA761" s="39">
        <v>-0.23933952678468701</v>
      </c>
      <c r="AB761" s="39"/>
      <c r="AC761" s="39">
        <v>6.6581015369101798E-2</v>
      </c>
      <c r="AD761" s="39"/>
      <c r="AE761" s="39"/>
      <c r="AF761" s="39">
        <v>0.35870663105667</v>
      </c>
      <c r="AG761" s="39">
        <v>-0.13112969050111201</v>
      </c>
    </row>
    <row r="762" spans="1:33">
      <c r="A762" s="1" t="s">
        <v>851</v>
      </c>
      <c r="B762" s="1" t="s">
        <v>26</v>
      </c>
      <c r="C762" s="1" t="s">
        <v>646</v>
      </c>
      <c r="D762" s="1" t="s">
        <v>616</v>
      </c>
      <c r="E762" s="1" t="s">
        <v>642</v>
      </c>
      <c r="F762" s="1" t="s">
        <v>30</v>
      </c>
      <c r="G762" s="1">
        <v>3.4</v>
      </c>
      <c r="H762" s="39"/>
      <c r="I762" s="39"/>
      <c r="J762" s="39">
        <v>2.2799999999999998</v>
      </c>
      <c r="K762" s="39"/>
      <c r="L762" s="39"/>
      <c r="M762" s="39">
        <v>7.8273611110000001</v>
      </c>
      <c r="N762" s="39">
        <v>6.79</v>
      </c>
      <c r="O762" s="39">
        <v>4.6964166666000002</v>
      </c>
      <c r="P762" s="39">
        <v>0.14000000000000001</v>
      </c>
      <c r="Q762" s="39">
        <v>-1.9661128563728301</v>
      </c>
      <c r="R762" s="39"/>
      <c r="S762" s="39">
        <v>0.35793484700045403</v>
      </c>
      <c r="T762" s="39"/>
      <c r="U762" s="39"/>
      <c r="V762" s="39">
        <v>-0.85387196432176204</v>
      </c>
      <c r="W762" s="39">
        <v>0.82417544296634904</v>
      </c>
      <c r="X762" s="39"/>
      <c r="Y762" s="39"/>
      <c r="Z762" s="39"/>
      <c r="AA762" s="39">
        <v>-0.23933952678468701</v>
      </c>
      <c r="AB762" s="39"/>
      <c r="AC762" s="39">
        <v>8.6628594394780906E-2</v>
      </c>
      <c r="AD762" s="39"/>
      <c r="AE762" s="39"/>
      <c r="AF762" s="39">
        <v>0.35870663105667</v>
      </c>
      <c r="AG762" s="39">
        <v>2.5023400142836501E-2</v>
      </c>
    </row>
    <row r="763" spans="1:33">
      <c r="A763" s="1" t="s">
        <v>851</v>
      </c>
      <c r="B763" s="1" t="s">
        <v>26</v>
      </c>
      <c r="C763" s="1" t="s">
        <v>646</v>
      </c>
      <c r="D763" s="1" t="s">
        <v>616</v>
      </c>
      <c r="E763" s="1" t="s">
        <v>643</v>
      </c>
      <c r="F763" s="1" t="s">
        <v>30</v>
      </c>
      <c r="G763" s="1">
        <v>3.8</v>
      </c>
      <c r="H763" s="39"/>
      <c r="I763" s="39"/>
      <c r="J763" s="39">
        <v>1.1499999999999999</v>
      </c>
      <c r="K763" s="39"/>
      <c r="L763" s="39"/>
      <c r="M763" s="39">
        <v>8.6688888889999998</v>
      </c>
      <c r="N763" s="39">
        <v>7.52</v>
      </c>
      <c r="O763" s="39">
        <v>5.2013333334</v>
      </c>
      <c r="P763" s="39">
        <v>0.14000000000000001</v>
      </c>
      <c r="Q763" s="39">
        <v>-1.9661128563728301</v>
      </c>
      <c r="R763" s="39"/>
      <c r="S763" s="39">
        <v>6.0697840353611698E-2</v>
      </c>
      <c r="T763" s="39"/>
      <c r="U763" s="39"/>
      <c r="V763" s="39">
        <v>-0.85387196432176204</v>
      </c>
      <c r="W763" s="39">
        <v>0.13976194237515899</v>
      </c>
      <c r="X763" s="39"/>
      <c r="Y763" s="39"/>
      <c r="Z763" s="39"/>
      <c r="AA763" s="39">
        <v>-0.23933952678468701</v>
      </c>
      <c r="AB763" s="39"/>
      <c r="AC763" s="39">
        <v>-0.297513911019127</v>
      </c>
      <c r="AD763" s="39"/>
      <c r="AE763" s="39"/>
      <c r="AF763" s="39">
        <v>0.35870663105667</v>
      </c>
      <c r="AG763" s="39">
        <v>0.649635762718628</v>
      </c>
    </row>
    <row r="764" spans="1:33">
      <c r="A764" s="1" t="s">
        <v>851</v>
      </c>
      <c r="B764" s="1" t="s">
        <v>26</v>
      </c>
      <c r="C764" s="1" t="s">
        <v>646</v>
      </c>
      <c r="D764" s="1" t="s">
        <v>616</v>
      </c>
      <c r="E764" s="1" t="s">
        <v>645</v>
      </c>
      <c r="F764" s="1" t="s">
        <v>33</v>
      </c>
      <c r="G764" s="1">
        <v>4</v>
      </c>
      <c r="H764" s="39"/>
      <c r="I764" s="39"/>
      <c r="J764" s="39">
        <v>1.33</v>
      </c>
      <c r="K764" s="39"/>
      <c r="L764" s="39"/>
      <c r="M764" s="39">
        <v>8.1040277780000007</v>
      </c>
      <c r="N764" s="39">
        <v>7.03</v>
      </c>
      <c r="O764" s="39">
        <v>4.8624166667999997</v>
      </c>
      <c r="P764" s="39">
        <v>0.14000000000000001</v>
      </c>
      <c r="Q764" s="39">
        <v>-1.9661128563728301</v>
      </c>
      <c r="R764" s="39"/>
      <c r="S764" s="39">
        <v>0.12385164096708599</v>
      </c>
      <c r="T764" s="39"/>
      <c r="U764" s="39"/>
      <c r="V764" s="39">
        <v>-0.85387196432176204</v>
      </c>
      <c r="W764" s="39">
        <v>0.28517894223366202</v>
      </c>
      <c r="X764" s="39"/>
      <c r="Y764" s="39"/>
      <c r="Z764" s="39"/>
      <c r="AA764" s="39">
        <v>-0.23933952678468701</v>
      </c>
      <c r="AB764" s="39"/>
      <c r="AC764" s="39">
        <v>-0.215895341824967</v>
      </c>
      <c r="AD764" s="39"/>
      <c r="AE764" s="39"/>
      <c r="AF764" s="39">
        <v>0.35870663105667</v>
      </c>
      <c r="AG764" s="39">
        <v>0.961941944006525</v>
      </c>
    </row>
    <row r="765" spans="1:33">
      <c r="A765" s="1" t="s">
        <v>851</v>
      </c>
      <c r="B765" s="1" t="s">
        <v>26</v>
      </c>
      <c r="C765" s="1" t="s">
        <v>646</v>
      </c>
      <c r="D765" s="1" t="s">
        <v>616</v>
      </c>
      <c r="E765" s="1" t="s">
        <v>644</v>
      </c>
      <c r="F765" s="1" t="s">
        <v>33</v>
      </c>
      <c r="G765" s="1">
        <v>4.2</v>
      </c>
      <c r="H765" s="39"/>
      <c r="I765" s="39"/>
      <c r="J765" s="39">
        <v>2.36</v>
      </c>
      <c r="K765" s="39"/>
      <c r="L765" s="39"/>
      <c r="M765" s="39">
        <v>1226.153272</v>
      </c>
      <c r="N765" s="39">
        <v>49.68</v>
      </c>
      <c r="O765" s="39">
        <v>735.69196320000003</v>
      </c>
      <c r="P765" s="39">
        <v>0.14000000000000001</v>
      </c>
      <c r="Q765" s="39">
        <v>-1.9661128563728301</v>
      </c>
      <c r="R765" s="39"/>
      <c r="S765" s="39">
        <v>0.37291200297010701</v>
      </c>
      <c r="T765" s="39"/>
      <c r="U765" s="39"/>
      <c r="V765" s="39">
        <v>-0.85387196432176204</v>
      </c>
      <c r="W765" s="39">
        <v>0.85866161903751903</v>
      </c>
      <c r="X765" s="39"/>
      <c r="Y765" s="39"/>
      <c r="Z765" s="39"/>
      <c r="AA765" s="39">
        <v>-0.23933952678468701</v>
      </c>
      <c r="AB765" s="39"/>
      <c r="AC765" s="39">
        <v>0.10598473811006601</v>
      </c>
      <c r="AD765" s="39"/>
      <c r="AE765" s="39"/>
      <c r="AF765" s="39">
        <v>0.35870663105667</v>
      </c>
      <c r="AG765" s="39">
        <v>1.27424812529442</v>
      </c>
    </row>
    <row r="766" spans="1:33">
      <c r="A766" s="1" t="s">
        <v>851</v>
      </c>
      <c r="B766" s="1" t="s">
        <v>594</v>
      </c>
      <c r="C766" s="1" t="s">
        <v>594</v>
      </c>
      <c r="D766" s="1" t="s">
        <v>271</v>
      </c>
      <c r="E766" s="1" t="s">
        <v>301</v>
      </c>
      <c r="F766" s="1" t="s">
        <v>30</v>
      </c>
      <c r="G766" s="1">
        <v>3.2</v>
      </c>
      <c r="H766" s="39"/>
      <c r="I766" s="39"/>
      <c r="J766" s="39">
        <v>0.33</v>
      </c>
      <c r="K766" s="39"/>
      <c r="L766" s="39"/>
      <c r="M766" s="39">
        <v>25.15456</v>
      </c>
      <c r="N766" s="39">
        <v>13.6</v>
      </c>
      <c r="O766" s="39">
        <v>15.092736</v>
      </c>
      <c r="P766" s="39">
        <v>0.1749</v>
      </c>
      <c r="Q766" s="39">
        <v>-1.7435408969575801</v>
      </c>
      <c r="R766" s="39"/>
      <c r="S766" s="39">
        <v>-0.48148606012211198</v>
      </c>
      <c r="T766" s="39"/>
      <c r="U766" s="39"/>
      <c r="V766" s="39">
        <v>-0.75721019052132299</v>
      </c>
      <c r="W766" s="39">
        <v>-1.10866262452161</v>
      </c>
      <c r="X766" s="39"/>
      <c r="Y766" s="39"/>
      <c r="Z766" s="39"/>
      <c r="AA766" s="39">
        <v>-0.238255381657002</v>
      </c>
      <c r="AB766" s="39"/>
      <c r="AC766" s="39">
        <v>-0.99822034146467997</v>
      </c>
      <c r="AD766" s="39"/>
      <c r="AE766" s="39"/>
      <c r="AF766" s="39">
        <v>0.40584465988517998</v>
      </c>
      <c r="AG766" s="39">
        <v>-0.28728278114505901</v>
      </c>
    </row>
    <row r="767" spans="1:33">
      <c r="A767" s="1" t="s">
        <v>851</v>
      </c>
      <c r="B767" s="1" t="s">
        <v>594</v>
      </c>
      <c r="C767" s="1" t="s">
        <v>594</v>
      </c>
      <c r="D767" s="1" t="s">
        <v>271</v>
      </c>
      <c r="E767" s="1" t="s">
        <v>648</v>
      </c>
      <c r="F767" s="1" t="s">
        <v>33</v>
      </c>
      <c r="G767" s="1">
        <v>3.3</v>
      </c>
      <c r="H767" s="39"/>
      <c r="I767" s="39"/>
      <c r="J767" s="39">
        <v>0.25</v>
      </c>
      <c r="K767" s="39"/>
      <c r="L767" s="39"/>
      <c r="M767" s="39">
        <v>27.14704875</v>
      </c>
      <c r="N767" s="39">
        <v>13.95</v>
      </c>
      <c r="O767" s="39">
        <v>16.288229250000001</v>
      </c>
      <c r="P767" s="39">
        <v>0.1749</v>
      </c>
      <c r="Q767" s="39">
        <v>-1.7435408969575801</v>
      </c>
      <c r="R767" s="39"/>
      <c r="S767" s="39">
        <v>-0.60205999132796195</v>
      </c>
      <c r="T767" s="39"/>
      <c r="U767" s="39"/>
      <c r="V767" s="39">
        <v>-0.75721019052132299</v>
      </c>
      <c r="W767" s="39">
        <v>-1.3862943611198899</v>
      </c>
      <c r="X767" s="39"/>
      <c r="Y767" s="39"/>
      <c r="Z767" s="39"/>
      <c r="AA767" s="39">
        <v>-0.238255381657002</v>
      </c>
      <c r="AB767" s="39"/>
      <c r="AC767" s="39">
        <v>-1.15404741206915</v>
      </c>
      <c r="AD767" s="39"/>
      <c r="AE767" s="39"/>
      <c r="AF767" s="39">
        <v>0.40584465988517998</v>
      </c>
      <c r="AG767" s="39">
        <v>-0.13112969050111201</v>
      </c>
    </row>
    <row r="768" spans="1:33">
      <c r="A768" s="1" t="s">
        <v>851</v>
      </c>
      <c r="B768" s="1" t="s">
        <v>594</v>
      </c>
      <c r="C768" s="1" t="s">
        <v>594</v>
      </c>
      <c r="D768" s="1" t="s">
        <v>271</v>
      </c>
      <c r="E768" s="1" t="s">
        <v>348</v>
      </c>
      <c r="F768" s="1" t="s">
        <v>30</v>
      </c>
      <c r="G768" s="1">
        <v>3.3</v>
      </c>
      <c r="H768" s="39"/>
      <c r="I768" s="39"/>
      <c r="J768" s="39">
        <v>0.67</v>
      </c>
      <c r="K768" s="39"/>
      <c r="L768" s="39"/>
      <c r="M768" s="39">
        <v>10.92727</v>
      </c>
      <c r="N768" s="39">
        <v>10.3</v>
      </c>
      <c r="O768" s="39">
        <v>6.556362</v>
      </c>
      <c r="P768" s="39">
        <v>0.1749</v>
      </c>
      <c r="Q768" s="39">
        <v>-1.7435408969575801</v>
      </c>
      <c r="R768" s="39"/>
      <c r="S768" s="39">
        <v>-0.17392519729917399</v>
      </c>
      <c r="T768" s="39"/>
      <c r="U768" s="39"/>
      <c r="V768" s="39">
        <v>-0.75721019052132299</v>
      </c>
      <c r="W768" s="39">
        <v>-0.40047756659712502</v>
      </c>
      <c r="X768" s="39"/>
      <c r="Y768" s="39"/>
      <c r="Z768" s="39"/>
      <c r="AA768" s="39">
        <v>-0.238255381657002</v>
      </c>
      <c r="AB768" s="39"/>
      <c r="AC768" s="39">
        <v>-0.60073551363352795</v>
      </c>
      <c r="AD768" s="39"/>
      <c r="AE768" s="39"/>
      <c r="AF768" s="39">
        <v>0.40584465988517998</v>
      </c>
      <c r="AG768" s="39">
        <v>-0.13112969050111201</v>
      </c>
    </row>
    <row r="769" spans="1:33">
      <c r="A769" s="1" t="s">
        <v>851</v>
      </c>
      <c r="B769" s="1" t="s">
        <v>594</v>
      </c>
      <c r="C769" s="1" t="s">
        <v>594</v>
      </c>
      <c r="D769" s="1" t="s">
        <v>271</v>
      </c>
      <c r="E769" s="1" t="s">
        <v>649</v>
      </c>
      <c r="F769" s="1" t="s">
        <v>30</v>
      </c>
      <c r="G769" s="1">
        <v>3.3</v>
      </c>
      <c r="H769" s="39"/>
      <c r="I769" s="39"/>
      <c r="J769" s="39">
        <v>1</v>
      </c>
      <c r="K769" s="39"/>
      <c r="L769" s="39"/>
      <c r="M769" s="39">
        <v>14.621353750000001</v>
      </c>
      <c r="N769" s="39">
        <v>11.35</v>
      </c>
      <c r="O769" s="39">
        <v>8.7728122499999994</v>
      </c>
      <c r="P769" s="39">
        <v>0.1749</v>
      </c>
      <c r="Q769" s="39">
        <v>-1.7435408969575801</v>
      </c>
      <c r="R769" s="39"/>
      <c r="S769" s="39">
        <v>0</v>
      </c>
      <c r="T769" s="39"/>
      <c r="U769" s="39"/>
      <c r="V769" s="39">
        <v>-0.75721019052132299</v>
      </c>
      <c r="W769" s="39">
        <v>0</v>
      </c>
      <c r="X769" s="39"/>
      <c r="Y769" s="39"/>
      <c r="Z769" s="39"/>
      <c r="AA769" s="39">
        <v>-0.238255381657002</v>
      </c>
      <c r="AB769" s="39"/>
      <c r="AC769" s="39">
        <v>-0.37595845172314901</v>
      </c>
      <c r="AD769" s="39"/>
      <c r="AE769" s="39"/>
      <c r="AF769" s="39">
        <v>0.40584465988517998</v>
      </c>
      <c r="AG769" s="39">
        <v>-0.13112969050111201</v>
      </c>
    </row>
    <row r="770" spans="1:33">
      <c r="A770" s="1" t="s">
        <v>851</v>
      </c>
      <c r="B770" s="1" t="s">
        <v>594</v>
      </c>
      <c r="C770" s="1" t="s">
        <v>594</v>
      </c>
      <c r="D770" s="1" t="s">
        <v>271</v>
      </c>
      <c r="E770" s="1" t="s">
        <v>650</v>
      </c>
      <c r="F770" s="1" t="s">
        <v>33</v>
      </c>
      <c r="G770" s="1">
        <v>3.4</v>
      </c>
      <c r="H770" s="39"/>
      <c r="I770" s="39"/>
      <c r="J770" s="39">
        <v>0.11</v>
      </c>
      <c r="K770" s="39"/>
      <c r="L770" s="39"/>
      <c r="M770" s="39">
        <v>138.24</v>
      </c>
      <c r="N770" s="39">
        <v>24</v>
      </c>
      <c r="O770" s="39">
        <v>82.944000000000003</v>
      </c>
      <c r="P770" s="39">
        <v>0.1749</v>
      </c>
      <c r="Q770" s="39">
        <v>-1.7435408969575801</v>
      </c>
      <c r="R770" s="39"/>
      <c r="S770" s="39">
        <v>-0.95860731484177497</v>
      </c>
      <c r="T770" s="39"/>
      <c r="U770" s="39"/>
      <c r="V770" s="39">
        <v>-0.75721019052132299</v>
      </c>
      <c r="W770" s="39">
        <v>-2.2072749131897198</v>
      </c>
      <c r="X770" s="39"/>
      <c r="Y770" s="39"/>
      <c r="Z770" s="39"/>
      <c r="AA770" s="39">
        <v>-0.238255381657002</v>
      </c>
      <c r="AB770" s="39"/>
      <c r="AC770" s="39">
        <v>-1.61484125365144</v>
      </c>
      <c r="AD770" s="39"/>
      <c r="AE770" s="39"/>
      <c r="AF770" s="39">
        <v>0.40584465988517998</v>
      </c>
      <c r="AG770" s="39">
        <v>2.5023400142836501E-2</v>
      </c>
    </row>
    <row r="771" spans="1:33">
      <c r="A771" s="1" t="s">
        <v>851</v>
      </c>
      <c r="B771" s="1" t="s">
        <v>594</v>
      </c>
      <c r="C771" s="1" t="s">
        <v>594</v>
      </c>
      <c r="D771" s="1" t="s">
        <v>271</v>
      </c>
      <c r="E771" s="1" t="s">
        <v>651</v>
      </c>
      <c r="F771" s="1" t="s">
        <v>33</v>
      </c>
      <c r="G771" s="1">
        <v>3.4</v>
      </c>
      <c r="H771" s="39"/>
      <c r="I771" s="39"/>
      <c r="J771" s="39">
        <v>0.5</v>
      </c>
      <c r="K771" s="39"/>
      <c r="L771" s="39"/>
      <c r="M771" s="39">
        <v>18.38265625</v>
      </c>
      <c r="N771" s="39">
        <v>12.25</v>
      </c>
      <c r="O771" s="39">
        <v>11.02959375</v>
      </c>
      <c r="P771" s="39">
        <v>0.1749</v>
      </c>
      <c r="Q771" s="39">
        <v>-1.7435408969575801</v>
      </c>
      <c r="R771" s="39"/>
      <c r="S771" s="39">
        <v>-0.30102999566398098</v>
      </c>
      <c r="T771" s="39"/>
      <c r="U771" s="39"/>
      <c r="V771" s="39">
        <v>-0.75721019052132299</v>
      </c>
      <c r="W771" s="39">
        <v>-0.69314718055994495</v>
      </c>
      <c r="X771" s="39"/>
      <c r="Y771" s="39"/>
      <c r="Z771" s="39"/>
      <c r="AA771" s="39">
        <v>-0.238255381657002</v>
      </c>
      <c r="AB771" s="39"/>
      <c r="AC771" s="39">
        <v>-0.76500293189615098</v>
      </c>
      <c r="AD771" s="39"/>
      <c r="AE771" s="39"/>
      <c r="AF771" s="39">
        <v>0.40584465988517998</v>
      </c>
      <c r="AG771" s="39">
        <v>2.5023400142836501E-2</v>
      </c>
    </row>
    <row r="772" spans="1:33">
      <c r="A772" s="1" t="s">
        <v>851</v>
      </c>
      <c r="B772" s="1" t="s">
        <v>594</v>
      </c>
      <c r="C772" s="1" t="s">
        <v>594</v>
      </c>
      <c r="D772" s="1" t="s">
        <v>271</v>
      </c>
      <c r="E772" s="1" t="s">
        <v>652</v>
      </c>
      <c r="F772" s="1" t="s">
        <v>33</v>
      </c>
      <c r="G772" s="1">
        <v>3.4</v>
      </c>
      <c r="H772" s="39"/>
      <c r="I772" s="39"/>
      <c r="J772" s="39">
        <v>0</v>
      </c>
      <c r="K772" s="39"/>
      <c r="L772" s="39"/>
      <c r="M772" s="39">
        <v>428.75</v>
      </c>
      <c r="N772" s="39">
        <v>35</v>
      </c>
      <c r="O772" s="39">
        <v>257.25</v>
      </c>
      <c r="P772" s="39">
        <v>0.1749</v>
      </c>
      <c r="Q772" s="39">
        <v>-1.7435408969575801</v>
      </c>
      <c r="R772" s="39"/>
      <c r="S772" s="39"/>
      <c r="T772" s="39"/>
      <c r="U772" s="39"/>
      <c r="V772" s="39">
        <v>-0.75721019052132299</v>
      </c>
      <c r="W772" s="39"/>
      <c r="X772" s="39"/>
      <c r="Y772" s="39"/>
      <c r="Z772" s="39"/>
      <c r="AA772" s="39">
        <v>-0.238255381657002</v>
      </c>
      <c r="AB772" s="39"/>
      <c r="AC772" s="39"/>
      <c r="AD772" s="39"/>
      <c r="AE772" s="39"/>
      <c r="AF772" s="39">
        <v>0.40584465988517998</v>
      </c>
      <c r="AG772" s="39">
        <v>2.5023400142836501E-2</v>
      </c>
    </row>
    <row r="773" spans="1:33">
      <c r="A773" s="1" t="s">
        <v>851</v>
      </c>
      <c r="B773" s="1" t="s">
        <v>594</v>
      </c>
      <c r="C773" s="1" t="s">
        <v>594</v>
      </c>
      <c r="D773" s="1" t="s">
        <v>271</v>
      </c>
      <c r="E773" s="1" t="s">
        <v>653</v>
      </c>
      <c r="F773" s="1" t="s">
        <v>33</v>
      </c>
      <c r="G773" s="1">
        <v>3.4</v>
      </c>
      <c r="H773" s="39"/>
      <c r="I773" s="39"/>
      <c r="J773" s="39">
        <v>0.28000000000000003</v>
      </c>
      <c r="K773" s="39"/>
      <c r="L773" s="39"/>
      <c r="M773" s="39">
        <v>91.950073750000001</v>
      </c>
      <c r="N773" s="39">
        <v>20.95</v>
      </c>
      <c r="O773" s="39">
        <v>55.170044249999997</v>
      </c>
      <c r="P773" s="39">
        <v>0.1749</v>
      </c>
      <c r="Q773" s="39">
        <v>-1.7435408969575801</v>
      </c>
      <c r="R773" s="39"/>
      <c r="S773" s="39">
        <v>-0.55284196865778101</v>
      </c>
      <c r="T773" s="39"/>
      <c r="U773" s="39"/>
      <c r="V773" s="39">
        <v>-0.75721019052132299</v>
      </c>
      <c r="W773" s="39">
        <v>-1.27296567581289</v>
      </c>
      <c r="X773" s="39"/>
      <c r="Y773" s="39"/>
      <c r="Z773" s="39"/>
      <c r="AA773" s="39">
        <v>-0.238255381657002</v>
      </c>
      <c r="AB773" s="39"/>
      <c r="AC773" s="39">
        <v>-1.09043913275921</v>
      </c>
      <c r="AD773" s="39"/>
      <c r="AE773" s="39"/>
      <c r="AF773" s="39">
        <v>0.40584465988517998</v>
      </c>
      <c r="AG773" s="39">
        <v>2.5023400142836501E-2</v>
      </c>
    </row>
    <row r="774" spans="1:33">
      <c r="A774" s="1" t="s">
        <v>851</v>
      </c>
      <c r="B774" s="1" t="s">
        <v>594</v>
      </c>
      <c r="C774" s="1" t="s">
        <v>594</v>
      </c>
      <c r="D774" s="1" t="s">
        <v>271</v>
      </c>
      <c r="E774" s="1" t="s">
        <v>654</v>
      </c>
      <c r="F774" s="1" t="s">
        <v>33</v>
      </c>
      <c r="G774" s="1">
        <v>3.5</v>
      </c>
      <c r="H774" s="39"/>
      <c r="I774" s="39"/>
      <c r="J774" s="39">
        <v>0</v>
      </c>
      <c r="K774" s="39"/>
      <c r="L774" s="39"/>
      <c r="M774" s="39">
        <v>200.12875869999999</v>
      </c>
      <c r="N774" s="39">
        <v>27.15</v>
      </c>
      <c r="O774" s="39">
        <v>120.07725522</v>
      </c>
      <c r="P774" s="39">
        <v>0.1749</v>
      </c>
      <c r="Q774" s="39">
        <v>-1.7435408969575801</v>
      </c>
      <c r="R774" s="39"/>
      <c r="S774" s="39"/>
      <c r="T774" s="39"/>
      <c r="U774" s="39"/>
      <c r="V774" s="39">
        <v>-0.75721019052132299</v>
      </c>
      <c r="W774" s="39"/>
      <c r="X774" s="39"/>
      <c r="Y774" s="39"/>
      <c r="Z774" s="39"/>
      <c r="AA774" s="39">
        <v>-0.238255381657002</v>
      </c>
      <c r="AB774" s="39"/>
      <c r="AC774" s="39"/>
      <c r="AD774" s="39"/>
      <c r="AE774" s="39"/>
      <c r="AF774" s="39">
        <v>0.40584465988517998</v>
      </c>
      <c r="AG774" s="39">
        <v>0.18117649078678499</v>
      </c>
    </row>
    <row r="775" spans="1:33">
      <c r="A775" s="1" t="s">
        <v>851</v>
      </c>
      <c r="B775" s="1" t="s">
        <v>594</v>
      </c>
      <c r="C775" s="1" t="s">
        <v>594</v>
      </c>
      <c r="D775" s="1" t="s">
        <v>271</v>
      </c>
      <c r="E775" s="1" t="s">
        <v>655</v>
      </c>
      <c r="F775" s="1" t="s">
        <v>33</v>
      </c>
      <c r="G775" s="1">
        <v>3.5</v>
      </c>
      <c r="H775" s="39"/>
      <c r="I775" s="39"/>
      <c r="J775" s="39">
        <v>0</v>
      </c>
      <c r="K775" s="39"/>
      <c r="L775" s="39"/>
      <c r="M775" s="39">
        <v>20.00376</v>
      </c>
      <c r="N775" s="39">
        <v>12.6</v>
      </c>
      <c r="O775" s="39">
        <v>12.002255999999999</v>
      </c>
      <c r="P775" s="39">
        <v>0.1749</v>
      </c>
      <c r="Q775" s="39">
        <v>-1.7435408969575801</v>
      </c>
      <c r="R775" s="39"/>
      <c r="S775" s="39"/>
      <c r="T775" s="39"/>
      <c r="U775" s="39"/>
      <c r="V775" s="39">
        <v>-0.75721019052132299</v>
      </c>
      <c r="W775" s="39"/>
      <c r="X775" s="39"/>
      <c r="Y775" s="39"/>
      <c r="Z775" s="39"/>
      <c r="AA775" s="39">
        <v>-0.238255381657002</v>
      </c>
      <c r="AB775" s="39"/>
      <c r="AC775" s="39"/>
      <c r="AD775" s="39"/>
      <c r="AE775" s="39"/>
      <c r="AF775" s="39">
        <v>0.40584465988517998</v>
      </c>
      <c r="AG775" s="39">
        <v>0.18117649078678499</v>
      </c>
    </row>
    <row r="776" spans="1:33">
      <c r="A776" s="1" t="s">
        <v>851</v>
      </c>
      <c r="B776" s="1" t="s">
        <v>594</v>
      </c>
      <c r="C776" s="1" t="s">
        <v>594</v>
      </c>
      <c r="D776" s="1" t="s">
        <v>271</v>
      </c>
      <c r="E776" s="1" t="s">
        <v>656</v>
      </c>
      <c r="F776" s="1" t="s">
        <v>33</v>
      </c>
      <c r="G776" s="1">
        <v>3.5</v>
      </c>
      <c r="H776" s="39"/>
      <c r="I776" s="39"/>
      <c r="J776" s="39">
        <v>0.11</v>
      </c>
      <c r="K776" s="39"/>
      <c r="L776" s="39"/>
      <c r="M776" s="39">
        <v>362.64690999999999</v>
      </c>
      <c r="N776" s="39">
        <v>33.1</v>
      </c>
      <c r="O776" s="39">
        <v>217.58814599999999</v>
      </c>
      <c r="P776" s="39">
        <v>0.1749</v>
      </c>
      <c r="Q776" s="39">
        <v>-1.7435408969575801</v>
      </c>
      <c r="R776" s="39"/>
      <c r="S776" s="39">
        <v>-0.95860731484177497</v>
      </c>
      <c r="T776" s="39"/>
      <c r="U776" s="39"/>
      <c r="V776" s="39">
        <v>-0.75721019052132299</v>
      </c>
      <c r="W776" s="39">
        <v>-2.2072749131897198</v>
      </c>
      <c r="X776" s="39"/>
      <c r="Y776" s="39"/>
      <c r="Z776" s="39"/>
      <c r="AA776" s="39">
        <v>-0.238255381657002</v>
      </c>
      <c r="AB776" s="39"/>
      <c r="AC776" s="39">
        <v>-1.61484125365144</v>
      </c>
      <c r="AD776" s="39"/>
      <c r="AE776" s="39"/>
      <c r="AF776" s="39">
        <v>0.40584465988517998</v>
      </c>
      <c r="AG776" s="39">
        <v>0.18117649078678499</v>
      </c>
    </row>
    <row r="777" spans="1:33">
      <c r="A777" s="1" t="s">
        <v>851</v>
      </c>
      <c r="B777" s="1" t="s">
        <v>594</v>
      </c>
      <c r="C777" s="1" t="s">
        <v>594</v>
      </c>
      <c r="D777" s="1" t="s">
        <v>271</v>
      </c>
      <c r="E777" s="1" t="s">
        <v>606</v>
      </c>
      <c r="F777" s="1" t="s">
        <v>33</v>
      </c>
      <c r="G777" s="1">
        <v>3.5</v>
      </c>
      <c r="H777" s="39"/>
      <c r="I777" s="39"/>
      <c r="J777" s="39">
        <v>0.5</v>
      </c>
      <c r="K777" s="39"/>
      <c r="L777" s="39"/>
      <c r="M777" s="39">
        <v>108.6728837</v>
      </c>
      <c r="N777" s="39">
        <v>22.15</v>
      </c>
      <c r="O777" s="39">
        <v>65.203730219999997</v>
      </c>
      <c r="P777" s="39">
        <v>0.1749</v>
      </c>
      <c r="Q777" s="39">
        <v>-1.7435408969575801</v>
      </c>
      <c r="R777" s="39"/>
      <c r="S777" s="39">
        <v>-0.30102999566398098</v>
      </c>
      <c r="T777" s="39"/>
      <c r="U777" s="39"/>
      <c r="V777" s="39">
        <v>-0.75721019052132299</v>
      </c>
      <c r="W777" s="39">
        <v>-0.69314718055994495</v>
      </c>
      <c r="X777" s="39"/>
      <c r="Y777" s="39"/>
      <c r="Z777" s="39"/>
      <c r="AA777" s="39">
        <v>-0.238255381657002</v>
      </c>
      <c r="AB777" s="39"/>
      <c r="AC777" s="39">
        <v>-0.76500293189615098</v>
      </c>
      <c r="AD777" s="39"/>
      <c r="AE777" s="39"/>
      <c r="AF777" s="39">
        <v>0.40584465988517998</v>
      </c>
      <c r="AG777" s="39">
        <v>0.18117649078678499</v>
      </c>
    </row>
    <row r="778" spans="1:33">
      <c r="A778" s="1" t="s">
        <v>851</v>
      </c>
      <c r="B778" s="1" t="s">
        <v>594</v>
      </c>
      <c r="C778" s="1" t="s">
        <v>594</v>
      </c>
      <c r="D778" s="1" t="s">
        <v>271</v>
      </c>
      <c r="E778" s="1" t="s">
        <v>657</v>
      </c>
      <c r="F778" s="1" t="s">
        <v>33</v>
      </c>
      <c r="G778" s="1">
        <v>3.5</v>
      </c>
      <c r="H778" s="39"/>
      <c r="I778" s="39"/>
      <c r="J778" s="39">
        <v>0</v>
      </c>
      <c r="K778" s="39"/>
      <c r="L778" s="39"/>
      <c r="M778" s="39">
        <v>2888.04781</v>
      </c>
      <c r="N778" s="39">
        <v>66.099999999999994</v>
      </c>
      <c r="O778" s="39">
        <v>1732.8286860000001</v>
      </c>
      <c r="P778" s="39">
        <v>0.1749</v>
      </c>
      <c r="Q778" s="39">
        <v>-1.7435408969575801</v>
      </c>
      <c r="R778" s="39"/>
      <c r="S778" s="39"/>
      <c r="T778" s="39"/>
      <c r="U778" s="39"/>
      <c r="V778" s="39">
        <v>-0.75721019052132299</v>
      </c>
      <c r="W778" s="39"/>
      <c r="X778" s="39"/>
      <c r="Y778" s="39"/>
      <c r="Z778" s="39"/>
      <c r="AA778" s="39">
        <v>-0.238255381657002</v>
      </c>
      <c r="AB778" s="39"/>
      <c r="AC778" s="39"/>
      <c r="AD778" s="39"/>
      <c r="AE778" s="39"/>
      <c r="AF778" s="39">
        <v>0.40584465988517998</v>
      </c>
      <c r="AG778" s="39">
        <v>0.18117649078678499</v>
      </c>
    </row>
    <row r="779" spans="1:33">
      <c r="A779" s="1" t="s">
        <v>851</v>
      </c>
      <c r="B779" s="1" t="s">
        <v>594</v>
      </c>
      <c r="C779" s="1" t="s">
        <v>594</v>
      </c>
      <c r="D779" s="1" t="s">
        <v>271</v>
      </c>
      <c r="E779" s="1" t="s">
        <v>38</v>
      </c>
      <c r="F779" s="1" t="s">
        <v>33</v>
      </c>
      <c r="G779" s="1">
        <v>3.6</v>
      </c>
      <c r="H779" s="39"/>
      <c r="I779" s="39"/>
      <c r="J779" s="39">
        <v>0.5</v>
      </c>
      <c r="K779" s="39"/>
      <c r="L779" s="39"/>
      <c r="M779" s="39">
        <v>139.97521</v>
      </c>
      <c r="N779" s="39">
        <v>24.1</v>
      </c>
      <c r="O779" s="39">
        <v>83.985125999999994</v>
      </c>
      <c r="P779" s="39">
        <v>0.1749</v>
      </c>
      <c r="Q779" s="39">
        <v>-1.7435408969575801</v>
      </c>
      <c r="R779" s="39"/>
      <c r="S779" s="39">
        <v>-0.30102999566398098</v>
      </c>
      <c r="T779" s="39"/>
      <c r="U779" s="39"/>
      <c r="V779" s="39">
        <v>-0.75721019052132299</v>
      </c>
      <c r="W779" s="39">
        <v>-0.69314718055994495</v>
      </c>
      <c r="X779" s="39"/>
      <c r="Y779" s="39"/>
      <c r="Z779" s="39"/>
      <c r="AA779" s="39">
        <v>-0.238255381657002</v>
      </c>
      <c r="AB779" s="39"/>
      <c r="AC779" s="39">
        <v>-0.76500293189615098</v>
      </c>
      <c r="AD779" s="39"/>
      <c r="AE779" s="39"/>
      <c r="AF779" s="39">
        <v>0.40584465988517998</v>
      </c>
      <c r="AG779" s="39">
        <v>0.33732958143073299</v>
      </c>
    </row>
    <row r="780" spans="1:33">
      <c r="A780" s="1" t="s">
        <v>851</v>
      </c>
      <c r="B780" s="1" t="s">
        <v>594</v>
      </c>
      <c r="C780" s="1" t="s">
        <v>594</v>
      </c>
      <c r="D780" s="1" t="s">
        <v>271</v>
      </c>
      <c r="E780" s="1" t="s">
        <v>658</v>
      </c>
      <c r="F780" s="1" t="s">
        <v>33</v>
      </c>
      <c r="G780" s="1">
        <v>3.6</v>
      </c>
      <c r="H780" s="39"/>
      <c r="I780" s="39"/>
      <c r="J780" s="39">
        <v>0.71</v>
      </c>
      <c r="K780" s="39"/>
      <c r="L780" s="39"/>
      <c r="M780" s="39">
        <v>251.53756999999999</v>
      </c>
      <c r="N780" s="39">
        <v>29.3</v>
      </c>
      <c r="O780" s="39">
        <v>150.92254199999999</v>
      </c>
      <c r="P780" s="39">
        <v>0.1749</v>
      </c>
      <c r="Q780" s="39">
        <v>-1.7435408969575801</v>
      </c>
      <c r="R780" s="39"/>
      <c r="S780" s="39">
        <v>-0.14874165128092501</v>
      </c>
      <c r="T780" s="39"/>
      <c r="U780" s="39"/>
      <c r="V780" s="39">
        <v>-0.75721019052132299</v>
      </c>
      <c r="W780" s="39">
        <v>-0.34249030894677601</v>
      </c>
      <c r="X780" s="39"/>
      <c r="Y780" s="39"/>
      <c r="Z780" s="39"/>
      <c r="AA780" s="39">
        <v>-0.238255381657002</v>
      </c>
      <c r="AB780" s="39"/>
      <c r="AC780" s="39">
        <v>-0.56818885811512299</v>
      </c>
      <c r="AD780" s="39"/>
      <c r="AE780" s="39"/>
      <c r="AF780" s="39">
        <v>0.40584465988517998</v>
      </c>
      <c r="AG780" s="39">
        <v>0.33732958143073299</v>
      </c>
    </row>
    <row r="781" spans="1:33">
      <c r="A781" s="1" t="s">
        <v>851</v>
      </c>
      <c r="B781" s="1" t="s">
        <v>594</v>
      </c>
      <c r="C781" s="1" t="s">
        <v>594</v>
      </c>
      <c r="D781" s="1" t="s">
        <v>271</v>
      </c>
      <c r="E781" s="1" t="s">
        <v>275</v>
      </c>
      <c r="F781" s="1" t="s">
        <v>30</v>
      </c>
      <c r="G781" s="1">
        <v>3.6</v>
      </c>
      <c r="H781" s="39"/>
      <c r="I781" s="39"/>
      <c r="J781" s="39">
        <v>0.67</v>
      </c>
      <c r="K781" s="39"/>
      <c r="L781" s="39"/>
      <c r="M781" s="39">
        <v>10.768906250000001</v>
      </c>
      <c r="N781" s="39">
        <v>10.25</v>
      </c>
      <c r="O781" s="39">
        <v>6.4613437500000002</v>
      </c>
      <c r="P781" s="39">
        <v>0.1749</v>
      </c>
      <c r="Q781" s="39">
        <v>-1.7435408969575801</v>
      </c>
      <c r="R781" s="39"/>
      <c r="S781" s="39">
        <v>-0.17392519729917399</v>
      </c>
      <c r="T781" s="39"/>
      <c r="U781" s="39"/>
      <c r="V781" s="39">
        <v>-0.75721019052132299</v>
      </c>
      <c r="W781" s="39">
        <v>-0.40047756659712502</v>
      </c>
      <c r="X781" s="39"/>
      <c r="Y781" s="39"/>
      <c r="Z781" s="39"/>
      <c r="AA781" s="39">
        <v>-0.238255381657002</v>
      </c>
      <c r="AB781" s="39"/>
      <c r="AC781" s="39">
        <v>-0.60073551363352795</v>
      </c>
      <c r="AD781" s="39"/>
      <c r="AE781" s="39"/>
      <c r="AF781" s="39">
        <v>0.40584465988517998</v>
      </c>
      <c r="AG781" s="39">
        <v>0.33732958143073299</v>
      </c>
    </row>
    <row r="782" spans="1:33">
      <c r="A782" s="1" t="s">
        <v>851</v>
      </c>
      <c r="B782" s="1" t="s">
        <v>594</v>
      </c>
      <c r="C782" s="1" t="s">
        <v>594</v>
      </c>
      <c r="D782" s="1" t="s">
        <v>271</v>
      </c>
      <c r="E782" s="1" t="s">
        <v>610</v>
      </c>
      <c r="F782" s="1" t="s">
        <v>33</v>
      </c>
      <c r="G782" s="1">
        <v>3.7</v>
      </c>
      <c r="H782" s="39"/>
      <c r="I782" s="39"/>
      <c r="J782" s="39">
        <v>0</v>
      </c>
      <c r="K782" s="39"/>
      <c r="L782" s="39"/>
      <c r="M782" s="39">
        <v>17.715610000000002</v>
      </c>
      <c r="N782" s="39">
        <v>12.1</v>
      </c>
      <c r="O782" s="39">
        <v>10.629365999999999</v>
      </c>
      <c r="P782" s="39">
        <v>0.1749</v>
      </c>
      <c r="Q782" s="39">
        <v>-1.7435408969575801</v>
      </c>
      <c r="R782" s="39"/>
      <c r="S782" s="39"/>
      <c r="T782" s="39"/>
      <c r="U782" s="39"/>
      <c r="V782" s="39">
        <v>-0.75721019052132299</v>
      </c>
      <c r="W782" s="39"/>
      <c r="X782" s="39"/>
      <c r="Y782" s="39"/>
      <c r="Z782" s="39"/>
      <c r="AA782" s="39">
        <v>-0.238255381657002</v>
      </c>
      <c r="AB782" s="39"/>
      <c r="AC782" s="39"/>
      <c r="AD782" s="39"/>
      <c r="AE782" s="39"/>
      <c r="AF782" s="39">
        <v>0.40584465988517998</v>
      </c>
      <c r="AG782" s="39">
        <v>0.49348267207468099</v>
      </c>
    </row>
    <row r="783" spans="1:33">
      <c r="A783" s="1" t="s">
        <v>851</v>
      </c>
      <c r="B783" s="1" t="s">
        <v>594</v>
      </c>
      <c r="C783" s="1" t="s">
        <v>594</v>
      </c>
      <c r="D783" s="1" t="s">
        <v>271</v>
      </c>
      <c r="E783" s="1" t="s">
        <v>659</v>
      </c>
      <c r="F783" s="1" t="s">
        <v>33</v>
      </c>
      <c r="G783" s="1">
        <v>3.8</v>
      </c>
      <c r="H783" s="39"/>
      <c r="I783" s="39"/>
      <c r="J783" s="39">
        <v>0.33</v>
      </c>
      <c r="K783" s="39"/>
      <c r="L783" s="39"/>
      <c r="M783" s="39">
        <v>88.697429999999997</v>
      </c>
      <c r="N783" s="39">
        <v>20.7</v>
      </c>
      <c r="O783" s="39">
        <v>53.218457999999998</v>
      </c>
      <c r="P783" s="39">
        <v>0.1749</v>
      </c>
      <c r="Q783" s="39">
        <v>-1.7435408969575801</v>
      </c>
      <c r="R783" s="39"/>
      <c r="S783" s="39">
        <v>-0.48148606012211198</v>
      </c>
      <c r="T783" s="39"/>
      <c r="U783" s="39"/>
      <c r="V783" s="39">
        <v>-0.75721019052132299</v>
      </c>
      <c r="W783" s="39">
        <v>-1.10866262452161</v>
      </c>
      <c r="X783" s="39"/>
      <c r="Y783" s="39"/>
      <c r="Z783" s="39"/>
      <c r="AA783" s="39">
        <v>-0.238255381657002</v>
      </c>
      <c r="AB783" s="39"/>
      <c r="AC783" s="39">
        <v>-0.99822034146467997</v>
      </c>
      <c r="AD783" s="39"/>
      <c r="AE783" s="39"/>
      <c r="AF783" s="39">
        <v>0.40584465988517998</v>
      </c>
      <c r="AG783" s="39">
        <v>0.649635762718628</v>
      </c>
    </row>
    <row r="784" spans="1:33">
      <c r="A784" s="1" t="s">
        <v>851</v>
      </c>
      <c r="B784" s="1" t="s">
        <v>594</v>
      </c>
      <c r="C784" s="1" t="s">
        <v>594</v>
      </c>
      <c r="D784" s="1" t="s">
        <v>271</v>
      </c>
      <c r="E784" s="1" t="s">
        <v>660</v>
      </c>
      <c r="F784" s="1" t="s">
        <v>33</v>
      </c>
      <c r="G784" s="1">
        <v>3.8</v>
      </c>
      <c r="H784" s="39"/>
      <c r="I784" s="39"/>
      <c r="J784" s="39">
        <v>0</v>
      </c>
      <c r="K784" s="39"/>
      <c r="L784" s="39"/>
      <c r="M784" s="39">
        <v>167.77216000000001</v>
      </c>
      <c r="N784" s="39">
        <v>25.6</v>
      </c>
      <c r="O784" s="39">
        <v>100.663296</v>
      </c>
      <c r="P784" s="39">
        <v>0.1749</v>
      </c>
      <c r="Q784" s="39">
        <v>-1.7435408969575801</v>
      </c>
      <c r="R784" s="39"/>
      <c r="S784" s="39"/>
      <c r="T784" s="39"/>
      <c r="U784" s="39"/>
      <c r="V784" s="39">
        <v>-0.75721019052132299</v>
      </c>
      <c r="W784" s="39"/>
      <c r="X784" s="39"/>
      <c r="Y784" s="39"/>
      <c r="Z784" s="39"/>
      <c r="AA784" s="39">
        <v>-0.238255381657002</v>
      </c>
      <c r="AB784" s="39"/>
      <c r="AC784" s="39"/>
      <c r="AD784" s="39"/>
      <c r="AE784" s="39"/>
      <c r="AF784" s="39">
        <v>0.40584465988517998</v>
      </c>
      <c r="AG784" s="39">
        <v>0.649635762718628</v>
      </c>
    </row>
    <row r="785" spans="1:33">
      <c r="A785" s="1" t="s">
        <v>851</v>
      </c>
      <c r="B785" s="1" t="s">
        <v>594</v>
      </c>
      <c r="C785" s="1" t="s">
        <v>594</v>
      </c>
      <c r="D785" s="1" t="s">
        <v>271</v>
      </c>
      <c r="E785" s="1" t="s">
        <v>661</v>
      </c>
      <c r="F785" s="1" t="s">
        <v>33</v>
      </c>
      <c r="G785" s="1">
        <v>4</v>
      </c>
      <c r="H785" s="39"/>
      <c r="I785" s="39"/>
      <c r="J785" s="39">
        <v>0</v>
      </c>
      <c r="K785" s="39"/>
      <c r="L785" s="39"/>
      <c r="M785" s="39">
        <v>789.53588999999999</v>
      </c>
      <c r="N785" s="39">
        <v>42.9</v>
      </c>
      <c r="O785" s="39">
        <v>473.72153400000002</v>
      </c>
      <c r="P785" s="39">
        <v>0.1749</v>
      </c>
      <c r="Q785" s="39">
        <v>-1.7435408969575801</v>
      </c>
      <c r="R785" s="39"/>
      <c r="S785" s="39"/>
      <c r="T785" s="39"/>
      <c r="U785" s="39"/>
      <c r="V785" s="39">
        <v>-0.75721019052132299</v>
      </c>
      <c r="W785" s="39"/>
      <c r="X785" s="39"/>
      <c r="Y785" s="39"/>
      <c r="Z785" s="39"/>
      <c r="AA785" s="39">
        <v>-0.238255381657002</v>
      </c>
      <c r="AB785" s="39"/>
      <c r="AC785" s="39"/>
      <c r="AD785" s="39"/>
      <c r="AE785" s="39"/>
      <c r="AF785" s="39">
        <v>0.40584465988517998</v>
      </c>
      <c r="AG785" s="39">
        <v>0.961941944006525</v>
      </c>
    </row>
    <row r="786" spans="1:33">
      <c r="A786" s="1" t="s">
        <v>851</v>
      </c>
      <c r="B786" s="1" t="s">
        <v>594</v>
      </c>
      <c r="C786" s="1" t="s">
        <v>594</v>
      </c>
      <c r="D786" s="1" t="s">
        <v>271</v>
      </c>
      <c r="E786" s="1" t="s">
        <v>662</v>
      </c>
      <c r="F786" s="1" t="s">
        <v>33</v>
      </c>
      <c r="G786" s="1">
        <v>4</v>
      </c>
      <c r="H786" s="39"/>
      <c r="I786" s="39"/>
      <c r="J786" s="39">
        <v>0.72</v>
      </c>
      <c r="K786" s="39"/>
      <c r="L786" s="39"/>
      <c r="M786" s="39">
        <v>12.07949625</v>
      </c>
      <c r="N786" s="39">
        <v>10.65</v>
      </c>
      <c r="O786" s="39">
        <v>7.2476977500000004</v>
      </c>
      <c r="P786" s="39">
        <v>0.1749</v>
      </c>
      <c r="Q786" s="39">
        <v>-1.7435408969575801</v>
      </c>
      <c r="R786" s="39"/>
      <c r="S786" s="39">
        <v>-0.14266750356873201</v>
      </c>
      <c r="T786" s="39"/>
      <c r="U786" s="39"/>
      <c r="V786" s="39">
        <v>-0.75721019052132299</v>
      </c>
      <c r="W786" s="39">
        <v>-0.32850406697203599</v>
      </c>
      <c r="X786" s="39"/>
      <c r="Y786" s="39"/>
      <c r="Z786" s="39"/>
      <c r="AA786" s="39">
        <v>-0.238255381657002</v>
      </c>
      <c r="AB786" s="39"/>
      <c r="AC786" s="39">
        <v>-0.56033876452570597</v>
      </c>
      <c r="AD786" s="39"/>
      <c r="AE786" s="39"/>
      <c r="AF786" s="39">
        <v>0.40584465988517998</v>
      </c>
      <c r="AG786" s="39">
        <v>0.961941944006525</v>
      </c>
    </row>
    <row r="787" spans="1:33">
      <c r="A787" s="1" t="s">
        <v>851</v>
      </c>
      <c r="B787" s="1" t="s">
        <v>594</v>
      </c>
      <c r="C787" s="1" t="s">
        <v>594</v>
      </c>
      <c r="D787" s="1" t="s">
        <v>271</v>
      </c>
      <c r="E787" s="1" t="s">
        <v>298</v>
      </c>
      <c r="F787" s="1" t="s">
        <v>33</v>
      </c>
      <c r="G787" s="1">
        <v>4.0999999999999996</v>
      </c>
      <c r="H787" s="39"/>
      <c r="I787" s="39"/>
      <c r="J787" s="39">
        <v>1.2</v>
      </c>
      <c r="K787" s="39"/>
      <c r="L787" s="39"/>
      <c r="M787" s="39">
        <v>113.1485612</v>
      </c>
      <c r="N787" s="39">
        <v>22.45</v>
      </c>
      <c r="O787" s="39">
        <v>67.889136719999996</v>
      </c>
      <c r="P787" s="39">
        <v>0.1749</v>
      </c>
      <c r="Q787" s="39">
        <v>-1.7435408969575801</v>
      </c>
      <c r="R787" s="39"/>
      <c r="S787" s="39">
        <v>7.9181246047624804E-2</v>
      </c>
      <c r="T787" s="39"/>
      <c r="U787" s="39"/>
      <c r="V787" s="39">
        <v>-0.75721019052132299</v>
      </c>
      <c r="W787" s="39">
        <v>0.18232155679395501</v>
      </c>
      <c r="X787" s="39"/>
      <c r="Y787" s="39"/>
      <c r="Z787" s="39"/>
      <c r="AA787" s="39">
        <v>-0.238255381657002</v>
      </c>
      <c r="AB787" s="39"/>
      <c r="AC787" s="39">
        <v>-0.273626368037927</v>
      </c>
      <c r="AD787" s="39"/>
      <c r="AE787" s="39"/>
      <c r="AF787" s="39">
        <v>0.40584465988517998</v>
      </c>
      <c r="AG787" s="39">
        <v>1.1180950346504701</v>
      </c>
    </row>
    <row r="788" spans="1:33">
      <c r="A788" s="1" t="s">
        <v>771</v>
      </c>
      <c r="B788" s="1" t="s">
        <v>382</v>
      </c>
      <c r="C788" s="1" t="s">
        <v>663</v>
      </c>
      <c r="D788" s="1" t="s">
        <v>271</v>
      </c>
      <c r="E788" s="1" t="s">
        <v>664</v>
      </c>
      <c r="F788" s="1" t="s">
        <v>41</v>
      </c>
      <c r="G788" s="1">
        <v>2.8</v>
      </c>
      <c r="H788" s="39"/>
      <c r="I788" s="39"/>
      <c r="J788" s="39">
        <v>5.4</v>
      </c>
      <c r="K788" s="39"/>
      <c r="L788" s="39"/>
      <c r="M788" s="39">
        <v>188</v>
      </c>
      <c r="N788" s="39">
        <v>23.3</v>
      </c>
      <c r="O788" s="39">
        <v>112.8</v>
      </c>
      <c r="P788" s="39">
        <v>3.8000000000000002E-4</v>
      </c>
      <c r="Q788" s="39">
        <v>-7.8753393052438403</v>
      </c>
      <c r="R788" s="39"/>
      <c r="S788" s="39">
        <v>0.73239375982296895</v>
      </c>
      <c r="T788" s="39"/>
      <c r="U788" s="39"/>
      <c r="V788" s="39">
        <v>-3.4202164033831899</v>
      </c>
      <c r="W788" s="39">
        <v>1.68639895357023</v>
      </c>
      <c r="X788" s="39"/>
      <c r="Y788" s="39"/>
      <c r="Z788" s="39"/>
      <c r="AA788" s="39">
        <v>-0.24367672858203601</v>
      </c>
      <c r="AB788" s="39"/>
      <c r="AC788" s="39">
        <v>0.570570976162597</v>
      </c>
      <c r="AD788" s="39"/>
      <c r="AE788" s="39"/>
      <c r="AF788" s="39">
        <v>-0.89279552327081801</v>
      </c>
      <c r="AG788" s="39">
        <v>-0.91189514372085201</v>
      </c>
    </row>
    <row r="789" spans="1:33">
      <c r="A789" s="1" t="s">
        <v>771</v>
      </c>
      <c r="B789" s="1" t="s">
        <v>665</v>
      </c>
      <c r="C789" s="1" t="s">
        <v>665</v>
      </c>
      <c r="D789" s="1" t="s">
        <v>271</v>
      </c>
      <c r="E789" s="1" t="s">
        <v>364</v>
      </c>
      <c r="F789" s="1" t="s">
        <v>60</v>
      </c>
      <c r="G789" s="1">
        <v>2</v>
      </c>
      <c r="H789" s="39"/>
      <c r="I789" s="39"/>
      <c r="J789" s="39">
        <v>11.6</v>
      </c>
      <c r="K789" s="39"/>
      <c r="L789" s="39"/>
      <c r="M789" s="39">
        <v>967</v>
      </c>
      <c r="N789" s="39">
        <v>38.299999999999997</v>
      </c>
      <c r="O789" s="39">
        <v>580.20000000000005</v>
      </c>
      <c r="P789" s="39">
        <v>6.33</v>
      </c>
      <c r="Q789" s="39">
        <v>1.84530023615608</v>
      </c>
      <c r="R789" s="39"/>
      <c r="S789" s="39">
        <v>1.0644579892269199</v>
      </c>
      <c r="T789" s="39"/>
      <c r="U789" s="39"/>
      <c r="V789" s="39">
        <v>0.801403710017355</v>
      </c>
      <c r="W789" s="39">
        <v>2.4510050981123199</v>
      </c>
      <c r="X789" s="39"/>
      <c r="Y789" s="39"/>
      <c r="Z789" s="39"/>
      <c r="AA789" s="39">
        <v>-4.7051322189439797E-2</v>
      </c>
      <c r="AB789" s="39"/>
      <c r="AC789" s="39">
        <v>0.99972341071503801</v>
      </c>
      <c r="AD789" s="39"/>
      <c r="AE789" s="39"/>
      <c r="AF789" s="39">
        <v>1.16591747965146</v>
      </c>
      <c r="AG789" s="39">
        <v>-2.16111986887244</v>
      </c>
    </row>
    <row r="790" spans="1:33">
      <c r="A790" s="1" t="s">
        <v>771</v>
      </c>
      <c r="B790" s="1" t="s">
        <v>665</v>
      </c>
      <c r="C790" s="1" t="s">
        <v>665</v>
      </c>
      <c r="D790" s="1" t="s">
        <v>271</v>
      </c>
      <c r="E790" s="1" t="s">
        <v>364</v>
      </c>
      <c r="F790" s="1" t="s">
        <v>60</v>
      </c>
      <c r="G790" s="1">
        <v>2</v>
      </c>
      <c r="H790" s="39"/>
      <c r="I790" s="39"/>
      <c r="J790" s="39">
        <v>7.6765884</v>
      </c>
      <c r="K790" s="39">
        <v>4.3234116</v>
      </c>
      <c r="L790" s="39"/>
      <c r="M790" s="39">
        <v>967</v>
      </c>
      <c r="N790" s="39">
        <v>38.299999999999997</v>
      </c>
      <c r="O790" s="39">
        <v>580.20000000000005</v>
      </c>
      <c r="P790" s="39">
        <v>6.33</v>
      </c>
      <c r="Q790" s="39">
        <v>1.84530023615608</v>
      </c>
      <c r="R790" s="39"/>
      <c r="S790" s="39">
        <v>0.88516825541720501</v>
      </c>
      <c r="T790" s="39"/>
      <c r="U790" s="39">
        <v>0.63582658346321097</v>
      </c>
      <c r="V790" s="39">
        <v>0.801403710017355</v>
      </c>
      <c r="W790" s="39">
        <v>2.0381752297152</v>
      </c>
      <c r="X790" s="39"/>
      <c r="Y790" s="39"/>
      <c r="Z790" s="39">
        <v>1.4640448128117201</v>
      </c>
      <c r="AA790" s="39">
        <v>-4.7051322189439797E-2</v>
      </c>
      <c r="AB790" s="39"/>
      <c r="AC790" s="39">
        <v>0.76801334097097596</v>
      </c>
      <c r="AD790" s="39"/>
      <c r="AE790" s="39">
        <v>0.56710838798206298</v>
      </c>
      <c r="AF790" s="39">
        <v>1.16591747965146</v>
      </c>
      <c r="AG790" s="39">
        <v>-2.16111986887244</v>
      </c>
    </row>
    <row r="791" spans="1:33">
      <c r="A791" s="1" t="s">
        <v>771</v>
      </c>
      <c r="B791" s="1" t="s">
        <v>665</v>
      </c>
      <c r="C791" s="1" t="s">
        <v>665</v>
      </c>
      <c r="D791" s="1" t="s">
        <v>271</v>
      </c>
      <c r="E791" s="1" t="s">
        <v>666</v>
      </c>
      <c r="F791" s="1" t="s">
        <v>41</v>
      </c>
      <c r="G791" s="1">
        <v>2.2999999999999998</v>
      </c>
      <c r="H791" s="39"/>
      <c r="I791" s="39"/>
      <c r="J791" s="39">
        <v>5.7574413</v>
      </c>
      <c r="K791" s="39">
        <v>3.2425587</v>
      </c>
      <c r="L791" s="39"/>
      <c r="M791" s="39">
        <v>126</v>
      </c>
      <c r="N791" s="39">
        <v>23</v>
      </c>
      <c r="O791" s="39">
        <v>75.599999999999994</v>
      </c>
      <c r="P791" s="39">
        <v>6.33</v>
      </c>
      <c r="Q791" s="39">
        <v>1.84530023615608</v>
      </c>
      <c r="R791" s="39"/>
      <c r="S791" s="39">
        <v>0.76022951880890499</v>
      </c>
      <c r="T791" s="39"/>
      <c r="U791" s="39">
        <v>0.51088784685491095</v>
      </c>
      <c r="V791" s="39">
        <v>0.801403710017355</v>
      </c>
      <c r="W791" s="39">
        <v>1.7504931572634199</v>
      </c>
      <c r="X791" s="39"/>
      <c r="Y791" s="39"/>
      <c r="Z791" s="39">
        <v>1.1763627403599399</v>
      </c>
      <c r="AA791" s="39">
        <v>-4.7051322189439797E-2</v>
      </c>
      <c r="AB791" s="39"/>
      <c r="AC791" s="39">
        <v>0.60654529281173597</v>
      </c>
      <c r="AD791" s="39"/>
      <c r="AE791" s="39">
        <v>0.36287380950649301</v>
      </c>
      <c r="AF791" s="39">
        <v>1.16591747965146</v>
      </c>
      <c r="AG791" s="39">
        <v>-1.6926605969405899</v>
      </c>
    </row>
    <row r="792" spans="1:33">
      <c r="A792" s="1" t="s">
        <v>771</v>
      </c>
      <c r="B792" s="1" t="s">
        <v>665</v>
      </c>
      <c r="C792" s="1" t="s">
        <v>665</v>
      </c>
      <c r="D792" s="1" t="s">
        <v>271</v>
      </c>
      <c r="E792" s="1" t="s">
        <v>667</v>
      </c>
      <c r="F792" s="1" t="s">
        <v>41</v>
      </c>
      <c r="G792" s="1">
        <v>2.5</v>
      </c>
      <c r="H792" s="39"/>
      <c r="I792" s="39"/>
      <c r="J792" s="39">
        <v>8.3163041</v>
      </c>
      <c r="K792" s="39">
        <v>4.6836959</v>
      </c>
      <c r="L792" s="39"/>
      <c r="M792" s="39">
        <v>64</v>
      </c>
      <c r="N792" s="39">
        <v>19.8</v>
      </c>
      <c r="O792" s="39">
        <v>38.4</v>
      </c>
      <c r="P792" s="39">
        <v>6.33</v>
      </c>
      <c r="Q792" s="39">
        <v>1.84530023615608</v>
      </c>
      <c r="R792" s="39"/>
      <c r="S792" s="39">
        <v>0.91993036167641695</v>
      </c>
      <c r="T792" s="39"/>
      <c r="U792" s="39">
        <v>0.67058868972242203</v>
      </c>
      <c r="V792" s="39">
        <v>0.801403710017355</v>
      </c>
      <c r="W792" s="39">
        <v>2.11821793738874</v>
      </c>
      <c r="X792" s="39"/>
      <c r="Y792" s="39"/>
      <c r="Z792" s="39">
        <v>1.54408752048526</v>
      </c>
      <c r="AA792" s="39">
        <v>-4.7051322189439797E-2</v>
      </c>
      <c r="AB792" s="39"/>
      <c r="AC792" s="39">
        <v>0.81293911499394</v>
      </c>
      <c r="AD792" s="39"/>
      <c r="AE792" s="39">
        <v>0.62393323119327104</v>
      </c>
      <c r="AF792" s="39">
        <v>1.16591747965146</v>
      </c>
      <c r="AG792" s="39">
        <v>-1.3803544156526999</v>
      </c>
    </row>
    <row r="793" spans="1:33">
      <c r="A793" s="1" t="s">
        <v>771</v>
      </c>
      <c r="B793" s="1" t="s">
        <v>665</v>
      </c>
      <c r="C793" s="1" t="s">
        <v>665</v>
      </c>
      <c r="D793" s="1" t="s">
        <v>271</v>
      </c>
      <c r="E793" s="1" t="s">
        <v>667</v>
      </c>
      <c r="F793" s="1" t="s">
        <v>41</v>
      </c>
      <c r="G793" s="1">
        <v>2.5</v>
      </c>
      <c r="H793" s="39"/>
      <c r="I793" s="39"/>
      <c r="J793" s="39">
        <v>12.7</v>
      </c>
      <c r="K793" s="39"/>
      <c r="L793" s="39"/>
      <c r="M793" s="39">
        <v>64</v>
      </c>
      <c r="N793" s="39">
        <v>19.8</v>
      </c>
      <c r="O793" s="39">
        <v>38.4</v>
      </c>
      <c r="P793" s="39">
        <v>6.33</v>
      </c>
      <c r="Q793" s="39">
        <v>1.84530023615608</v>
      </c>
      <c r="R793" s="39"/>
      <c r="S793" s="39">
        <v>1.1038037209559599</v>
      </c>
      <c r="T793" s="39"/>
      <c r="U793" s="39"/>
      <c r="V793" s="39">
        <v>0.801403710017355</v>
      </c>
      <c r="W793" s="39">
        <v>2.5416019934645502</v>
      </c>
      <c r="X793" s="39"/>
      <c r="Y793" s="39"/>
      <c r="Z793" s="39"/>
      <c r="AA793" s="39">
        <v>-4.7051322189439797E-2</v>
      </c>
      <c r="AB793" s="39"/>
      <c r="AC793" s="39">
        <v>1.0505729604876</v>
      </c>
      <c r="AD793" s="39"/>
      <c r="AE793" s="39"/>
      <c r="AF793" s="39">
        <v>1.16591747965146</v>
      </c>
      <c r="AG793" s="39">
        <v>-1.3803544156526999</v>
      </c>
    </row>
    <row r="794" spans="1:33">
      <c r="A794" s="1" t="s">
        <v>771</v>
      </c>
      <c r="B794" s="1" t="s">
        <v>665</v>
      </c>
      <c r="C794" s="1" t="s">
        <v>665</v>
      </c>
      <c r="D794" s="1" t="s">
        <v>271</v>
      </c>
      <c r="E794" s="1" t="s">
        <v>668</v>
      </c>
      <c r="F794" s="1" t="s">
        <v>41</v>
      </c>
      <c r="G794" s="1">
        <v>2.7</v>
      </c>
      <c r="H794" s="39">
        <v>5</v>
      </c>
      <c r="I794" s="39"/>
      <c r="J794" s="39">
        <v>3.1985785</v>
      </c>
      <c r="K794" s="39">
        <v>1.8014215</v>
      </c>
      <c r="L794" s="39"/>
      <c r="M794" s="39">
        <v>16</v>
      </c>
      <c r="N794" s="39">
        <v>15</v>
      </c>
      <c r="O794" s="39">
        <v>9.6</v>
      </c>
      <c r="P794" s="39">
        <v>6.33</v>
      </c>
      <c r="Q794" s="39">
        <v>1.84530023615608</v>
      </c>
      <c r="R794" s="39">
        <v>0.69897000433601897</v>
      </c>
      <c r="S794" s="39">
        <v>0.50495701370559898</v>
      </c>
      <c r="T794" s="39"/>
      <c r="U794" s="39">
        <v>0.255615341751605</v>
      </c>
      <c r="V794" s="39">
        <v>0.801403710017355</v>
      </c>
      <c r="W794" s="39">
        <v>1.1627064923613</v>
      </c>
      <c r="X794" s="39">
        <v>1.6094379124341001</v>
      </c>
      <c r="Y794" s="39"/>
      <c r="Z794" s="39">
        <v>0.58857607545782298</v>
      </c>
      <c r="AA794" s="39">
        <v>-4.7051322189439797E-2</v>
      </c>
      <c r="AB794" s="39">
        <v>0.35638917269410703</v>
      </c>
      <c r="AC794" s="39">
        <v>0.27663677711275197</v>
      </c>
      <c r="AD794" s="39"/>
      <c r="AE794" s="39">
        <v>-5.44144862734489E-2</v>
      </c>
      <c r="AF794" s="39">
        <v>1.16591747965146</v>
      </c>
      <c r="AG794" s="39">
        <v>-1.0680482343647999</v>
      </c>
    </row>
    <row r="795" spans="1:33">
      <c r="A795" s="1" t="s">
        <v>771</v>
      </c>
      <c r="B795" s="1" t="s">
        <v>665</v>
      </c>
      <c r="C795" s="1" t="s">
        <v>665</v>
      </c>
      <c r="D795" s="1" t="s">
        <v>271</v>
      </c>
      <c r="E795" s="1" t="s">
        <v>668</v>
      </c>
      <c r="F795" s="1" t="s">
        <v>41</v>
      </c>
      <c r="G795" s="1">
        <v>2.7</v>
      </c>
      <c r="H795" s="39"/>
      <c r="I795" s="39"/>
      <c r="J795" s="39">
        <v>4.8</v>
      </c>
      <c r="K795" s="39"/>
      <c r="L795" s="39"/>
      <c r="M795" s="39">
        <v>16</v>
      </c>
      <c r="N795" s="39">
        <v>15</v>
      </c>
      <c r="O795" s="39">
        <v>9.6</v>
      </c>
      <c r="P795" s="39">
        <v>6.33</v>
      </c>
      <c r="Q795" s="39">
        <v>1.84530023615608</v>
      </c>
      <c r="R795" s="39"/>
      <c r="S795" s="39">
        <v>0.68124123737558695</v>
      </c>
      <c r="T795" s="39"/>
      <c r="U795" s="39"/>
      <c r="V795" s="39">
        <v>0.801403710017355</v>
      </c>
      <c r="W795" s="39">
        <v>1.5686159179138499</v>
      </c>
      <c r="X795" s="39"/>
      <c r="Y795" s="39"/>
      <c r="Z795" s="39"/>
      <c r="AA795" s="39">
        <v>-4.7051322189439797E-2</v>
      </c>
      <c r="AB795" s="39"/>
      <c r="AC795" s="39">
        <v>0.504462592308076</v>
      </c>
      <c r="AD795" s="39"/>
      <c r="AE795" s="39"/>
      <c r="AF795" s="39">
        <v>1.16591747965146</v>
      </c>
      <c r="AG795" s="39">
        <v>-1.0680482343647999</v>
      </c>
    </row>
    <row r="796" spans="1:33">
      <c r="A796" s="1" t="s">
        <v>771</v>
      </c>
      <c r="B796" s="1" t="s">
        <v>665</v>
      </c>
      <c r="C796" s="1" t="s">
        <v>665</v>
      </c>
      <c r="D796" s="1" t="s">
        <v>271</v>
      </c>
      <c r="E796" s="1" t="s">
        <v>666</v>
      </c>
      <c r="F796" s="1" t="s">
        <v>41</v>
      </c>
      <c r="G796" s="1">
        <v>2.8</v>
      </c>
      <c r="H796" s="39"/>
      <c r="I796" s="39"/>
      <c r="J796" s="39">
        <v>9.1999999999999993</v>
      </c>
      <c r="K796" s="39"/>
      <c r="L796" s="39"/>
      <c r="M796" s="39">
        <v>126</v>
      </c>
      <c r="N796" s="39">
        <v>23</v>
      </c>
      <c r="O796" s="39">
        <v>75.599999999999994</v>
      </c>
      <c r="P796" s="39">
        <v>6.33</v>
      </c>
      <c r="Q796" s="39">
        <v>1.84530023615608</v>
      </c>
      <c r="R796" s="39"/>
      <c r="S796" s="39">
        <v>0.96378782734555501</v>
      </c>
      <c r="T796" s="39"/>
      <c r="U796" s="39"/>
      <c r="V796" s="39">
        <v>0.801403710017355</v>
      </c>
      <c r="W796" s="39">
        <v>2.2192034840549901</v>
      </c>
      <c r="X796" s="39"/>
      <c r="Y796" s="39"/>
      <c r="Z796" s="39"/>
      <c r="AA796" s="39">
        <v>-4.7051322189439797E-2</v>
      </c>
      <c r="AB796" s="39"/>
      <c r="AC796" s="39">
        <v>0.86961952949987698</v>
      </c>
      <c r="AD796" s="39"/>
      <c r="AE796" s="39"/>
      <c r="AF796" s="39">
        <v>1.16591747965146</v>
      </c>
      <c r="AG796" s="39">
        <v>-0.91189514372085201</v>
      </c>
    </row>
    <row r="797" spans="1:33">
      <c r="A797" s="1" t="s">
        <v>771</v>
      </c>
      <c r="B797" s="1" t="s">
        <v>665</v>
      </c>
      <c r="C797" s="1" t="s">
        <v>665</v>
      </c>
      <c r="D797" s="1" t="s">
        <v>271</v>
      </c>
      <c r="E797" s="1" t="s">
        <v>182</v>
      </c>
      <c r="F797" s="1" t="s">
        <v>41</v>
      </c>
      <c r="G797" s="1">
        <v>2.9</v>
      </c>
      <c r="H797" s="39">
        <v>6</v>
      </c>
      <c r="I797" s="39"/>
      <c r="J797" s="39">
        <v>3.8382942</v>
      </c>
      <c r="K797" s="39">
        <v>2.1617058</v>
      </c>
      <c r="L797" s="39"/>
      <c r="M797" s="39">
        <v>899</v>
      </c>
      <c r="N797" s="39">
        <v>42</v>
      </c>
      <c r="O797" s="39">
        <v>539.4</v>
      </c>
      <c r="P797" s="39">
        <v>6.33</v>
      </c>
      <c r="Q797" s="39">
        <v>1.84530023615608</v>
      </c>
      <c r="R797" s="39">
        <v>0.77815125038364397</v>
      </c>
      <c r="S797" s="39">
        <v>0.58413825975322398</v>
      </c>
      <c r="T797" s="39"/>
      <c r="U797" s="39">
        <v>0.334796587799229</v>
      </c>
      <c r="V797" s="39">
        <v>0.801403710017355</v>
      </c>
      <c r="W797" s="39">
        <v>1.34502804915526</v>
      </c>
      <c r="X797" s="39">
        <v>1.7917594692280601</v>
      </c>
      <c r="Y797" s="39"/>
      <c r="Z797" s="39">
        <v>0.77089763225177799</v>
      </c>
      <c r="AA797" s="39">
        <v>-4.7051322189439797E-2</v>
      </c>
      <c r="AB797" s="39">
        <v>0.45721984181141101</v>
      </c>
      <c r="AC797" s="39">
        <v>0.37896886079797398</v>
      </c>
      <c r="AD797" s="39"/>
      <c r="AE797" s="39">
        <v>7.5021338425235798E-2</v>
      </c>
      <c r="AF797" s="39">
        <v>1.16591747965146</v>
      </c>
      <c r="AG797" s="39">
        <v>-0.75574205307690401</v>
      </c>
    </row>
    <row r="798" spans="1:33">
      <c r="A798" s="1" t="s">
        <v>771</v>
      </c>
      <c r="B798" s="1" t="s">
        <v>665</v>
      </c>
      <c r="C798" s="1" t="s">
        <v>665</v>
      </c>
      <c r="D798" s="1" t="s">
        <v>271</v>
      </c>
      <c r="E798" s="1" t="s">
        <v>182</v>
      </c>
      <c r="F798" s="1" t="s">
        <v>41</v>
      </c>
      <c r="G798" s="1">
        <v>2.9</v>
      </c>
      <c r="H798" s="39"/>
      <c r="I798" s="39"/>
      <c r="J798" s="39">
        <v>5.2</v>
      </c>
      <c r="K798" s="39"/>
      <c r="L798" s="39"/>
      <c r="M798" s="39">
        <v>899</v>
      </c>
      <c r="N798" s="39">
        <v>42</v>
      </c>
      <c r="O798" s="39">
        <v>539.4</v>
      </c>
      <c r="P798" s="39">
        <v>6.33</v>
      </c>
      <c r="Q798" s="39">
        <v>1.84530023615608</v>
      </c>
      <c r="R798" s="39"/>
      <c r="S798" s="39">
        <v>0.71600334363479901</v>
      </c>
      <c r="T798" s="39"/>
      <c r="U798" s="39"/>
      <c r="V798" s="39">
        <v>0.801403710017355</v>
      </c>
      <c r="W798" s="39">
        <v>1.6486586255873801</v>
      </c>
      <c r="X798" s="39"/>
      <c r="Y798" s="39"/>
      <c r="Z798" s="39"/>
      <c r="AA798" s="39">
        <v>-4.7051322189439797E-2</v>
      </c>
      <c r="AB798" s="39"/>
      <c r="AC798" s="39">
        <v>0.54938836633104005</v>
      </c>
      <c r="AD798" s="39"/>
      <c r="AE798" s="39"/>
      <c r="AF798" s="39">
        <v>1.16591747965146</v>
      </c>
      <c r="AG798" s="39">
        <v>-0.75574205307690401</v>
      </c>
    </row>
    <row r="799" spans="1:33">
      <c r="A799" s="1" t="s">
        <v>771</v>
      </c>
      <c r="B799" s="1" t="s">
        <v>665</v>
      </c>
      <c r="C799" s="1" t="s">
        <v>665</v>
      </c>
      <c r="D799" s="1" t="s">
        <v>271</v>
      </c>
      <c r="E799" s="1" t="s">
        <v>366</v>
      </c>
      <c r="F799" s="1" t="s">
        <v>41</v>
      </c>
      <c r="G799" s="1">
        <v>3</v>
      </c>
      <c r="H799" s="39"/>
      <c r="I799" s="39"/>
      <c r="J799" s="39">
        <v>17</v>
      </c>
      <c r="K799" s="39"/>
      <c r="L799" s="39"/>
      <c r="M799" s="39">
        <v>223</v>
      </c>
      <c r="N799" s="39">
        <v>22.5</v>
      </c>
      <c r="O799" s="39">
        <v>133.80000000000001</v>
      </c>
      <c r="P799" s="39">
        <v>6.33</v>
      </c>
      <c r="Q799" s="39">
        <v>1.84530023615608</v>
      </c>
      <c r="R799" s="39"/>
      <c r="S799" s="39">
        <v>1.2304489213782701</v>
      </c>
      <c r="T799" s="39"/>
      <c r="U799" s="39"/>
      <c r="V799" s="39">
        <v>0.801403710017355</v>
      </c>
      <c r="W799" s="39">
        <v>2.8332133440562202</v>
      </c>
      <c r="X799" s="39"/>
      <c r="Y799" s="39"/>
      <c r="Z799" s="39"/>
      <c r="AA799" s="39">
        <v>-4.7051322189439797E-2</v>
      </c>
      <c r="AB799" s="39"/>
      <c r="AC799" s="39">
        <v>1.2142464045775501</v>
      </c>
      <c r="AD799" s="39"/>
      <c r="AE799" s="39"/>
      <c r="AF799" s="39">
        <v>1.16591747965146</v>
      </c>
      <c r="AG799" s="39">
        <v>-0.59958896243295501</v>
      </c>
    </row>
    <row r="800" spans="1:33">
      <c r="A800" s="1" t="s">
        <v>771</v>
      </c>
      <c r="B800" s="1" t="s">
        <v>665</v>
      </c>
      <c r="C800" s="1" t="s">
        <v>665</v>
      </c>
      <c r="D800" s="1" t="s">
        <v>271</v>
      </c>
      <c r="E800" s="1" t="s">
        <v>669</v>
      </c>
      <c r="F800" s="1" t="s">
        <v>33</v>
      </c>
      <c r="G800" s="1">
        <v>3.1</v>
      </c>
      <c r="H800" s="39"/>
      <c r="I800" s="39"/>
      <c r="J800" s="39">
        <v>7.6765884</v>
      </c>
      <c r="K800" s="39">
        <v>4.3234116</v>
      </c>
      <c r="L800" s="39"/>
      <c r="M800" s="39">
        <v>388</v>
      </c>
      <c r="N800" s="39">
        <v>40</v>
      </c>
      <c r="O800" s="39">
        <v>232.8</v>
      </c>
      <c r="P800" s="39">
        <v>6.33</v>
      </c>
      <c r="Q800" s="39">
        <v>1.84530023615608</v>
      </c>
      <c r="R800" s="39"/>
      <c r="S800" s="39">
        <v>0.88516825541720501</v>
      </c>
      <c r="T800" s="39"/>
      <c r="U800" s="39">
        <v>0.63582658346321097</v>
      </c>
      <c r="V800" s="39">
        <v>0.801403710017355</v>
      </c>
      <c r="W800" s="39">
        <v>2.0381752297152</v>
      </c>
      <c r="X800" s="39"/>
      <c r="Y800" s="39"/>
      <c r="Z800" s="39">
        <v>1.4640448128117201</v>
      </c>
      <c r="AA800" s="39">
        <v>-4.7051322189439797E-2</v>
      </c>
      <c r="AB800" s="39"/>
      <c r="AC800" s="39">
        <v>0.76801334097097596</v>
      </c>
      <c r="AD800" s="39"/>
      <c r="AE800" s="39">
        <v>0.56710838798206298</v>
      </c>
      <c r="AF800" s="39">
        <v>1.16591747965146</v>
      </c>
      <c r="AG800" s="39">
        <v>-0.44343587178900701</v>
      </c>
    </row>
    <row r="801" spans="1:33">
      <c r="A801" s="1" t="s">
        <v>771</v>
      </c>
      <c r="B801" s="1" t="s">
        <v>665</v>
      </c>
      <c r="C801" s="1" t="s">
        <v>665</v>
      </c>
      <c r="D801" s="1" t="s">
        <v>271</v>
      </c>
      <c r="E801" s="1" t="s">
        <v>670</v>
      </c>
      <c r="F801" s="1" t="s">
        <v>41</v>
      </c>
      <c r="G801" s="1">
        <v>3.1</v>
      </c>
      <c r="H801" s="39"/>
      <c r="I801" s="39"/>
      <c r="J801" s="39">
        <v>10.8751669</v>
      </c>
      <c r="K801" s="39">
        <v>6.1248331</v>
      </c>
      <c r="L801" s="39"/>
      <c r="M801" s="39">
        <v>223</v>
      </c>
      <c r="N801" s="39">
        <v>22.5</v>
      </c>
      <c r="O801" s="39">
        <v>133.80000000000001</v>
      </c>
      <c r="P801" s="39">
        <v>6.33</v>
      </c>
      <c r="Q801" s="39">
        <v>1.84530023615608</v>
      </c>
      <c r="R801" s="39"/>
      <c r="S801" s="39">
        <v>1.0364359307478499</v>
      </c>
      <c r="T801" s="39"/>
      <c r="U801" s="39">
        <v>0.78709425879385997</v>
      </c>
      <c r="V801" s="39">
        <v>0.801403710017355</v>
      </c>
      <c r="W801" s="39">
        <v>2.3864819239834199</v>
      </c>
      <c r="X801" s="39"/>
      <c r="Y801" s="39"/>
      <c r="Z801" s="39">
        <v>1.8123515070799401</v>
      </c>
      <c r="AA801" s="39">
        <v>-4.7051322189439797E-2</v>
      </c>
      <c r="AB801" s="39"/>
      <c r="AC801" s="39">
        <v>0.96350832473890802</v>
      </c>
      <c r="AD801" s="39"/>
      <c r="AE801" s="39">
        <v>0.81438229795437</v>
      </c>
      <c r="AF801" s="39">
        <v>1.16591747965146</v>
      </c>
      <c r="AG801" s="39">
        <v>-0.44343587178900701</v>
      </c>
    </row>
    <row r="802" spans="1:33">
      <c r="A802" s="1" t="s">
        <v>771</v>
      </c>
      <c r="B802" s="1" t="s">
        <v>665</v>
      </c>
      <c r="C802" s="1" t="s">
        <v>665</v>
      </c>
      <c r="D802" s="1" t="s">
        <v>271</v>
      </c>
      <c r="E802" s="1" t="s">
        <v>301</v>
      </c>
      <c r="F802" s="1" t="s">
        <v>30</v>
      </c>
      <c r="G802" s="1">
        <v>3.2</v>
      </c>
      <c r="H802" s="39"/>
      <c r="I802" s="39"/>
      <c r="J802" s="39">
        <v>10</v>
      </c>
      <c r="K802" s="39"/>
      <c r="L802" s="39"/>
      <c r="M802" s="39">
        <v>42</v>
      </c>
      <c r="N802" s="39">
        <v>27.5</v>
      </c>
      <c r="O802" s="39">
        <v>25.2</v>
      </c>
      <c r="P802" s="39">
        <v>6.33</v>
      </c>
      <c r="Q802" s="39">
        <v>1.84530023615608</v>
      </c>
      <c r="R802" s="39"/>
      <c r="S802" s="39">
        <v>1</v>
      </c>
      <c r="T802" s="39"/>
      <c r="U802" s="39"/>
      <c r="V802" s="39">
        <v>0.801403710017355</v>
      </c>
      <c r="W802" s="39">
        <v>2.3025850929940499</v>
      </c>
      <c r="X802" s="39"/>
      <c r="Y802" s="39"/>
      <c r="Z802" s="39"/>
      <c r="AA802" s="39">
        <v>-4.7051322189439797E-2</v>
      </c>
      <c r="AB802" s="39"/>
      <c r="AC802" s="39">
        <v>0.91641933712439405</v>
      </c>
      <c r="AD802" s="39"/>
      <c r="AE802" s="39"/>
      <c r="AF802" s="39">
        <v>1.16591747965146</v>
      </c>
      <c r="AG802" s="39">
        <v>-0.28728278114505901</v>
      </c>
    </row>
    <row r="803" spans="1:33">
      <c r="A803" s="1" t="s">
        <v>771</v>
      </c>
      <c r="B803" s="1" t="s">
        <v>665</v>
      </c>
      <c r="C803" s="1" t="s">
        <v>665</v>
      </c>
      <c r="D803" s="1" t="s">
        <v>271</v>
      </c>
      <c r="E803" s="1" t="s">
        <v>671</v>
      </c>
      <c r="F803" s="1" t="s">
        <v>33</v>
      </c>
      <c r="G803" s="1">
        <v>3.2</v>
      </c>
      <c r="H803" s="39">
        <v>3</v>
      </c>
      <c r="I803" s="39"/>
      <c r="J803" s="39">
        <v>1.9191471</v>
      </c>
      <c r="K803" s="39">
        <v>1.0808529</v>
      </c>
      <c r="L803" s="39"/>
      <c r="M803" s="39">
        <v>259</v>
      </c>
      <c r="N803" s="39">
        <v>33</v>
      </c>
      <c r="O803" s="39">
        <v>155.4</v>
      </c>
      <c r="P803" s="39">
        <v>6.33</v>
      </c>
      <c r="Q803" s="39">
        <v>1.84530023615608</v>
      </c>
      <c r="R803" s="39">
        <v>0.47712125471966199</v>
      </c>
      <c r="S803" s="39">
        <v>0.283108264089243</v>
      </c>
      <c r="T803" s="39"/>
      <c r="U803" s="39">
        <v>3.3766592135248102E-2</v>
      </c>
      <c r="V803" s="39">
        <v>0.801403710017355</v>
      </c>
      <c r="W803" s="39">
        <v>0.65188086859531202</v>
      </c>
      <c r="X803" s="39">
        <v>1.09861228866811</v>
      </c>
      <c r="Y803" s="39"/>
      <c r="Z803" s="39">
        <v>7.7750451691832298E-2</v>
      </c>
      <c r="AA803" s="39">
        <v>-4.7051322189439797E-2</v>
      </c>
      <c r="AB803" s="39">
        <v>7.3883415545499903E-2</v>
      </c>
      <c r="AC803" s="39">
        <v>-1.0075619375027199E-2</v>
      </c>
      <c r="AD803" s="39"/>
      <c r="AE803" s="39">
        <v>-0.41706571113159102</v>
      </c>
      <c r="AF803" s="39">
        <v>1.16591747965146</v>
      </c>
      <c r="AG803" s="39">
        <v>-0.28728278114505901</v>
      </c>
    </row>
    <row r="804" spans="1:33">
      <c r="A804" s="1" t="s">
        <v>771</v>
      </c>
      <c r="B804" s="1" t="s">
        <v>665</v>
      </c>
      <c r="C804" s="1" t="s">
        <v>665</v>
      </c>
      <c r="D804" s="1" t="s">
        <v>271</v>
      </c>
      <c r="E804" s="1" t="s">
        <v>672</v>
      </c>
      <c r="F804" s="1" t="s">
        <v>30</v>
      </c>
      <c r="G804" s="1">
        <v>3.3</v>
      </c>
      <c r="H804" s="39"/>
      <c r="I804" s="39"/>
      <c r="J804" s="39">
        <v>6.397157</v>
      </c>
      <c r="K804" s="39">
        <v>3.602843</v>
      </c>
      <c r="L804" s="39"/>
      <c r="M804" s="39">
        <v>42</v>
      </c>
      <c r="N804" s="39">
        <v>27.5</v>
      </c>
      <c r="O804" s="39">
        <v>25.2</v>
      </c>
      <c r="P804" s="39">
        <v>6.33</v>
      </c>
      <c r="Q804" s="39">
        <v>1.84530023615608</v>
      </c>
      <c r="R804" s="39"/>
      <c r="S804" s="39">
        <v>0.80598700936958001</v>
      </c>
      <c r="T804" s="39"/>
      <c r="U804" s="39">
        <v>0.55664533741558597</v>
      </c>
      <c r="V804" s="39">
        <v>0.801403710017355</v>
      </c>
      <c r="W804" s="39">
        <v>1.85585367292125</v>
      </c>
      <c r="X804" s="39"/>
      <c r="Y804" s="39"/>
      <c r="Z804" s="39">
        <v>1.28172325601777</v>
      </c>
      <c r="AA804" s="39">
        <v>-4.7051322189439797E-2</v>
      </c>
      <c r="AB804" s="39"/>
      <c r="AC804" s="39">
        <v>0.665681257285753</v>
      </c>
      <c r="AD804" s="39"/>
      <c r="AE804" s="39">
        <v>0.437672563283378</v>
      </c>
      <c r="AF804" s="39">
        <v>1.16591747965146</v>
      </c>
      <c r="AG804" s="39">
        <v>-0.13112969050111201</v>
      </c>
    </row>
    <row r="805" spans="1:33">
      <c r="A805" s="1" t="s">
        <v>771</v>
      </c>
      <c r="B805" s="1" t="s">
        <v>665</v>
      </c>
      <c r="C805" s="1" t="s">
        <v>665</v>
      </c>
      <c r="D805" s="1" t="s">
        <v>271</v>
      </c>
      <c r="E805" s="1" t="s">
        <v>673</v>
      </c>
      <c r="F805" s="1" t="s">
        <v>41</v>
      </c>
      <c r="G805" s="1">
        <v>3.3</v>
      </c>
      <c r="H805" s="39"/>
      <c r="I805" s="39"/>
      <c r="J805" s="39">
        <v>7.5</v>
      </c>
      <c r="K805" s="39"/>
      <c r="L805" s="39"/>
      <c r="M805" s="39">
        <v>203</v>
      </c>
      <c r="N805" s="39">
        <v>31</v>
      </c>
      <c r="O805" s="39">
        <v>121.8</v>
      </c>
      <c r="P805" s="39">
        <v>6.33</v>
      </c>
      <c r="Q805" s="39">
        <v>1.84530023615608</v>
      </c>
      <c r="R805" s="39"/>
      <c r="S805" s="39">
        <v>0.87506126339169998</v>
      </c>
      <c r="T805" s="39"/>
      <c r="U805" s="39"/>
      <c r="V805" s="39">
        <v>0.801403710017355</v>
      </c>
      <c r="W805" s="39">
        <v>2.0149030205422598</v>
      </c>
      <c r="X805" s="39"/>
      <c r="Y805" s="39"/>
      <c r="Z805" s="39"/>
      <c r="AA805" s="39">
        <v>-4.7051322189439797E-2</v>
      </c>
      <c r="AB805" s="39"/>
      <c r="AC805" s="39">
        <v>0.75495128896515395</v>
      </c>
      <c r="AD805" s="39"/>
      <c r="AE805" s="39"/>
      <c r="AF805" s="39">
        <v>1.16591747965146</v>
      </c>
      <c r="AG805" s="39">
        <v>-0.13112969050111201</v>
      </c>
    </row>
    <row r="806" spans="1:33">
      <c r="A806" s="1" t="s">
        <v>771</v>
      </c>
      <c r="B806" s="1" t="s">
        <v>665</v>
      </c>
      <c r="C806" s="1" t="s">
        <v>665</v>
      </c>
      <c r="D806" s="1" t="s">
        <v>271</v>
      </c>
      <c r="E806" s="1" t="s">
        <v>674</v>
      </c>
      <c r="F806" s="1" t="s">
        <v>41</v>
      </c>
      <c r="G806" s="1">
        <v>3.4</v>
      </c>
      <c r="H806" s="39"/>
      <c r="I806" s="39"/>
      <c r="J806" s="39">
        <v>2.5</v>
      </c>
      <c r="K806" s="39"/>
      <c r="L806" s="39"/>
      <c r="M806" s="39">
        <v>259</v>
      </c>
      <c r="N806" s="39">
        <v>33</v>
      </c>
      <c r="O806" s="39">
        <v>155.4</v>
      </c>
      <c r="P806" s="39">
        <v>6.33</v>
      </c>
      <c r="Q806" s="39">
        <v>1.84530023615608</v>
      </c>
      <c r="R806" s="39"/>
      <c r="S806" s="39">
        <v>0.39794000867203799</v>
      </c>
      <c r="T806" s="39"/>
      <c r="U806" s="39"/>
      <c r="V806" s="39">
        <v>0.801403710017355</v>
      </c>
      <c r="W806" s="39">
        <v>0.916290731874155</v>
      </c>
      <c r="X806" s="39"/>
      <c r="Y806" s="39"/>
      <c r="Z806" s="39"/>
      <c r="AA806" s="39">
        <v>-4.7051322189439797E-2</v>
      </c>
      <c r="AB806" s="39"/>
      <c r="AC806" s="39">
        <v>0.138330376778391</v>
      </c>
      <c r="AD806" s="39"/>
      <c r="AE806" s="39"/>
      <c r="AF806" s="39">
        <v>1.16591747965146</v>
      </c>
      <c r="AG806" s="39">
        <v>2.5023400142836501E-2</v>
      </c>
    </row>
    <row r="807" spans="1:33">
      <c r="A807" s="1" t="s">
        <v>771</v>
      </c>
      <c r="B807" s="1" t="s">
        <v>665</v>
      </c>
      <c r="C807" s="1" t="s">
        <v>665</v>
      </c>
      <c r="D807" s="1" t="s">
        <v>271</v>
      </c>
      <c r="E807" s="1" t="s">
        <v>675</v>
      </c>
      <c r="F807" s="1" t="s">
        <v>33</v>
      </c>
      <c r="G807" s="1">
        <v>3.4</v>
      </c>
      <c r="H807" s="39"/>
      <c r="I807" s="39"/>
      <c r="J807" s="39">
        <v>5.1177256</v>
      </c>
      <c r="K807" s="39">
        <v>2.8822744</v>
      </c>
      <c r="L807" s="39"/>
      <c r="M807" s="39">
        <v>203</v>
      </c>
      <c r="N807" s="39">
        <v>31</v>
      </c>
      <c r="O807" s="39">
        <v>121.8</v>
      </c>
      <c r="P807" s="39">
        <v>6.33</v>
      </c>
      <c r="Q807" s="39">
        <v>1.84530023615608</v>
      </c>
      <c r="R807" s="39"/>
      <c r="S807" s="39">
        <v>0.70907699636152399</v>
      </c>
      <c r="T807" s="39"/>
      <c r="U807" s="39">
        <v>0.45973532440752901</v>
      </c>
      <c r="V807" s="39">
        <v>0.801403710017355</v>
      </c>
      <c r="W807" s="39">
        <v>1.6327101216070401</v>
      </c>
      <c r="X807" s="39"/>
      <c r="Y807" s="39"/>
      <c r="Z807" s="39">
        <v>1.0585797047035601</v>
      </c>
      <c r="AA807" s="39">
        <v>-4.7051322189439797E-2</v>
      </c>
      <c r="AB807" s="39"/>
      <c r="AC807" s="39">
        <v>0.54043690895721497</v>
      </c>
      <c r="AD807" s="39"/>
      <c r="AE807" s="39">
        <v>0.27925591690080598</v>
      </c>
      <c r="AF807" s="39">
        <v>1.16591747965146</v>
      </c>
      <c r="AG807" s="39">
        <v>2.5023400142836501E-2</v>
      </c>
    </row>
    <row r="808" spans="1:33">
      <c r="A808" s="1" t="s">
        <v>771</v>
      </c>
      <c r="B808" s="1" t="s">
        <v>665</v>
      </c>
      <c r="C808" s="1" t="s">
        <v>665</v>
      </c>
      <c r="D808" s="1" t="s">
        <v>271</v>
      </c>
      <c r="E808" s="1" t="s">
        <v>676</v>
      </c>
      <c r="F808" s="1" t="s">
        <v>33</v>
      </c>
      <c r="G808" s="1">
        <v>3.4</v>
      </c>
      <c r="H808" s="39"/>
      <c r="I808" s="39"/>
      <c r="J808" s="39">
        <v>13.4340297</v>
      </c>
      <c r="K808" s="39">
        <v>7.5659703</v>
      </c>
      <c r="L808" s="39"/>
      <c r="M808" s="39">
        <v>272</v>
      </c>
      <c r="N808" s="39">
        <v>33</v>
      </c>
      <c r="O808" s="39">
        <v>163.19999999999999</v>
      </c>
      <c r="P808" s="39">
        <v>6.33</v>
      </c>
      <c r="Q808" s="39">
        <v>1.84530023615608</v>
      </c>
      <c r="R808" s="39"/>
      <c r="S808" s="39">
        <v>1.1282063041035</v>
      </c>
      <c r="T808" s="39"/>
      <c r="U808" s="39">
        <v>0.87886463214950505</v>
      </c>
      <c r="V808" s="39">
        <v>0.801403710017355</v>
      </c>
      <c r="W808" s="39">
        <v>2.5977910176506298</v>
      </c>
      <c r="X808" s="39"/>
      <c r="Y808" s="39"/>
      <c r="Z808" s="39">
        <v>2.0236606007471498</v>
      </c>
      <c r="AA808" s="39">
        <v>-4.7051322189439797E-2</v>
      </c>
      <c r="AB808" s="39"/>
      <c r="AC808" s="39">
        <v>1.08211031693799</v>
      </c>
      <c r="AD808" s="39"/>
      <c r="AE808" s="39">
        <v>0.96439728952257098</v>
      </c>
      <c r="AF808" s="39">
        <v>1.16591747965146</v>
      </c>
      <c r="AG808" s="39">
        <v>2.5023400142836501E-2</v>
      </c>
    </row>
    <row r="809" spans="1:33">
      <c r="A809" s="1" t="s">
        <v>771</v>
      </c>
      <c r="B809" s="1" t="s">
        <v>665</v>
      </c>
      <c r="C809" s="1" t="s">
        <v>665</v>
      </c>
      <c r="D809" s="1" t="s">
        <v>271</v>
      </c>
      <c r="E809" s="1" t="s">
        <v>677</v>
      </c>
      <c r="F809" s="1" t="s">
        <v>41</v>
      </c>
      <c r="G809" s="1">
        <v>3.5</v>
      </c>
      <c r="H809" s="39"/>
      <c r="I809" s="39"/>
      <c r="J809" s="39">
        <v>12</v>
      </c>
      <c r="K809" s="39"/>
      <c r="L809" s="39"/>
      <c r="M809" s="39">
        <v>388</v>
      </c>
      <c r="N809" s="39">
        <v>40</v>
      </c>
      <c r="O809" s="39">
        <v>232.8</v>
      </c>
      <c r="P809" s="39">
        <v>6.33</v>
      </c>
      <c r="Q809" s="39">
        <v>1.84530023615608</v>
      </c>
      <c r="R809" s="39"/>
      <c r="S809" s="39">
        <v>1.07918124604762</v>
      </c>
      <c r="T809" s="39"/>
      <c r="U809" s="39"/>
      <c r="V809" s="39">
        <v>0.801403710017355</v>
      </c>
      <c r="W809" s="39">
        <v>2.4849066497879999</v>
      </c>
      <c r="X809" s="39"/>
      <c r="Y809" s="39"/>
      <c r="Z809" s="39"/>
      <c r="AA809" s="39">
        <v>-4.7051322189439797E-2</v>
      </c>
      <c r="AB809" s="39"/>
      <c r="AC809" s="39">
        <v>1.01875142080962</v>
      </c>
      <c r="AD809" s="39"/>
      <c r="AE809" s="39"/>
      <c r="AF809" s="39">
        <v>1.16591747965146</v>
      </c>
      <c r="AG809" s="39">
        <v>0.18117649078678499</v>
      </c>
    </row>
    <row r="810" spans="1:33">
      <c r="A810" s="1" t="s">
        <v>771</v>
      </c>
      <c r="B810" s="1" t="s">
        <v>665</v>
      </c>
      <c r="C810" s="1" t="s">
        <v>665</v>
      </c>
      <c r="D810" s="1" t="s">
        <v>271</v>
      </c>
      <c r="E810" s="1" t="s">
        <v>678</v>
      </c>
      <c r="F810" s="1" t="s">
        <v>41</v>
      </c>
      <c r="G810" s="1">
        <v>3.5</v>
      </c>
      <c r="H810" s="39"/>
      <c r="I810" s="39"/>
      <c r="J810" s="39">
        <v>22</v>
      </c>
      <c r="K810" s="39"/>
      <c r="L810" s="39"/>
      <c r="M810" s="39">
        <v>272</v>
      </c>
      <c r="N810" s="39">
        <v>33</v>
      </c>
      <c r="O810" s="39">
        <v>163.19999999999999</v>
      </c>
      <c r="P810" s="39">
        <v>6.33</v>
      </c>
      <c r="Q810" s="39">
        <v>1.84530023615608</v>
      </c>
      <c r="R810" s="39"/>
      <c r="S810" s="39">
        <v>1.3424226808222099</v>
      </c>
      <c r="T810" s="39"/>
      <c r="U810" s="39"/>
      <c r="V810" s="39">
        <v>0.801403710017355</v>
      </c>
      <c r="W810" s="39">
        <v>3.0910424533583201</v>
      </c>
      <c r="X810" s="39"/>
      <c r="Y810" s="39"/>
      <c r="Z810" s="39"/>
      <c r="AA810" s="39">
        <v>-4.7051322189439797E-2</v>
      </c>
      <c r="AB810" s="39"/>
      <c r="AC810" s="39">
        <v>1.3589588042166401</v>
      </c>
      <c r="AD810" s="39"/>
      <c r="AE810" s="39"/>
      <c r="AF810" s="39">
        <v>1.16591747965146</v>
      </c>
      <c r="AG810" s="39">
        <v>0.18117649078678499</v>
      </c>
    </row>
    <row r="811" spans="1:33">
      <c r="A811" s="1" t="s">
        <v>771</v>
      </c>
      <c r="B811" s="1" t="s">
        <v>665</v>
      </c>
      <c r="C811" s="1" t="s">
        <v>665</v>
      </c>
      <c r="D811" s="1" t="s">
        <v>271</v>
      </c>
      <c r="E811" s="1" t="s">
        <v>348</v>
      </c>
      <c r="F811" s="1" t="s">
        <v>30</v>
      </c>
      <c r="G811" s="1">
        <v>3.3</v>
      </c>
      <c r="H811" s="39"/>
      <c r="I811" s="39"/>
      <c r="J811" s="39">
        <v>10</v>
      </c>
      <c r="K811" s="39"/>
      <c r="L811" s="39"/>
      <c r="M811" s="39">
        <v>166</v>
      </c>
      <c r="N811" s="39">
        <v>24.5</v>
      </c>
      <c r="O811" s="39">
        <v>99.6</v>
      </c>
      <c r="P811" s="39">
        <v>6.33</v>
      </c>
      <c r="Q811" s="39">
        <v>1.84530023615608</v>
      </c>
      <c r="R811" s="39"/>
      <c r="S811" s="39">
        <v>1</v>
      </c>
      <c r="T811" s="39"/>
      <c r="U811" s="39"/>
      <c r="V811" s="39">
        <v>0.801403710017355</v>
      </c>
      <c r="W811" s="39">
        <v>2.3025850929940499</v>
      </c>
      <c r="X811" s="39"/>
      <c r="Y811" s="39"/>
      <c r="Z811" s="39"/>
      <c r="AA811" s="39">
        <v>-4.7051322189439797E-2</v>
      </c>
      <c r="AB811" s="39"/>
      <c r="AC811" s="39">
        <v>0.91641933712439405</v>
      </c>
      <c r="AD811" s="39"/>
      <c r="AE811" s="39"/>
      <c r="AF811" s="39">
        <v>1.16591747965146</v>
      </c>
      <c r="AG811" s="39">
        <v>-0.13112969050111201</v>
      </c>
    </row>
    <row r="812" spans="1:33">
      <c r="A812" s="1" t="s">
        <v>771</v>
      </c>
      <c r="B812" s="1" t="s">
        <v>665</v>
      </c>
      <c r="C812" s="1" t="s">
        <v>665</v>
      </c>
      <c r="D812" s="1" t="s">
        <v>271</v>
      </c>
      <c r="E812" s="1" t="s">
        <v>348</v>
      </c>
      <c r="F812" s="1" t="s">
        <v>30</v>
      </c>
      <c r="G812" s="1">
        <v>3.3</v>
      </c>
      <c r="H812" s="39"/>
      <c r="I812" s="39"/>
      <c r="J812" s="39">
        <v>10</v>
      </c>
      <c r="K812" s="39"/>
      <c r="L812" s="39"/>
      <c r="M812" s="39">
        <v>157</v>
      </c>
      <c r="N812" s="39">
        <v>25</v>
      </c>
      <c r="O812" s="39">
        <v>94.2</v>
      </c>
      <c r="P812" s="39">
        <v>6.33</v>
      </c>
      <c r="Q812" s="39">
        <v>1.84530023615608</v>
      </c>
      <c r="R812" s="39"/>
      <c r="S812" s="39">
        <v>1</v>
      </c>
      <c r="T812" s="39"/>
      <c r="U812" s="39"/>
      <c r="V812" s="39">
        <v>0.801403710017355</v>
      </c>
      <c r="W812" s="39">
        <v>2.3025850929940499</v>
      </c>
      <c r="X812" s="39"/>
      <c r="Y812" s="39"/>
      <c r="Z812" s="39"/>
      <c r="AA812" s="39">
        <v>-4.7051322189439797E-2</v>
      </c>
      <c r="AB812" s="39"/>
      <c r="AC812" s="39">
        <v>0.91641933712439405</v>
      </c>
      <c r="AD812" s="39"/>
      <c r="AE812" s="39"/>
      <c r="AF812" s="39">
        <v>1.16591747965146</v>
      </c>
      <c r="AG812" s="39">
        <v>-0.13112969050111201</v>
      </c>
    </row>
    <row r="813" spans="1:33">
      <c r="A813" s="1" t="s">
        <v>771</v>
      </c>
      <c r="B813" s="1" t="s">
        <v>665</v>
      </c>
      <c r="C813" s="1" t="s">
        <v>665</v>
      </c>
      <c r="D813" s="1" t="s">
        <v>271</v>
      </c>
      <c r="E813" s="1" t="s">
        <v>679</v>
      </c>
      <c r="F813" s="1" t="s">
        <v>41</v>
      </c>
      <c r="G813" s="1">
        <v>3.6</v>
      </c>
      <c r="H813" s="39"/>
      <c r="I813" s="39"/>
      <c r="J813" s="39">
        <v>6.397157</v>
      </c>
      <c r="K813" s="39">
        <v>3.602843</v>
      </c>
      <c r="L813" s="39"/>
      <c r="M813" s="39">
        <v>87</v>
      </c>
      <c r="N813" s="39">
        <v>25</v>
      </c>
      <c r="O813" s="39">
        <v>52.2</v>
      </c>
      <c r="P813" s="39">
        <v>6.33</v>
      </c>
      <c r="Q813" s="39">
        <v>1.84530023615608</v>
      </c>
      <c r="R813" s="39"/>
      <c r="S813" s="39">
        <v>0.80598700936958001</v>
      </c>
      <c r="T813" s="39"/>
      <c r="U813" s="39">
        <v>0.55664533741558597</v>
      </c>
      <c r="V813" s="39">
        <v>0.801403710017355</v>
      </c>
      <c r="W813" s="39">
        <v>1.85585367292125</v>
      </c>
      <c r="X813" s="39"/>
      <c r="Y813" s="39"/>
      <c r="Z813" s="39">
        <v>1.28172325601777</v>
      </c>
      <c r="AA813" s="39">
        <v>-4.7051322189439797E-2</v>
      </c>
      <c r="AB813" s="39"/>
      <c r="AC813" s="39">
        <v>0.665681257285753</v>
      </c>
      <c r="AD813" s="39"/>
      <c r="AE813" s="39">
        <v>0.437672563283378</v>
      </c>
      <c r="AF813" s="39">
        <v>1.16591747965146</v>
      </c>
      <c r="AG813" s="39">
        <v>0.33732958143073299</v>
      </c>
    </row>
    <row r="814" spans="1:33">
      <c r="A814" s="1" t="s">
        <v>771</v>
      </c>
      <c r="B814" s="1" t="s">
        <v>665</v>
      </c>
      <c r="C814" s="1" t="s">
        <v>665</v>
      </c>
      <c r="D814" s="1" t="s">
        <v>271</v>
      </c>
      <c r="E814" s="1" t="s">
        <v>348</v>
      </c>
      <c r="F814" s="1" t="s">
        <v>30</v>
      </c>
      <c r="G814" s="1">
        <v>3.3</v>
      </c>
      <c r="H814" s="39"/>
      <c r="I814" s="39"/>
      <c r="J814" s="39">
        <v>6.397157</v>
      </c>
      <c r="K814" s="39">
        <v>3.602843</v>
      </c>
      <c r="L814" s="39"/>
      <c r="M814" s="39">
        <v>166</v>
      </c>
      <c r="N814" s="39">
        <v>24.5</v>
      </c>
      <c r="O814" s="39">
        <v>99.6</v>
      </c>
      <c r="P814" s="39">
        <v>6.33</v>
      </c>
      <c r="Q814" s="39">
        <v>1.84530023615608</v>
      </c>
      <c r="R814" s="39"/>
      <c r="S814" s="39">
        <v>0.80598700936958001</v>
      </c>
      <c r="T814" s="39"/>
      <c r="U814" s="39">
        <v>0.55664533741558597</v>
      </c>
      <c r="V814" s="39">
        <v>0.801403710017355</v>
      </c>
      <c r="W814" s="39">
        <v>1.85585367292125</v>
      </c>
      <c r="X814" s="39"/>
      <c r="Y814" s="39"/>
      <c r="Z814" s="39">
        <v>1.28172325601777</v>
      </c>
      <c r="AA814" s="39">
        <v>-4.7051322189439797E-2</v>
      </c>
      <c r="AB814" s="39"/>
      <c r="AC814" s="39">
        <v>0.665681257285753</v>
      </c>
      <c r="AD814" s="39"/>
      <c r="AE814" s="39">
        <v>0.437672563283378</v>
      </c>
      <c r="AF814" s="39">
        <v>1.16591747965146</v>
      </c>
      <c r="AG814" s="39">
        <v>-0.13112969050111201</v>
      </c>
    </row>
    <row r="815" spans="1:33">
      <c r="A815" s="1" t="s">
        <v>771</v>
      </c>
      <c r="B815" s="1" t="s">
        <v>665</v>
      </c>
      <c r="C815" s="1" t="s">
        <v>665</v>
      </c>
      <c r="D815" s="1" t="s">
        <v>271</v>
      </c>
      <c r="E815" s="1" t="s">
        <v>348</v>
      </c>
      <c r="F815" s="1" t="s">
        <v>30</v>
      </c>
      <c r="G815" s="1">
        <v>3.3</v>
      </c>
      <c r="H815" s="39"/>
      <c r="I815" s="39"/>
      <c r="J815" s="39">
        <v>6.397157</v>
      </c>
      <c r="K815" s="39">
        <v>3.602843</v>
      </c>
      <c r="L815" s="39"/>
      <c r="M815" s="39">
        <v>157</v>
      </c>
      <c r="N815" s="39">
        <v>25</v>
      </c>
      <c r="O815" s="39">
        <v>94.2</v>
      </c>
      <c r="P815" s="39">
        <v>6.33</v>
      </c>
      <c r="Q815" s="39">
        <v>1.84530023615608</v>
      </c>
      <c r="R815" s="39"/>
      <c r="S815" s="39">
        <v>0.80598700936958001</v>
      </c>
      <c r="T815" s="39"/>
      <c r="U815" s="39">
        <v>0.55664533741558597</v>
      </c>
      <c r="V815" s="39">
        <v>0.801403710017355</v>
      </c>
      <c r="W815" s="39">
        <v>1.85585367292125</v>
      </c>
      <c r="X815" s="39"/>
      <c r="Y815" s="39"/>
      <c r="Z815" s="39">
        <v>1.28172325601777</v>
      </c>
      <c r="AA815" s="39">
        <v>-4.7051322189439797E-2</v>
      </c>
      <c r="AB815" s="39"/>
      <c r="AC815" s="39">
        <v>0.665681257285753</v>
      </c>
      <c r="AD815" s="39"/>
      <c r="AE815" s="39">
        <v>0.437672563283378</v>
      </c>
      <c r="AF815" s="39">
        <v>1.16591747965146</v>
      </c>
      <c r="AG815" s="39">
        <v>-0.13112969050111201</v>
      </c>
    </row>
    <row r="816" spans="1:33">
      <c r="A816" s="1" t="s">
        <v>771</v>
      </c>
      <c r="B816" s="1" t="s">
        <v>665</v>
      </c>
      <c r="C816" s="1" t="s">
        <v>665</v>
      </c>
      <c r="D816" s="1" t="s">
        <v>271</v>
      </c>
      <c r="E816" s="1" t="s">
        <v>680</v>
      </c>
      <c r="F816" s="1" t="s">
        <v>33</v>
      </c>
      <c r="G816" s="1">
        <v>4</v>
      </c>
      <c r="H816" s="39"/>
      <c r="I816" s="39"/>
      <c r="J816" s="39">
        <v>9.8000000000000007</v>
      </c>
      <c r="K816" s="39"/>
      <c r="L816" s="39"/>
      <c r="M816" s="39">
        <v>87</v>
      </c>
      <c r="N816" s="39">
        <v>25</v>
      </c>
      <c r="O816" s="39">
        <v>52.2</v>
      </c>
      <c r="P816" s="39">
        <v>6.33</v>
      </c>
      <c r="Q816" s="39">
        <v>1.84530023615608</v>
      </c>
      <c r="R816" s="39"/>
      <c r="S816" s="39">
        <v>0.99122607569249499</v>
      </c>
      <c r="T816" s="39"/>
      <c r="U816" s="39"/>
      <c r="V816" s="39">
        <v>0.801403710017355</v>
      </c>
      <c r="W816" s="39">
        <v>2.28238238567653</v>
      </c>
      <c r="X816" s="39"/>
      <c r="Y816" s="39"/>
      <c r="Z816" s="39"/>
      <c r="AA816" s="39">
        <v>-4.7051322189439797E-2</v>
      </c>
      <c r="AB816" s="39"/>
      <c r="AC816" s="39">
        <v>0.90508011222834495</v>
      </c>
      <c r="AD816" s="39"/>
      <c r="AE816" s="39"/>
      <c r="AF816" s="39">
        <v>1.16591747965146</v>
      </c>
      <c r="AG816" s="39">
        <v>0.961941944006525</v>
      </c>
    </row>
    <row r="817" spans="1:33">
      <c r="A817" s="1" t="s">
        <v>771</v>
      </c>
      <c r="B817" s="1" t="s">
        <v>665</v>
      </c>
      <c r="C817" s="1" t="s">
        <v>665</v>
      </c>
      <c r="D817" s="1" t="s">
        <v>271</v>
      </c>
      <c r="E817" s="1" t="s">
        <v>681</v>
      </c>
      <c r="F817" s="1" t="s">
        <v>33</v>
      </c>
      <c r="G817" s="1">
        <v>4.3</v>
      </c>
      <c r="H817" s="39"/>
      <c r="I817" s="39"/>
      <c r="J817" s="39">
        <v>13.5</v>
      </c>
      <c r="K817" s="39"/>
      <c r="L817" s="39"/>
      <c r="M817" s="39">
        <v>197</v>
      </c>
      <c r="N817" s="39">
        <v>22.5</v>
      </c>
      <c r="O817" s="39">
        <v>118.2</v>
      </c>
      <c r="P817" s="39">
        <v>6.33</v>
      </c>
      <c r="Q817" s="39">
        <v>1.84530023615608</v>
      </c>
      <c r="R817" s="39"/>
      <c r="S817" s="39">
        <v>1.1303337684950101</v>
      </c>
      <c r="T817" s="39"/>
      <c r="U817" s="39"/>
      <c r="V817" s="39">
        <v>0.801403710017355</v>
      </c>
      <c r="W817" s="39">
        <v>2.6026896854443802</v>
      </c>
      <c r="X817" s="39"/>
      <c r="Y817" s="39"/>
      <c r="Z817" s="39"/>
      <c r="AA817" s="39">
        <v>-4.7051322189439797E-2</v>
      </c>
      <c r="AB817" s="39"/>
      <c r="AC817" s="39">
        <v>1.08485980466414</v>
      </c>
      <c r="AD817" s="39"/>
      <c r="AE817" s="39"/>
      <c r="AF817" s="39">
        <v>1.16591747965146</v>
      </c>
      <c r="AG817" s="39">
        <v>1.4304012159383701</v>
      </c>
    </row>
    <row r="818" spans="1:33">
      <c r="A818" s="1" t="s">
        <v>771</v>
      </c>
      <c r="B818" s="1" t="s">
        <v>665</v>
      </c>
      <c r="C818" s="1" t="s">
        <v>665</v>
      </c>
      <c r="D818" s="1" t="s">
        <v>271</v>
      </c>
      <c r="E818" s="1" t="s">
        <v>681</v>
      </c>
      <c r="F818" s="1" t="s">
        <v>33</v>
      </c>
      <c r="G818" s="1">
        <v>4.5</v>
      </c>
      <c r="H818" s="39"/>
      <c r="I818" s="39"/>
      <c r="J818" s="39">
        <v>8.9560198</v>
      </c>
      <c r="K818" s="39">
        <v>5.0439802</v>
      </c>
      <c r="L818" s="39"/>
      <c r="M818" s="39">
        <v>197</v>
      </c>
      <c r="N818" s="39">
        <v>22.5</v>
      </c>
      <c r="O818" s="39">
        <v>118.2</v>
      </c>
      <c r="P818" s="39">
        <v>6.33</v>
      </c>
      <c r="Q818" s="39">
        <v>1.84530023615608</v>
      </c>
      <c r="R818" s="39"/>
      <c r="S818" s="39">
        <v>0.95211504504781896</v>
      </c>
      <c r="T818" s="39"/>
      <c r="U818" s="39">
        <v>0.70277337309382404</v>
      </c>
      <c r="V818" s="39">
        <v>0.801403710017355</v>
      </c>
      <c r="W818" s="39">
        <v>2.1923259095424599</v>
      </c>
      <c r="X818" s="39"/>
      <c r="Y818" s="39"/>
      <c r="Z818" s="39">
        <v>1.6181954926389801</v>
      </c>
      <c r="AA818" s="39">
        <v>-4.7051322189439797E-2</v>
      </c>
      <c r="AB818" s="39"/>
      <c r="AC818" s="39">
        <v>0.85453388492422999</v>
      </c>
      <c r="AD818" s="39"/>
      <c r="AE818" s="39">
        <v>0.67654481844131398</v>
      </c>
      <c r="AF818" s="39">
        <v>1.16591747965146</v>
      </c>
      <c r="AG818" s="39">
        <v>1.7427073972262599</v>
      </c>
    </row>
    <row r="819" spans="1:33">
      <c r="A819" s="1" t="s">
        <v>771</v>
      </c>
      <c r="B819" s="1" t="s">
        <v>682</v>
      </c>
      <c r="C819" s="1" t="s">
        <v>682</v>
      </c>
      <c r="D819" s="1" t="s">
        <v>271</v>
      </c>
      <c r="E819" s="1" t="s">
        <v>366</v>
      </c>
      <c r="F819" s="1" t="s">
        <v>41</v>
      </c>
      <c r="G819" s="1">
        <v>3</v>
      </c>
      <c r="H819" s="39"/>
      <c r="I819" s="39"/>
      <c r="J819" s="39">
        <v>10.18</v>
      </c>
      <c r="K819" s="39"/>
      <c r="L819" s="39"/>
      <c r="M819" s="39">
        <v>337.48</v>
      </c>
      <c r="N819" s="39">
        <v>21.98</v>
      </c>
      <c r="O819" s="39">
        <v>202.488</v>
      </c>
      <c r="P819" s="39">
        <v>13.99</v>
      </c>
      <c r="Q819" s="39">
        <v>2.6383427886773898</v>
      </c>
      <c r="R819" s="39"/>
      <c r="S819" s="39">
        <v>1.00774777800074</v>
      </c>
      <c r="T819" s="39"/>
      <c r="U819" s="39"/>
      <c r="V819" s="39">
        <v>1.14581771449183</v>
      </c>
      <c r="W819" s="39">
        <v>2.3204250111223801</v>
      </c>
      <c r="X819" s="39"/>
      <c r="Y819" s="39"/>
      <c r="Z819" s="39"/>
      <c r="AA819" s="39">
        <v>0.19090144795589101</v>
      </c>
      <c r="AB819" s="39"/>
      <c r="AC819" s="39">
        <v>0.926432393325472</v>
      </c>
      <c r="AD819" s="39"/>
      <c r="AE819" s="39"/>
      <c r="AF819" s="39">
        <v>1.3338742285662699</v>
      </c>
      <c r="AG819" s="39">
        <v>-0.59958896243295501</v>
      </c>
    </row>
    <row r="820" spans="1:33">
      <c r="A820" s="1" t="s">
        <v>771</v>
      </c>
      <c r="B820" s="1" t="s">
        <v>683</v>
      </c>
      <c r="C820" s="1" t="s">
        <v>684</v>
      </c>
      <c r="D820" s="1" t="s">
        <v>91</v>
      </c>
      <c r="E820" s="1" t="s">
        <v>92</v>
      </c>
      <c r="F820" s="1" t="s">
        <v>60</v>
      </c>
      <c r="G820" s="1">
        <v>2</v>
      </c>
      <c r="H820" s="39"/>
      <c r="I820" s="39"/>
      <c r="J820" s="39">
        <v>7.8</v>
      </c>
      <c r="K820" s="39"/>
      <c r="L820" s="39"/>
      <c r="M820" s="39">
        <v>150.07</v>
      </c>
      <c r="N820" s="39">
        <v>18.87</v>
      </c>
      <c r="O820" s="39">
        <v>90.042000000000002</v>
      </c>
      <c r="P820" s="39">
        <v>16.8</v>
      </c>
      <c r="Q820" s="39">
        <v>2.8213788864092102</v>
      </c>
      <c r="R820" s="39"/>
      <c r="S820" s="39">
        <v>0.89209460269048002</v>
      </c>
      <c r="T820" s="39"/>
      <c r="U820" s="39"/>
      <c r="V820" s="39">
        <v>1.22530928172586</v>
      </c>
      <c r="W820" s="39">
        <v>2.0541237336955498</v>
      </c>
      <c r="X820" s="39"/>
      <c r="Y820" s="39"/>
      <c r="Z820" s="39"/>
      <c r="AA820" s="39">
        <v>0.278192216116254</v>
      </c>
      <c r="AB820" s="39"/>
      <c r="AC820" s="39">
        <v>0.77696479834480103</v>
      </c>
      <c r="AD820" s="39"/>
      <c r="AE820" s="39"/>
      <c r="AF820" s="39">
        <v>1.37263904365892</v>
      </c>
      <c r="AG820" s="39">
        <v>-2.16111986887244</v>
      </c>
    </row>
    <row r="821" spans="1:33">
      <c r="A821" s="1" t="s">
        <v>771</v>
      </c>
      <c r="B821" s="1" t="s">
        <v>683</v>
      </c>
      <c r="C821" s="1" t="s">
        <v>684</v>
      </c>
      <c r="D821" s="1" t="s">
        <v>91</v>
      </c>
      <c r="E821" s="1" t="s">
        <v>584</v>
      </c>
      <c r="F821" s="1" t="s">
        <v>33</v>
      </c>
      <c r="G821" s="1">
        <v>3.1</v>
      </c>
      <c r="H821" s="39"/>
      <c r="I821" s="39"/>
      <c r="J821" s="39">
        <v>4.3600000000000003</v>
      </c>
      <c r="K821" s="39"/>
      <c r="L821" s="39"/>
      <c r="M821" s="39">
        <v>61.2</v>
      </c>
      <c r="N821" s="39">
        <v>14.7</v>
      </c>
      <c r="O821" s="39">
        <v>36.72</v>
      </c>
      <c r="P821" s="39">
        <v>16.8</v>
      </c>
      <c r="Q821" s="39">
        <v>2.8213788864092102</v>
      </c>
      <c r="R821" s="39"/>
      <c r="S821" s="39">
        <v>0.63948648926858598</v>
      </c>
      <c r="T821" s="39"/>
      <c r="U821" s="39"/>
      <c r="V821" s="39">
        <v>1.22530928172586</v>
      </c>
      <c r="W821" s="39">
        <v>1.47247205736094</v>
      </c>
      <c r="X821" s="39"/>
      <c r="Y821" s="39"/>
      <c r="Z821" s="39"/>
      <c r="AA821" s="39">
        <v>0.278192216116254</v>
      </c>
      <c r="AB821" s="39"/>
      <c r="AC821" s="39">
        <v>0.45049968327566398</v>
      </c>
      <c r="AD821" s="39"/>
      <c r="AE821" s="39"/>
      <c r="AF821" s="39">
        <v>1.37263904365892</v>
      </c>
      <c r="AG821" s="39">
        <v>-0.44343587178900701</v>
      </c>
    </row>
    <row r="822" spans="1:33">
      <c r="A822" s="1" t="s">
        <v>771</v>
      </c>
      <c r="B822" s="1" t="s">
        <v>683</v>
      </c>
      <c r="C822" s="1" t="s">
        <v>684</v>
      </c>
      <c r="D822" s="1" t="s">
        <v>91</v>
      </c>
      <c r="E822" s="1" t="s">
        <v>685</v>
      </c>
      <c r="F822" s="1" t="s">
        <v>33</v>
      </c>
      <c r="G822" s="1">
        <v>3.4</v>
      </c>
      <c r="H822" s="39"/>
      <c r="I822" s="39"/>
      <c r="J822" s="39">
        <v>9.6</v>
      </c>
      <c r="K822" s="39"/>
      <c r="L822" s="39"/>
      <c r="M822" s="39">
        <v>82.61</v>
      </c>
      <c r="N822" s="39">
        <v>20.27</v>
      </c>
      <c r="O822" s="39">
        <v>49.566000000000003</v>
      </c>
      <c r="P822" s="39">
        <v>16.8</v>
      </c>
      <c r="Q822" s="39">
        <v>2.8213788864092102</v>
      </c>
      <c r="R822" s="39"/>
      <c r="S822" s="39">
        <v>0.98227123303956798</v>
      </c>
      <c r="T822" s="39"/>
      <c r="U822" s="39"/>
      <c r="V822" s="39">
        <v>1.22530928172586</v>
      </c>
      <c r="W822" s="39">
        <v>2.2617630984737902</v>
      </c>
      <c r="X822" s="39"/>
      <c r="Y822" s="39"/>
      <c r="Z822" s="39"/>
      <c r="AA822" s="39">
        <v>0.278192216116254</v>
      </c>
      <c r="AB822" s="39"/>
      <c r="AC822" s="39">
        <v>0.89350707248107797</v>
      </c>
      <c r="AD822" s="39"/>
      <c r="AE822" s="39"/>
      <c r="AF822" s="39">
        <v>1.37263904365892</v>
      </c>
      <c r="AG822" s="39">
        <v>2.5023400142836501E-2</v>
      </c>
    </row>
    <row r="823" spans="1:33">
      <c r="A823" s="1" t="s">
        <v>771</v>
      </c>
      <c r="B823" s="1" t="s">
        <v>683</v>
      </c>
      <c r="C823" s="1" t="s">
        <v>684</v>
      </c>
      <c r="D823" s="1" t="s">
        <v>91</v>
      </c>
      <c r="E823" s="1" t="s">
        <v>686</v>
      </c>
      <c r="F823" s="1" t="s">
        <v>33</v>
      </c>
      <c r="G823" s="1">
        <v>3.5</v>
      </c>
      <c r="H823" s="39"/>
      <c r="I823" s="39"/>
      <c r="J823" s="39">
        <v>4.2</v>
      </c>
      <c r="K823" s="39"/>
      <c r="L823" s="39"/>
      <c r="M823" s="39">
        <v>49.04</v>
      </c>
      <c r="N823" s="39">
        <v>13.34</v>
      </c>
      <c r="O823" s="39">
        <v>29.423999999999999</v>
      </c>
      <c r="P823" s="39">
        <v>16.8</v>
      </c>
      <c r="Q823" s="39">
        <v>2.8213788864092102</v>
      </c>
      <c r="R823" s="39"/>
      <c r="S823" s="39">
        <v>0.6232492903979</v>
      </c>
      <c r="T823" s="39"/>
      <c r="U823" s="39"/>
      <c r="V823" s="39">
        <v>1.22530928172586</v>
      </c>
      <c r="W823" s="39">
        <v>1.4350845252893201</v>
      </c>
      <c r="X823" s="39"/>
      <c r="Y823" s="39"/>
      <c r="Z823" s="39"/>
      <c r="AA823" s="39">
        <v>0.278192216116254</v>
      </c>
      <c r="AB823" s="39"/>
      <c r="AC823" s="39">
        <v>0.42951508810208999</v>
      </c>
      <c r="AD823" s="39"/>
      <c r="AE823" s="39"/>
      <c r="AF823" s="39">
        <v>1.37263904365892</v>
      </c>
      <c r="AG823" s="39">
        <v>0.18117649078678499</v>
      </c>
    </row>
    <row r="824" spans="1:33">
      <c r="A824" s="1" t="s">
        <v>771</v>
      </c>
      <c r="B824" s="1" t="s">
        <v>683</v>
      </c>
      <c r="C824" s="1" t="s">
        <v>684</v>
      </c>
      <c r="D824" s="1" t="s">
        <v>91</v>
      </c>
      <c r="E824" s="1" t="s">
        <v>589</v>
      </c>
      <c r="F824" s="1" t="s">
        <v>33</v>
      </c>
      <c r="G824" s="1">
        <v>4.2</v>
      </c>
      <c r="H824" s="39"/>
      <c r="I824" s="39"/>
      <c r="J824" s="39">
        <v>5.87</v>
      </c>
      <c r="K824" s="39"/>
      <c r="L824" s="39"/>
      <c r="M824" s="39">
        <v>165.63</v>
      </c>
      <c r="N824" s="39">
        <v>25.91</v>
      </c>
      <c r="O824" s="39">
        <v>99.378</v>
      </c>
      <c r="P824" s="39">
        <v>16.8</v>
      </c>
      <c r="Q824" s="39">
        <v>2.8213788864092102</v>
      </c>
      <c r="R824" s="39"/>
      <c r="S824" s="39">
        <v>0.768638101247614</v>
      </c>
      <c r="T824" s="39"/>
      <c r="U824" s="39"/>
      <c r="V824" s="39">
        <v>1.22530928172586</v>
      </c>
      <c r="W824" s="39">
        <v>1.7698546338400101</v>
      </c>
      <c r="X824" s="39"/>
      <c r="Y824" s="39"/>
      <c r="Z824" s="39"/>
      <c r="AA824" s="39">
        <v>0.278192216116254</v>
      </c>
      <c r="AB824" s="39"/>
      <c r="AC824" s="39">
        <v>0.61741235799121696</v>
      </c>
      <c r="AD824" s="39"/>
      <c r="AE824" s="39"/>
      <c r="AF824" s="39">
        <v>1.37263904365892</v>
      </c>
      <c r="AG824" s="39">
        <v>1.27424812529442</v>
      </c>
    </row>
    <row r="825" spans="1:33">
      <c r="A825" s="1" t="s">
        <v>771</v>
      </c>
      <c r="B825" s="1" t="s">
        <v>665</v>
      </c>
      <c r="C825" s="1" t="s">
        <v>687</v>
      </c>
      <c r="D825" s="1" t="s">
        <v>271</v>
      </c>
      <c r="E825" s="1" t="s">
        <v>364</v>
      </c>
      <c r="F825" s="1" t="s">
        <v>60</v>
      </c>
      <c r="G825" s="1">
        <v>2</v>
      </c>
      <c r="H825" s="39"/>
      <c r="I825" s="39"/>
      <c r="J825" s="39">
        <v>12</v>
      </c>
      <c r="K825" s="39"/>
      <c r="L825" s="39"/>
      <c r="M825" s="39">
        <v>967</v>
      </c>
      <c r="N825" s="39">
        <v>38.299999999999997</v>
      </c>
      <c r="O825" s="39">
        <v>580.20000000000005</v>
      </c>
      <c r="P825" s="39">
        <v>6.33</v>
      </c>
      <c r="Q825" s="39">
        <v>1.84530023615608</v>
      </c>
      <c r="R825" s="39"/>
      <c r="S825" s="39">
        <v>1.07918124604762</v>
      </c>
      <c r="T825" s="39"/>
      <c r="U825" s="39"/>
      <c r="V825" s="39">
        <v>0.801403710017355</v>
      </c>
      <c r="W825" s="39">
        <v>2.4849066497879999</v>
      </c>
      <c r="X825" s="39"/>
      <c r="Y825" s="39"/>
      <c r="Z825" s="39"/>
      <c r="AA825" s="39">
        <v>-4.7051322189439797E-2</v>
      </c>
      <c r="AB825" s="39"/>
      <c r="AC825" s="39">
        <v>1.01875142080962</v>
      </c>
      <c r="AD825" s="39"/>
      <c r="AE825" s="39"/>
      <c r="AF825" s="39">
        <v>1.16591747965146</v>
      </c>
      <c r="AG825" s="39">
        <v>-2.16111986887244</v>
      </c>
    </row>
    <row r="826" spans="1:33">
      <c r="A826" s="1" t="s">
        <v>771</v>
      </c>
      <c r="B826" s="1" t="s">
        <v>665</v>
      </c>
      <c r="C826" s="1" t="s">
        <v>687</v>
      </c>
      <c r="D826" s="1" t="s">
        <v>271</v>
      </c>
      <c r="E826" s="1" t="s">
        <v>667</v>
      </c>
      <c r="F826" s="1" t="s">
        <v>41</v>
      </c>
      <c r="G826" s="1">
        <v>2.5</v>
      </c>
      <c r="H826" s="39"/>
      <c r="I826" s="39"/>
      <c r="J826" s="39">
        <v>13</v>
      </c>
      <c r="K826" s="39"/>
      <c r="L826" s="39"/>
      <c r="M826" s="39">
        <v>64</v>
      </c>
      <c r="N826" s="39">
        <v>19.8</v>
      </c>
      <c r="O826" s="39">
        <v>38.4</v>
      </c>
      <c r="P826" s="39">
        <v>6.33</v>
      </c>
      <c r="Q826" s="39">
        <v>1.84530023615608</v>
      </c>
      <c r="R826" s="39"/>
      <c r="S826" s="39">
        <v>1.1139433523068401</v>
      </c>
      <c r="T826" s="39"/>
      <c r="U826" s="39"/>
      <c r="V826" s="39">
        <v>0.801403710017355</v>
      </c>
      <c r="W826" s="39">
        <v>2.5649493574615398</v>
      </c>
      <c r="X826" s="39"/>
      <c r="Y826" s="39"/>
      <c r="Z826" s="39"/>
      <c r="AA826" s="39">
        <v>-4.7051322189439797E-2</v>
      </c>
      <c r="AB826" s="39"/>
      <c r="AC826" s="39">
        <v>1.0636771948325801</v>
      </c>
      <c r="AD826" s="39"/>
      <c r="AE826" s="39"/>
      <c r="AF826" s="39">
        <v>1.16591747965146</v>
      </c>
      <c r="AG826" s="39">
        <v>-1.3803544156526999</v>
      </c>
    </row>
    <row r="827" spans="1:33">
      <c r="A827" s="1" t="s">
        <v>771</v>
      </c>
      <c r="B827" s="1" t="s">
        <v>665</v>
      </c>
      <c r="C827" s="1" t="s">
        <v>687</v>
      </c>
      <c r="D827" s="1" t="s">
        <v>271</v>
      </c>
      <c r="E827" s="1" t="s">
        <v>668</v>
      </c>
      <c r="F827" s="1" t="s">
        <v>41</v>
      </c>
      <c r="G827" s="1">
        <v>2.7</v>
      </c>
      <c r="H827" s="39"/>
      <c r="I827" s="39"/>
      <c r="J827" s="39">
        <v>5</v>
      </c>
      <c r="K827" s="39"/>
      <c r="L827" s="39"/>
      <c r="M827" s="39">
        <v>16</v>
      </c>
      <c r="N827" s="39">
        <v>15</v>
      </c>
      <c r="O827" s="39">
        <v>9.6</v>
      </c>
      <c r="P827" s="39">
        <v>6.33</v>
      </c>
      <c r="Q827" s="39">
        <v>1.84530023615608</v>
      </c>
      <c r="R827" s="39"/>
      <c r="S827" s="39">
        <v>0.69897000433601897</v>
      </c>
      <c r="T827" s="39"/>
      <c r="U827" s="39"/>
      <c r="V827" s="39">
        <v>0.801403710017355</v>
      </c>
      <c r="W827" s="39">
        <v>1.6094379124341001</v>
      </c>
      <c r="X827" s="39"/>
      <c r="Y827" s="39"/>
      <c r="Z827" s="39"/>
      <c r="AA827" s="39">
        <v>-4.7051322189439797E-2</v>
      </c>
      <c r="AB827" s="39"/>
      <c r="AC827" s="39">
        <v>0.52737485695139297</v>
      </c>
      <c r="AD827" s="39"/>
      <c r="AE827" s="39"/>
      <c r="AF827" s="39">
        <v>1.16591747965146</v>
      </c>
      <c r="AG827" s="39">
        <v>-1.0680482343647999</v>
      </c>
    </row>
    <row r="828" spans="1:33">
      <c r="A828" s="1" t="s">
        <v>771</v>
      </c>
      <c r="B828" s="1" t="s">
        <v>665</v>
      </c>
      <c r="C828" s="1" t="s">
        <v>687</v>
      </c>
      <c r="D828" s="1" t="s">
        <v>271</v>
      </c>
      <c r="E828" s="1" t="s">
        <v>666</v>
      </c>
      <c r="F828" s="1" t="s">
        <v>41</v>
      </c>
      <c r="G828" s="1">
        <v>2.8</v>
      </c>
      <c r="H828" s="39"/>
      <c r="I828" s="39"/>
      <c r="J828" s="39">
        <v>9</v>
      </c>
      <c r="K828" s="39"/>
      <c r="L828" s="39"/>
      <c r="M828" s="39">
        <v>126</v>
      </c>
      <c r="N828" s="39">
        <v>23</v>
      </c>
      <c r="O828" s="39">
        <v>75.599999999999994</v>
      </c>
      <c r="P828" s="39">
        <v>6.33</v>
      </c>
      <c r="Q828" s="39">
        <v>1.84530023615608</v>
      </c>
      <c r="R828" s="39"/>
      <c r="S828" s="39">
        <v>0.95424250943932498</v>
      </c>
      <c r="T828" s="39"/>
      <c r="U828" s="39"/>
      <c r="V828" s="39">
        <v>0.801403710017355</v>
      </c>
      <c r="W828" s="39">
        <v>2.19722457733622</v>
      </c>
      <c r="X828" s="39"/>
      <c r="Y828" s="39"/>
      <c r="Z828" s="39"/>
      <c r="AA828" s="39">
        <v>-4.7051322189439797E-2</v>
      </c>
      <c r="AB828" s="39"/>
      <c r="AC828" s="39">
        <v>0.85728337265037602</v>
      </c>
      <c r="AD828" s="39"/>
      <c r="AE828" s="39"/>
      <c r="AF828" s="39">
        <v>1.16591747965146</v>
      </c>
      <c r="AG828" s="39">
        <v>-0.91189514372085201</v>
      </c>
    </row>
    <row r="829" spans="1:33">
      <c r="A829" s="1" t="s">
        <v>771</v>
      </c>
      <c r="B829" s="1" t="s">
        <v>665</v>
      </c>
      <c r="C829" s="1" t="s">
        <v>687</v>
      </c>
      <c r="D829" s="1" t="s">
        <v>271</v>
      </c>
      <c r="E829" s="1" t="s">
        <v>182</v>
      </c>
      <c r="F829" s="1" t="s">
        <v>41</v>
      </c>
      <c r="G829" s="1">
        <v>2.9</v>
      </c>
      <c r="H829" s="39"/>
      <c r="I829" s="39"/>
      <c r="J829" s="39">
        <v>6</v>
      </c>
      <c r="K829" s="39"/>
      <c r="L829" s="39"/>
      <c r="M829" s="39">
        <v>899</v>
      </c>
      <c r="N829" s="39">
        <v>42</v>
      </c>
      <c r="O829" s="39">
        <v>539.4</v>
      </c>
      <c r="P829" s="39">
        <v>6.33</v>
      </c>
      <c r="Q829" s="39">
        <v>1.84530023615608</v>
      </c>
      <c r="R829" s="39"/>
      <c r="S829" s="39">
        <v>0.77815125038364397</v>
      </c>
      <c r="T829" s="39"/>
      <c r="U829" s="39"/>
      <c r="V829" s="39">
        <v>0.801403710017355</v>
      </c>
      <c r="W829" s="39">
        <v>1.7917594692280601</v>
      </c>
      <c r="X829" s="39"/>
      <c r="Y829" s="39"/>
      <c r="Z829" s="39"/>
      <c r="AA829" s="39">
        <v>-4.7051322189439797E-2</v>
      </c>
      <c r="AB829" s="39"/>
      <c r="AC829" s="39">
        <v>0.62970694063661503</v>
      </c>
      <c r="AD829" s="39"/>
      <c r="AE829" s="39"/>
      <c r="AF829" s="39">
        <v>1.16591747965146</v>
      </c>
      <c r="AG829" s="39">
        <v>-0.75574205307690401</v>
      </c>
    </row>
    <row r="830" spans="1:33">
      <c r="A830" s="1" t="s">
        <v>771</v>
      </c>
      <c r="B830" s="1" t="s">
        <v>665</v>
      </c>
      <c r="C830" s="1" t="s">
        <v>687</v>
      </c>
      <c r="D830" s="1" t="s">
        <v>271</v>
      </c>
      <c r="E830" s="1" t="s">
        <v>366</v>
      </c>
      <c r="F830" s="1" t="s">
        <v>41</v>
      </c>
      <c r="G830" s="1">
        <v>3</v>
      </c>
      <c r="H830" s="39"/>
      <c r="I830" s="39"/>
      <c r="J830" s="39">
        <v>17</v>
      </c>
      <c r="K830" s="39"/>
      <c r="L830" s="39"/>
      <c r="M830" s="39">
        <v>223</v>
      </c>
      <c r="N830" s="39">
        <v>22.5</v>
      </c>
      <c r="O830" s="39">
        <v>133.80000000000001</v>
      </c>
      <c r="P830" s="39">
        <v>6.33</v>
      </c>
      <c r="Q830" s="39">
        <v>1.84530023615608</v>
      </c>
      <c r="R830" s="39"/>
      <c r="S830" s="39">
        <v>1.2304489213782701</v>
      </c>
      <c r="T830" s="39"/>
      <c r="U830" s="39"/>
      <c r="V830" s="39">
        <v>0.801403710017355</v>
      </c>
      <c r="W830" s="39">
        <v>2.8332133440562202</v>
      </c>
      <c r="X830" s="39"/>
      <c r="Y830" s="39"/>
      <c r="Z830" s="39"/>
      <c r="AA830" s="39">
        <v>-4.7051322189439797E-2</v>
      </c>
      <c r="AB830" s="39"/>
      <c r="AC830" s="39">
        <v>1.2142464045775501</v>
      </c>
      <c r="AD830" s="39"/>
      <c r="AE830" s="39"/>
      <c r="AF830" s="39">
        <v>1.16591747965146</v>
      </c>
      <c r="AG830" s="39">
        <v>-0.59958896243295501</v>
      </c>
    </row>
    <row r="831" spans="1:33">
      <c r="A831" s="1" t="s">
        <v>771</v>
      </c>
      <c r="B831" s="1" t="s">
        <v>665</v>
      </c>
      <c r="C831" s="1" t="s">
        <v>687</v>
      </c>
      <c r="D831" s="1" t="s">
        <v>271</v>
      </c>
      <c r="E831" s="1" t="s">
        <v>301</v>
      </c>
      <c r="F831" s="1" t="s">
        <v>33</v>
      </c>
      <c r="G831" s="1">
        <v>3.2</v>
      </c>
      <c r="H831" s="39"/>
      <c r="I831" s="39"/>
      <c r="J831" s="39">
        <v>10</v>
      </c>
      <c r="K831" s="39"/>
      <c r="L831" s="39"/>
      <c r="M831" s="39">
        <v>42</v>
      </c>
      <c r="N831" s="39">
        <v>27.5</v>
      </c>
      <c r="O831" s="39">
        <v>25.2</v>
      </c>
      <c r="P831" s="39">
        <v>6.33</v>
      </c>
      <c r="Q831" s="39">
        <v>1.84530023615608</v>
      </c>
      <c r="R831" s="39"/>
      <c r="S831" s="39">
        <v>1</v>
      </c>
      <c r="T831" s="39"/>
      <c r="U831" s="39"/>
      <c r="V831" s="39">
        <v>0.801403710017355</v>
      </c>
      <c r="W831" s="39">
        <v>2.3025850929940499</v>
      </c>
      <c r="X831" s="39"/>
      <c r="Y831" s="39"/>
      <c r="Z831" s="39"/>
      <c r="AA831" s="39">
        <v>-4.7051322189439797E-2</v>
      </c>
      <c r="AB831" s="39"/>
      <c r="AC831" s="39">
        <v>0.91641933712439405</v>
      </c>
      <c r="AD831" s="39"/>
      <c r="AE831" s="39"/>
      <c r="AF831" s="39">
        <v>1.16591747965146</v>
      </c>
      <c r="AG831" s="39">
        <v>-0.28728278114505901</v>
      </c>
    </row>
    <row r="832" spans="1:33">
      <c r="A832" s="1" t="s">
        <v>771</v>
      </c>
      <c r="B832" s="1" t="s">
        <v>665</v>
      </c>
      <c r="C832" s="1" t="s">
        <v>687</v>
      </c>
      <c r="D832" s="1" t="s">
        <v>271</v>
      </c>
      <c r="E832" s="1" t="s">
        <v>673</v>
      </c>
      <c r="F832" s="1" t="s">
        <v>41</v>
      </c>
      <c r="G832" s="1">
        <v>3.3</v>
      </c>
      <c r="H832" s="39"/>
      <c r="I832" s="39"/>
      <c r="J832" s="39">
        <v>8</v>
      </c>
      <c r="K832" s="39"/>
      <c r="L832" s="39"/>
      <c r="M832" s="39">
        <v>203</v>
      </c>
      <c r="N832" s="39">
        <v>31</v>
      </c>
      <c r="O832" s="39">
        <v>121.8</v>
      </c>
      <c r="P832" s="39">
        <v>6.33</v>
      </c>
      <c r="Q832" s="39">
        <v>1.84530023615608</v>
      </c>
      <c r="R832" s="39"/>
      <c r="S832" s="39">
        <v>0.90308998699194398</v>
      </c>
      <c r="T832" s="39"/>
      <c r="U832" s="39"/>
      <c r="V832" s="39">
        <v>0.801403710017355</v>
      </c>
      <c r="W832" s="39">
        <v>2.0794415416798402</v>
      </c>
      <c r="X832" s="39"/>
      <c r="Y832" s="39"/>
      <c r="Z832" s="39"/>
      <c r="AA832" s="39">
        <v>-4.7051322189439797E-2</v>
      </c>
      <c r="AB832" s="39"/>
      <c r="AC832" s="39">
        <v>0.79117498879585502</v>
      </c>
      <c r="AD832" s="39"/>
      <c r="AE832" s="39"/>
      <c r="AF832" s="39">
        <v>1.16591747965146</v>
      </c>
      <c r="AG832" s="39">
        <v>-0.13112969050111201</v>
      </c>
    </row>
    <row r="833" spans="1:33">
      <c r="A833" s="1" t="s">
        <v>771</v>
      </c>
      <c r="B833" s="1" t="s">
        <v>665</v>
      </c>
      <c r="C833" s="1" t="s">
        <v>687</v>
      </c>
      <c r="D833" s="1" t="s">
        <v>271</v>
      </c>
      <c r="E833" s="1" t="s">
        <v>674</v>
      </c>
      <c r="F833" s="1" t="s">
        <v>41</v>
      </c>
      <c r="G833" s="1">
        <v>3.4</v>
      </c>
      <c r="H833" s="39"/>
      <c r="I833" s="39"/>
      <c r="J833" s="39">
        <v>3</v>
      </c>
      <c r="K833" s="39"/>
      <c r="L833" s="39"/>
      <c r="M833" s="39">
        <v>259</v>
      </c>
      <c r="N833" s="39">
        <v>33</v>
      </c>
      <c r="O833" s="39">
        <v>155.4</v>
      </c>
      <c r="P833" s="39">
        <v>6.33</v>
      </c>
      <c r="Q833" s="39">
        <v>1.84530023615608</v>
      </c>
      <c r="R833" s="39"/>
      <c r="S833" s="39">
        <v>0.47712125471966199</v>
      </c>
      <c r="T833" s="39"/>
      <c r="U833" s="39"/>
      <c r="V833" s="39">
        <v>0.801403710017355</v>
      </c>
      <c r="W833" s="39">
        <v>1.09861228866811</v>
      </c>
      <c r="X833" s="39"/>
      <c r="Y833" s="39"/>
      <c r="Z833" s="39"/>
      <c r="AA833" s="39">
        <v>-4.7051322189439797E-2</v>
      </c>
      <c r="AB833" s="39"/>
      <c r="AC833" s="39">
        <v>0.240662460463614</v>
      </c>
      <c r="AD833" s="39"/>
      <c r="AE833" s="39"/>
      <c r="AF833" s="39">
        <v>1.16591747965146</v>
      </c>
      <c r="AG833" s="39">
        <v>2.5023400142836501E-2</v>
      </c>
    </row>
    <row r="834" spans="1:33">
      <c r="A834" s="1" t="s">
        <v>771</v>
      </c>
      <c r="B834" s="1" t="s">
        <v>665</v>
      </c>
      <c r="C834" s="1" t="s">
        <v>687</v>
      </c>
      <c r="D834" s="1" t="s">
        <v>271</v>
      </c>
      <c r="E834" s="1" t="s">
        <v>677</v>
      </c>
      <c r="F834" s="1" t="s">
        <v>41</v>
      </c>
      <c r="G834" s="1">
        <v>3.5</v>
      </c>
      <c r="H834" s="39"/>
      <c r="I834" s="39"/>
      <c r="J834" s="39">
        <v>12</v>
      </c>
      <c r="K834" s="39"/>
      <c r="L834" s="39"/>
      <c r="M834" s="39">
        <v>388</v>
      </c>
      <c r="N834" s="39">
        <v>40</v>
      </c>
      <c r="O834" s="39">
        <v>232.8</v>
      </c>
      <c r="P834" s="39">
        <v>6.33</v>
      </c>
      <c r="Q834" s="39">
        <v>1.84530023615608</v>
      </c>
      <c r="R834" s="39"/>
      <c r="S834" s="39">
        <v>1.07918124604762</v>
      </c>
      <c r="T834" s="39"/>
      <c r="U834" s="39"/>
      <c r="V834" s="39">
        <v>0.801403710017355</v>
      </c>
      <c r="W834" s="39">
        <v>2.4849066497879999</v>
      </c>
      <c r="X834" s="39"/>
      <c r="Y834" s="39"/>
      <c r="Z834" s="39"/>
      <c r="AA834" s="39">
        <v>-4.7051322189439797E-2</v>
      </c>
      <c r="AB834" s="39"/>
      <c r="AC834" s="39">
        <v>1.01875142080962</v>
      </c>
      <c r="AD834" s="39"/>
      <c r="AE834" s="39"/>
      <c r="AF834" s="39">
        <v>1.16591747965146</v>
      </c>
      <c r="AG834" s="39">
        <v>0.18117649078678499</v>
      </c>
    </row>
    <row r="835" spans="1:33">
      <c r="A835" s="1" t="s">
        <v>771</v>
      </c>
      <c r="B835" s="1" t="s">
        <v>665</v>
      </c>
      <c r="C835" s="1" t="s">
        <v>687</v>
      </c>
      <c r="D835" s="1" t="s">
        <v>271</v>
      </c>
      <c r="E835" s="1" t="s">
        <v>678</v>
      </c>
      <c r="F835" s="1" t="s">
        <v>41</v>
      </c>
      <c r="G835" s="1">
        <v>3.5</v>
      </c>
      <c r="H835" s="39"/>
      <c r="I835" s="39"/>
      <c r="J835" s="39">
        <v>21</v>
      </c>
      <c r="K835" s="39"/>
      <c r="L835" s="39"/>
      <c r="M835" s="39">
        <v>272</v>
      </c>
      <c r="N835" s="39">
        <v>33</v>
      </c>
      <c r="O835" s="39">
        <v>163.19999999999999</v>
      </c>
      <c r="P835" s="39">
        <v>6.33</v>
      </c>
      <c r="Q835" s="39">
        <v>1.84530023615608</v>
      </c>
      <c r="R835" s="39"/>
      <c r="S835" s="39">
        <v>1.32221929473392</v>
      </c>
      <c r="T835" s="39"/>
      <c r="U835" s="39"/>
      <c r="V835" s="39">
        <v>0.801403710017355</v>
      </c>
      <c r="W835" s="39">
        <v>3.0445224377234199</v>
      </c>
      <c r="X835" s="39"/>
      <c r="Y835" s="39"/>
      <c r="Z835" s="39"/>
      <c r="AA835" s="39">
        <v>-4.7051322189439797E-2</v>
      </c>
      <c r="AB835" s="39"/>
      <c r="AC835" s="39">
        <v>1.33284839677663</v>
      </c>
      <c r="AD835" s="39"/>
      <c r="AE835" s="39"/>
      <c r="AF835" s="39">
        <v>1.16591747965146</v>
      </c>
      <c r="AG835" s="39">
        <v>0.18117649078678499</v>
      </c>
    </row>
    <row r="836" spans="1:33">
      <c r="A836" s="1" t="s">
        <v>771</v>
      </c>
      <c r="B836" s="1" t="s">
        <v>665</v>
      </c>
      <c r="C836" s="1" t="s">
        <v>687</v>
      </c>
      <c r="D836" s="1" t="s">
        <v>271</v>
      </c>
      <c r="E836" s="1" t="s">
        <v>348</v>
      </c>
      <c r="F836" s="1" t="s">
        <v>30</v>
      </c>
      <c r="G836" s="1">
        <v>3.3</v>
      </c>
      <c r="H836" s="39"/>
      <c r="I836" s="39"/>
      <c r="J836" s="39">
        <v>10</v>
      </c>
      <c r="K836" s="39"/>
      <c r="L836" s="39"/>
      <c r="M836" s="39">
        <v>157</v>
      </c>
      <c r="N836" s="39">
        <v>25</v>
      </c>
      <c r="O836" s="39">
        <v>94.2</v>
      </c>
      <c r="P836" s="39">
        <v>6.33</v>
      </c>
      <c r="Q836" s="39">
        <v>1.84530023615608</v>
      </c>
      <c r="R836" s="39"/>
      <c r="S836" s="39">
        <v>1</v>
      </c>
      <c r="T836" s="39"/>
      <c r="U836" s="39"/>
      <c r="V836" s="39">
        <v>0.801403710017355</v>
      </c>
      <c r="W836" s="39">
        <v>2.3025850929940499</v>
      </c>
      <c r="X836" s="39"/>
      <c r="Y836" s="39"/>
      <c r="Z836" s="39"/>
      <c r="AA836" s="39">
        <v>-4.7051322189439797E-2</v>
      </c>
      <c r="AB836" s="39"/>
      <c r="AC836" s="39">
        <v>0.91641933712439405</v>
      </c>
      <c r="AD836" s="39"/>
      <c r="AE836" s="39"/>
      <c r="AF836" s="39">
        <v>1.16591747965146</v>
      </c>
      <c r="AG836" s="39">
        <v>-0.13112969050111201</v>
      </c>
    </row>
    <row r="837" spans="1:33">
      <c r="A837" s="1" t="s">
        <v>771</v>
      </c>
      <c r="B837" s="1" t="s">
        <v>665</v>
      </c>
      <c r="C837" s="1" t="s">
        <v>687</v>
      </c>
      <c r="D837" s="1" t="s">
        <v>271</v>
      </c>
      <c r="E837" s="1" t="s">
        <v>680</v>
      </c>
      <c r="F837" s="1" t="s">
        <v>33</v>
      </c>
      <c r="G837" s="1">
        <v>4</v>
      </c>
      <c r="H837" s="39"/>
      <c r="I837" s="39"/>
      <c r="J837" s="39">
        <v>10</v>
      </c>
      <c r="K837" s="39"/>
      <c r="L837" s="39"/>
      <c r="M837" s="39">
        <v>87</v>
      </c>
      <c r="N837" s="39">
        <v>25</v>
      </c>
      <c r="O837" s="39">
        <v>52.2</v>
      </c>
      <c r="P837" s="39">
        <v>6.33</v>
      </c>
      <c r="Q837" s="39">
        <v>1.84530023615608</v>
      </c>
      <c r="R837" s="39"/>
      <c r="S837" s="39">
        <v>1</v>
      </c>
      <c r="T837" s="39"/>
      <c r="U837" s="39"/>
      <c r="V837" s="39">
        <v>0.801403710017355</v>
      </c>
      <c r="W837" s="39">
        <v>2.3025850929940499</v>
      </c>
      <c r="X837" s="39"/>
      <c r="Y837" s="39"/>
      <c r="Z837" s="39"/>
      <c r="AA837" s="39">
        <v>-4.7051322189439797E-2</v>
      </c>
      <c r="AB837" s="39"/>
      <c r="AC837" s="39">
        <v>0.91641933712439405</v>
      </c>
      <c r="AD837" s="39"/>
      <c r="AE837" s="39"/>
      <c r="AF837" s="39">
        <v>1.16591747965146</v>
      </c>
      <c r="AG837" s="39">
        <v>0.961941944006525</v>
      </c>
    </row>
    <row r="838" spans="1:33">
      <c r="A838" s="1" t="s">
        <v>771</v>
      </c>
      <c r="B838" s="1" t="s">
        <v>665</v>
      </c>
      <c r="C838" s="1" t="s">
        <v>687</v>
      </c>
      <c r="D838" s="1" t="s">
        <v>271</v>
      </c>
      <c r="E838" s="1" t="s">
        <v>681</v>
      </c>
      <c r="F838" s="1" t="s">
        <v>33</v>
      </c>
      <c r="G838" s="1">
        <v>4.3</v>
      </c>
      <c r="H838" s="39"/>
      <c r="I838" s="39"/>
      <c r="J838" s="39">
        <v>14</v>
      </c>
      <c r="K838" s="39"/>
      <c r="L838" s="39"/>
      <c r="M838" s="39">
        <v>197</v>
      </c>
      <c r="N838" s="39">
        <v>22.5</v>
      </c>
      <c r="O838" s="39">
        <v>118.2</v>
      </c>
      <c r="P838" s="39">
        <v>6.33</v>
      </c>
      <c r="Q838" s="39">
        <v>1.84530023615608</v>
      </c>
      <c r="R838" s="39"/>
      <c r="S838" s="39">
        <v>1.14612803567824</v>
      </c>
      <c r="T838" s="39"/>
      <c r="U838" s="39"/>
      <c r="V838" s="39">
        <v>0.801403710017355</v>
      </c>
      <c r="W838" s="39">
        <v>2.6390573296152602</v>
      </c>
      <c r="X838" s="39"/>
      <c r="Y838" s="39"/>
      <c r="Z838" s="39"/>
      <c r="AA838" s="39">
        <v>-4.7051322189439797E-2</v>
      </c>
      <c r="AB838" s="39"/>
      <c r="AC838" s="39">
        <v>1.1052719647628699</v>
      </c>
      <c r="AD838" s="39"/>
      <c r="AE838" s="39"/>
      <c r="AF838" s="39">
        <v>1.16591747965146</v>
      </c>
      <c r="AG838" s="39">
        <v>1.4304012159383701</v>
      </c>
    </row>
    <row r="839" spans="1:33">
      <c r="A839" s="1" t="s">
        <v>771</v>
      </c>
      <c r="B839" s="1" t="s">
        <v>382</v>
      </c>
      <c r="C839" s="1" t="s">
        <v>688</v>
      </c>
      <c r="D839" s="1" t="s">
        <v>28</v>
      </c>
      <c r="E839" s="1" t="s">
        <v>92</v>
      </c>
      <c r="F839" s="1" t="s">
        <v>60</v>
      </c>
      <c r="G839" s="1">
        <v>2</v>
      </c>
      <c r="H839" s="39"/>
      <c r="I839" s="39">
        <v>0.86</v>
      </c>
      <c r="J839" s="39">
        <v>9.17</v>
      </c>
      <c r="K839" s="39"/>
      <c r="L839" s="39"/>
      <c r="M839" s="39">
        <v>429.5</v>
      </c>
      <c r="N839" s="39">
        <v>22.25</v>
      </c>
      <c r="O839" s="39"/>
      <c r="P839" s="39">
        <v>26.383333333333301</v>
      </c>
      <c r="Q839" s="39">
        <v>3.2727324976589101</v>
      </c>
      <c r="R839" s="39"/>
      <c r="S839" s="39">
        <v>0.96236933567002103</v>
      </c>
      <c r="T839" s="39">
        <v>-6.5501548756432298E-2</v>
      </c>
      <c r="U839" s="39"/>
      <c r="V839" s="39">
        <v>1.4213296644787099</v>
      </c>
      <c r="W839" s="39">
        <v>2.2159372862683702</v>
      </c>
      <c r="X839" s="39"/>
      <c r="Y839" s="39">
        <v>-0.15082288973458399</v>
      </c>
      <c r="Z839" s="39"/>
      <c r="AA839" s="39">
        <v>0.57589204821713502</v>
      </c>
      <c r="AB839" s="39"/>
      <c r="AC839" s="39">
        <v>0.86778630236475196</v>
      </c>
      <c r="AD839" s="39">
        <v>0.75335784245531301</v>
      </c>
      <c r="AE839" s="39"/>
      <c r="AF839" s="39">
        <v>1.4682302385014201</v>
      </c>
      <c r="AG839" s="39">
        <v>-2.16111986887244</v>
      </c>
    </row>
    <row r="840" spans="1:33">
      <c r="A840" s="1" t="s">
        <v>771</v>
      </c>
      <c r="B840" s="1" t="s">
        <v>382</v>
      </c>
      <c r="C840" s="1" t="s">
        <v>688</v>
      </c>
      <c r="D840" s="1" t="s">
        <v>28</v>
      </c>
      <c r="E840" s="1" t="s">
        <v>259</v>
      </c>
      <c r="F840" s="1" t="s">
        <v>41</v>
      </c>
      <c r="G840" s="1">
        <v>3.4</v>
      </c>
      <c r="H840" s="39"/>
      <c r="I840" s="39">
        <v>1.21</v>
      </c>
      <c r="J840" s="39">
        <v>7.6550000000000002</v>
      </c>
      <c r="K840" s="39"/>
      <c r="L840" s="39"/>
      <c r="M840" s="39">
        <v>671.5</v>
      </c>
      <c r="N840" s="39">
        <v>36.15</v>
      </c>
      <c r="O840" s="39"/>
      <c r="P840" s="39">
        <v>26.383333333333301</v>
      </c>
      <c r="Q840" s="39">
        <v>3.2727324976589101</v>
      </c>
      <c r="R840" s="39"/>
      <c r="S840" s="39">
        <v>0.88394519503428004</v>
      </c>
      <c r="T840" s="39">
        <v>8.2785370316450099E-2</v>
      </c>
      <c r="U840" s="39"/>
      <c r="V840" s="39">
        <v>1.4213296644787099</v>
      </c>
      <c r="W840" s="39">
        <v>2.0353590291096499</v>
      </c>
      <c r="X840" s="39"/>
      <c r="Y840" s="39">
        <v>0.19062035960865001</v>
      </c>
      <c r="Z840" s="39"/>
      <c r="AA840" s="39">
        <v>0.57589204821713502</v>
      </c>
      <c r="AB840" s="39"/>
      <c r="AC840" s="39">
        <v>0.76643268489766403</v>
      </c>
      <c r="AD840" s="39">
        <v>0.93561725937255402</v>
      </c>
      <c r="AE840" s="39"/>
      <c r="AF840" s="39">
        <v>1.4682302385014201</v>
      </c>
      <c r="AG840" s="39">
        <v>2.5023400142836501E-2</v>
      </c>
    </row>
    <row r="841" spans="1:33">
      <c r="A841" s="1" t="s">
        <v>851</v>
      </c>
      <c r="B841" s="1" t="s">
        <v>594</v>
      </c>
      <c r="C841" s="1" t="s">
        <v>689</v>
      </c>
      <c r="D841" s="1" t="s">
        <v>271</v>
      </c>
      <c r="E841" s="1" t="s">
        <v>652</v>
      </c>
      <c r="F841" s="1" t="s">
        <v>33</v>
      </c>
      <c r="G841" s="1">
        <v>3.4</v>
      </c>
      <c r="H841" s="39"/>
      <c r="I841" s="39">
        <v>8.0000000000000002E-3</v>
      </c>
      <c r="J841" s="39"/>
      <c r="K841" s="39"/>
      <c r="L841" s="39"/>
      <c r="M841" s="39"/>
      <c r="N841" s="39"/>
      <c r="O841" s="39"/>
      <c r="P841" s="39">
        <v>0.89059999999999995</v>
      </c>
      <c r="Q841" s="39">
        <v>-0.115859886094535</v>
      </c>
      <c r="R841" s="39"/>
      <c r="S841" s="39"/>
      <c r="T841" s="39">
        <v>-2.0969100130080598</v>
      </c>
      <c r="U841" s="39"/>
      <c r="V841" s="39">
        <v>-5.03173092047959E-2</v>
      </c>
      <c r="W841" s="39"/>
      <c r="X841" s="39"/>
      <c r="Y841" s="39">
        <v>-4.8283137373022997</v>
      </c>
      <c r="Z841" s="39"/>
      <c r="AA841" s="39">
        <v>-0.21602264045687</v>
      </c>
      <c r="AB841" s="39"/>
      <c r="AC841" s="39"/>
      <c r="AD841" s="39">
        <v>-1.74344581716673</v>
      </c>
      <c r="AE841" s="39"/>
      <c r="AF841" s="39">
        <v>0.75056766369598005</v>
      </c>
      <c r="AG841" s="39">
        <v>2.5023400142836501E-2</v>
      </c>
    </row>
    <row r="842" spans="1:33">
      <c r="A842" s="1" t="s">
        <v>851</v>
      </c>
      <c r="B842" s="1" t="s">
        <v>594</v>
      </c>
      <c r="C842" s="1" t="s">
        <v>689</v>
      </c>
      <c r="D842" s="1" t="s">
        <v>271</v>
      </c>
      <c r="E842" s="1" t="s">
        <v>598</v>
      </c>
      <c r="F842" s="1" t="s">
        <v>241</v>
      </c>
      <c r="G842" s="1">
        <v>2.9</v>
      </c>
      <c r="H842" s="39"/>
      <c r="I842" s="39">
        <v>4.3999999999999997E-2</v>
      </c>
      <c r="J842" s="39"/>
      <c r="K842" s="39"/>
      <c r="L842" s="39"/>
      <c r="M842" s="39"/>
      <c r="N842" s="39"/>
      <c r="O842" s="39"/>
      <c r="P842" s="39">
        <v>0.89059999999999995</v>
      </c>
      <c r="Q842" s="39">
        <v>-0.115859886094535</v>
      </c>
      <c r="R842" s="39"/>
      <c r="S842" s="39"/>
      <c r="T842" s="39">
        <v>-1.3565473235138099</v>
      </c>
      <c r="U842" s="39"/>
      <c r="V842" s="39">
        <v>-5.03173092047959E-2</v>
      </c>
      <c r="W842" s="39"/>
      <c r="X842" s="39"/>
      <c r="Y842" s="39">
        <v>-3.1235656450638798</v>
      </c>
      <c r="Z842" s="39"/>
      <c r="AA842" s="39">
        <v>-0.21602264045687</v>
      </c>
      <c r="AB842" s="39"/>
      <c r="AC842" s="39"/>
      <c r="AD842" s="39">
        <v>-0.83346621183026504</v>
      </c>
      <c r="AE842" s="39"/>
      <c r="AF842" s="39">
        <v>0.75056766369598005</v>
      </c>
      <c r="AG842" s="39">
        <v>-0.75574205307690401</v>
      </c>
    </row>
    <row r="843" spans="1:33">
      <c r="A843" s="1" t="s">
        <v>771</v>
      </c>
      <c r="B843" s="1" t="s">
        <v>690</v>
      </c>
      <c r="C843" s="1" t="s">
        <v>691</v>
      </c>
      <c r="D843" s="1" t="s">
        <v>692</v>
      </c>
      <c r="E843" s="1" t="s">
        <v>693</v>
      </c>
      <c r="F843" s="1" t="s">
        <v>33</v>
      </c>
      <c r="G843" s="1">
        <v>3.6</v>
      </c>
      <c r="H843" s="39"/>
      <c r="I843" s="39"/>
      <c r="J843" s="39">
        <v>0.7</v>
      </c>
      <c r="K843" s="39"/>
      <c r="L843" s="39"/>
      <c r="M843" s="39">
        <v>85.5</v>
      </c>
      <c r="N843" s="39">
        <v>14.23</v>
      </c>
      <c r="O843" s="39"/>
      <c r="P843" s="39">
        <v>0.373</v>
      </c>
      <c r="Q843" s="39">
        <v>-0.986176859338322</v>
      </c>
      <c r="R843" s="39"/>
      <c r="S843" s="39">
        <v>-0.15490195998574299</v>
      </c>
      <c r="T843" s="39"/>
      <c r="U843" s="39"/>
      <c r="V843" s="39">
        <v>-0.42829116819131202</v>
      </c>
      <c r="W843" s="39">
        <v>-0.356674943938732</v>
      </c>
      <c r="X843" s="39"/>
      <c r="Y843" s="39"/>
      <c r="Z843" s="39"/>
      <c r="AA843" s="39">
        <v>-0.232101537823348</v>
      </c>
      <c r="AB843" s="39"/>
      <c r="AC843" s="39">
        <v>-0.57615030425767499</v>
      </c>
      <c r="AD843" s="39"/>
      <c r="AE843" s="39"/>
      <c r="AF843" s="39">
        <v>0.56624513410829203</v>
      </c>
      <c r="AG843" s="39">
        <v>0.33732958143073299</v>
      </c>
    </row>
    <row r="844" spans="1:33">
      <c r="A844" s="1" t="s">
        <v>771</v>
      </c>
      <c r="B844" s="1" t="s">
        <v>690</v>
      </c>
      <c r="C844" s="1" t="s">
        <v>694</v>
      </c>
      <c r="D844" s="1" t="s">
        <v>692</v>
      </c>
      <c r="E844" s="1" t="s">
        <v>693</v>
      </c>
      <c r="F844" s="1" t="s">
        <v>33</v>
      </c>
      <c r="G844" s="1">
        <v>3.6</v>
      </c>
      <c r="H844" s="39"/>
      <c r="I844" s="39"/>
      <c r="J844" s="39">
        <v>0.7</v>
      </c>
      <c r="K844" s="39"/>
      <c r="L844" s="39"/>
      <c r="M844" s="39">
        <v>85.5</v>
      </c>
      <c r="N844" s="39">
        <v>14.23</v>
      </c>
      <c r="O844" s="39"/>
      <c r="P844" s="39">
        <v>0.253</v>
      </c>
      <c r="Q844" s="39">
        <v>-1.37436579025462</v>
      </c>
      <c r="R844" s="39"/>
      <c r="S844" s="39">
        <v>-0.15490195998574299</v>
      </c>
      <c r="T844" s="39"/>
      <c r="U844" s="39"/>
      <c r="V844" s="39">
        <v>-0.59687947882418202</v>
      </c>
      <c r="W844" s="39">
        <v>-0.356674943938732</v>
      </c>
      <c r="X844" s="39"/>
      <c r="Y844" s="39"/>
      <c r="Z844" s="39"/>
      <c r="AA844" s="39">
        <v>-0.23582925746008901</v>
      </c>
      <c r="AB844" s="39"/>
      <c r="AC844" s="39">
        <v>-0.57615030425767499</v>
      </c>
      <c r="AD844" s="39"/>
      <c r="AE844" s="39"/>
      <c r="AF844" s="39">
        <v>0.48403144886009097</v>
      </c>
      <c r="AG844" s="39">
        <v>0.33732958143073299</v>
      </c>
    </row>
    <row r="845" spans="1:33">
      <c r="A845" s="1" t="s">
        <v>771</v>
      </c>
      <c r="B845" s="1" t="s">
        <v>695</v>
      </c>
      <c r="C845" s="1" t="s">
        <v>695</v>
      </c>
      <c r="D845" s="1" t="s">
        <v>692</v>
      </c>
      <c r="E845" s="1" t="s">
        <v>182</v>
      </c>
      <c r="F845" s="1" t="s">
        <v>41</v>
      </c>
      <c r="G845" s="1">
        <v>3</v>
      </c>
      <c r="H845" s="39"/>
      <c r="I845" s="39"/>
      <c r="J845" s="39">
        <v>2.73</v>
      </c>
      <c r="K845" s="39"/>
      <c r="L845" s="39"/>
      <c r="M845" s="39">
        <v>580.9</v>
      </c>
      <c r="N845" s="39">
        <v>34.6</v>
      </c>
      <c r="O845" s="39"/>
      <c r="P845" s="39">
        <v>0.24</v>
      </c>
      <c r="Q845" s="39">
        <v>-1.42711635564015</v>
      </c>
      <c r="R845" s="39"/>
      <c r="S845" s="39">
        <v>0.43616264704075602</v>
      </c>
      <c r="T845" s="39"/>
      <c r="U845" s="39"/>
      <c r="V845" s="39">
        <v>-0.61978875828839397</v>
      </c>
      <c r="W845" s="39">
        <v>1.0043016091968699</v>
      </c>
      <c r="X845" s="39"/>
      <c r="Y845" s="39"/>
      <c r="Z845" s="39"/>
      <c r="AA845" s="39">
        <v>-0.23623309375407001</v>
      </c>
      <c r="AB845" s="39"/>
      <c r="AC845" s="39">
        <v>0.18772846563727399</v>
      </c>
      <c r="AD845" s="39"/>
      <c r="AE845" s="39"/>
      <c r="AF845" s="39">
        <v>0.47285952190938202</v>
      </c>
      <c r="AG845" s="39">
        <v>-0.59958896243295501</v>
      </c>
    </row>
    <row r="846" spans="1:33">
      <c r="A846" s="1" t="s">
        <v>771</v>
      </c>
      <c r="B846" s="1" t="s">
        <v>695</v>
      </c>
      <c r="C846" s="1" t="s">
        <v>695</v>
      </c>
      <c r="D846" s="1" t="s">
        <v>692</v>
      </c>
      <c r="E846" s="1" t="s">
        <v>92</v>
      </c>
      <c r="F846" s="1" t="s">
        <v>60</v>
      </c>
      <c r="G846" s="1">
        <v>2</v>
      </c>
      <c r="H846" s="39"/>
      <c r="I846" s="39"/>
      <c r="J846" s="39">
        <v>1.7</v>
      </c>
      <c r="K846" s="39"/>
      <c r="L846" s="39"/>
      <c r="M846" s="39">
        <v>391</v>
      </c>
      <c r="N846" s="39">
        <v>25.3</v>
      </c>
      <c r="O846" s="39"/>
      <c r="P846" s="39">
        <v>0.24</v>
      </c>
      <c r="Q846" s="39">
        <v>-1.42711635564015</v>
      </c>
      <c r="R846" s="39"/>
      <c r="S846" s="39">
        <v>0.230448921378274</v>
      </c>
      <c r="T846" s="39"/>
      <c r="U846" s="39"/>
      <c r="V846" s="39">
        <v>-0.61978875828839397</v>
      </c>
      <c r="W846" s="39">
        <v>0.53062825106217004</v>
      </c>
      <c r="X846" s="39"/>
      <c r="Y846" s="39"/>
      <c r="Z846" s="39"/>
      <c r="AA846" s="39">
        <v>-0.23623309375407001</v>
      </c>
      <c r="AB846" s="39"/>
      <c r="AC846" s="39">
        <v>-7.8131384269994206E-2</v>
      </c>
      <c r="AD846" s="39"/>
      <c r="AE846" s="39"/>
      <c r="AF846" s="39">
        <v>0.47285952190938202</v>
      </c>
      <c r="AG846" s="39">
        <v>-2.16111986887244</v>
      </c>
    </row>
    <row r="847" spans="1:33">
      <c r="A847" s="1" t="s">
        <v>771</v>
      </c>
      <c r="B847" s="1" t="s">
        <v>696</v>
      </c>
      <c r="C847" s="1" t="s">
        <v>696</v>
      </c>
      <c r="D847" s="1" t="s">
        <v>692</v>
      </c>
      <c r="E847" s="1" t="s">
        <v>182</v>
      </c>
      <c r="F847" s="1" t="s">
        <v>41</v>
      </c>
      <c r="G847" s="1">
        <v>3</v>
      </c>
      <c r="H847" s="39"/>
      <c r="I847" s="39"/>
      <c r="J847" s="39">
        <v>1.9</v>
      </c>
      <c r="K847" s="39"/>
      <c r="L847" s="39"/>
      <c r="M847" s="39">
        <v>669</v>
      </c>
      <c r="N847" s="39">
        <v>37</v>
      </c>
      <c r="O847" s="39"/>
      <c r="P847" s="39">
        <v>0.34</v>
      </c>
      <c r="Q847" s="39">
        <v>-1.07880966137193</v>
      </c>
      <c r="R847" s="39"/>
      <c r="S847" s="39">
        <v>0.27875360095282897</v>
      </c>
      <c r="T847" s="39"/>
      <c r="U847" s="39"/>
      <c r="V847" s="39">
        <v>-0.46852108295774503</v>
      </c>
      <c r="W847" s="39">
        <v>0.64185388617239503</v>
      </c>
      <c r="X847" s="39"/>
      <c r="Y847" s="39"/>
      <c r="Z847" s="39"/>
      <c r="AA847" s="39">
        <v>-0.23312666072345201</v>
      </c>
      <c r="AB847" s="39"/>
      <c r="AC847" s="39">
        <v>-1.57034892904418E-2</v>
      </c>
      <c r="AD847" s="39"/>
      <c r="AE847" s="39"/>
      <c r="AF847" s="39">
        <v>0.54662663542500001</v>
      </c>
      <c r="AG847" s="39">
        <v>-0.59958896243295501</v>
      </c>
    </row>
    <row r="848" spans="1:33">
      <c r="A848" s="1" t="s">
        <v>771</v>
      </c>
      <c r="B848" s="1" t="s">
        <v>696</v>
      </c>
      <c r="C848" s="1" t="s">
        <v>696</v>
      </c>
      <c r="D848" s="1" t="s">
        <v>692</v>
      </c>
      <c r="E848" s="1" t="s">
        <v>92</v>
      </c>
      <c r="F848" s="1" t="s">
        <v>60</v>
      </c>
      <c r="G848" s="1">
        <v>2</v>
      </c>
      <c r="H848" s="39"/>
      <c r="I848" s="39"/>
      <c r="J848" s="39">
        <v>3.2</v>
      </c>
      <c r="K848" s="39"/>
      <c r="L848" s="39"/>
      <c r="M848" s="39">
        <v>360</v>
      </c>
      <c r="N848" s="39">
        <v>25</v>
      </c>
      <c r="O848" s="39"/>
      <c r="P848" s="39">
        <v>0.34</v>
      </c>
      <c r="Q848" s="39">
        <v>-1.07880966137193</v>
      </c>
      <c r="R848" s="39"/>
      <c r="S848" s="39">
        <v>0.50514997831990605</v>
      </c>
      <c r="T848" s="39"/>
      <c r="U848" s="39"/>
      <c r="V848" s="39">
        <v>-0.46852108295774503</v>
      </c>
      <c r="W848" s="39">
        <v>1.16315080980568</v>
      </c>
      <c r="X848" s="39"/>
      <c r="Y848" s="39"/>
      <c r="Z848" s="39"/>
      <c r="AA848" s="39">
        <v>-0.23312666072345201</v>
      </c>
      <c r="AB848" s="39"/>
      <c r="AC848" s="39">
        <v>0.27688616029431501</v>
      </c>
      <c r="AD848" s="39"/>
      <c r="AE848" s="39"/>
      <c r="AF848" s="39">
        <v>0.54662663542500001</v>
      </c>
      <c r="AG848" s="39">
        <v>-2.16111986887244</v>
      </c>
    </row>
    <row r="849" spans="1:33">
      <c r="A849" s="1" t="s">
        <v>851</v>
      </c>
      <c r="B849" s="1" t="s">
        <v>697</v>
      </c>
      <c r="C849" s="1" t="s">
        <v>698</v>
      </c>
      <c r="D849" s="1"/>
      <c r="E849" s="1" t="s">
        <v>504</v>
      </c>
      <c r="F849" s="1" t="s">
        <v>699</v>
      </c>
      <c r="G849" s="1">
        <v>2</v>
      </c>
      <c r="H849" s="39"/>
      <c r="I849" s="39">
        <v>0.25</v>
      </c>
      <c r="J849" s="39"/>
      <c r="K849" s="39"/>
      <c r="L849" s="39">
        <v>393.6</v>
      </c>
      <c r="M849" s="39">
        <v>22.6</v>
      </c>
      <c r="N849" s="39"/>
      <c r="O849" s="39"/>
      <c r="P849" s="39">
        <v>5.9000000000000003E-4</v>
      </c>
      <c r="Q849" s="39">
        <v>-7.4353880210645098</v>
      </c>
      <c r="R849" s="39"/>
      <c r="S849" s="39"/>
      <c r="T849" s="39">
        <v>-0.60205999132796195</v>
      </c>
      <c r="U849" s="39"/>
      <c r="V849" s="39">
        <v>-3.2291479883578602</v>
      </c>
      <c r="W849" s="39"/>
      <c r="X849" s="39"/>
      <c r="Y849" s="39">
        <v>-1.3862943611198899</v>
      </c>
      <c r="Z849" s="39"/>
      <c r="AA849" s="39">
        <v>-0.24367020507267201</v>
      </c>
      <c r="AB849" s="39"/>
      <c r="AC849" s="39"/>
      <c r="AD849" s="39">
        <v>9.38739884746011E-2</v>
      </c>
      <c r="AE849" s="39"/>
      <c r="AF849" s="39">
        <v>-0.79961920235748196</v>
      </c>
      <c r="AG849" s="39">
        <v>-2.16111986887244</v>
      </c>
    </row>
    <row r="850" spans="1:33">
      <c r="A850" s="1" t="s">
        <v>851</v>
      </c>
      <c r="B850" s="1" t="s">
        <v>697</v>
      </c>
      <c r="C850" s="1" t="s">
        <v>700</v>
      </c>
      <c r="D850" s="1"/>
      <c r="E850" s="1" t="s">
        <v>701</v>
      </c>
      <c r="F850" s="1" t="s">
        <v>702</v>
      </c>
      <c r="G850" s="1">
        <v>4</v>
      </c>
      <c r="H850" s="39"/>
      <c r="I850" s="39">
        <v>1.03125</v>
      </c>
      <c r="J850" s="39"/>
      <c r="K850" s="39"/>
      <c r="L850" s="39">
        <v>16.600000000000001</v>
      </c>
      <c r="M850" s="39">
        <v>10.7</v>
      </c>
      <c r="N850" s="39"/>
      <c r="O850" s="39"/>
      <c r="P850" s="39">
        <v>6.2E-4</v>
      </c>
      <c r="Q850" s="39">
        <v>-7.3857910799251396</v>
      </c>
      <c r="R850" s="39"/>
      <c r="S850" s="39"/>
      <c r="T850" s="39">
        <v>1.33639615579815E-2</v>
      </c>
      <c r="U850" s="39"/>
      <c r="V850" s="39">
        <v>-3.2076083105017501</v>
      </c>
      <c r="W850" s="39"/>
      <c r="X850" s="39"/>
      <c r="Y850" s="39">
        <v>3.0771658666753701E-2</v>
      </c>
      <c r="Z850" s="39"/>
      <c r="AA850" s="39">
        <v>-0.24366927314276299</v>
      </c>
      <c r="AB850" s="39"/>
      <c r="AC850" s="39"/>
      <c r="AD850" s="39">
        <v>0.85029142240056099</v>
      </c>
      <c r="AE850" s="39"/>
      <c r="AF850" s="39">
        <v>-0.78911517459326597</v>
      </c>
      <c r="AG850" s="39">
        <v>0.961941944006525</v>
      </c>
    </row>
    <row r="851" spans="1:33">
      <c r="A851" s="1" t="s">
        <v>851</v>
      </c>
      <c r="B851" s="1" t="s">
        <v>697</v>
      </c>
      <c r="C851" s="1" t="s">
        <v>700</v>
      </c>
      <c r="D851" s="1"/>
      <c r="E851" s="1" t="s">
        <v>703</v>
      </c>
      <c r="F851" s="1" t="s">
        <v>702</v>
      </c>
      <c r="G851" s="1">
        <v>3.9</v>
      </c>
      <c r="H851" s="39"/>
      <c r="I851" s="39">
        <v>9.5238095238095205E-2</v>
      </c>
      <c r="J851" s="39"/>
      <c r="K851" s="39"/>
      <c r="L851" s="39">
        <v>167</v>
      </c>
      <c r="M851" s="39">
        <v>26.8</v>
      </c>
      <c r="N851" s="39"/>
      <c r="O851" s="39"/>
      <c r="P851" s="39">
        <v>6.2E-4</v>
      </c>
      <c r="Q851" s="39">
        <v>-7.3857910799251396</v>
      </c>
      <c r="R851" s="39"/>
      <c r="S851" s="39"/>
      <c r="T851" s="39">
        <v>-1.02118929906994</v>
      </c>
      <c r="U851" s="39"/>
      <c r="V851" s="39">
        <v>-3.2076083105017501</v>
      </c>
      <c r="W851" s="39"/>
      <c r="X851" s="39"/>
      <c r="Y851" s="39">
        <v>-2.3513752571634798</v>
      </c>
      <c r="Z851" s="39"/>
      <c r="AA851" s="39">
        <v>-0.24366927314276299</v>
      </c>
      <c r="AB851" s="39"/>
      <c r="AC851" s="39"/>
      <c r="AD851" s="39">
        <v>-0.42127774385341399</v>
      </c>
      <c r="AE851" s="39"/>
      <c r="AF851" s="39">
        <v>-0.78911517459326597</v>
      </c>
      <c r="AG851" s="39">
        <v>0.805788853362576</v>
      </c>
    </row>
    <row r="852" spans="1:33">
      <c r="A852" s="1" t="s">
        <v>851</v>
      </c>
      <c r="B852" s="1" t="s">
        <v>697</v>
      </c>
      <c r="C852" s="1" t="s">
        <v>704</v>
      </c>
      <c r="D852" s="1"/>
      <c r="E852" s="1" t="s">
        <v>609</v>
      </c>
      <c r="F852" s="1" t="s">
        <v>702</v>
      </c>
      <c r="G852" s="1">
        <v>3.7</v>
      </c>
      <c r="H852" s="39"/>
      <c r="I852" s="39">
        <v>7.4074074074074098E-2</v>
      </c>
      <c r="J852" s="39"/>
      <c r="K852" s="39"/>
      <c r="L852" s="39">
        <v>393</v>
      </c>
      <c r="M852" s="39">
        <v>34</v>
      </c>
      <c r="N852" s="39"/>
      <c r="O852" s="39"/>
      <c r="P852" s="39">
        <v>47.5</v>
      </c>
      <c r="Q852" s="39">
        <v>3.8607297110405998</v>
      </c>
      <c r="R852" s="39"/>
      <c r="S852" s="39"/>
      <c r="T852" s="39">
        <v>-1.1303337684950101</v>
      </c>
      <c r="U852" s="39"/>
      <c r="V852" s="39">
        <v>1.6766936096248699</v>
      </c>
      <c r="W852" s="39"/>
      <c r="X852" s="39"/>
      <c r="Y852" s="39">
        <v>-2.6026896854443802</v>
      </c>
      <c r="Z852" s="39"/>
      <c r="AA852" s="39">
        <v>1.23186715651595</v>
      </c>
      <c r="AB852" s="39"/>
      <c r="AC852" s="39"/>
      <c r="AD852" s="39">
        <v>-0.55542718523048895</v>
      </c>
      <c r="AE852" s="39"/>
      <c r="AF852" s="39">
        <v>1.5927608831894899</v>
      </c>
      <c r="AG852" s="39">
        <v>0.49348267207468099</v>
      </c>
    </row>
    <row r="853" spans="1:33">
      <c r="A853" s="1" t="s">
        <v>851</v>
      </c>
      <c r="B853" s="1" t="s">
        <v>697</v>
      </c>
      <c r="C853" s="1" t="s">
        <v>700</v>
      </c>
      <c r="D853" s="1"/>
      <c r="E853" s="1" t="s">
        <v>705</v>
      </c>
      <c r="F853" s="1" t="s">
        <v>702</v>
      </c>
      <c r="G853" s="1">
        <v>4.0999999999999996</v>
      </c>
      <c r="H853" s="39"/>
      <c r="I853" s="39">
        <v>0.4</v>
      </c>
      <c r="J853" s="39"/>
      <c r="K853" s="39"/>
      <c r="L853" s="39">
        <v>10910</v>
      </c>
      <c r="M853" s="39">
        <v>138.6</v>
      </c>
      <c r="N853" s="39"/>
      <c r="O853" s="39"/>
      <c r="P853" s="39">
        <v>6.2E-4</v>
      </c>
      <c r="Q853" s="39">
        <v>-7.3857910799251396</v>
      </c>
      <c r="R853" s="39"/>
      <c r="S853" s="39"/>
      <c r="T853" s="39">
        <v>-0.39794000867203799</v>
      </c>
      <c r="U853" s="39"/>
      <c r="V853" s="39">
        <v>-3.2076083105017501</v>
      </c>
      <c r="W853" s="39"/>
      <c r="X853" s="39"/>
      <c r="Y853" s="39">
        <v>-0.916290731874155</v>
      </c>
      <c r="Z853" s="39"/>
      <c r="AA853" s="39">
        <v>-0.24366927314276299</v>
      </c>
      <c r="AB853" s="39"/>
      <c r="AC853" s="39"/>
      <c r="AD853" s="39">
        <v>0.344757810544849</v>
      </c>
      <c r="AE853" s="39"/>
      <c r="AF853" s="39">
        <v>-0.78911517459326597</v>
      </c>
      <c r="AG853" s="39">
        <v>1.1180950346504701</v>
      </c>
    </row>
    <row r="854" spans="1:33">
      <c r="A854" s="1" t="s">
        <v>851</v>
      </c>
      <c r="B854" s="1" t="s">
        <v>697</v>
      </c>
      <c r="C854" s="1" t="s">
        <v>698</v>
      </c>
      <c r="D854" s="1"/>
      <c r="E854" s="1" t="s">
        <v>706</v>
      </c>
      <c r="F854" s="1" t="s">
        <v>699</v>
      </c>
      <c r="G854" s="1">
        <v>2</v>
      </c>
      <c r="H854" s="39"/>
      <c r="I854" s="39">
        <v>0.20689655172413801</v>
      </c>
      <c r="J854" s="39"/>
      <c r="K854" s="39"/>
      <c r="L854" s="39">
        <v>161.69999999999999</v>
      </c>
      <c r="M854" s="39">
        <v>21.1</v>
      </c>
      <c r="N854" s="39"/>
      <c r="O854" s="39"/>
      <c r="P854" s="39">
        <v>5.9000000000000003E-4</v>
      </c>
      <c r="Q854" s="39">
        <v>-7.4353880210645098</v>
      </c>
      <c r="R854" s="39"/>
      <c r="S854" s="39"/>
      <c r="T854" s="39">
        <v>-0.684246747515312</v>
      </c>
      <c r="U854" s="39"/>
      <c r="V854" s="39">
        <v>-3.2291479883578602</v>
      </c>
      <c r="W854" s="39"/>
      <c r="X854" s="39"/>
      <c r="Y854" s="39">
        <v>-1.5755363607584201</v>
      </c>
      <c r="Z854" s="39"/>
      <c r="AA854" s="39">
        <v>-0.24367020507267201</v>
      </c>
      <c r="AB854" s="39"/>
      <c r="AC854" s="39"/>
      <c r="AD854" s="39">
        <v>-7.1417339821022597E-3</v>
      </c>
      <c r="AE854" s="39"/>
      <c r="AF854" s="39">
        <v>-0.79961920235748196</v>
      </c>
      <c r="AG854" s="39">
        <v>-2.16111986887244</v>
      </c>
    </row>
    <row r="855" spans="1:33">
      <c r="A855" s="1" t="s">
        <v>851</v>
      </c>
      <c r="B855" s="1" t="s">
        <v>697</v>
      </c>
      <c r="C855" s="1" t="s">
        <v>700</v>
      </c>
      <c r="D855" s="1"/>
      <c r="E855" s="1" t="s">
        <v>706</v>
      </c>
      <c r="F855" s="1" t="s">
        <v>699</v>
      </c>
      <c r="G855" s="1">
        <v>2</v>
      </c>
      <c r="H855" s="39"/>
      <c r="I855" s="39">
        <v>0.407407407407407</v>
      </c>
      <c r="J855" s="39"/>
      <c r="K855" s="39"/>
      <c r="L855" s="39">
        <v>161.69999999999999</v>
      </c>
      <c r="M855" s="39">
        <v>21.1</v>
      </c>
      <c r="N855" s="39"/>
      <c r="O855" s="39"/>
      <c r="P855" s="39">
        <v>6.2E-4</v>
      </c>
      <c r="Q855" s="39">
        <v>-7.3857910799251396</v>
      </c>
      <c r="R855" s="39"/>
      <c r="S855" s="39"/>
      <c r="T855" s="39">
        <v>-0.389971079000762</v>
      </c>
      <c r="U855" s="39"/>
      <c r="V855" s="39">
        <v>-3.2076083105017501</v>
      </c>
      <c r="W855" s="39"/>
      <c r="X855" s="39"/>
      <c r="Y855" s="39">
        <v>-0.89794159320595901</v>
      </c>
      <c r="Z855" s="39"/>
      <c r="AA855" s="39">
        <v>-0.24366927314276299</v>
      </c>
      <c r="AB855" s="39"/>
      <c r="AC855" s="39"/>
      <c r="AD855" s="39">
        <v>0.35455242010597499</v>
      </c>
      <c r="AE855" s="39"/>
      <c r="AF855" s="39">
        <v>-0.78911517459326597</v>
      </c>
      <c r="AG855" s="39">
        <v>-2.16111986887244</v>
      </c>
    </row>
    <row r="856" spans="1:33">
      <c r="A856" s="1" t="s">
        <v>851</v>
      </c>
      <c r="B856" s="1" t="s">
        <v>697</v>
      </c>
      <c r="C856" s="1" t="s">
        <v>700</v>
      </c>
      <c r="D856" s="1"/>
      <c r="E856" s="1" t="s">
        <v>707</v>
      </c>
      <c r="F856" s="1" t="s">
        <v>708</v>
      </c>
      <c r="G856" s="1">
        <v>3.4</v>
      </c>
      <c r="H856" s="39"/>
      <c r="I856" s="39">
        <v>0.32</v>
      </c>
      <c r="J856" s="39"/>
      <c r="K856" s="39"/>
      <c r="L856" s="39">
        <v>68</v>
      </c>
      <c r="M856" s="39">
        <v>20.5</v>
      </c>
      <c r="N856" s="39"/>
      <c r="O856" s="39"/>
      <c r="P856" s="39">
        <v>6.2E-4</v>
      </c>
      <c r="Q856" s="39">
        <v>-7.3857910799251396</v>
      </c>
      <c r="R856" s="39"/>
      <c r="S856" s="39"/>
      <c r="T856" s="39">
        <v>-0.49485002168009401</v>
      </c>
      <c r="U856" s="39"/>
      <c r="V856" s="39">
        <v>-3.2076083105017501</v>
      </c>
      <c r="W856" s="39"/>
      <c r="X856" s="39"/>
      <c r="Y856" s="39">
        <v>-1.1394342831883599</v>
      </c>
      <c r="Z856" s="39"/>
      <c r="AA856" s="39">
        <v>-0.24366927314276299</v>
      </c>
      <c r="AB856" s="39"/>
      <c r="AC856" s="39"/>
      <c r="AD856" s="39">
        <v>0.22564573663623</v>
      </c>
      <c r="AE856" s="39"/>
      <c r="AF856" s="39">
        <v>-0.78911517459326597</v>
      </c>
      <c r="AG856" s="39">
        <v>2.5023400142836501E-2</v>
      </c>
    </row>
    <row r="857" spans="1:33">
      <c r="A857" s="1" t="s">
        <v>851</v>
      </c>
      <c r="B857" s="1" t="s">
        <v>697</v>
      </c>
      <c r="C857" s="1" t="s">
        <v>709</v>
      </c>
      <c r="D857" s="1"/>
      <c r="E857" s="1" t="s">
        <v>710</v>
      </c>
      <c r="F857" s="1" t="s">
        <v>708</v>
      </c>
      <c r="G857" s="1">
        <v>3.4</v>
      </c>
      <c r="H857" s="39"/>
      <c r="I857" s="39">
        <v>1.56</v>
      </c>
      <c r="J857" s="39"/>
      <c r="K857" s="39"/>
      <c r="L857" s="39">
        <v>119</v>
      </c>
      <c r="M857" s="39">
        <v>23</v>
      </c>
      <c r="N857" s="39"/>
      <c r="O857" s="39"/>
      <c r="P857" s="39">
        <v>5.0000000000000002E-5</v>
      </c>
      <c r="Q857" s="39">
        <v>-9.9034875525361308</v>
      </c>
      <c r="R857" s="39"/>
      <c r="S857" s="39"/>
      <c r="T857" s="39">
        <v>0.193124598354462</v>
      </c>
      <c r="U857" s="39"/>
      <c r="V857" s="39">
        <v>-4.3010299956639804</v>
      </c>
      <c r="W857" s="39"/>
      <c r="X857" s="39"/>
      <c r="Y857" s="39">
        <v>0.44468582126144601</v>
      </c>
      <c r="Z857" s="39"/>
      <c r="AA857" s="39">
        <v>-0.24368697981103701</v>
      </c>
      <c r="AB857" s="39"/>
      <c r="AC857" s="39"/>
      <c r="AD857" s="39">
        <v>1.0712351782762599</v>
      </c>
      <c r="AE857" s="39"/>
      <c r="AF857" s="39">
        <v>-1.32233260781879</v>
      </c>
      <c r="AG857" s="39">
        <v>2.5023400142836501E-2</v>
      </c>
    </row>
    <row r="858" spans="1:33">
      <c r="A858" s="1" t="s">
        <v>851</v>
      </c>
      <c r="B858" s="1" t="s">
        <v>697</v>
      </c>
      <c r="C858" s="1" t="s">
        <v>700</v>
      </c>
      <c r="D858" s="1"/>
      <c r="E858" s="1" t="s">
        <v>711</v>
      </c>
      <c r="F858" s="1" t="s">
        <v>708</v>
      </c>
      <c r="G858" s="1">
        <v>2.2000000000000002</v>
      </c>
      <c r="H858" s="39"/>
      <c r="I858" s="39">
        <v>2.0606060606060601</v>
      </c>
      <c r="J858" s="39"/>
      <c r="K858" s="39"/>
      <c r="L858" s="39">
        <v>334.3</v>
      </c>
      <c r="M858" s="39">
        <v>31</v>
      </c>
      <c r="N858" s="39"/>
      <c r="O858" s="39"/>
      <c r="P858" s="39">
        <v>6.2E-4</v>
      </c>
      <c r="Q858" s="39">
        <v>-7.3857910799251396</v>
      </c>
      <c r="R858" s="39"/>
      <c r="S858" s="39"/>
      <c r="T858" s="39">
        <v>0.31399497282834898</v>
      </c>
      <c r="U858" s="39"/>
      <c r="V858" s="39">
        <v>-3.2076083105017501</v>
      </c>
      <c r="W858" s="39"/>
      <c r="X858" s="39"/>
      <c r="Y858" s="39">
        <v>0.72300014370962595</v>
      </c>
      <c r="Z858" s="39"/>
      <c r="AA858" s="39">
        <v>-0.24366927314276299</v>
      </c>
      <c r="AB858" s="39"/>
      <c r="AC858" s="39"/>
      <c r="AD858" s="39">
        <v>1.2197969267562601</v>
      </c>
      <c r="AE858" s="39"/>
      <c r="AF858" s="39">
        <v>-0.78911517459326597</v>
      </c>
      <c r="AG858" s="39">
        <v>-1.84881368758454</v>
      </c>
    </row>
    <row r="859" spans="1:33">
      <c r="A859" s="1" t="s">
        <v>851</v>
      </c>
      <c r="B859" s="1" t="s">
        <v>697</v>
      </c>
      <c r="C859" s="1" t="s">
        <v>704</v>
      </c>
      <c r="D859" s="1"/>
      <c r="E859" s="1" t="s">
        <v>712</v>
      </c>
      <c r="F859" s="1" t="s">
        <v>699</v>
      </c>
      <c r="G859" s="1">
        <v>2.1</v>
      </c>
      <c r="H859" s="39"/>
      <c r="I859" s="39">
        <v>4.1500000000000004</v>
      </c>
      <c r="J859" s="39"/>
      <c r="K859" s="39"/>
      <c r="L859" s="39">
        <v>686.1</v>
      </c>
      <c r="M859" s="39">
        <v>34.799999999999997</v>
      </c>
      <c r="N859" s="39"/>
      <c r="O859" s="39"/>
      <c r="P859" s="39">
        <v>47.5</v>
      </c>
      <c r="Q859" s="39">
        <v>3.8607297110405998</v>
      </c>
      <c r="R859" s="39"/>
      <c r="S859" s="39"/>
      <c r="T859" s="39">
        <v>0.61804809671209304</v>
      </c>
      <c r="U859" s="39"/>
      <c r="V859" s="39">
        <v>1.6766936096248699</v>
      </c>
      <c r="W859" s="39"/>
      <c r="X859" s="39"/>
      <c r="Y859" s="39">
        <v>1.4231083342426101</v>
      </c>
      <c r="Z859" s="39"/>
      <c r="AA859" s="39">
        <v>1.23186715651595</v>
      </c>
      <c r="AB859" s="39"/>
      <c r="AC859" s="39"/>
      <c r="AD859" s="39">
        <v>1.59350854891006</v>
      </c>
      <c r="AE859" s="39"/>
      <c r="AF859" s="39">
        <v>1.5927608831894899</v>
      </c>
      <c r="AG859" s="39">
        <v>-2.0049667782284901</v>
      </c>
    </row>
    <row r="860" spans="1:33">
      <c r="A860" s="1" t="s">
        <v>851</v>
      </c>
      <c r="B860" s="1" t="s">
        <v>697</v>
      </c>
      <c r="C860" s="1" t="s">
        <v>700</v>
      </c>
      <c r="D860" s="1"/>
      <c r="E860" s="1" t="s">
        <v>713</v>
      </c>
      <c r="F860" s="1" t="s">
        <v>702</v>
      </c>
      <c r="G860" s="1">
        <v>3.7</v>
      </c>
      <c r="H860" s="39"/>
      <c r="I860" s="39">
        <v>6.8965517241379296E-2</v>
      </c>
      <c r="J860" s="39"/>
      <c r="K860" s="39"/>
      <c r="L860" s="39">
        <v>263.2</v>
      </c>
      <c r="M860" s="39">
        <v>25</v>
      </c>
      <c r="N860" s="39"/>
      <c r="O860" s="39"/>
      <c r="P860" s="39">
        <v>6.2E-4</v>
      </c>
      <c r="Q860" s="39">
        <v>-7.3857910799251396</v>
      </c>
      <c r="R860" s="39"/>
      <c r="S860" s="39"/>
      <c r="T860" s="39">
        <v>-1.1613680022349699</v>
      </c>
      <c r="U860" s="39"/>
      <c r="V860" s="39">
        <v>-3.2076083105017501</v>
      </c>
      <c r="W860" s="39"/>
      <c r="X860" s="39"/>
      <c r="Y860" s="39">
        <v>-2.6741486494265301</v>
      </c>
      <c r="Z860" s="39"/>
      <c r="AA860" s="39">
        <v>-0.24366927314276299</v>
      </c>
      <c r="AB860" s="39"/>
      <c r="AC860" s="39"/>
      <c r="AD860" s="39">
        <v>-0.59357135452933296</v>
      </c>
      <c r="AE860" s="39"/>
      <c r="AF860" s="39">
        <v>-0.78911517459326597</v>
      </c>
      <c r="AG860" s="39">
        <v>0.49348267207468099</v>
      </c>
    </row>
    <row r="861" spans="1:33">
      <c r="A861" s="1" t="s">
        <v>851</v>
      </c>
      <c r="B861" s="1" t="s">
        <v>697</v>
      </c>
      <c r="C861" s="1" t="s">
        <v>709</v>
      </c>
      <c r="D861" s="1"/>
      <c r="E861" s="1" t="s">
        <v>714</v>
      </c>
      <c r="F861" s="1" t="s">
        <v>702</v>
      </c>
      <c r="G861" s="1">
        <v>3.6</v>
      </c>
      <c r="H861" s="39"/>
      <c r="I861" s="39">
        <v>0.3</v>
      </c>
      <c r="J861" s="39"/>
      <c r="K861" s="39"/>
      <c r="L861" s="39">
        <v>494.3</v>
      </c>
      <c r="M861" s="39">
        <v>36.700000000000003</v>
      </c>
      <c r="N861" s="39"/>
      <c r="O861" s="39"/>
      <c r="P861" s="39">
        <v>5.0000000000000002E-5</v>
      </c>
      <c r="Q861" s="39">
        <v>-9.9034875525361308</v>
      </c>
      <c r="R861" s="39"/>
      <c r="S861" s="39"/>
      <c r="T861" s="39">
        <v>-0.52287874528033795</v>
      </c>
      <c r="U861" s="39"/>
      <c r="V861" s="39">
        <v>-4.3010299956639804</v>
      </c>
      <c r="W861" s="39"/>
      <c r="X861" s="39"/>
      <c r="Y861" s="39">
        <v>-1.2039728043259399</v>
      </c>
      <c r="Z861" s="39"/>
      <c r="AA861" s="39">
        <v>-0.24368697981103701</v>
      </c>
      <c r="AB861" s="39"/>
      <c r="AC861" s="39"/>
      <c r="AD861" s="39">
        <v>0.19119563913434501</v>
      </c>
      <c r="AE861" s="39"/>
      <c r="AF861" s="39">
        <v>-1.32233260781879</v>
      </c>
      <c r="AG861" s="39">
        <v>0.33732958143073299</v>
      </c>
    </row>
    <row r="862" spans="1:33">
      <c r="A862" s="1" t="s">
        <v>851</v>
      </c>
      <c r="B862" s="1" t="s">
        <v>697</v>
      </c>
      <c r="C862" s="1" t="s">
        <v>704</v>
      </c>
      <c r="D862" s="1"/>
      <c r="E862" s="1" t="s">
        <v>715</v>
      </c>
      <c r="F862" s="1" t="s">
        <v>708</v>
      </c>
      <c r="G862" s="1">
        <v>3</v>
      </c>
      <c r="H862" s="39"/>
      <c r="I862" s="39">
        <v>0</v>
      </c>
      <c r="J862" s="39"/>
      <c r="K862" s="39"/>
      <c r="L862" s="39">
        <v>32.700000000000003</v>
      </c>
      <c r="M862" s="39">
        <v>24.9</v>
      </c>
      <c r="N862" s="39"/>
      <c r="O862" s="39"/>
      <c r="P862" s="39">
        <v>47.5</v>
      </c>
      <c r="Q862" s="39">
        <v>3.8607297110405998</v>
      </c>
      <c r="R862" s="39"/>
      <c r="S862" s="39"/>
      <c r="T862" s="39"/>
      <c r="U862" s="39"/>
      <c r="V862" s="39">
        <v>1.6766936096248699</v>
      </c>
      <c r="W862" s="39"/>
      <c r="X862" s="39"/>
      <c r="Y862" s="39"/>
      <c r="Z862" s="39"/>
      <c r="AA862" s="39">
        <v>1.23186715651595</v>
      </c>
      <c r="AB862" s="39"/>
      <c r="AC862" s="39"/>
      <c r="AD862" s="39"/>
      <c r="AE862" s="39"/>
      <c r="AF862" s="39">
        <v>1.5927608831894899</v>
      </c>
      <c r="AG862" s="39">
        <v>-0.59958896243295501</v>
      </c>
    </row>
    <row r="863" spans="1:33">
      <c r="A863" s="1" t="s">
        <v>851</v>
      </c>
      <c r="B863" s="1" t="s">
        <v>697</v>
      </c>
      <c r="C863" s="1" t="s">
        <v>698</v>
      </c>
      <c r="D863" s="1"/>
      <c r="E863" s="1" t="s">
        <v>716</v>
      </c>
      <c r="F863" s="1" t="s">
        <v>702</v>
      </c>
      <c r="G863" s="1">
        <v>4</v>
      </c>
      <c r="H863" s="39"/>
      <c r="I863" s="39">
        <v>0.34615384615384598</v>
      </c>
      <c r="J863" s="39"/>
      <c r="K863" s="39"/>
      <c r="L863" s="39">
        <v>6018.5</v>
      </c>
      <c r="M863" s="39">
        <v>69.599999999999994</v>
      </c>
      <c r="N863" s="39"/>
      <c r="O863" s="39"/>
      <c r="P863" s="39">
        <v>5.9000000000000003E-4</v>
      </c>
      <c r="Q863" s="39">
        <v>-7.4353880210645098</v>
      </c>
      <c r="R863" s="39"/>
      <c r="S863" s="39"/>
      <c r="T863" s="39">
        <v>-0.46073083853149299</v>
      </c>
      <c r="U863" s="39"/>
      <c r="V863" s="39">
        <v>-3.2291479883578602</v>
      </c>
      <c r="W863" s="39"/>
      <c r="X863" s="39"/>
      <c r="Y863" s="39">
        <v>-1.0608719606852599</v>
      </c>
      <c r="Z863" s="39"/>
      <c r="AA863" s="39">
        <v>-0.24367020507267201</v>
      </c>
      <c r="AB863" s="39"/>
      <c r="AC863" s="39"/>
      <c r="AD863" s="39">
        <v>0.26758161651852902</v>
      </c>
      <c r="AE863" s="39"/>
      <c r="AF863" s="39">
        <v>-0.79961920235748196</v>
      </c>
      <c r="AG863" s="39">
        <v>0.961941944006525</v>
      </c>
    </row>
    <row r="864" spans="1:33">
      <c r="A864" s="1" t="s">
        <v>851</v>
      </c>
      <c r="B864" s="1" t="s">
        <v>697</v>
      </c>
      <c r="C864" s="1" t="s">
        <v>709</v>
      </c>
      <c r="D864" s="1"/>
      <c r="E864" s="1" t="s">
        <v>717</v>
      </c>
      <c r="F864" s="1" t="s">
        <v>699</v>
      </c>
      <c r="G864" s="1">
        <v>4</v>
      </c>
      <c r="H864" s="39"/>
      <c r="I864" s="39">
        <v>2.0512820512820502</v>
      </c>
      <c r="J864" s="39"/>
      <c r="K864" s="39"/>
      <c r="L864" s="39">
        <v>1200</v>
      </c>
      <c r="M864" s="39"/>
      <c r="N864" s="39"/>
      <c r="O864" s="39"/>
      <c r="P864" s="39">
        <v>5.0000000000000002E-5</v>
      </c>
      <c r="Q864" s="39">
        <v>-9.9034875525361308</v>
      </c>
      <c r="R864" s="39"/>
      <c r="S864" s="39"/>
      <c r="T864" s="39">
        <v>0.31202537996544399</v>
      </c>
      <c r="U864" s="39"/>
      <c r="V864" s="39">
        <v>-4.3010299956639804</v>
      </c>
      <c r="W864" s="39"/>
      <c r="X864" s="39"/>
      <c r="Y864" s="39">
        <v>0.71846498854423502</v>
      </c>
      <c r="Z864" s="39"/>
      <c r="AA864" s="39">
        <v>-0.24368697981103701</v>
      </c>
      <c r="AB864" s="39"/>
      <c r="AC864" s="39"/>
      <c r="AD864" s="39">
        <v>1.2173761006375301</v>
      </c>
      <c r="AE864" s="39"/>
      <c r="AF864" s="39">
        <v>-1.32233260781879</v>
      </c>
      <c r="AG864" s="39">
        <v>0.961941944006525</v>
      </c>
    </row>
    <row r="865" spans="1:33">
      <c r="A865" s="1" t="s">
        <v>851</v>
      </c>
      <c r="B865" s="1" t="s">
        <v>697</v>
      </c>
      <c r="C865" s="1" t="s">
        <v>698</v>
      </c>
      <c r="D865" s="1"/>
      <c r="E865" s="1" t="s">
        <v>718</v>
      </c>
      <c r="F865" s="1" t="s">
        <v>702</v>
      </c>
      <c r="G865" s="1">
        <v>2</v>
      </c>
      <c r="H865" s="39"/>
      <c r="I865" s="39">
        <v>0.38461538461538503</v>
      </c>
      <c r="J865" s="39"/>
      <c r="K865" s="39"/>
      <c r="L865" s="39">
        <v>655.8</v>
      </c>
      <c r="M865" s="39">
        <v>38.200000000000003</v>
      </c>
      <c r="N865" s="39"/>
      <c r="O865" s="39"/>
      <c r="P865" s="39">
        <v>5.9000000000000003E-4</v>
      </c>
      <c r="Q865" s="39">
        <v>-7.4353880210645098</v>
      </c>
      <c r="R865" s="39"/>
      <c r="S865" s="39"/>
      <c r="T865" s="39">
        <v>-0.41497334797081797</v>
      </c>
      <c r="U865" s="39"/>
      <c r="V865" s="39">
        <v>-3.2291479883578602</v>
      </c>
      <c r="W865" s="39"/>
      <c r="X865" s="39"/>
      <c r="Y865" s="39">
        <v>-0.95551144502743601</v>
      </c>
      <c r="Z865" s="39"/>
      <c r="AA865" s="39">
        <v>-0.24367020507267201</v>
      </c>
      <c r="AB865" s="39"/>
      <c r="AC865" s="39"/>
      <c r="AD865" s="39">
        <v>0.32382213726928999</v>
      </c>
      <c r="AE865" s="39"/>
      <c r="AF865" s="39">
        <v>-0.79961920235748196</v>
      </c>
      <c r="AG865" s="39">
        <v>-2.16111986887244</v>
      </c>
    </row>
    <row r="866" spans="1:33">
      <c r="A866" s="1" t="s">
        <v>851</v>
      </c>
      <c r="B866" s="1" t="s">
        <v>697</v>
      </c>
      <c r="C866" s="1" t="s">
        <v>698</v>
      </c>
      <c r="D866" s="1"/>
      <c r="E866" s="1" t="s">
        <v>719</v>
      </c>
      <c r="F866" s="1" t="s">
        <v>702</v>
      </c>
      <c r="G866" s="1">
        <v>4</v>
      </c>
      <c r="H866" s="39"/>
      <c r="I866" s="39">
        <v>0.16666666666666699</v>
      </c>
      <c r="J866" s="39"/>
      <c r="K866" s="39"/>
      <c r="L866" s="39">
        <v>243.7</v>
      </c>
      <c r="M866" s="39">
        <v>26.9</v>
      </c>
      <c r="N866" s="39"/>
      <c r="O866" s="39"/>
      <c r="P866" s="39">
        <v>5.9000000000000003E-4</v>
      </c>
      <c r="Q866" s="39">
        <v>-7.4353880210645098</v>
      </c>
      <c r="R866" s="39"/>
      <c r="S866" s="39"/>
      <c r="T866" s="39">
        <v>-0.77815125038364397</v>
      </c>
      <c r="U866" s="39"/>
      <c r="V866" s="39">
        <v>-3.2291479883578602</v>
      </c>
      <c r="W866" s="39"/>
      <c r="X866" s="39"/>
      <c r="Y866" s="39">
        <v>-1.7917594692280601</v>
      </c>
      <c r="Z866" s="39"/>
      <c r="AA866" s="39">
        <v>-0.24367020507267201</v>
      </c>
      <c r="AB866" s="39"/>
      <c r="AC866" s="39"/>
      <c r="AD866" s="39">
        <v>-0.122559736093762</v>
      </c>
      <c r="AE866" s="39"/>
      <c r="AF866" s="39">
        <v>-0.79961920235748196</v>
      </c>
      <c r="AG866" s="39">
        <v>0.961941944006525</v>
      </c>
    </row>
    <row r="867" spans="1:33">
      <c r="A867" s="1" t="s">
        <v>851</v>
      </c>
      <c r="B867" s="1" t="s">
        <v>697</v>
      </c>
      <c r="C867" s="1" t="s">
        <v>698</v>
      </c>
      <c r="D867" s="1"/>
      <c r="E867" s="1" t="s">
        <v>720</v>
      </c>
      <c r="F867" s="1" t="s">
        <v>702</v>
      </c>
      <c r="G867" s="1">
        <v>4.0999999999999996</v>
      </c>
      <c r="H867" s="39"/>
      <c r="I867" s="39">
        <v>0.41379310344827602</v>
      </c>
      <c r="J867" s="39"/>
      <c r="K867" s="39"/>
      <c r="L867" s="39">
        <v>500.9</v>
      </c>
      <c r="M867" s="39">
        <v>32.4</v>
      </c>
      <c r="N867" s="39"/>
      <c r="O867" s="39"/>
      <c r="P867" s="39">
        <v>5.9000000000000003E-4</v>
      </c>
      <c r="Q867" s="39">
        <v>-7.4353880210645098</v>
      </c>
      <c r="R867" s="39"/>
      <c r="S867" s="39"/>
      <c r="T867" s="39">
        <v>-0.38321675185133097</v>
      </c>
      <c r="U867" s="39"/>
      <c r="V867" s="39">
        <v>-3.2291479883578602</v>
      </c>
      <c r="W867" s="39"/>
      <c r="X867" s="39"/>
      <c r="Y867" s="39">
        <v>-0.88238918019847401</v>
      </c>
      <c r="Z867" s="39"/>
      <c r="AA867" s="39">
        <v>-0.24367020507267201</v>
      </c>
      <c r="AB867" s="39"/>
      <c r="AC867" s="39"/>
      <c r="AD867" s="39">
        <v>0.36285416199676601</v>
      </c>
      <c r="AE867" s="39"/>
      <c r="AF867" s="39">
        <v>-0.79961920235748196</v>
      </c>
      <c r="AG867" s="39">
        <v>1.1180950346504701</v>
      </c>
    </row>
    <row r="868" spans="1:33">
      <c r="A868" s="1" t="s">
        <v>851</v>
      </c>
      <c r="B868" s="1" t="s">
        <v>697</v>
      </c>
      <c r="C868" s="1" t="s">
        <v>704</v>
      </c>
      <c r="D868" s="1"/>
      <c r="E868" s="1" t="s">
        <v>721</v>
      </c>
      <c r="F868" s="1" t="s">
        <v>702</v>
      </c>
      <c r="G868" s="1">
        <v>3.1</v>
      </c>
      <c r="H868" s="39"/>
      <c r="I868" s="39">
        <v>0.73684210526315796</v>
      </c>
      <c r="J868" s="39"/>
      <c r="K868" s="39"/>
      <c r="L868" s="39">
        <v>269.10000000000002</v>
      </c>
      <c r="M868" s="39">
        <v>27</v>
      </c>
      <c r="N868" s="39"/>
      <c r="O868" s="39"/>
      <c r="P868" s="39">
        <v>47.5</v>
      </c>
      <c r="Q868" s="39">
        <v>3.8607297110405998</v>
      </c>
      <c r="R868" s="39"/>
      <c r="S868" s="39"/>
      <c r="T868" s="39">
        <v>-0.13262556527459099</v>
      </c>
      <c r="U868" s="39"/>
      <c r="V868" s="39">
        <v>1.6766936096248699</v>
      </c>
      <c r="W868" s="39"/>
      <c r="X868" s="39"/>
      <c r="Y868" s="39">
        <v>-0.30538164955118202</v>
      </c>
      <c r="Z868" s="39"/>
      <c r="AA868" s="39">
        <v>1.23186715651595</v>
      </c>
      <c r="AB868" s="39"/>
      <c r="AC868" s="39"/>
      <c r="AD868" s="39">
        <v>0.67085572973874896</v>
      </c>
      <c r="AE868" s="39"/>
      <c r="AF868" s="39">
        <v>1.5927608831894899</v>
      </c>
      <c r="AG868" s="39">
        <v>-0.44343587178900701</v>
      </c>
    </row>
    <row r="869" spans="1:33">
      <c r="A869" s="1" t="s">
        <v>851</v>
      </c>
      <c r="B869" s="1" t="s">
        <v>697</v>
      </c>
      <c r="C869" s="1" t="s">
        <v>704</v>
      </c>
      <c r="D869" s="1"/>
      <c r="E869" s="1" t="s">
        <v>212</v>
      </c>
      <c r="F869" s="1" t="s">
        <v>708</v>
      </c>
      <c r="G869" s="1">
        <v>2.5</v>
      </c>
      <c r="H869" s="39"/>
      <c r="I869" s="39">
        <v>0.27272727272727298</v>
      </c>
      <c r="J869" s="39"/>
      <c r="K869" s="39"/>
      <c r="L869" s="39">
        <v>1500</v>
      </c>
      <c r="M869" s="39"/>
      <c r="N869" s="39"/>
      <c r="O869" s="39"/>
      <c r="P869" s="39">
        <v>47.5</v>
      </c>
      <c r="Q869" s="39">
        <v>3.8607297110405998</v>
      </c>
      <c r="R869" s="39"/>
      <c r="S869" s="39"/>
      <c r="T869" s="39">
        <v>-0.56427143043856298</v>
      </c>
      <c r="U869" s="39"/>
      <c r="V869" s="39">
        <v>1.6766936096248699</v>
      </c>
      <c r="W869" s="39"/>
      <c r="X869" s="39"/>
      <c r="Y869" s="39">
        <v>-1.29928298413026</v>
      </c>
      <c r="Z869" s="39"/>
      <c r="AA869" s="39">
        <v>1.23186715651595</v>
      </c>
      <c r="AB869" s="39"/>
      <c r="AC869" s="39"/>
      <c r="AD869" s="39">
        <v>0.140319899664236</v>
      </c>
      <c r="AE869" s="39"/>
      <c r="AF869" s="39">
        <v>1.5927608831894899</v>
      </c>
      <c r="AG869" s="39">
        <v>-1.3803544156526999</v>
      </c>
    </row>
    <row r="870" spans="1:33">
      <c r="A870" s="1" t="s">
        <v>851</v>
      </c>
      <c r="B870" s="1" t="s">
        <v>697</v>
      </c>
      <c r="C870" s="1" t="s">
        <v>698</v>
      </c>
      <c r="D870" s="1"/>
      <c r="E870" s="1" t="s">
        <v>508</v>
      </c>
      <c r="F870" s="1" t="s">
        <v>699</v>
      </c>
      <c r="G870" s="1">
        <v>2.2999999999999998</v>
      </c>
      <c r="H870" s="39"/>
      <c r="I870" s="39">
        <v>0.25</v>
      </c>
      <c r="J870" s="39"/>
      <c r="K870" s="39"/>
      <c r="L870" s="39">
        <v>241.5</v>
      </c>
      <c r="M870" s="39">
        <v>24.4</v>
      </c>
      <c r="N870" s="39"/>
      <c r="O870" s="39"/>
      <c r="P870" s="39">
        <v>5.9000000000000003E-4</v>
      </c>
      <c r="Q870" s="39">
        <v>-7.4353880210645098</v>
      </c>
      <c r="R870" s="39"/>
      <c r="S870" s="39"/>
      <c r="T870" s="39">
        <v>-0.60205999132796195</v>
      </c>
      <c r="U870" s="39"/>
      <c r="V870" s="39">
        <v>-3.2291479883578602</v>
      </c>
      <c r="W870" s="39"/>
      <c r="X870" s="39"/>
      <c r="Y870" s="39">
        <v>-1.3862943611198899</v>
      </c>
      <c r="Z870" s="39"/>
      <c r="AA870" s="39">
        <v>-0.24367020507267201</v>
      </c>
      <c r="AB870" s="39"/>
      <c r="AC870" s="39"/>
      <c r="AD870" s="39">
        <v>9.38739884746011E-2</v>
      </c>
      <c r="AE870" s="39"/>
      <c r="AF870" s="39">
        <v>-0.79961920235748196</v>
      </c>
      <c r="AG870" s="39">
        <v>-1.6926605969405899</v>
      </c>
    </row>
    <row r="871" spans="1:33">
      <c r="A871" s="1" t="s">
        <v>851</v>
      </c>
      <c r="B871" s="1" t="s">
        <v>697</v>
      </c>
      <c r="C871" s="1" t="s">
        <v>698</v>
      </c>
      <c r="D871" s="1"/>
      <c r="E871" s="1" t="s">
        <v>146</v>
      </c>
      <c r="F871" s="1" t="s">
        <v>699</v>
      </c>
      <c r="G871" s="1">
        <v>2.2999999999999998</v>
      </c>
      <c r="H871" s="39"/>
      <c r="I871" s="39">
        <v>0.233333333333333</v>
      </c>
      <c r="J871" s="39"/>
      <c r="K871" s="39"/>
      <c r="L871" s="39">
        <v>419.6</v>
      </c>
      <c r="M871" s="39">
        <v>26.6</v>
      </c>
      <c r="N871" s="39"/>
      <c r="O871" s="39"/>
      <c r="P871" s="39">
        <v>5.9000000000000003E-4</v>
      </c>
      <c r="Q871" s="39">
        <v>-7.4353880210645098</v>
      </c>
      <c r="R871" s="39"/>
      <c r="S871" s="39"/>
      <c r="T871" s="39">
        <v>-0.63202321470540601</v>
      </c>
      <c r="U871" s="39"/>
      <c r="V871" s="39">
        <v>-3.2291479883578602</v>
      </c>
      <c r="W871" s="39"/>
      <c r="X871" s="39"/>
      <c r="Y871" s="39">
        <v>-1.45528723260684</v>
      </c>
      <c r="Z871" s="39"/>
      <c r="AA871" s="39">
        <v>-0.24367020507267201</v>
      </c>
      <c r="AB871" s="39"/>
      <c r="AC871" s="39"/>
      <c r="AD871" s="39">
        <v>5.7046197757270503E-2</v>
      </c>
      <c r="AE871" s="39"/>
      <c r="AF871" s="39">
        <v>-0.79961920235748196</v>
      </c>
      <c r="AG871" s="39">
        <v>-1.6926605969405899</v>
      </c>
    </row>
    <row r="872" spans="1:33">
      <c r="A872" s="1" t="s">
        <v>851</v>
      </c>
      <c r="B872" s="1" t="s">
        <v>697</v>
      </c>
      <c r="C872" s="1" t="s">
        <v>704</v>
      </c>
      <c r="D872" s="1"/>
      <c r="E872" s="1" t="s">
        <v>722</v>
      </c>
      <c r="F872" s="1" t="s">
        <v>702</v>
      </c>
      <c r="G872" s="1">
        <v>3.4</v>
      </c>
      <c r="H872" s="39"/>
      <c r="I872" s="39">
        <v>0.30434782608695699</v>
      </c>
      <c r="J872" s="39"/>
      <c r="K872" s="39"/>
      <c r="L872" s="39">
        <v>455</v>
      </c>
      <c r="M872" s="39">
        <v>35.700000000000003</v>
      </c>
      <c r="N872" s="39"/>
      <c r="O872" s="39"/>
      <c r="P872" s="39">
        <v>47.5</v>
      </c>
      <c r="Q872" s="39">
        <v>3.8607297110405998</v>
      </c>
      <c r="R872" s="39"/>
      <c r="S872" s="39"/>
      <c r="T872" s="39">
        <v>-0.51662979600333603</v>
      </c>
      <c r="U872" s="39"/>
      <c r="V872" s="39">
        <v>1.6766936096248699</v>
      </c>
      <c r="W872" s="39"/>
      <c r="X872" s="39"/>
      <c r="Y872" s="39">
        <v>-1.18958406687384</v>
      </c>
      <c r="Z872" s="39"/>
      <c r="AA872" s="39">
        <v>1.23186715651595</v>
      </c>
      <c r="AB872" s="39"/>
      <c r="AC872" s="39"/>
      <c r="AD872" s="39">
        <v>0.19887622120248999</v>
      </c>
      <c r="AE872" s="39"/>
      <c r="AF872" s="39">
        <v>1.5927608831894899</v>
      </c>
      <c r="AG872" s="39">
        <v>2.5023400142836501E-2</v>
      </c>
    </row>
    <row r="873" spans="1:33">
      <c r="A873" s="1" t="s">
        <v>851</v>
      </c>
      <c r="B873" s="1" t="s">
        <v>697</v>
      </c>
      <c r="C873" s="1" t="s">
        <v>704</v>
      </c>
      <c r="D873" s="1"/>
      <c r="E873" s="1" t="s">
        <v>723</v>
      </c>
      <c r="F873" s="1" t="s">
        <v>702</v>
      </c>
      <c r="G873" s="1">
        <v>3.7</v>
      </c>
      <c r="H873" s="39"/>
      <c r="I873" s="39">
        <v>4.5454545454545497E-2</v>
      </c>
      <c r="J873" s="39"/>
      <c r="K873" s="39"/>
      <c r="L873" s="39">
        <v>356.1</v>
      </c>
      <c r="M873" s="39">
        <v>32.9</v>
      </c>
      <c r="N873" s="39"/>
      <c r="O873" s="39"/>
      <c r="P873" s="39">
        <v>47.5</v>
      </c>
      <c r="Q873" s="39">
        <v>3.8607297110405998</v>
      </c>
      <c r="R873" s="39"/>
      <c r="S873" s="39"/>
      <c r="T873" s="39">
        <v>-1.3424226808222099</v>
      </c>
      <c r="U873" s="39"/>
      <c r="V873" s="39">
        <v>1.6766936096248699</v>
      </c>
      <c r="W873" s="39"/>
      <c r="X873" s="39"/>
      <c r="Y873" s="39">
        <v>-3.0910424533583201</v>
      </c>
      <c r="Z873" s="39"/>
      <c r="AA873" s="39">
        <v>1.23186715651595</v>
      </c>
      <c r="AB873" s="39"/>
      <c r="AC873" s="39"/>
      <c r="AD873" s="39">
        <v>-0.816105616861863</v>
      </c>
      <c r="AE873" s="39"/>
      <c r="AF873" s="39">
        <v>1.5927608831894899</v>
      </c>
      <c r="AG873" s="39">
        <v>0.49348267207468099</v>
      </c>
    </row>
    <row r="874" spans="1:33">
      <c r="A874" s="1" t="s">
        <v>851</v>
      </c>
      <c r="B874" s="1" t="s">
        <v>697</v>
      </c>
      <c r="C874" s="1" t="s">
        <v>698</v>
      </c>
      <c r="D874" s="1"/>
      <c r="E874" s="1" t="s">
        <v>724</v>
      </c>
      <c r="F874" s="1" t="s">
        <v>699</v>
      </c>
      <c r="G874" s="1">
        <v>2.1</v>
      </c>
      <c r="H874" s="39"/>
      <c r="I874" s="39">
        <v>0.266666666666667</v>
      </c>
      <c r="J874" s="39"/>
      <c r="K874" s="39"/>
      <c r="L874" s="39">
        <v>336.8</v>
      </c>
      <c r="M874" s="39">
        <v>25.3</v>
      </c>
      <c r="N874" s="39"/>
      <c r="O874" s="39"/>
      <c r="P874" s="39">
        <v>5.9000000000000003E-4</v>
      </c>
      <c r="Q874" s="39">
        <v>-7.4353880210645098</v>
      </c>
      <c r="R874" s="39"/>
      <c r="S874" s="39"/>
      <c r="T874" s="39">
        <v>-0.57403126772771895</v>
      </c>
      <c r="U874" s="39"/>
      <c r="V874" s="39">
        <v>-3.2291479883578602</v>
      </c>
      <c r="W874" s="39"/>
      <c r="X874" s="39"/>
      <c r="Y874" s="39">
        <v>-1.3217558399823199</v>
      </c>
      <c r="Z874" s="39"/>
      <c r="AA874" s="39">
        <v>-0.24367020507267201</v>
      </c>
      <c r="AB874" s="39"/>
      <c r="AC874" s="39"/>
      <c r="AD874" s="39">
        <v>0.12832408597648601</v>
      </c>
      <c r="AE874" s="39"/>
      <c r="AF874" s="39">
        <v>-0.79961920235748196</v>
      </c>
      <c r="AG874" s="39">
        <v>-2.0049667782284901</v>
      </c>
    </row>
    <row r="875" spans="1:33">
      <c r="A875" s="1" t="s">
        <v>851</v>
      </c>
      <c r="B875" s="1" t="s">
        <v>697</v>
      </c>
      <c r="C875" s="1" t="s">
        <v>698</v>
      </c>
      <c r="D875" s="1"/>
      <c r="E875" s="1" t="s">
        <v>725</v>
      </c>
      <c r="F875" s="1" t="s">
        <v>699</v>
      </c>
      <c r="G875" s="1">
        <v>2.1</v>
      </c>
      <c r="H875" s="39"/>
      <c r="I875" s="39">
        <v>0.31111111111111101</v>
      </c>
      <c r="J875" s="39"/>
      <c r="K875" s="39"/>
      <c r="L875" s="39">
        <v>231.8</v>
      </c>
      <c r="M875" s="39">
        <v>25.2</v>
      </c>
      <c r="N875" s="39"/>
      <c r="O875" s="39"/>
      <c r="P875" s="39">
        <v>5.9000000000000003E-4</v>
      </c>
      <c r="Q875" s="39">
        <v>-7.4353880210645098</v>
      </c>
      <c r="R875" s="39"/>
      <c r="S875" s="39"/>
      <c r="T875" s="39">
        <v>-0.507084478097106</v>
      </c>
      <c r="U875" s="39"/>
      <c r="V875" s="39">
        <v>-3.2291479883578602</v>
      </c>
      <c r="W875" s="39"/>
      <c r="X875" s="39"/>
      <c r="Y875" s="39">
        <v>-1.1676051601550601</v>
      </c>
      <c r="Z875" s="39"/>
      <c r="AA875" s="39">
        <v>-0.24367020507267201</v>
      </c>
      <c r="AB875" s="39"/>
      <c r="AC875" s="39"/>
      <c r="AD875" s="39">
        <v>0.21060836916777501</v>
      </c>
      <c r="AE875" s="39"/>
      <c r="AF875" s="39">
        <v>-0.79961920235748196</v>
      </c>
      <c r="AG875" s="39">
        <v>-2.0049667782284901</v>
      </c>
    </row>
    <row r="876" spans="1:33">
      <c r="A876" s="1" t="s">
        <v>851</v>
      </c>
      <c r="B876" s="1" t="s">
        <v>697</v>
      </c>
      <c r="C876" s="1" t="s">
        <v>709</v>
      </c>
      <c r="D876" s="1"/>
      <c r="E876" s="1" t="s">
        <v>726</v>
      </c>
      <c r="F876" s="1" t="s">
        <v>699</v>
      </c>
      <c r="G876" s="1">
        <v>4.2</v>
      </c>
      <c r="H876" s="39"/>
      <c r="I876" s="39">
        <v>1.4285714285714299</v>
      </c>
      <c r="J876" s="39"/>
      <c r="K876" s="39"/>
      <c r="L876" s="39">
        <v>2000</v>
      </c>
      <c r="M876" s="39"/>
      <c r="N876" s="39"/>
      <c r="O876" s="39"/>
      <c r="P876" s="39">
        <v>5.0000000000000002E-5</v>
      </c>
      <c r="Q876" s="39">
        <v>-9.9034875525361308</v>
      </c>
      <c r="R876" s="39"/>
      <c r="S876" s="39"/>
      <c r="T876" s="39">
        <v>0.15490195998574299</v>
      </c>
      <c r="U876" s="39"/>
      <c r="V876" s="39">
        <v>-4.3010299956639804</v>
      </c>
      <c r="W876" s="39"/>
      <c r="X876" s="39"/>
      <c r="Y876" s="39">
        <v>0.356674943938732</v>
      </c>
      <c r="Z876" s="39"/>
      <c r="AA876" s="39">
        <v>-0.24368697981103701</v>
      </c>
      <c r="AB876" s="39"/>
      <c r="AC876" s="39"/>
      <c r="AD876" s="39">
        <v>1.0242557425601699</v>
      </c>
      <c r="AE876" s="39"/>
      <c r="AF876" s="39">
        <v>-1.32233260781879</v>
      </c>
      <c r="AG876" s="39">
        <v>1.27424812529442</v>
      </c>
    </row>
    <row r="877" spans="1:33">
      <c r="A877" s="1" t="s">
        <v>851</v>
      </c>
      <c r="B877" s="1" t="s">
        <v>697</v>
      </c>
      <c r="C877" s="1" t="s">
        <v>704</v>
      </c>
      <c r="D877" s="1"/>
      <c r="E877" s="1" t="s">
        <v>727</v>
      </c>
      <c r="F877" s="1" t="s">
        <v>702</v>
      </c>
      <c r="G877" s="1">
        <v>4.2</v>
      </c>
      <c r="H877" s="39"/>
      <c r="I877" s="39">
        <v>0.266666666666667</v>
      </c>
      <c r="J877" s="39"/>
      <c r="K877" s="39"/>
      <c r="L877" s="39">
        <v>2500</v>
      </c>
      <c r="M877" s="39"/>
      <c r="N877" s="39"/>
      <c r="O877" s="39"/>
      <c r="P877" s="39">
        <v>47.5</v>
      </c>
      <c r="Q877" s="39">
        <v>3.8607297110405998</v>
      </c>
      <c r="R877" s="39"/>
      <c r="S877" s="39"/>
      <c r="T877" s="39">
        <v>-0.57403126772771895</v>
      </c>
      <c r="U877" s="39"/>
      <c r="V877" s="39">
        <v>1.6766936096248699</v>
      </c>
      <c r="W877" s="39"/>
      <c r="X877" s="39"/>
      <c r="Y877" s="39">
        <v>-1.3217558399823199</v>
      </c>
      <c r="Z877" s="39"/>
      <c r="AA877" s="39">
        <v>1.23186715651595</v>
      </c>
      <c r="AB877" s="39"/>
      <c r="AC877" s="39"/>
      <c r="AD877" s="39">
        <v>0.12832408597648601</v>
      </c>
      <c r="AE877" s="39"/>
      <c r="AF877" s="39">
        <v>1.5927608831894899</v>
      </c>
      <c r="AG877" s="39">
        <v>1.27424812529442</v>
      </c>
    </row>
    <row r="878" spans="1:33">
      <c r="A878" s="1" t="s">
        <v>851</v>
      </c>
      <c r="B878" s="1" t="s">
        <v>697</v>
      </c>
      <c r="C878" s="1" t="s">
        <v>698</v>
      </c>
      <c r="D878" s="1"/>
      <c r="E878" s="1" t="s">
        <v>728</v>
      </c>
      <c r="F878" s="1" t="s">
        <v>702</v>
      </c>
      <c r="G878" s="1">
        <v>2</v>
      </c>
      <c r="H878" s="39"/>
      <c r="I878" s="39">
        <v>0.24137931034482801</v>
      </c>
      <c r="J878" s="39"/>
      <c r="K878" s="39"/>
      <c r="L878" s="39">
        <v>170.7</v>
      </c>
      <c r="M878" s="39">
        <v>21.1</v>
      </c>
      <c r="N878" s="39"/>
      <c r="O878" s="39"/>
      <c r="P878" s="39">
        <v>5.9000000000000003E-4</v>
      </c>
      <c r="Q878" s="39">
        <v>-7.4353880210645098</v>
      </c>
      <c r="R878" s="39"/>
      <c r="S878" s="39"/>
      <c r="T878" s="39">
        <v>-0.61729995788469905</v>
      </c>
      <c r="U878" s="39"/>
      <c r="V878" s="39">
        <v>-3.2291479883578602</v>
      </c>
      <c r="W878" s="39"/>
      <c r="X878" s="39"/>
      <c r="Y878" s="39">
        <v>-1.42138568093116</v>
      </c>
      <c r="Z878" s="39"/>
      <c r="AA878" s="39">
        <v>-0.24367020507267201</v>
      </c>
      <c r="AB878" s="39"/>
      <c r="AC878" s="39"/>
      <c r="AD878" s="39">
        <v>7.5142549209186602E-2</v>
      </c>
      <c r="AE878" s="39"/>
      <c r="AF878" s="39">
        <v>-0.79961920235748196</v>
      </c>
      <c r="AG878" s="39">
        <v>-2.16111986887244</v>
      </c>
    </row>
    <row r="879" spans="1:33">
      <c r="A879" s="1" t="s">
        <v>851</v>
      </c>
      <c r="B879" s="1" t="s">
        <v>697</v>
      </c>
      <c r="C879" s="1" t="s">
        <v>698</v>
      </c>
      <c r="D879" s="1"/>
      <c r="E879" s="1" t="s">
        <v>729</v>
      </c>
      <c r="F879" s="1" t="s">
        <v>699</v>
      </c>
      <c r="G879" s="1">
        <v>4.4000000000000004</v>
      </c>
      <c r="H879" s="39"/>
      <c r="I879" s="39">
        <v>0.25</v>
      </c>
      <c r="J879" s="39"/>
      <c r="K879" s="39"/>
      <c r="L879" s="39">
        <v>869.2</v>
      </c>
      <c r="M879" s="39">
        <v>58</v>
      </c>
      <c r="N879" s="39"/>
      <c r="O879" s="39"/>
      <c r="P879" s="39">
        <v>5.9000000000000003E-4</v>
      </c>
      <c r="Q879" s="39">
        <v>-7.4353880210645098</v>
      </c>
      <c r="R879" s="39"/>
      <c r="S879" s="39"/>
      <c r="T879" s="39">
        <v>-0.60205999132796195</v>
      </c>
      <c r="U879" s="39"/>
      <c r="V879" s="39">
        <v>-3.2291479883578602</v>
      </c>
      <c r="W879" s="39"/>
      <c r="X879" s="39"/>
      <c r="Y879" s="39">
        <v>-1.3862943611198899</v>
      </c>
      <c r="Z879" s="39"/>
      <c r="AA879" s="39">
        <v>-0.24367020507267201</v>
      </c>
      <c r="AB879" s="39"/>
      <c r="AC879" s="39"/>
      <c r="AD879" s="39">
        <v>9.38739884746011E-2</v>
      </c>
      <c r="AE879" s="39"/>
      <c r="AF879" s="39">
        <v>-0.79961920235748196</v>
      </c>
      <c r="AG879" s="39">
        <v>1.58655430658232</v>
      </c>
    </row>
    <row r="880" spans="1:33">
      <c r="A880" s="1" t="s">
        <v>851</v>
      </c>
      <c r="B880" s="1" t="s">
        <v>697</v>
      </c>
      <c r="C880" s="1" t="s">
        <v>698</v>
      </c>
      <c r="D880" s="1"/>
      <c r="E880" s="1" t="s">
        <v>730</v>
      </c>
      <c r="F880" s="1" t="s">
        <v>702</v>
      </c>
      <c r="G880" s="1">
        <v>4.4000000000000004</v>
      </c>
      <c r="H880" s="39"/>
      <c r="I880" s="39">
        <v>0.56000000000000005</v>
      </c>
      <c r="J880" s="39"/>
      <c r="K880" s="39"/>
      <c r="L880" s="39">
        <v>5228.7</v>
      </c>
      <c r="M880" s="39">
        <v>74.2</v>
      </c>
      <c r="N880" s="39"/>
      <c r="O880" s="39"/>
      <c r="P880" s="39">
        <v>5.9000000000000003E-4</v>
      </c>
      <c r="Q880" s="39">
        <v>-7.4353880210645098</v>
      </c>
      <c r="R880" s="39"/>
      <c r="S880" s="39"/>
      <c r="T880" s="39">
        <v>-0.25181197299379998</v>
      </c>
      <c r="U880" s="39"/>
      <c r="V880" s="39">
        <v>-3.2291479883578602</v>
      </c>
      <c r="W880" s="39"/>
      <c r="X880" s="39"/>
      <c r="Y880" s="39">
        <v>-0.57981849525294205</v>
      </c>
      <c r="Z880" s="39"/>
      <c r="AA880" s="39">
        <v>-0.24367020507267201</v>
      </c>
      <c r="AB880" s="39"/>
      <c r="AC880" s="39"/>
      <c r="AD880" s="39">
        <v>0.52436374439588196</v>
      </c>
      <c r="AE880" s="39"/>
      <c r="AF880" s="39">
        <v>-0.79961920235748196</v>
      </c>
      <c r="AG880" s="39">
        <v>1.58655430658232</v>
      </c>
    </row>
    <row r="881" spans="1:33">
      <c r="A881" s="1" t="s">
        <v>851</v>
      </c>
      <c r="B881" s="1" t="s">
        <v>697</v>
      </c>
      <c r="C881" s="1" t="s">
        <v>700</v>
      </c>
      <c r="D881" s="1"/>
      <c r="E881" s="1" t="s">
        <v>730</v>
      </c>
      <c r="F881" s="1" t="s">
        <v>702</v>
      </c>
      <c r="G881" s="1">
        <v>4.4000000000000004</v>
      </c>
      <c r="H881" s="39"/>
      <c r="I881" s="39">
        <v>0.30303030303030298</v>
      </c>
      <c r="J881" s="39"/>
      <c r="K881" s="39"/>
      <c r="L881" s="39">
        <v>5228.7</v>
      </c>
      <c r="M881" s="39">
        <v>74.2</v>
      </c>
      <c r="N881" s="39"/>
      <c r="O881" s="39"/>
      <c r="P881" s="39">
        <v>6.2E-4</v>
      </c>
      <c r="Q881" s="39">
        <v>-7.3857910799251396</v>
      </c>
      <c r="R881" s="39"/>
      <c r="S881" s="39"/>
      <c r="T881" s="39">
        <v>-0.51851393987788796</v>
      </c>
      <c r="U881" s="39"/>
      <c r="V881" s="39">
        <v>-3.2076083105017501</v>
      </c>
      <c r="W881" s="39"/>
      <c r="X881" s="39"/>
      <c r="Y881" s="39">
        <v>-1.1939224684724301</v>
      </c>
      <c r="Z881" s="39"/>
      <c r="AA881" s="39">
        <v>-0.24366927314276299</v>
      </c>
      <c r="AB881" s="39"/>
      <c r="AC881" s="39"/>
      <c r="AD881" s="39">
        <v>0.19656042041499699</v>
      </c>
      <c r="AE881" s="39"/>
      <c r="AF881" s="39">
        <v>-0.78911517459326597</v>
      </c>
      <c r="AG881" s="39">
        <v>1.58655430658232</v>
      </c>
    </row>
    <row r="882" spans="1:33">
      <c r="A882" s="1" t="s">
        <v>851</v>
      </c>
      <c r="B882" s="1" t="s">
        <v>697</v>
      </c>
      <c r="C882" s="1" t="s">
        <v>709</v>
      </c>
      <c r="D882" s="1"/>
      <c r="E882" s="1" t="s">
        <v>730</v>
      </c>
      <c r="F882" s="1" t="s">
        <v>702</v>
      </c>
      <c r="G882" s="1">
        <v>4.4000000000000004</v>
      </c>
      <c r="H882" s="39"/>
      <c r="I882" s="39">
        <v>2.2000000000000002</v>
      </c>
      <c r="J882" s="39"/>
      <c r="K882" s="39"/>
      <c r="L882" s="39">
        <v>5228.7</v>
      </c>
      <c r="M882" s="39">
        <v>74.2</v>
      </c>
      <c r="N882" s="39"/>
      <c r="O882" s="39"/>
      <c r="P882" s="39">
        <v>5.0000000000000002E-5</v>
      </c>
      <c r="Q882" s="39">
        <v>-9.9034875525361308</v>
      </c>
      <c r="R882" s="39"/>
      <c r="S882" s="39"/>
      <c r="T882" s="39">
        <v>0.342422680822206</v>
      </c>
      <c r="U882" s="39"/>
      <c r="V882" s="39">
        <v>-4.3010299956639804</v>
      </c>
      <c r="W882" s="39"/>
      <c r="X882" s="39"/>
      <c r="Y882" s="39">
        <v>0.78845736036427005</v>
      </c>
      <c r="Z882" s="39"/>
      <c r="AA882" s="39">
        <v>-0.24368697981103701</v>
      </c>
      <c r="AB882" s="39"/>
      <c r="AC882" s="39"/>
      <c r="AD882" s="39">
        <v>1.25473741588131</v>
      </c>
      <c r="AE882" s="39"/>
      <c r="AF882" s="39">
        <v>-1.32233260781879</v>
      </c>
      <c r="AG882" s="39">
        <v>1.58655430658232</v>
      </c>
    </row>
    <row r="883" spans="1:33">
      <c r="A883" s="1" t="s">
        <v>851</v>
      </c>
      <c r="B883" s="1" t="s">
        <v>697</v>
      </c>
      <c r="C883" s="1" t="s">
        <v>709</v>
      </c>
      <c r="D883" s="1"/>
      <c r="E883" s="1" t="s">
        <v>731</v>
      </c>
      <c r="F883" s="1" t="s">
        <v>702</v>
      </c>
      <c r="G883" s="1">
        <v>3.6</v>
      </c>
      <c r="H883" s="39"/>
      <c r="I883" s="39">
        <v>0.60714285714285698</v>
      </c>
      <c r="J883" s="39"/>
      <c r="K883" s="39"/>
      <c r="L883" s="39">
        <v>3000</v>
      </c>
      <c r="M883" s="39"/>
      <c r="N883" s="39"/>
      <c r="O883" s="39"/>
      <c r="P883" s="39">
        <v>5.0000000000000002E-5</v>
      </c>
      <c r="Q883" s="39">
        <v>-9.9034875525361308</v>
      </c>
      <c r="R883" s="39"/>
      <c r="S883" s="39"/>
      <c r="T883" s="39">
        <v>-0.21670910996394499</v>
      </c>
      <c r="U883" s="39"/>
      <c r="V883" s="39">
        <v>-4.3010299956639804</v>
      </c>
      <c r="W883" s="39"/>
      <c r="X883" s="39"/>
      <c r="Y883" s="39">
        <v>-0.49899116611898803</v>
      </c>
      <c r="Z883" s="39"/>
      <c r="AA883" s="39">
        <v>-0.24368697981103701</v>
      </c>
      <c r="AB883" s="39"/>
      <c r="AC883" s="39"/>
      <c r="AD883" s="39">
        <v>0.56750866498596098</v>
      </c>
      <c r="AE883" s="39"/>
      <c r="AF883" s="39">
        <v>-1.32233260781879</v>
      </c>
      <c r="AG883" s="39">
        <v>0.33732958143073299</v>
      </c>
    </row>
    <row r="884" spans="1:33">
      <c r="A884" s="1" t="s">
        <v>851</v>
      </c>
      <c r="B884" s="1" t="s">
        <v>697</v>
      </c>
      <c r="C884" s="1" t="s">
        <v>704</v>
      </c>
      <c r="D884" s="1"/>
      <c r="E884" s="1" t="s">
        <v>732</v>
      </c>
      <c r="F884" s="1" t="s">
        <v>708</v>
      </c>
      <c r="G884" s="1">
        <v>3.2</v>
      </c>
      <c r="H884" s="39"/>
      <c r="I884" s="39">
        <v>3.2258064516128997E-2</v>
      </c>
      <c r="J884" s="39"/>
      <c r="K884" s="39"/>
      <c r="L884" s="39">
        <v>206.7</v>
      </c>
      <c r="M884" s="39">
        <v>28.4</v>
      </c>
      <c r="N884" s="39"/>
      <c r="O884" s="39"/>
      <c r="P884" s="39">
        <v>47.5</v>
      </c>
      <c r="Q884" s="39">
        <v>3.8607297110405998</v>
      </c>
      <c r="R884" s="39"/>
      <c r="S884" s="39"/>
      <c r="T884" s="39">
        <v>-1.49136169383427</v>
      </c>
      <c r="U884" s="39"/>
      <c r="V884" s="39">
        <v>1.6766936096248699</v>
      </c>
      <c r="W884" s="39"/>
      <c r="X884" s="39"/>
      <c r="Y884" s="39">
        <v>-3.4339872044851498</v>
      </c>
      <c r="Z884" s="39"/>
      <c r="AA884" s="39">
        <v>1.23186715651595</v>
      </c>
      <c r="AB884" s="39"/>
      <c r="AC884" s="39"/>
      <c r="AD884" s="39">
        <v>-0.99916652228445602</v>
      </c>
      <c r="AE884" s="39"/>
      <c r="AF884" s="39">
        <v>1.5927608831894899</v>
      </c>
      <c r="AG884" s="39">
        <v>-0.28728278114505901</v>
      </c>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Zakresy nazwane</vt:lpstr>
      </vt:variant>
      <vt:variant>
        <vt:i4>2</vt:i4>
      </vt:variant>
    </vt:vector>
  </HeadingPairs>
  <TitlesOfParts>
    <vt:vector size="6" baseType="lpstr">
      <vt:lpstr>Authorship Information</vt:lpstr>
      <vt:lpstr>data _S3</vt:lpstr>
      <vt:lpstr>data_S4</vt:lpstr>
      <vt:lpstr>data_meta1</vt:lpstr>
      <vt:lpstr>_d2</vt:lpstr>
      <vt:lpstr>test1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zool</dc:creator>
  <cp:lastModifiedBy>zool</cp:lastModifiedBy>
  <dcterms:created xsi:type="dcterms:W3CDTF">2025-09-04T16:12:59Z</dcterms:created>
  <dcterms:modified xsi:type="dcterms:W3CDTF">2025-09-06T13:59:35Z</dcterms:modified>
</cp:coreProperties>
</file>