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15" windowHeight="7680" activeTab="2"/>
  </bookViews>
  <sheets>
    <sheet name="Hoja1" sheetId="1" r:id="rId1"/>
    <sheet name="Hoja2" sheetId="2" r:id="rId2"/>
    <sheet name="Hoja3" sheetId="3" r:id="rId3"/>
    <sheet name="Hoja4" sheetId="4" r:id="rId4"/>
    <sheet name="Hoja5" sheetId="5" state="hidden" r:id="rId5"/>
    <sheet name="Hoja6" sheetId="6" r:id="rId6"/>
  </sheets>
  <calcPr calcId="145621"/>
</workbook>
</file>

<file path=xl/calcChain.xml><?xml version="1.0" encoding="utf-8"?>
<calcChain xmlns="http://schemas.openxmlformats.org/spreadsheetml/2006/main">
  <c r="B9" i="6" l="1"/>
  <c r="B15" i="4"/>
  <c r="B16" i="4"/>
  <c r="B17" i="4"/>
  <c r="B18" i="4"/>
  <c r="B14" i="4"/>
  <c r="B13" i="4"/>
  <c r="B12" i="4"/>
  <c r="B7" i="4"/>
  <c r="B16" i="3" l="1"/>
  <c r="B12" i="3"/>
  <c r="B10" i="3"/>
  <c r="B12" i="1"/>
  <c r="G11" i="1"/>
</calcChain>
</file>

<file path=xl/sharedStrings.xml><?xml version="1.0" encoding="utf-8"?>
<sst xmlns="http://schemas.openxmlformats.org/spreadsheetml/2006/main" count="41" uniqueCount="30">
  <si>
    <t xml:space="preserve">NOMBRE : </t>
  </si>
  <si>
    <t xml:space="preserve">ANDREA ROBLES JUMBO </t>
  </si>
  <si>
    <t>PREGUNTA 1</t>
  </si>
  <si>
    <t xml:space="preserve">INVERSION </t>
  </si>
  <si>
    <t>NPER</t>
  </si>
  <si>
    <t xml:space="preserve">TASA </t>
  </si>
  <si>
    <t xml:space="preserve">TASA TRIMESTRAL </t>
  </si>
  <si>
    <t xml:space="preserve">VALOR FUTURO </t>
  </si>
  <si>
    <t>PREGUNTA 2</t>
  </si>
  <si>
    <t xml:space="preserve">MONTO </t>
  </si>
  <si>
    <t xml:space="preserve">AMORTIZASE </t>
  </si>
  <si>
    <t xml:space="preserve">PAGOS MENSUALES </t>
  </si>
  <si>
    <t>TASA</t>
  </si>
  <si>
    <t xml:space="preserve">MENSUAL </t>
  </si>
  <si>
    <t>PREGUNTA  3</t>
  </si>
  <si>
    <t xml:space="preserve">AÑO </t>
  </si>
  <si>
    <t xml:space="preserve">VALOR FUTURO  </t>
  </si>
  <si>
    <t xml:space="preserve">INTERES </t>
  </si>
  <si>
    <t xml:space="preserve">PERIODO </t>
  </si>
  <si>
    <t xml:space="preserve">INICIAL </t>
  </si>
  <si>
    <t xml:space="preserve">AMORTIZACION </t>
  </si>
  <si>
    <t xml:space="preserve">CUOTA FINAL </t>
  </si>
  <si>
    <t xml:space="preserve">INT EFECTIVA </t>
  </si>
  <si>
    <t>PREGUNTA 6</t>
  </si>
  <si>
    <t xml:space="preserve"> 9:01:13 AM</t>
  </si>
  <si>
    <t>VENTA 2011</t>
  </si>
  <si>
    <t xml:space="preserve">VENTA </t>
  </si>
  <si>
    <t xml:space="preserve">VENTAS </t>
  </si>
  <si>
    <t>PREGUNTA 4</t>
  </si>
  <si>
    <t xml:space="preserve">TRABAJO 10:15:06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</si>
</sst>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_);[Red]\(&quot;$&quot;\ #,##0.00\)"/>
    <numFmt numFmtId="164" formatCode="#,##0.00;[Red]#,##0.00"/>
    <numFmt numFmtId="166" formatCode="#,##0;[Red]#,##0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166" fontId="0" fillId="0" borderId="0" xfId="0" applyNumberFormat="1"/>
    <xf numFmtId="9" fontId="0" fillId="0" borderId="0" xfId="0" applyNumberFormat="1"/>
    <xf numFmtId="8" fontId="2" fillId="0" borderId="0" xfId="0" applyNumberFormat="1" applyFont="1"/>
    <xf numFmtId="164" fontId="0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1" fontId="0" fillId="0" borderId="1" xfId="1" applyNumberFormat="1" applyFont="1" applyBorder="1"/>
    <xf numFmtId="1" fontId="0" fillId="0" borderId="1" xfId="0" applyNumberFormat="1" applyBorder="1"/>
    <xf numFmtId="168" fontId="0" fillId="0" borderId="1" xfId="0" applyNumberFormat="1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19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A10" sqref="A10"/>
    </sheetView>
  </sheetViews>
  <sheetFormatPr baseColWidth="10" defaultRowHeight="15" x14ac:dyDescent="0.25"/>
  <cols>
    <col min="1" max="1" width="18.85546875" customWidth="1"/>
    <col min="2" max="2" width="11.7109375" bestFit="1" customWidth="1"/>
  </cols>
  <sheetData>
    <row r="3" spans="1:7" x14ac:dyDescent="0.25">
      <c r="A3" t="s">
        <v>0</v>
      </c>
      <c r="B3" t="s">
        <v>1</v>
      </c>
    </row>
    <row r="5" spans="1:7" x14ac:dyDescent="0.25">
      <c r="A5" t="s">
        <v>2</v>
      </c>
    </row>
    <row r="8" spans="1:7" x14ac:dyDescent="0.25">
      <c r="A8" s="3" t="s">
        <v>3</v>
      </c>
      <c r="B8" s="1">
        <v>60000</v>
      </c>
    </row>
    <row r="9" spans="1:7" x14ac:dyDescent="0.25">
      <c r="A9" s="3" t="s">
        <v>4</v>
      </c>
      <c r="B9" s="4">
        <v>12</v>
      </c>
      <c r="G9">
        <v>24</v>
      </c>
    </row>
    <row r="10" spans="1:7" x14ac:dyDescent="0.25">
      <c r="A10" s="3" t="s">
        <v>5</v>
      </c>
      <c r="B10" s="2">
        <v>0.24</v>
      </c>
      <c r="G10">
        <v>4</v>
      </c>
    </row>
    <row r="11" spans="1:7" x14ac:dyDescent="0.25">
      <c r="A11" s="3" t="s">
        <v>6</v>
      </c>
      <c r="B11" s="2">
        <v>0.06</v>
      </c>
      <c r="G11">
        <f>G9/G10</f>
        <v>6</v>
      </c>
    </row>
    <row r="12" spans="1:7" x14ac:dyDescent="0.25">
      <c r="A12" s="3" t="s">
        <v>7</v>
      </c>
      <c r="B12" s="7">
        <f>FV(B11,B9,-B8)</f>
        <v>1012196.4718355519</v>
      </c>
    </row>
    <row r="13" spans="1:7" x14ac:dyDescent="0.25">
      <c r="B13" s="1"/>
    </row>
    <row r="14" spans="1:7" x14ac:dyDescent="0.25">
      <c r="B14" s="1"/>
    </row>
    <row r="15" spans="1:7" x14ac:dyDescent="0.25">
      <c r="A15" s="3"/>
    </row>
    <row r="20" spans="2:2" x14ac:dyDescent="0.25">
      <c r="B2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19" sqref="H19"/>
    </sheetView>
  </sheetViews>
  <sheetFormatPr baseColWidth="10" defaultRowHeight="15" x14ac:dyDescent="0.25"/>
  <cols>
    <col min="2" max="2" width="11.85546875" bestFit="1" customWidth="1"/>
    <col min="4" max="4" width="18.140625" customWidth="1"/>
    <col min="5" max="5" width="16.42578125" customWidth="1"/>
  </cols>
  <sheetData>
    <row r="1" spans="1:5" x14ac:dyDescent="0.25">
      <c r="A1" s="3" t="s">
        <v>8</v>
      </c>
    </row>
    <row r="4" spans="1:5" x14ac:dyDescent="0.25">
      <c r="A4" t="s">
        <v>9</v>
      </c>
      <c r="B4">
        <v>20000</v>
      </c>
    </row>
    <row r="5" spans="1:5" x14ac:dyDescent="0.25">
      <c r="A5" t="s">
        <v>10</v>
      </c>
      <c r="B5">
        <v>2</v>
      </c>
      <c r="C5" t="s">
        <v>11</v>
      </c>
    </row>
    <row r="6" spans="1:5" x14ac:dyDescent="0.25">
      <c r="A6" t="s">
        <v>12</v>
      </c>
      <c r="B6" s="5">
        <v>0.06</v>
      </c>
      <c r="C6" t="s">
        <v>13</v>
      </c>
    </row>
    <row r="9" spans="1:5" x14ac:dyDescent="0.25">
      <c r="E9">
        <v>20000</v>
      </c>
    </row>
    <row r="10" spans="1:5" x14ac:dyDescent="0.25">
      <c r="A10" s="3" t="s">
        <v>8</v>
      </c>
    </row>
    <row r="13" spans="1:5" x14ac:dyDescent="0.25">
      <c r="A13" t="s">
        <v>9</v>
      </c>
      <c r="B13">
        <v>20000</v>
      </c>
    </row>
    <row r="14" spans="1:5" x14ac:dyDescent="0.25">
      <c r="A14" t="s">
        <v>10</v>
      </c>
      <c r="B14">
        <v>2</v>
      </c>
      <c r="C14" t="s">
        <v>11</v>
      </c>
    </row>
    <row r="15" spans="1:5" x14ac:dyDescent="0.25">
      <c r="A15" t="s">
        <v>12</v>
      </c>
      <c r="B15" s="5">
        <v>0.06</v>
      </c>
      <c r="C15" t="s">
        <v>13</v>
      </c>
    </row>
    <row r="18" spans="1:5" x14ac:dyDescent="0.25">
      <c r="A18" s="10" t="s">
        <v>18</v>
      </c>
      <c r="B18" s="10" t="s">
        <v>19</v>
      </c>
      <c r="C18" s="10" t="s">
        <v>17</v>
      </c>
      <c r="D18" s="10" t="s">
        <v>20</v>
      </c>
      <c r="E18" s="10" t="s">
        <v>21</v>
      </c>
    </row>
    <row r="19" spans="1:5" x14ac:dyDescent="0.25">
      <c r="A19" s="8"/>
      <c r="B19" s="8"/>
      <c r="C19" s="8"/>
      <c r="D19" s="8"/>
      <c r="E19" s="8">
        <v>20000</v>
      </c>
    </row>
    <row r="20" spans="1:5" x14ac:dyDescent="0.25">
      <c r="A20" s="9">
        <v>1</v>
      </c>
      <c r="B20" s="8"/>
      <c r="C20" s="8"/>
      <c r="D20" s="8"/>
      <c r="E20" s="8"/>
    </row>
    <row r="21" spans="1:5" x14ac:dyDescent="0.25">
      <c r="A21" s="9">
        <v>2</v>
      </c>
      <c r="B21" s="8"/>
      <c r="C21" s="8"/>
      <c r="D21" s="8"/>
      <c r="E21" s="8"/>
    </row>
    <row r="22" spans="1:5" x14ac:dyDescent="0.25">
      <c r="A22" s="9">
        <v>3</v>
      </c>
      <c r="B22" s="8"/>
      <c r="C22" s="8"/>
      <c r="D22" s="8"/>
      <c r="E22" s="8"/>
    </row>
    <row r="23" spans="1:5" x14ac:dyDescent="0.25">
      <c r="A23" s="9">
        <v>4</v>
      </c>
      <c r="B23" s="8"/>
      <c r="C23" s="8"/>
      <c r="D23" s="8"/>
      <c r="E23" s="8"/>
    </row>
    <row r="24" spans="1:5" x14ac:dyDescent="0.25">
      <c r="A24" s="9">
        <v>5</v>
      </c>
      <c r="B24" s="8"/>
      <c r="C24" s="8"/>
      <c r="D24" s="8"/>
      <c r="E24" s="8"/>
    </row>
    <row r="25" spans="1:5" x14ac:dyDescent="0.25">
      <c r="A25" s="9">
        <v>6</v>
      </c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zoomScaleNormal="100" workbookViewId="0">
      <selection activeCell="A18" sqref="A18"/>
    </sheetView>
  </sheetViews>
  <sheetFormatPr baseColWidth="10" defaultRowHeight="15" x14ac:dyDescent="0.25"/>
  <cols>
    <col min="1" max="1" width="15.85546875" customWidth="1"/>
    <col min="2" max="2" width="12.28515625" bestFit="1" customWidth="1"/>
  </cols>
  <sheetData>
    <row r="3" spans="1:2" x14ac:dyDescent="0.25">
      <c r="A3" t="s">
        <v>14</v>
      </c>
    </row>
    <row r="6" spans="1:2" x14ac:dyDescent="0.25">
      <c r="A6" t="s">
        <v>3</v>
      </c>
      <c r="B6">
        <v>6000</v>
      </c>
    </row>
    <row r="7" spans="1:2" x14ac:dyDescent="0.25">
      <c r="A7" t="s">
        <v>4</v>
      </c>
      <c r="B7">
        <v>12</v>
      </c>
    </row>
    <row r="8" spans="1:2" x14ac:dyDescent="0.25">
      <c r="A8" t="s">
        <v>5</v>
      </c>
      <c r="B8" s="5">
        <v>0.2</v>
      </c>
    </row>
    <row r="10" spans="1:2" x14ac:dyDescent="0.25">
      <c r="A10" s="3" t="s">
        <v>16</v>
      </c>
      <c r="B10" s="6">
        <f>FV(B8,B7,-B6)</f>
        <v>237483.01344767993</v>
      </c>
    </row>
    <row r="12" spans="1:2" x14ac:dyDescent="0.25">
      <c r="A12" t="s">
        <v>17</v>
      </c>
      <c r="B12" s="5">
        <f>RATE(B7,B8,B6,-B10)</f>
        <v>0.35868932605684684</v>
      </c>
    </row>
    <row r="16" spans="1:2" x14ac:dyDescent="0.25">
      <c r="A16" t="s">
        <v>22</v>
      </c>
      <c r="B16">
        <f>EFFECT(B8,B7)</f>
        <v>0.21939108490523185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4" sqref="A4"/>
    </sheetView>
  </sheetViews>
  <sheetFormatPr baseColWidth="10" defaultRowHeight="15" x14ac:dyDescent="0.25"/>
  <cols>
    <col min="1" max="1" width="17.28515625" customWidth="1"/>
    <col min="2" max="2" width="11.85546875" bestFit="1" customWidth="1"/>
  </cols>
  <sheetData>
    <row r="3" spans="1:2" x14ac:dyDescent="0.25">
      <c r="A3" t="s">
        <v>28</v>
      </c>
    </row>
    <row r="5" spans="1:2" x14ac:dyDescent="0.25">
      <c r="A5" s="8" t="s">
        <v>15</v>
      </c>
      <c r="B5" s="8" t="s">
        <v>26</v>
      </c>
    </row>
    <row r="6" spans="1:2" x14ac:dyDescent="0.25">
      <c r="A6" s="8">
        <v>2010</v>
      </c>
      <c r="B6" s="12">
        <v>500000</v>
      </c>
    </row>
    <row r="7" spans="1:2" x14ac:dyDescent="0.25">
      <c r="A7" s="8">
        <v>2011</v>
      </c>
      <c r="B7" s="13">
        <f>B6+(B6*2.5%)</f>
        <v>512500</v>
      </c>
    </row>
    <row r="9" spans="1:2" x14ac:dyDescent="0.25">
      <c r="A9" t="s">
        <v>25</v>
      </c>
      <c r="B9">
        <v>512500</v>
      </c>
    </row>
    <row r="11" spans="1:2" x14ac:dyDescent="0.25">
      <c r="A11" s="9" t="s">
        <v>5</v>
      </c>
      <c r="B11" s="9" t="s">
        <v>27</v>
      </c>
    </row>
    <row r="12" spans="1:2" x14ac:dyDescent="0.25">
      <c r="A12" s="14">
        <v>0.01</v>
      </c>
      <c r="B12" s="8">
        <f>$B$6+(B6*A12)</f>
        <v>505000</v>
      </c>
    </row>
    <row r="13" spans="1:2" x14ac:dyDescent="0.25">
      <c r="A13" s="14">
        <v>1.4999999999999999E-2</v>
      </c>
      <c r="B13" s="8">
        <f>B6+(B6*A13)</f>
        <v>507500</v>
      </c>
    </row>
    <row r="14" spans="1:2" x14ac:dyDescent="0.25">
      <c r="A14" s="14">
        <v>0.02</v>
      </c>
      <c r="B14" s="8">
        <f>$B$6+($B$6*A14)</f>
        <v>510000</v>
      </c>
    </row>
    <row r="15" spans="1:2" x14ac:dyDescent="0.25">
      <c r="A15" s="14">
        <v>2.5000000000000001E-2</v>
      </c>
      <c r="B15" s="8">
        <f t="shared" ref="B15:B18" si="0">$B$6+($B$6*A15)</f>
        <v>512500</v>
      </c>
    </row>
    <row r="16" spans="1:2" x14ac:dyDescent="0.25">
      <c r="A16" s="14">
        <v>0.03</v>
      </c>
      <c r="B16" s="8">
        <f t="shared" si="0"/>
        <v>515000</v>
      </c>
    </row>
    <row r="17" spans="1:2" x14ac:dyDescent="0.25">
      <c r="A17" s="14">
        <v>3.5000000000000003E-2</v>
      </c>
      <c r="B17" s="8">
        <f t="shared" si="0"/>
        <v>517500</v>
      </c>
    </row>
    <row r="18" spans="1:2" x14ac:dyDescent="0.25">
      <c r="A18" s="14">
        <v>0.04</v>
      </c>
      <c r="B18" s="8">
        <f t="shared" si="0"/>
        <v>520000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E23" sqref="E23"/>
    </sheetView>
  </sheetViews>
  <sheetFormatPr baseColWidth="10" defaultRowHeight="15" x14ac:dyDescent="0.25"/>
  <cols>
    <col min="1" max="1" width="13.7109375" customWidth="1"/>
    <col min="2" max="2" width="11.85546875" bestFit="1" customWidth="1"/>
  </cols>
  <sheetData>
    <row r="3" spans="1:2" x14ac:dyDescent="0.25">
      <c r="A3" s="3" t="s">
        <v>23</v>
      </c>
    </row>
    <row r="5" spans="1:2" x14ac:dyDescent="0.25">
      <c r="A5" s="15">
        <v>42219</v>
      </c>
      <c r="B5" s="16" t="s">
        <v>24</v>
      </c>
    </row>
    <row r="6" spans="1:2" x14ac:dyDescent="0.25">
      <c r="A6" s="15">
        <v>42219</v>
      </c>
      <c r="B6" s="17">
        <v>0.53006944444444437</v>
      </c>
    </row>
    <row r="7" spans="1:2" x14ac:dyDescent="0.25">
      <c r="A7" s="15">
        <v>42219</v>
      </c>
      <c r="B7" s="17">
        <v>0.60503472222222221</v>
      </c>
    </row>
    <row r="8" spans="1:2" x14ac:dyDescent="0.25">
      <c r="A8" s="15">
        <v>42219</v>
      </c>
      <c r="B8" s="17">
        <v>0.79204861111111102</v>
      </c>
    </row>
    <row r="9" spans="1:2" x14ac:dyDescent="0.25">
      <c r="A9" s="15"/>
      <c r="B9" s="17">
        <f>SUM(B6:B8)</f>
        <v>1.9271527777777777</v>
      </c>
    </row>
    <row r="10" spans="1:2" x14ac:dyDescent="0.25">
      <c r="A10" s="11"/>
      <c r="B10" s="11"/>
    </row>
    <row r="11" spans="1:2" x14ac:dyDescent="0.25">
      <c r="A11" s="11"/>
      <c r="B11" s="11" t="s">
        <v>29</v>
      </c>
    </row>
    <row r="12" spans="1:2" x14ac:dyDescent="0.25">
      <c r="A12" s="11"/>
      <c r="B12" s="11"/>
    </row>
    <row r="13" spans="1:2" x14ac:dyDescent="0.25">
      <c r="A13" s="11"/>
      <c r="B1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2015-07-01T00:28:33Z</dcterms:created>
  <dcterms:modified xsi:type="dcterms:W3CDTF">2015-07-01T01:35:08Z</dcterms:modified>
</cp:coreProperties>
</file>