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425" activeTab="1"/>
  </bookViews>
  <sheets>
    <sheet name="1" sheetId="2" r:id="rId1"/>
    <sheet name="2" sheetId="3" r:id="rId2"/>
    <sheet name="3" sheetId="4" r:id="rId3"/>
    <sheet name="4" sheetId="1" r:id="rId4"/>
    <sheet name="5" sheetId="5" r:id="rId5"/>
    <sheet name="6" sheetId="6" r:id="rId6"/>
    <sheet name="7" sheetId="7" r:id="rId7"/>
    <sheet name="Hoja2" sheetId="8" r:id="rId8"/>
  </sheets>
  <calcPr calcId="145621"/>
</workbook>
</file>

<file path=xl/calcChain.xml><?xml version="1.0" encoding="utf-8"?>
<calcChain xmlns="http://schemas.openxmlformats.org/spreadsheetml/2006/main">
  <c r="E12" i="3" l="1"/>
  <c r="F12" i="3"/>
  <c r="D12" i="3"/>
  <c r="D3" i="6"/>
  <c r="C12" i="3"/>
  <c r="C8" i="2"/>
  <c r="C7" i="2"/>
  <c r="C2" i="7"/>
  <c r="B6" i="3"/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C6" i="2"/>
  <c r="E4" i="1" l="1"/>
  <c r="E5" i="1" s="1"/>
  <c r="E6" i="1" s="1"/>
  <c r="E7" i="1" s="1"/>
  <c r="E8" i="1" s="1"/>
  <c r="E9" i="1" s="1"/>
  <c r="E10" i="1" s="1"/>
</calcChain>
</file>

<file path=xl/sharedStrings.xml><?xml version="1.0" encoding="utf-8"?>
<sst xmlns="http://schemas.openxmlformats.org/spreadsheetml/2006/main" count="30" uniqueCount="27">
  <si>
    <t>VF</t>
  </si>
  <si>
    <t>TRIMESTRE</t>
  </si>
  <si>
    <t>INTERES</t>
  </si>
  <si>
    <t>INTERES PAGADO</t>
  </si>
  <si>
    <t>VALOR</t>
  </si>
  <si>
    <t>NPER</t>
  </si>
  <si>
    <t>6,.)</t>
  </si>
  <si>
    <t>PERIODOS</t>
  </si>
  <si>
    <t>INICIAL</t>
  </si>
  <si>
    <t>AMORTIZACION</t>
  </si>
  <si>
    <t>CUOTA</t>
  </si>
  <si>
    <t>FINAL</t>
  </si>
  <si>
    <t>NELLY</t>
  </si>
  <si>
    <t>DANIEL</t>
  </si>
  <si>
    <t>JORGE</t>
  </si>
  <si>
    <t>JENNY</t>
  </si>
  <si>
    <t>PABLO</t>
  </si>
  <si>
    <t>DAVID</t>
  </si>
  <si>
    <t>LADY</t>
  </si>
  <si>
    <t>GUILLERMO</t>
  </si>
  <si>
    <t>VINICIO</t>
  </si>
  <si>
    <t>JONATHAN</t>
  </si>
  <si>
    <t>BORYS</t>
  </si>
  <si>
    <t>YAMIL</t>
  </si>
  <si>
    <t>EMANUEL</t>
  </si>
  <si>
    <t>ALEJANDRO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</si>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</sst>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\ #,##0_);[Red]\(&quot;$&quot;\ #,##0\)"/>
    <numFmt numFmtId="8" formatCode="&quot;$&quot;\ #,##0.00_);[Red]\(&quot;$&quot;\ #,##0.00\)"/>
    <numFmt numFmtId="44" formatCode="_(&quot;$&quot;\ * #,##0.00_);_(&quot;$&quot;\ * \(#,##0.00\);_(&quot;$&quot;\ * &quot;-&quot;??_);_(@_)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0" applyNumberFormat="1"/>
    <xf numFmtId="8" fontId="0" fillId="0" borderId="0" xfId="0" applyNumberFormat="1"/>
    <xf numFmtId="9" fontId="0" fillId="0" borderId="0" xfId="2" applyFont="1"/>
    <xf numFmtId="44" fontId="0" fillId="0" borderId="0" xfId="1" applyFont="1"/>
    <xf numFmtId="10" fontId="0" fillId="0" borderId="0" xfId="0" applyNumberFormat="1"/>
    <xf numFmtId="10" fontId="0" fillId="0" borderId="0" xfId="2" applyNumberFormat="1" applyFont="1"/>
    <xf numFmtId="14" fontId="0" fillId="0" borderId="0" xfId="0" applyNumberFormat="1"/>
    <xf numFmtId="164" fontId="0" fillId="0" borderId="0" xfId="0" applyNumberFormat="1"/>
    <xf numFmtId="19" fontId="0" fillId="0" borderId="0" xfId="0" applyNumberFormat="1"/>
    <xf numFmtId="6" fontId="0" fillId="0" borderId="0" xfId="0" applyNumberFormat="1"/>
    <xf numFmtId="0" fontId="2" fillId="0" borderId="0" xfId="0" applyFont="1"/>
    <xf numFmtId="9" fontId="2" fillId="0" borderId="0" xfId="0" applyNumberFormat="1" applyFont="1"/>
    <xf numFmtId="8" fontId="2" fillId="0" borderId="0" xfId="0" applyNumberFormat="1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C7" sqref="C7"/>
    </sheetView>
  </sheetViews>
  <sheetFormatPr baseColWidth="10" defaultRowHeight="15" x14ac:dyDescent="0.25"/>
  <cols>
    <col min="2" max="2" width="16.42578125" bestFit="1" customWidth="1"/>
    <col min="3" max="3" width="13.85546875" bestFit="1" customWidth="1"/>
  </cols>
  <sheetData>
    <row r="3" spans="2:3" x14ac:dyDescent="0.25">
      <c r="B3" t="s">
        <v>0</v>
      </c>
      <c r="C3">
        <v>60000</v>
      </c>
    </row>
    <row r="4" spans="2:3" x14ac:dyDescent="0.25">
      <c r="B4" t="s">
        <v>1</v>
      </c>
      <c r="C4">
        <v>12</v>
      </c>
    </row>
    <row r="5" spans="2:3" x14ac:dyDescent="0.25">
      <c r="B5" t="s">
        <v>2</v>
      </c>
      <c r="C5" s="1">
        <v>0.24</v>
      </c>
    </row>
    <row r="6" spans="2:3" x14ac:dyDescent="0.25">
      <c r="B6" t="s">
        <v>2</v>
      </c>
      <c r="C6" s="3">
        <f>C5/4</f>
        <v>0.06</v>
      </c>
    </row>
    <row r="7" spans="2:3" x14ac:dyDescent="0.25">
      <c r="C7" s="2">
        <f>FV(C6,C4,-C3)</f>
        <v>1012196.4718355519</v>
      </c>
    </row>
    <row r="8" spans="2:3" x14ac:dyDescent="0.25">
      <c r="B8" t="s">
        <v>3</v>
      </c>
      <c r="C8" s="2">
        <f>C7-(C3*C4)</f>
        <v>292196.4718355519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2"/>
  <sheetViews>
    <sheetView tabSelected="1" workbookViewId="0">
      <selection activeCell="G16" sqref="G16"/>
    </sheetView>
  </sheetViews>
  <sheetFormatPr baseColWidth="10" defaultRowHeight="15" x14ac:dyDescent="0.25"/>
  <cols>
    <col min="5" max="5" width="15" bestFit="1" customWidth="1"/>
  </cols>
  <sheetData>
    <row r="3" spans="1:7" x14ac:dyDescent="0.25">
      <c r="A3" s="11" t="s">
        <v>4</v>
      </c>
      <c r="B3" s="11">
        <v>20000</v>
      </c>
    </row>
    <row r="4" spans="1:7" x14ac:dyDescent="0.25">
      <c r="A4" s="11" t="s">
        <v>5</v>
      </c>
      <c r="B4" s="11">
        <v>24</v>
      </c>
    </row>
    <row r="5" spans="1:7" x14ac:dyDescent="0.25">
      <c r="A5" s="11" t="s">
        <v>2</v>
      </c>
      <c r="B5" s="12">
        <v>0.06</v>
      </c>
    </row>
    <row r="6" spans="1:7" x14ac:dyDescent="0.25">
      <c r="A6" s="11" t="s">
        <v>26</v>
      </c>
      <c r="B6" s="13">
        <f>PMT(B5,B4,-B3)</f>
        <v>1593.5800996708683</v>
      </c>
    </row>
    <row r="10" spans="1:7" x14ac:dyDescent="0.25">
      <c r="B10" s="11" t="s">
        <v>7</v>
      </c>
      <c r="C10" s="11" t="s">
        <v>8</v>
      </c>
      <c r="D10" s="11" t="s">
        <v>2</v>
      </c>
      <c r="E10" s="11" t="s">
        <v>9</v>
      </c>
      <c r="F10" s="11" t="s">
        <v>10</v>
      </c>
      <c r="G10" s="11" t="s">
        <v>11</v>
      </c>
    </row>
    <row r="11" spans="1:7" x14ac:dyDescent="0.25">
      <c r="B11">
        <v>0</v>
      </c>
      <c r="E11" s="2"/>
      <c r="G11">
        <v>20000</v>
      </c>
    </row>
    <row r="12" spans="1:7" x14ac:dyDescent="0.25">
      <c r="B12">
        <v>1</v>
      </c>
      <c r="C12">
        <f>+G11</f>
        <v>20000</v>
      </c>
      <c r="D12" s="2">
        <f>+IPMT(B5,B12,B4,-G11)</f>
        <v>1200</v>
      </c>
      <c r="E12" s="10">
        <f>PPMT(G11,B12,B4,C12)</f>
        <v>-2.3813265554311039E-95</v>
      </c>
      <c r="F12" s="10">
        <f>-C12-E12</f>
        <v>-20000</v>
      </c>
    </row>
    <row r="13" spans="1:7" x14ac:dyDescent="0.25">
      <c r="B13">
        <v>2</v>
      </c>
      <c r="E13" s="10"/>
    </row>
    <row r="14" spans="1:7" x14ac:dyDescent="0.25">
      <c r="B14">
        <v>3</v>
      </c>
      <c r="E14" s="10"/>
    </row>
    <row r="15" spans="1:7" x14ac:dyDescent="0.25">
      <c r="B15">
        <v>4</v>
      </c>
      <c r="E15" s="10"/>
    </row>
    <row r="16" spans="1:7" x14ac:dyDescent="0.25">
      <c r="B16">
        <v>5</v>
      </c>
      <c r="E16" s="10"/>
    </row>
    <row r="17" spans="2:5" x14ac:dyDescent="0.25">
      <c r="B17">
        <v>6</v>
      </c>
      <c r="E17" s="10"/>
    </row>
    <row r="18" spans="2:5" x14ac:dyDescent="0.25">
      <c r="B18">
        <v>7</v>
      </c>
      <c r="E18" s="10"/>
    </row>
    <row r="19" spans="2:5" x14ac:dyDescent="0.25">
      <c r="B19">
        <v>8</v>
      </c>
      <c r="E19" s="10"/>
    </row>
    <row r="20" spans="2:5" x14ac:dyDescent="0.25">
      <c r="B20">
        <v>9</v>
      </c>
      <c r="E20" s="10"/>
    </row>
    <row r="21" spans="2:5" x14ac:dyDescent="0.25">
      <c r="B21">
        <v>10</v>
      </c>
      <c r="E21" s="10"/>
    </row>
    <row r="22" spans="2:5" x14ac:dyDescent="0.25">
      <c r="B22">
        <v>11</v>
      </c>
      <c r="E22" s="10"/>
    </row>
    <row r="23" spans="2:5" x14ac:dyDescent="0.25">
      <c r="B23">
        <v>12</v>
      </c>
      <c r="E23" s="10"/>
    </row>
    <row r="24" spans="2:5" x14ac:dyDescent="0.25">
      <c r="B24">
        <v>13</v>
      </c>
      <c r="E24" s="10"/>
    </row>
    <row r="25" spans="2:5" x14ac:dyDescent="0.25">
      <c r="B25">
        <v>14</v>
      </c>
      <c r="E25" s="10"/>
    </row>
    <row r="26" spans="2:5" x14ac:dyDescent="0.25">
      <c r="B26">
        <v>15</v>
      </c>
    </row>
    <row r="27" spans="2:5" x14ac:dyDescent="0.25">
      <c r="B27">
        <v>16</v>
      </c>
    </row>
    <row r="28" spans="2:5" x14ac:dyDescent="0.25">
      <c r="B28">
        <v>17</v>
      </c>
    </row>
    <row r="29" spans="2:5" x14ac:dyDescent="0.25">
      <c r="B29">
        <v>18</v>
      </c>
    </row>
    <row r="30" spans="2:5" x14ac:dyDescent="0.25">
      <c r="B30">
        <v>19</v>
      </c>
    </row>
    <row r="31" spans="2:5" x14ac:dyDescent="0.25">
      <c r="B31">
        <v>20</v>
      </c>
    </row>
    <row r="32" spans="2:5" x14ac:dyDescent="0.25">
      <c r="B3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B18" sqref="B18"/>
    </sheetView>
  </sheetViews>
  <sheetFormatPr baseColWidth="10" defaultRowHeight="15" x14ac:dyDescent="0.25"/>
  <cols>
    <col min="1" max="1" width="13" bestFit="1" customWidth="1"/>
    <col min="2" max="2" width="19.28515625" customWidth="1"/>
  </cols>
  <sheetData>
    <row r="2" spans="1:5" x14ac:dyDescent="0.25">
      <c r="A2" s="4"/>
      <c r="B2" s="4">
        <v>500000</v>
      </c>
    </row>
    <row r="3" spans="1:5" x14ac:dyDescent="0.25">
      <c r="A3" s="5">
        <v>2.5000000000000001E-2</v>
      </c>
      <c r="B3" s="4">
        <v>500000</v>
      </c>
      <c r="D3" s="5">
        <v>2.5000000000000001E-2</v>
      </c>
      <c r="E3">
        <v>500000</v>
      </c>
    </row>
    <row r="4" spans="1:5" x14ac:dyDescent="0.25">
      <c r="A4" s="6">
        <v>0.01</v>
      </c>
      <c r="B4">
        <f t="dataTable" ref="B4:B10" dt2D="0" dtr="0" r1="A3"/>
        <v>500000</v>
      </c>
      <c r="D4" s="5">
        <v>0.01</v>
      </c>
      <c r="E4">
        <f>TREND(E3,D3,D4)</f>
        <v>500000</v>
      </c>
    </row>
    <row r="5" spans="1:5" x14ac:dyDescent="0.25">
      <c r="A5" s="6">
        <v>1.4999999999999999E-2</v>
      </c>
      <c r="B5">
        <v>500000</v>
      </c>
      <c r="D5" s="1">
        <v>0.02</v>
      </c>
      <c r="E5">
        <f t="shared" ref="E5:E10" si="0">TREND(E4,D4,D5)</f>
        <v>500000</v>
      </c>
    </row>
    <row r="6" spans="1:5" x14ac:dyDescent="0.25">
      <c r="A6" s="6">
        <v>0.02</v>
      </c>
      <c r="B6">
        <v>500000</v>
      </c>
      <c r="D6" s="5">
        <v>0.02</v>
      </c>
      <c r="E6">
        <f t="shared" si="0"/>
        <v>500000</v>
      </c>
    </row>
    <row r="7" spans="1:5" x14ac:dyDescent="0.25">
      <c r="A7" s="6">
        <v>2.5000000000000001E-2</v>
      </c>
      <c r="B7">
        <v>500000</v>
      </c>
      <c r="D7" s="5">
        <v>2.5000000000000001E-2</v>
      </c>
      <c r="E7">
        <f t="shared" si="0"/>
        <v>500000</v>
      </c>
    </row>
    <row r="8" spans="1:5" x14ac:dyDescent="0.25">
      <c r="A8" s="6">
        <v>0.03</v>
      </c>
      <c r="B8">
        <v>500000</v>
      </c>
      <c r="D8" s="1">
        <v>0.03</v>
      </c>
      <c r="E8">
        <f t="shared" si="0"/>
        <v>500000</v>
      </c>
    </row>
    <row r="9" spans="1:5" x14ac:dyDescent="0.25">
      <c r="A9" s="6">
        <v>3.5000000000000003E-2</v>
      </c>
      <c r="B9">
        <v>500000</v>
      </c>
      <c r="D9" s="5">
        <v>3.5000000000000003E-2</v>
      </c>
      <c r="E9">
        <f t="shared" si="0"/>
        <v>500000</v>
      </c>
    </row>
    <row r="10" spans="1:5" x14ac:dyDescent="0.25">
      <c r="A10" s="6">
        <v>0.04</v>
      </c>
      <c r="B10">
        <v>500000</v>
      </c>
      <c r="D10" s="1">
        <v>0.04</v>
      </c>
      <c r="E10">
        <f t="shared" si="0"/>
        <v>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9"/>
  <sheetViews>
    <sheetView workbookViewId="0">
      <selection activeCell="B14" sqref="B14"/>
    </sheetView>
  </sheetViews>
  <sheetFormatPr baseColWidth="10" defaultRowHeight="15" x14ac:dyDescent="0.25"/>
  <sheetData>
    <row r="2" spans="1:2" x14ac:dyDescent="0.25">
      <c r="A2" s="8">
        <v>39964</v>
      </c>
    </row>
    <row r="3" spans="1:2" x14ac:dyDescent="0.25">
      <c r="A3" s="8">
        <f t="shared" ref="A3:A34" si="0">EOMONTH(A2,1)</f>
        <v>39994</v>
      </c>
      <c r="B3" s="8">
        <v>41995</v>
      </c>
    </row>
    <row r="4" spans="1:2" x14ac:dyDescent="0.25">
      <c r="A4" s="8">
        <f t="shared" si="0"/>
        <v>40025</v>
      </c>
    </row>
    <row r="5" spans="1:2" x14ac:dyDescent="0.25">
      <c r="A5" s="8">
        <f t="shared" si="0"/>
        <v>40056</v>
      </c>
      <c r="B5" s="8"/>
    </row>
    <row r="6" spans="1:2" x14ac:dyDescent="0.25">
      <c r="A6" s="8">
        <f t="shared" si="0"/>
        <v>40086</v>
      </c>
      <c r="B6" s="8"/>
    </row>
    <row r="7" spans="1:2" x14ac:dyDescent="0.25">
      <c r="A7" s="8">
        <f t="shared" si="0"/>
        <v>40117</v>
      </c>
    </row>
    <row r="8" spans="1:2" x14ac:dyDescent="0.25">
      <c r="A8" s="8">
        <f t="shared" si="0"/>
        <v>40147</v>
      </c>
    </row>
    <row r="9" spans="1:2" x14ac:dyDescent="0.25">
      <c r="A9" s="8">
        <f t="shared" si="0"/>
        <v>40178</v>
      </c>
    </row>
    <row r="10" spans="1:2" x14ac:dyDescent="0.25">
      <c r="A10" s="8">
        <f t="shared" si="0"/>
        <v>40209</v>
      </c>
    </row>
    <row r="11" spans="1:2" x14ac:dyDescent="0.25">
      <c r="A11" s="8">
        <f t="shared" si="0"/>
        <v>40237</v>
      </c>
    </row>
    <row r="12" spans="1:2" x14ac:dyDescent="0.25">
      <c r="A12" s="8">
        <f t="shared" si="0"/>
        <v>40268</v>
      </c>
    </row>
    <row r="13" spans="1:2" x14ac:dyDescent="0.25">
      <c r="A13" s="8">
        <f t="shared" si="0"/>
        <v>40298</v>
      </c>
    </row>
    <row r="14" spans="1:2" x14ac:dyDescent="0.25">
      <c r="A14" s="8">
        <f t="shared" si="0"/>
        <v>40329</v>
      </c>
    </row>
    <row r="15" spans="1:2" x14ac:dyDescent="0.25">
      <c r="A15" s="8">
        <f t="shared" si="0"/>
        <v>40359</v>
      </c>
    </row>
    <row r="16" spans="1:2" x14ac:dyDescent="0.25">
      <c r="A16" s="8">
        <f t="shared" si="0"/>
        <v>40390</v>
      </c>
    </row>
    <row r="17" spans="1:1" x14ac:dyDescent="0.25">
      <c r="A17" s="8">
        <f t="shared" si="0"/>
        <v>40421</v>
      </c>
    </row>
    <row r="18" spans="1:1" x14ac:dyDescent="0.25">
      <c r="A18" s="8">
        <f t="shared" si="0"/>
        <v>40451</v>
      </c>
    </row>
    <row r="19" spans="1:1" x14ac:dyDescent="0.25">
      <c r="A19" s="8">
        <f t="shared" si="0"/>
        <v>40482</v>
      </c>
    </row>
    <row r="20" spans="1:1" x14ac:dyDescent="0.25">
      <c r="A20" s="8">
        <f t="shared" si="0"/>
        <v>40512</v>
      </c>
    </row>
    <row r="21" spans="1:1" x14ac:dyDescent="0.25">
      <c r="A21" s="8">
        <f t="shared" si="0"/>
        <v>40543</v>
      </c>
    </row>
    <row r="22" spans="1:1" x14ac:dyDescent="0.25">
      <c r="A22" s="8">
        <f t="shared" si="0"/>
        <v>40574</v>
      </c>
    </row>
    <row r="23" spans="1:1" x14ac:dyDescent="0.25">
      <c r="A23" s="8">
        <f t="shared" si="0"/>
        <v>40602</v>
      </c>
    </row>
    <row r="24" spans="1:1" x14ac:dyDescent="0.25">
      <c r="A24" s="8">
        <f t="shared" si="0"/>
        <v>40633</v>
      </c>
    </row>
    <row r="25" spans="1:1" x14ac:dyDescent="0.25">
      <c r="A25" s="8">
        <f t="shared" si="0"/>
        <v>40663</v>
      </c>
    </row>
    <row r="26" spans="1:1" x14ac:dyDescent="0.25">
      <c r="A26" s="8">
        <f t="shared" si="0"/>
        <v>40694</v>
      </c>
    </row>
    <row r="27" spans="1:1" x14ac:dyDescent="0.25">
      <c r="A27" s="8">
        <f t="shared" si="0"/>
        <v>40724</v>
      </c>
    </row>
    <row r="28" spans="1:1" x14ac:dyDescent="0.25">
      <c r="A28" s="8">
        <f t="shared" si="0"/>
        <v>40755</v>
      </c>
    </row>
    <row r="29" spans="1:1" x14ac:dyDescent="0.25">
      <c r="A29" s="8">
        <f t="shared" si="0"/>
        <v>40786</v>
      </c>
    </row>
    <row r="30" spans="1:1" x14ac:dyDescent="0.25">
      <c r="A30" s="8">
        <f t="shared" si="0"/>
        <v>40816</v>
      </c>
    </row>
    <row r="31" spans="1:1" x14ac:dyDescent="0.25">
      <c r="A31" s="8">
        <f t="shared" si="0"/>
        <v>40847</v>
      </c>
    </row>
    <row r="32" spans="1:1" x14ac:dyDescent="0.25">
      <c r="A32" s="8">
        <f t="shared" si="0"/>
        <v>40877</v>
      </c>
    </row>
    <row r="33" spans="1:1" x14ac:dyDescent="0.25">
      <c r="A33" s="8">
        <f t="shared" si="0"/>
        <v>40908</v>
      </c>
    </row>
    <row r="34" spans="1:1" x14ac:dyDescent="0.25">
      <c r="A34" s="8">
        <f t="shared" si="0"/>
        <v>40939</v>
      </c>
    </row>
    <row r="35" spans="1:1" x14ac:dyDescent="0.25">
      <c r="A35" s="8">
        <f t="shared" ref="A35:A69" si="1">EOMONTH(A34,1)</f>
        <v>40968</v>
      </c>
    </row>
    <row r="36" spans="1:1" x14ac:dyDescent="0.25">
      <c r="A36" s="8">
        <f t="shared" si="1"/>
        <v>40999</v>
      </c>
    </row>
    <row r="37" spans="1:1" x14ac:dyDescent="0.25">
      <c r="A37" s="8">
        <f t="shared" si="1"/>
        <v>41029</v>
      </c>
    </row>
    <row r="38" spans="1:1" x14ac:dyDescent="0.25">
      <c r="A38" s="8">
        <f t="shared" si="1"/>
        <v>41060</v>
      </c>
    </row>
    <row r="39" spans="1:1" x14ac:dyDescent="0.25">
      <c r="A39" s="8">
        <f t="shared" si="1"/>
        <v>41090</v>
      </c>
    </row>
    <row r="40" spans="1:1" x14ac:dyDescent="0.25">
      <c r="A40" s="8">
        <f t="shared" si="1"/>
        <v>41121</v>
      </c>
    </row>
    <row r="41" spans="1:1" x14ac:dyDescent="0.25">
      <c r="A41" s="8">
        <f t="shared" si="1"/>
        <v>41152</v>
      </c>
    </row>
    <row r="42" spans="1:1" x14ac:dyDescent="0.25">
      <c r="A42" s="8">
        <f t="shared" si="1"/>
        <v>41182</v>
      </c>
    </row>
    <row r="43" spans="1:1" x14ac:dyDescent="0.25">
      <c r="A43" s="8">
        <f t="shared" si="1"/>
        <v>41213</v>
      </c>
    </row>
    <row r="44" spans="1:1" x14ac:dyDescent="0.25">
      <c r="A44" s="8">
        <f t="shared" si="1"/>
        <v>41243</v>
      </c>
    </row>
    <row r="45" spans="1:1" x14ac:dyDescent="0.25">
      <c r="A45" s="8">
        <f t="shared" si="1"/>
        <v>41274</v>
      </c>
    </row>
    <row r="46" spans="1:1" x14ac:dyDescent="0.25">
      <c r="A46" s="8">
        <f t="shared" si="1"/>
        <v>41305</v>
      </c>
    </row>
    <row r="47" spans="1:1" x14ac:dyDescent="0.25">
      <c r="A47" s="8">
        <f t="shared" si="1"/>
        <v>41333</v>
      </c>
    </row>
    <row r="48" spans="1:1" x14ac:dyDescent="0.25">
      <c r="A48" s="8">
        <f t="shared" si="1"/>
        <v>41364</v>
      </c>
    </row>
    <row r="49" spans="1:1" x14ac:dyDescent="0.25">
      <c r="A49" s="8">
        <f t="shared" si="1"/>
        <v>41394</v>
      </c>
    </row>
    <row r="50" spans="1:1" x14ac:dyDescent="0.25">
      <c r="A50" s="8">
        <f t="shared" si="1"/>
        <v>41425</v>
      </c>
    </row>
    <row r="51" spans="1:1" x14ac:dyDescent="0.25">
      <c r="A51" s="8">
        <f t="shared" si="1"/>
        <v>41455</v>
      </c>
    </row>
    <row r="52" spans="1:1" x14ac:dyDescent="0.25">
      <c r="A52" s="8">
        <f t="shared" si="1"/>
        <v>41486</v>
      </c>
    </row>
    <row r="53" spans="1:1" x14ac:dyDescent="0.25">
      <c r="A53" s="8">
        <f t="shared" si="1"/>
        <v>41517</v>
      </c>
    </row>
    <row r="54" spans="1:1" x14ac:dyDescent="0.25">
      <c r="A54" s="8">
        <f t="shared" si="1"/>
        <v>41547</v>
      </c>
    </row>
    <row r="55" spans="1:1" x14ac:dyDescent="0.25">
      <c r="A55" s="8">
        <f t="shared" si="1"/>
        <v>41578</v>
      </c>
    </row>
    <row r="56" spans="1:1" x14ac:dyDescent="0.25">
      <c r="A56" s="8">
        <f t="shared" si="1"/>
        <v>41608</v>
      </c>
    </row>
    <row r="57" spans="1:1" x14ac:dyDescent="0.25">
      <c r="A57" s="8">
        <f t="shared" si="1"/>
        <v>41639</v>
      </c>
    </row>
    <row r="58" spans="1:1" x14ac:dyDescent="0.25">
      <c r="A58" s="8">
        <f t="shared" si="1"/>
        <v>41670</v>
      </c>
    </row>
    <row r="59" spans="1:1" x14ac:dyDescent="0.25">
      <c r="A59" s="8">
        <f t="shared" si="1"/>
        <v>41698</v>
      </c>
    </row>
    <row r="60" spans="1:1" x14ac:dyDescent="0.25">
      <c r="A60" s="8">
        <f t="shared" si="1"/>
        <v>41729</v>
      </c>
    </row>
    <row r="61" spans="1:1" x14ac:dyDescent="0.25">
      <c r="A61" s="8">
        <f t="shared" si="1"/>
        <v>41759</v>
      </c>
    </row>
    <row r="62" spans="1:1" x14ac:dyDescent="0.25">
      <c r="A62" s="8">
        <f t="shared" si="1"/>
        <v>41790</v>
      </c>
    </row>
    <row r="63" spans="1:1" x14ac:dyDescent="0.25">
      <c r="A63" s="8">
        <f t="shared" si="1"/>
        <v>41820</v>
      </c>
    </row>
    <row r="64" spans="1:1" x14ac:dyDescent="0.25">
      <c r="A64" s="8">
        <f t="shared" si="1"/>
        <v>41851</v>
      </c>
    </row>
    <row r="65" spans="1:1" x14ac:dyDescent="0.25">
      <c r="A65" s="8">
        <f t="shared" si="1"/>
        <v>41882</v>
      </c>
    </row>
    <row r="66" spans="1:1" x14ac:dyDescent="0.25">
      <c r="A66" s="8">
        <f t="shared" si="1"/>
        <v>41912</v>
      </c>
    </row>
    <row r="67" spans="1:1" x14ac:dyDescent="0.25">
      <c r="A67" s="8">
        <f t="shared" si="1"/>
        <v>41943</v>
      </c>
    </row>
    <row r="68" spans="1:1" x14ac:dyDescent="0.25">
      <c r="A68" s="8">
        <f t="shared" si="1"/>
        <v>41973</v>
      </c>
    </row>
    <row r="69" spans="1:1" x14ac:dyDescent="0.25">
      <c r="A69" s="8">
        <f t="shared" si="1"/>
        <v>42004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D5" sqref="D5"/>
    </sheetView>
  </sheetViews>
  <sheetFormatPr baseColWidth="10" defaultRowHeight="15" x14ac:dyDescent="0.25"/>
  <sheetData>
    <row r="2" spans="1:4" x14ac:dyDescent="0.25">
      <c r="A2" t="s">
        <v>6</v>
      </c>
    </row>
    <row r="3" spans="1:4" x14ac:dyDescent="0.25">
      <c r="A3" s="7">
        <v>42219</v>
      </c>
      <c r="B3" s="9">
        <v>0.37584490740740745</v>
      </c>
      <c r="D3" t="str">
        <f>+TEXT(B4,B3)</f>
        <v>0,375844957437407</v>
      </c>
    </row>
    <row r="4" spans="1:4" x14ac:dyDescent="0.25">
      <c r="A4" s="7">
        <v>42219</v>
      </c>
      <c r="B4" s="9">
        <v>0.53006944444444437</v>
      </c>
    </row>
    <row r="5" spans="1:4" x14ac:dyDescent="0.25">
      <c r="A5" s="7">
        <v>42219</v>
      </c>
      <c r="B5" s="9">
        <v>0.60503472222222221</v>
      </c>
    </row>
    <row r="6" spans="1:4" x14ac:dyDescent="0.25">
      <c r="A6" s="7">
        <v>42219</v>
      </c>
      <c r="B6" s="9">
        <v>0.79204861111111102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C8" sqref="C8"/>
    </sheetView>
  </sheetViews>
  <sheetFormatPr baseColWidth="10" defaultRowHeight="15" x14ac:dyDescent="0.25"/>
  <sheetData>
    <row r="2" spans="1:3" x14ac:dyDescent="0.25">
      <c r="A2">
        <v>1718048232</v>
      </c>
      <c r="B2" t="s">
        <v>12</v>
      </c>
      <c r="C2" t="e">
        <f>+LOOKUP(B2,A2:A15,"")</f>
        <v>#VALUE!</v>
      </c>
    </row>
    <row r="3" spans="1:3" x14ac:dyDescent="0.25">
      <c r="A3">
        <v>1716987076</v>
      </c>
      <c r="B3" t="s">
        <v>13</v>
      </c>
    </row>
    <row r="4" spans="1:3" x14ac:dyDescent="0.25">
      <c r="A4">
        <v>1724495435</v>
      </c>
      <c r="B4" t="s">
        <v>14</v>
      </c>
    </row>
    <row r="5" spans="1:3" x14ac:dyDescent="0.25">
      <c r="A5">
        <v>1718048233</v>
      </c>
      <c r="B5" t="s">
        <v>15</v>
      </c>
    </row>
    <row r="6" spans="1:3" x14ac:dyDescent="0.25">
      <c r="A6">
        <v>1716987077</v>
      </c>
      <c r="B6" t="s">
        <v>16</v>
      </c>
    </row>
    <row r="7" spans="1:3" x14ac:dyDescent="0.25">
      <c r="A7">
        <v>1724495436</v>
      </c>
      <c r="B7" t="s">
        <v>17</v>
      </c>
    </row>
    <row r="8" spans="1:3" x14ac:dyDescent="0.25">
      <c r="A8">
        <v>1718048234</v>
      </c>
      <c r="B8" t="s">
        <v>18</v>
      </c>
    </row>
    <row r="9" spans="1:3" x14ac:dyDescent="0.25">
      <c r="A9">
        <v>1716987078</v>
      </c>
      <c r="B9" t="s">
        <v>19</v>
      </c>
    </row>
    <row r="10" spans="1:3" x14ac:dyDescent="0.25">
      <c r="A10">
        <v>1724495434</v>
      </c>
      <c r="B10" t="s">
        <v>20</v>
      </c>
    </row>
    <row r="11" spans="1:3" x14ac:dyDescent="0.25">
      <c r="A11">
        <v>1716987078</v>
      </c>
      <c r="B11" t="s">
        <v>21</v>
      </c>
    </row>
    <row r="12" spans="1:3" x14ac:dyDescent="0.25">
      <c r="A12">
        <v>1724495437</v>
      </c>
      <c r="B12" t="s">
        <v>22</v>
      </c>
    </row>
    <row r="13" spans="1:3" x14ac:dyDescent="0.25">
      <c r="A13">
        <v>1722455161</v>
      </c>
      <c r="B13" t="s">
        <v>23</v>
      </c>
    </row>
    <row r="14" spans="1:3" x14ac:dyDescent="0.25">
      <c r="A14">
        <v>1716987079</v>
      </c>
      <c r="B14" t="s">
        <v>25</v>
      </c>
    </row>
    <row r="15" spans="1:3" x14ac:dyDescent="0.25">
      <c r="A15">
        <v>1724495438</v>
      </c>
      <c r="B15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2015-07-01T00:13:45Z</dcterms:created>
  <dcterms:modified xsi:type="dcterms:W3CDTF">2015-07-01T01:34:44Z</dcterms:modified>
</cp:coreProperties>
</file>