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6"/>
  </bookViews>
  <sheets>
    <sheet name="ejercicio 1" sheetId="1" r:id="rId1"/>
    <sheet name="ejercicio 2" sheetId="2" r:id="rId2"/>
    <sheet name="ejercicio3" sheetId="3" r:id="rId3"/>
    <sheet name="ejercicio 4" sheetId="4" r:id="rId4"/>
    <sheet name="ejercicio 5" sheetId="5" r:id="rId5"/>
    <sheet name="ejercicio6" sheetId="6" r:id="rId6"/>
    <sheet name="ejercicio7" sheetId="7" r:id="rId7"/>
  </sheets>
  <calcPr calcId="145621"/>
</workbook>
</file>

<file path=xl/calcChain.xml><?xml version="1.0" encoding="utf-8"?>
<calcChain xmlns="http://schemas.openxmlformats.org/spreadsheetml/2006/main">
  <c r="D5" i="7" l="1"/>
  <c r="D6" i="7"/>
  <c r="D7" i="7"/>
  <c r="D8" i="7"/>
  <c r="D9" i="7"/>
  <c r="D10" i="7"/>
  <c r="D11" i="7"/>
  <c r="D12" i="7"/>
  <c r="D13" i="7"/>
  <c r="D14" i="7"/>
  <c r="D15" i="7"/>
  <c r="D16" i="7"/>
  <c r="D17" i="7"/>
  <c r="D4" i="7"/>
  <c r="C3" i="6"/>
  <c r="C2" i="6"/>
  <c r="C1" i="6"/>
  <c r="C4" i="6"/>
  <c r="E13" i="2"/>
  <c r="E12" i="2"/>
  <c r="E11" i="2"/>
  <c r="E10" i="2"/>
  <c r="E9" i="2"/>
  <c r="E8" i="2"/>
  <c r="D8" i="2"/>
  <c r="D9" i="2"/>
  <c r="D10" i="2"/>
  <c r="D11" i="2"/>
  <c r="D12" i="2"/>
  <c r="D13" i="2"/>
  <c r="D7" i="2"/>
  <c r="C8" i="2"/>
  <c r="C9" i="2"/>
  <c r="C10" i="2"/>
  <c r="C11" i="2"/>
  <c r="C12" i="2"/>
  <c r="C13" i="2"/>
  <c r="C7" i="2"/>
  <c r="B8" i="2"/>
  <c r="B9" i="2"/>
  <c r="B10" i="2"/>
  <c r="B11" i="2"/>
  <c r="B12" i="2"/>
  <c r="B13" i="2"/>
  <c r="B7" i="2"/>
  <c r="A4" i="5"/>
  <c r="B14" i="4"/>
  <c r="B13" i="4"/>
  <c r="B12" i="4"/>
  <c r="B11" i="4"/>
  <c r="B10" i="4"/>
  <c r="B9" i="4"/>
  <c r="B8" i="4"/>
  <c r="B3" i="4"/>
  <c r="B5" i="3" l="1"/>
  <c r="E7" i="2"/>
  <c r="D6" i="1"/>
  <c r="A5" i="5" l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D5" i="1" l="1"/>
</calcChain>
</file>

<file path=xl/sharedStrings.xml><?xml version="1.0" encoding="utf-8"?>
<sst xmlns="http://schemas.openxmlformats.org/spreadsheetml/2006/main" count="38" uniqueCount="37">
  <si>
    <t xml:space="preserve">inversion </t>
  </si>
  <si>
    <t xml:space="preserve">12 trimestres </t>
  </si>
  <si>
    <t xml:space="preserve">tasa de interes </t>
  </si>
  <si>
    <t>valor futuro</t>
  </si>
  <si>
    <t>deuda</t>
  </si>
  <si>
    <t>pagos</t>
  </si>
  <si>
    <t xml:space="preserve">tasa </t>
  </si>
  <si>
    <t>CEDULA</t>
  </si>
  <si>
    <t>ALUMNOS</t>
  </si>
  <si>
    <t>NELLY</t>
  </si>
  <si>
    <t>DANIEL</t>
  </si>
  <si>
    <t>JORGE</t>
  </si>
  <si>
    <t>JENNY</t>
  </si>
  <si>
    <t>PABLO</t>
  </si>
  <si>
    <t>DAVID</t>
  </si>
  <si>
    <t>LADY</t>
  </si>
  <si>
    <t>GUILLERMO</t>
  </si>
  <si>
    <t>VINICIO</t>
  </si>
  <si>
    <t>JONATHAN</t>
  </si>
  <si>
    <t>BORIS</t>
  </si>
  <si>
    <t>YAMIL</t>
  </si>
  <si>
    <t>ALEJANDRO</t>
  </si>
  <si>
    <t>EMANUEL</t>
  </si>
  <si>
    <t xml:space="preserve">Interes </t>
  </si>
  <si>
    <t>interes</t>
  </si>
  <si>
    <t xml:space="preserve">amortizacion </t>
  </si>
  <si>
    <t>cuota</t>
  </si>
  <si>
    <t>final</t>
  </si>
  <si>
    <t>mes</t>
  </si>
  <si>
    <t>INTERES</t>
  </si>
  <si>
    <t>VF</t>
  </si>
  <si>
    <t xml:space="preserve">periodo </t>
  </si>
  <si>
    <t xml:space="preserve">AÑO </t>
  </si>
  <si>
    <t xml:space="preserve">VENTA </t>
  </si>
  <si>
    <t>VENTA 2011</t>
  </si>
  <si>
    <t xml:space="preserve">TASA </t>
  </si>
  <si>
    <t xml:space="preserve">VENTAS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</si>
</sst>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yyyy\-mm\-dd;@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9" fontId="0" fillId="0" borderId="0" xfId="0" applyNumberFormat="1"/>
    <xf numFmtId="8" fontId="0" fillId="0" borderId="0" xfId="0" applyNumberFormat="1"/>
    <xf numFmtId="44" fontId="0" fillId="0" borderId="0" xfId="1" applyFont="1"/>
    <xf numFmtId="10" fontId="0" fillId="0" borderId="0" xfId="0" applyNumberFormat="1"/>
    <xf numFmtId="10" fontId="0" fillId="0" borderId="0" xfId="2" applyNumberFormat="1" applyFont="1"/>
    <xf numFmtId="164" fontId="0" fillId="0" borderId="0" xfId="0" applyNumberFormat="1"/>
    <xf numFmtId="0" fontId="0" fillId="0" borderId="1" xfId="0" applyBorder="1"/>
    <xf numFmtId="1" fontId="0" fillId="0" borderId="1" xfId="2" applyNumberFormat="1" applyFont="1" applyBorder="1"/>
    <xf numFmtId="1" fontId="0" fillId="0" borderId="1" xfId="0" applyNumberFormat="1" applyBorder="1"/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4" fontId="0" fillId="0" borderId="1" xfId="0" applyNumberFormat="1" applyBorder="1"/>
    <xf numFmtId="19" fontId="0" fillId="0" borderId="1" xfId="0" applyNumberFormat="1" applyBorder="1"/>
    <xf numFmtId="8" fontId="0" fillId="0" borderId="1" xfId="0" applyNumberFormat="1" applyBorder="1"/>
    <xf numFmtId="19" fontId="0" fillId="0" borderId="1" xfId="0" applyNumberFormat="1" applyBorder="1" applyAlignment="1">
      <alignment horizontal="right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6" sqref="D6"/>
    </sheetView>
  </sheetViews>
  <sheetFormatPr baseColWidth="10" defaultColWidth="9.140625" defaultRowHeight="15" x14ac:dyDescent="0.25"/>
  <cols>
    <col min="1" max="1" width="16.7109375" customWidth="1"/>
    <col min="3" max="3" width="14.5703125" customWidth="1"/>
    <col min="4" max="4" width="15.140625" bestFit="1" customWidth="1"/>
  </cols>
  <sheetData>
    <row r="1" spans="1:4" x14ac:dyDescent="0.25">
      <c r="A1" t="s">
        <v>0</v>
      </c>
      <c r="B1">
        <v>60000</v>
      </c>
    </row>
    <row r="2" spans="1:4" x14ac:dyDescent="0.25">
      <c r="A2" t="s">
        <v>1</v>
      </c>
      <c r="B2">
        <v>12</v>
      </c>
    </row>
    <row r="3" spans="1:4" x14ac:dyDescent="0.25">
      <c r="A3" t="s">
        <v>2</v>
      </c>
      <c r="B3" s="1">
        <v>0.24</v>
      </c>
      <c r="C3" s="1">
        <v>0.06</v>
      </c>
    </row>
    <row r="5" spans="1:4" x14ac:dyDescent="0.25">
      <c r="C5" t="s">
        <v>3</v>
      </c>
      <c r="D5" s="2">
        <f>FV(C3,B2,-B1)</f>
        <v>1012196.4718355519</v>
      </c>
    </row>
    <row r="6" spans="1:4" x14ac:dyDescent="0.25">
      <c r="C6" t="s">
        <v>23</v>
      </c>
      <c r="D6" s="2">
        <f>ISPMT(C3,B2,B2,-B1)</f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H10" sqref="H10"/>
    </sheetView>
  </sheetViews>
  <sheetFormatPr baseColWidth="10" defaultColWidth="9.140625" defaultRowHeight="15" x14ac:dyDescent="0.25"/>
  <cols>
    <col min="2" max="2" width="17" customWidth="1"/>
    <col min="3" max="3" width="15.42578125" customWidth="1"/>
    <col min="4" max="4" width="14.28515625" customWidth="1"/>
    <col min="5" max="5" width="10.85546875" bestFit="1" customWidth="1"/>
  </cols>
  <sheetData>
    <row r="1" spans="1:5" x14ac:dyDescent="0.25">
      <c r="B1" t="s">
        <v>4</v>
      </c>
      <c r="C1">
        <v>20000</v>
      </c>
    </row>
    <row r="2" spans="1:5" x14ac:dyDescent="0.25">
      <c r="B2" t="s">
        <v>5</v>
      </c>
      <c r="C2">
        <v>24</v>
      </c>
    </row>
    <row r="3" spans="1:5" x14ac:dyDescent="0.25">
      <c r="B3" t="s">
        <v>6</v>
      </c>
      <c r="C3" s="1">
        <v>0.06</v>
      </c>
    </row>
    <row r="6" spans="1:5" x14ac:dyDescent="0.25">
      <c r="A6" s="7" t="s">
        <v>28</v>
      </c>
      <c r="B6" s="7" t="s">
        <v>24</v>
      </c>
      <c r="C6" s="7" t="s">
        <v>25</v>
      </c>
      <c r="D6" s="7" t="s">
        <v>26</v>
      </c>
      <c r="E6" s="7" t="s">
        <v>27</v>
      </c>
    </row>
    <row r="7" spans="1:5" x14ac:dyDescent="0.25">
      <c r="A7" s="7">
        <v>0</v>
      </c>
      <c r="B7" s="14" t="e">
        <f>IPMT($C$3,A7,$C$2,-$C$1)</f>
        <v>#NUM!</v>
      </c>
      <c r="C7" s="14" t="e">
        <f>PPMT($C$3,A7,$C$2,-$C$1)</f>
        <v>#NUM!</v>
      </c>
      <c r="D7" s="14" t="e">
        <f>B7+C7</f>
        <v>#NUM!</v>
      </c>
      <c r="E7" s="7">
        <f>C1</f>
        <v>20000</v>
      </c>
    </row>
    <row r="8" spans="1:5" x14ac:dyDescent="0.25">
      <c r="A8" s="7">
        <v>1</v>
      </c>
      <c r="B8" s="14">
        <f t="shared" ref="B8:B13" si="0">IPMT($C$3,A8,$C$2,-$C$1)</f>
        <v>1200</v>
      </c>
      <c r="C8" s="14">
        <f t="shared" ref="C8:C13" si="1">PPMT($C$3,A8,$C$2,-$C$1)</f>
        <v>393.58009967086821</v>
      </c>
      <c r="D8" s="14">
        <f t="shared" ref="D8:D13" si="2">B8+C8</f>
        <v>1593.5800996708681</v>
      </c>
      <c r="E8" s="14">
        <f>E7-D8</f>
        <v>18406.419900329132</v>
      </c>
    </row>
    <row r="9" spans="1:5" x14ac:dyDescent="0.25">
      <c r="A9" s="7">
        <v>2</v>
      </c>
      <c r="B9" s="14">
        <f t="shared" si="0"/>
        <v>1176.385194019748</v>
      </c>
      <c r="C9" s="14">
        <f t="shared" si="1"/>
        <v>417.19490565112022</v>
      </c>
      <c r="D9" s="14">
        <f t="shared" si="2"/>
        <v>1593.5800996708683</v>
      </c>
      <c r="E9" s="14">
        <f>E8-D9</f>
        <v>16812.839800658265</v>
      </c>
    </row>
    <row r="10" spans="1:5" x14ac:dyDescent="0.25">
      <c r="A10" s="7">
        <v>3</v>
      </c>
      <c r="B10" s="14">
        <f t="shared" si="0"/>
        <v>1151.3534996806809</v>
      </c>
      <c r="C10" s="14">
        <f t="shared" si="1"/>
        <v>442.22659999018737</v>
      </c>
      <c r="D10" s="14">
        <f t="shared" si="2"/>
        <v>1593.5800996708683</v>
      </c>
      <c r="E10" s="14">
        <f>E9-D10</f>
        <v>15219.259700987397</v>
      </c>
    </row>
    <row r="11" spans="1:5" x14ac:dyDescent="0.25">
      <c r="A11" s="7">
        <v>4</v>
      </c>
      <c r="B11" s="14">
        <f t="shared" si="0"/>
        <v>1124.8199036812696</v>
      </c>
      <c r="C11" s="14">
        <f t="shared" si="1"/>
        <v>468.76019598959863</v>
      </c>
      <c r="D11" s="14">
        <f t="shared" si="2"/>
        <v>1593.5800996708681</v>
      </c>
      <c r="E11" s="14">
        <f>E10-D11</f>
        <v>13625.679601316529</v>
      </c>
    </row>
    <row r="12" spans="1:5" x14ac:dyDescent="0.25">
      <c r="A12" s="7">
        <v>5</v>
      </c>
      <c r="B12" s="14">
        <f t="shared" si="0"/>
        <v>1096.6942919218936</v>
      </c>
      <c r="C12" s="14">
        <f t="shared" si="1"/>
        <v>496.88580774897463</v>
      </c>
      <c r="D12" s="14">
        <f t="shared" si="2"/>
        <v>1593.5800996708683</v>
      </c>
      <c r="E12" s="14">
        <f>E11-D12</f>
        <v>12032.099501645662</v>
      </c>
    </row>
    <row r="13" spans="1:5" x14ac:dyDescent="0.25">
      <c r="A13" s="7">
        <v>6</v>
      </c>
      <c r="B13" s="14">
        <f t="shared" si="0"/>
        <v>1066.881143456955</v>
      </c>
      <c r="C13" s="14">
        <f t="shared" si="1"/>
        <v>526.69895621391299</v>
      </c>
      <c r="D13" s="14">
        <f t="shared" si="2"/>
        <v>1593.5800996708681</v>
      </c>
      <c r="E13" s="14">
        <f>E12-D13</f>
        <v>10438.519401974794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baseColWidth="10" defaultColWidth="9.140625" defaultRowHeight="15" x14ac:dyDescent="0.25"/>
  <cols>
    <col min="2" max="2" width="28.85546875" bestFit="1" customWidth="1"/>
  </cols>
  <sheetData>
    <row r="1" spans="1:2" x14ac:dyDescent="0.25">
      <c r="A1" t="s">
        <v>0</v>
      </c>
      <c r="B1">
        <v>6000</v>
      </c>
    </row>
    <row r="2" spans="1:2" x14ac:dyDescent="0.25">
      <c r="A2" t="s">
        <v>29</v>
      </c>
      <c r="B2" s="1">
        <v>0.2</v>
      </c>
    </row>
    <row r="3" spans="1:2" x14ac:dyDescent="0.25">
      <c r="A3" t="s">
        <v>31</v>
      </c>
      <c r="B3">
        <v>12</v>
      </c>
    </row>
    <row r="5" spans="1:2" x14ac:dyDescent="0.25">
      <c r="A5" t="s">
        <v>30</v>
      </c>
      <c r="B5" s="2">
        <f>FV(B2,B3,-B1)</f>
        <v>237483.01344767993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8" sqref="B8"/>
    </sheetView>
  </sheetViews>
  <sheetFormatPr baseColWidth="10" defaultRowHeight="15" x14ac:dyDescent="0.25"/>
  <cols>
    <col min="4" max="4" width="16.28515625" customWidth="1"/>
  </cols>
  <sheetData>
    <row r="1" spans="1:10" x14ac:dyDescent="0.25">
      <c r="A1" s="7" t="s">
        <v>32</v>
      </c>
      <c r="B1" s="7" t="s">
        <v>33</v>
      </c>
      <c r="C1" s="3"/>
      <c r="D1" s="3"/>
      <c r="G1" s="4"/>
    </row>
    <row r="2" spans="1:10" x14ac:dyDescent="0.25">
      <c r="A2" s="7">
        <v>2010</v>
      </c>
      <c r="B2" s="8">
        <v>500000</v>
      </c>
      <c r="C2" s="4"/>
      <c r="D2" s="3"/>
      <c r="G2" s="4"/>
      <c r="J2" s="4"/>
    </row>
    <row r="3" spans="1:10" x14ac:dyDescent="0.25">
      <c r="A3" s="7">
        <v>2011</v>
      </c>
      <c r="B3" s="9">
        <f>B2+(B2*2.5%)</f>
        <v>512500</v>
      </c>
      <c r="C3" s="5"/>
      <c r="G3" s="1"/>
      <c r="J3" s="4"/>
    </row>
    <row r="4" spans="1:10" x14ac:dyDescent="0.25">
      <c r="C4" s="5"/>
      <c r="G4" s="4"/>
      <c r="J4" s="1"/>
    </row>
    <row r="5" spans="1:10" x14ac:dyDescent="0.25">
      <c r="A5" t="s">
        <v>34</v>
      </c>
      <c r="B5">
        <v>512500</v>
      </c>
      <c r="C5" s="5"/>
      <c r="G5" s="4"/>
      <c r="J5" s="4"/>
    </row>
    <row r="6" spans="1:10" x14ac:dyDescent="0.25">
      <c r="C6" s="5"/>
      <c r="G6" s="1"/>
      <c r="J6" s="4"/>
    </row>
    <row r="7" spans="1:10" x14ac:dyDescent="0.25">
      <c r="A7" s="10" t="s">
        <v>35</v>
      </c>
      <c r="B7" s="10" t="s">
        <v>36</v>
      </c>
      <c r="C7" s="5"/>
      <c r="G7" s="4"/>
      <c r="J7" s="1"/>
    </row>
    <row r="8" spans="1:10" x14ac:dyDescent="0.25">
      <c r="A8" s="11">
        <v>0.01</v>
      </c>
      <c r="B8" s="7">
        <f>$B$2+(B2*A8)</f>
        <v>505000</v>
      </c>
      <c r="C8" s="5"/>
      <c r="G8" s="1"/>
      <c r="J8" s="4"/>
    </row>
    <row r="9" spans="1:10" x14ac:dyDescent="0.25">
      <c r="A9" s="11">
        <v>1.4999999999999999E-2</v>
      </c>
      <c r="B9" s="7">
        <f>$B$2+(B2*A9)</f>
        <v>507500</v>
      </c>
      <c r="C9" s="5"/>
      <c r="J9" s="1"/>
    </row>
    <row r="10" spans="1:10" x14ac:dyDescent="0.25">
      <c r="A10" s="11">
        <v>0.02</v>
      </c>
      <c r="B10" s="7">
        <f>$B$2+(B2*A10)</f>
        <v>510000</v>
      </c>
    </row>
    <row r="11" spans="1:10" x14ac:dyDescent="0.25">
      <c r="A11" s="11">
        <v>2.5000000000000001E-2</v>
      </c>
      <c r="B11" s="7">
        <f>$B$2+(B2*A11)</f>
        <v>512500</v>
      </c>
    </row>
    <row r="12" spans="1:10" x14ac:dyDescent="0.25">
      <c r="A12" s="11">
        <v>0.03</v>
      </c>
      <c r="B12" s="7">
        <f>$B$2+(B2*A12)</f>
        <v>515000</v>
      </c>
    </row>
    <row r="13" spans="1:10" x14ac:dyDescent="0.25">
      <c r="A13" s="11">
        <v>3.5000000000000003E-2</v>
      </c>
      <c r="B13" s="7">
        <f>$B$2+(B2*A13)</f>
        <v>517500</v>
      </c>
    </row>
    <row r="14" spans="1:10" x14ac:dyDescent="0.25">
      <c r="A14" s="11">
        <v>0.04</v>
      </c>
      <c r="B14" s="7">
        <f>$B$2+(B2*A14)</f>
        <v>520000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0"/>
  <sheetViews>
    <sheetView workbookViewId="0"/>
  </sheetViews>
  <sheetFormatPr baseColWidth="10" defaultRowHeight="15" x14ac:dyDescent="0.25"/>
  <sheetData>
    <row r="3" spans="1:2" x14ac:dyDescent="0.25">
      <c r="A3" s="6">
        <v>39964</v>
      </c>
    </row>
    <row r="4" spans="1:2" x14ac:dyDescent="0.25">
      <c r="A4" s="6">
        <f>EOMONTH(A3,1)</f>
        <v>39994</v>
      </c>
      <c r="B4" s="6">
        <v>41995</v>
      </c>
    </row>
    <row r="5" spans="1:2" x14ac:dyDescent="0.25">
      <c r="A5" s="6">
        <f t="shared" ref="A5:A65" si="0">EOMONTH(A4,1)</f>
        <v>40025</v>
      </c>
    </row>
    <row r="6" spans="1:2" x14ac:dyDescent="0.25">
      <c r="A6" s="6">
        <f t="shared" si="0"/>
        <v>40056</v>
      </c>
      <c r="B6" s="6"/>
    </row>
    <row r="7" spans="1:2" x14ac:dyDescent="0.25">
      <c r="A7" s="6">
        <f t="shared" si="0"/>
        <v>40086</v>
      </c>
      <c r="B7" s="6"/>
    </row>
    <row r="8" spans="1:2" x14ac:dyDescent="0.25">
      <c r="A8" s="6">
        <f t="shared" si="0"/>
        <v>40117</v>
      </c>
    </row>
    <row r="9" spans="1:2" x14ac:dyDescent="0.25">
      <c r="A9" s="6">
        <f t="shared" si="0"/>
        <v>40147</v>
      </c>
    </row>
    <row r="10" spans="1:2" x14ac:dyDescent="0.25">
      <c r="A10" s="6">
        <f t="shared" si="0"/>
        <v>40178</v>
      </c>
    </row>
    <row r="11" spans="1:2" x14ac:dyDescent="0.25">
      <c r="A11" s="6">
        <f t="shared" si="0"/>
        <v>40209</v>
      </c>
    </row>
    <row r="12" spans="1:2" x14ac:dyDescent="0.25">
      <c r="A12" s="6">
        <f t="shared" si="0"/>
        <v>40237</v>
      </c>
    </row>
    <row r="13" spans="1:2" x14ac:dyDescent="0.25">
      <c r="A13" s="6">
        <f t="shared" si="0"/>
        <v>40268</v>
      </c>
    </row>
    <row r="14" spans="1:2" x14ac:dyDescent="0.25">
      <c r="A14" s="6">
        <f t="shared" si="0"/>
        <v>40298</v>
      </c>
    </row>
    <row r="15" spans="1:2" x14ac:dyDescent="0.25">
      <c r="A15" s="6">
        <f t="shared" si="0"/>
        <v>40329</v>
      </c>
    </row>
    <row r="16" spans="1:2" x14ac:dyDescent="0.25">
      <c r="A16" s="6">
        <f t="shared" si="0"/>
        <v>40359</v>
      </c>
    </row>
    <row r="17" spans="1:1" x14ac:dyDescent="0.25">
      <c r="A17" s="6">
        <f t="shared" si="0"/>
        <v>40390</v>
      </c>
    </row>
    <row r="18" spans="1:1" x14ac:dyDescent="0.25">
      <c r="A18" s="6">
        <f t="shared" si="0"/>
        <v>40421</v>
      </c>
    </row>
    <row r="19" spans="1:1" x14ac:dyDescent="0.25">
      <c r="A19" s="6">
        <f t="shared" si="0"/>
        <v>40451</v>
      </c>
    </row>
    <row r="20" spans="1:1" x14ac:dyDescent="0.25">
      <c r="A20" s="6">
        <f t="shared" si="0"/>
        <v>40482</v>
      </c>
    </row>
    <row r="21" spans="1:1" x14ac:dyDescent="0.25">
      <c r="A21" s="6">
        <f t="shared" si="0"/>
        <v>40512</v>
      </c>
    </row>
    <row r="22" spans="1:1" x14ac:dyDescent="0.25">
      <c r="A22" s="6">
        <f t="shared" si="0"/>
        <v>40543</v>
      </c>
    </row>
    <row r="23" spans="1:1" x14ac:dyDescent="0.25">
      <c r="A23" s="6">
        <f t="shared" si="0"/>
        <v>40574</v>
      </c>
    </row>
    <row r="24" spans="1:1" x14ac:dyDescent="0.25">
      <c r="A24" s="6">
        <f t="shared" si="0"/>
        <v>40602</v>
      </c>
    </row>
    <row r="25" spans="1:1" x14ac:dyDescent="0.25">
      <c r="A25" s="6">
        <f t="shared" si="0"/>
        <v>40633</v>
      </c>
    </row>
    <row r="26" spans="1:1" x14ac:dyDescent="0.25">
      <c r="A26" s="6">
        <f t="shared" si="0"/>
        <v>40663</v>
      </c>
    </row>
    <row r="27" spans="1:1" x14ac:dyDescent="0.25">
      <c r="A27" s="6">
        <f t="shared" si="0"/>
        <v>40694</v>
      </c>
    </row>
    <row r="28" spans="1:1" x14ac:dyDescent="0.25">
      <c r="A28" s="6">
        <f t="shared" si="0"/>
        <v>40724</v>
      </c>
    </row>
    <row r="29" spans="1:1" x14ac:dyDescent="0.25">
      <c r="A29" s="6">
        <f>EOMONTH(A28,1)</f>
        <v>40755</v>
      </c>
    </row>
    <row r="30" spans="1:1" x14ac:dyDescent="0.25">
      <c r="A30" s="6">
        <f t="shared" si="0"/>
        <v>40786</v>
      </c>
    </row>
    <row r="31" spans="1:1" x14ac:dyDescent="0.25">
      <c r="A31" s="6">
        <f t="shared" si="0"/>
        <v>40816</v>
      </c>
    </row>
    <row r="32" spans="1:1" x14ac:dyDescent="0.25">
      <c r="A32" s="6">
        <f t="shared" si="0"/>
        <v>40847</v>
      </c>
    </row>
    <row r="33" spans="1:1" x14ac:dyDescent="0.25">
      <c r="A33" s="6">
        <f t="shared" si="0"/>
        <v>40877</v>
      </c>
    </row>
    <row r="34" spans="1:1" x14ac:dyDescent="0.25">
      <c r="A34" s="6">
        <f t="shared" si="0"/>
        <v>40908</v>
      </c>
    </row>
    <row r="35" spans="1:1" x14ac:dyDescent="0.25">
      <c r="A35" s="6">
        <f t="shared" si="0"/>
        <v>40939</v>
      </c>
    </row>
    <row r="36" spans="1:1" x14ac:dyDescent="0.25">
      <c r="A36" s="6">
        <f>EOMONTH(A35,1)</f>
        <v>40968</v>
      </c>
    </row>
    <row r="37" spans="1:1" x14ac:dyDescent="0.25">
      <c r="A37" s="6">
        <f t="shared" si="0"/>
        <v>40999</v>
      </c>
    </row>
    <row r="38" spans="1:1" x14ac:dyDescent="0.25">
      <c r="A38" s="6">
        <f t="shared" si="0"/>
        <v>41029</v>
      </c>
    </row>
    <row r="39" spans="1:1" x14ac:dyDescent="0.25">
      <c r="A39" s="6">
        <f t="shared" si="0"/>
        <v>41060</v>
      </c>
    </row>
    <row r="40" spans="1:1" x14ac:dyDescent="0.25">
      <c r="A40" s="6">
        <f t="shared" si="0"/>
        <v>41090</v>
      </c>
    </row>
    <row r="41" spans="1:1" x14ac:dyDescent="0.25">
      <c r="A41" s="6">
        <f>EOMONTH(A40,1)</f>
        <v>41121</v>
      </c>
    </row>
    <row r="42" spans="1:1" x14ac:dyDescent="0.25">
      <c r="A42" s="6">
        <f t="shared" si="0"/>
        <v>41152</v>
      </c>
    </row>
    <row r="43" spans="1:1" x14ac:dyDescent="0.25">
      <c r="A43" s="6">
        <f t="shared" si="0"/>
        <v>41182</v>
      </c>
    </row>
    <row r="44" spans="1:1" x14ac:dyDescent="0.25">
      <c r="A44" s="6">
        <f t="shared" si="0"/>
        <v>41213</v>
      </c>
    </row>
    <row r="45" spans="1:1" x14ac:dyDescent="0.25">
      <c r="A45" s="6">
        <f t="shared" si="0"/>
        <v>41243</v>
      </c>
    </row>
    <row r="46" spans="1:1" x14ac:dyDescent="0.25">
      <c r="A46" s="6">
        <f t="shared" si="0"/>
        <v>41274</v>
      </c>
    </row>
    <row r="47" spans="1:1" x14ac:dyDescent="0.25">
      <c r="A47" s="6">
        <f t="shared" si="0"/>
        <v>41305</v>
      </c>
    </row>
    <row r="48" spans="1:1" x14ac:dyDescent="0.25">
      <c r="A48" s="6">
        <f t="shared" si="0"/>
        <v>41333</v>
      </c>
    </row>
    <row r="49" spans="1:1" x14ac:dyDescent="0.25">
      <c r="A49" s="6">
        <f t="shared" si="0"/>
        <v>41364</v>
      </c>
    </row>
    <row r="50" spans="1:1" x14ac:dyDescent="0.25">
      <c r="A50" s="6">
        <f t="shared" si="0"/>
        <v>41394</v>
      </c>
    </row>
    <row r="51" spans="1:1" x14ac:dyDescent="0.25">
      <c r="A51" s="6">
        <f t="shared" si="0"/>
        <v>41425</v>
      </c>
    </row>
    <row r="52" spans="1:1" x14ac:dyDescent="0.25">
      <c r="A52" s="6">
        <f t="shared" si="0"/>
        <v>41455</v>
      </c>
    </row>
    <row r="53" spans="1:1" x14ac:dyDescent="0.25">
      <c r="A53" s="6">
        <f t="shared" si="0"/>
        <v>41486</v>
      </c>
    </row>
    <row r="54" spans="1:1" x14ac:dyDescent="0.25">
      <c r="A54" s="6">
        <f t="shared" si="0"/>
        <v>41517</v>
      </c>
    </row>
    <row r="55" spans="1:1" x14ac:dyDescent="0.25">
      <c r="A55" s="6">
        <f t="shared" si="0"/>
        <v>41547</v>
      </c>
    </row>
    <row r="56" spans="1:1" x14ac:dyDescent="0.25">
      <c r="A56" s="6">
        <f t="shared" si="0"/>
        <v>41578</v>
      </c>
    </row>
    <row r="57" spans="1:1" x14ac:dyDescent="0.25">
      <c r="A57" s="6">
        <f t="shared" si="0"/>
        <v>41608</v>
      </c>
    </row>
    <row r="58" spans="1:1" x14ac:dyDescent="0.25">
      <c r="A58" s="6">
        <f t="shared" si="0"/>
        <v>41639</v>
      </c>
    </row>
    <row r="59" spans="1:1" x14ac:dyDescent="0.25">
      <c r="A59" s="6">
        <f t="shared" si="0"/>
        <v>41670</v>
      </c>
    </row>
    <row r="60" spans="1:1" x14ac:dyDescent="0.25">
      <c r="A60" s="6">
        <f t="shared" si="0"/>
        <v>41698</v>
      </c>
    </row>
    <row r="61" spans="1:1" x14ac:dyDescent="0.25">
      <c r="A61" s="6">
        <f t="shared" si="0"/>
        <v>41729</v>
      </c>
    </row>
    <row r="62" spans="1:1" x14ac:dyDescent="0.25">
      <c r="A62" s="6">
        <f t="shared" si="0"/>
        <v>41759</v>
      </c>
    </row>
    <row r="63" spans="1:1" x14ac:dyDescent="0.25">
      <c r="A63" s="6">
        <f t="shared" si="0"/>
        <v>41790</v>
      </c>
    </row>
    <row r="64" spans="1:1" x14ac:dyDescent="0.25">
      <c r="A64" s="6">
        <f t="shared" si="0"/>
        <v>41820</v>
      </c>
    </row>
    <row r="65" spans="1:1" x14ac:dyDescent="0.25">
      <c r="A65" s="6">
        <f t="shared" si="0"/>
        <v>41851</v>
      </c>
    </row>
    <row r="66" spans="1:1" x14ac:dyDescent="0.25">
      <c r="A66" s="6">
        <f>EOMONTH(A65,1)</f>
        <v>41882</v>
      </c>
    </row>
    <row r="67" spans="1:1" x14ac:dyDescent="0.25">
      <c r="A67" s="6">
        <f>EOMONTH(A66,1)</f>
        <v>41912</v>
      </c>
    </row>
    <row r="68" spans="1:1" x14ac:dyDescent="0.25">
      <c r="A68" s="6">
        <f>EOMONTH(A67,1)</f>
        <v>41943</v>
      </c>
    </row>
    <row r="69" spans="1:1" x14ac:dyDescent="0.25">
      <c r="A69" s="6">
        <f>EOMONTH(A68,1)</f>
        <v>41973</v>
      </c>
    </row>
    <row r="70" spans="1:1" x14ac:dyDescent="0.25">
      <c r="A70" s="6">
        <f>EOMONTH(A69,1)</f>
        <v>42004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5" sqref="B5"/>
    </sheetView>
  </sheetViews>
  <sheetFormatPr baseColWidth="10" defaultRowHeight="15" x14ac:dyDescent="0.25"/>
  <sheetData>
    <row r="1" spans="1:3" x14ac:dyDescent="0.25">
      <c r="A1" s="12">
        <v>42219</v>
      </c>
      <c r="B1" s="15">
        <v>0.37584490740740745</v>
      </c>
      <c r="C1">
        <f t="shared" ref="C1:C3" si="0">HOUR(B1)</f>
        <v>9</v>
      </c>
    </row>
    <row r="2" spans="1:3" x14ac:dyDescent="0.25">
      <c r="A2" s="12">
        <v>42219</v>
      </c>
      <c r="B2" s="13">
        <v>0.53006944444444437</v>
      </c>
      <c r="C2">
        <f t="shared" si="0"/>
        <v>12</v>
      </c>
    </row>
    <row r="3" spans="1:3" x14ac:dyDescent="0.25">
      <c r="A3" s="12">
        <v>42219</v>
      </c>
      <c r="B3" s="13">
        <v>0.60503472222222221</v>
      </c>
      <c r="C3">
        <f t="shared" si="0"/>
        <v>14</v>
      </c>
    </row>
    <row r="4" spans="1:3" x14ac:dyDescent="0.25">
      <c r="A4" s="12">
        <v>42219</v>
      </c>
      <c r="B4" s="13">
        <v>0.79204861111111102</v>
      </c>
      <c r="C4">
        <f>HOUR(B4)</f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7"/>
  <sheetViews>
    <sheetView tabSelected="1" workbookViewId="0">
      <selection activeCell="G13" sqref="G13"/>
    </sheetView>
  </sheetViews>
  <sheetFormatPr baseColWidth="10" defaultRowHeight="15" x14ac:dyDescent="0.25"/>
  <cols>
    <col min="4" max="4" width="15.140625" customWidth="1"/>
    <col min="6" max="6" width="12" bestFit="1" customWidth="1"/>
  </cols>
  <sheetData>
    <row r="3" spans="1:8" x14ac:dyDescent="0.25">
      <c r="B3" t="s">
        <v>7</v>
      </c>
      <c r="C3" t="s">
        <v>8</v>
      </c>
      <c r="F3">
        <v>1716987034</v>
      </c>
      <c r="G3">
        <v>1716987035</v>
      </c>
      <c r="H3">
        <v>1716987076</v>
      </c>
    </row>
    <row r="4" spans="1:8" x14ac:dyDescent="0.25">
      <c r="A4">
        <v>1</v>
      </c>
      <c r="B4">
        <v>1718048232</v>
      </c>
      <c r="C4" t="s">
        <v>9</v>
      </c>
      <c r="D4" t="e">
        <f>HLOOKUP($F$3:$H$13,$B$4:$B$17,$C$4:$C$17)</f>
        <v>#VALUE!</v>
      </c>
      <c r="F4">
        <v>1724495437</v>
      </c>
      <c r="G4">
        <v>1029040913</v>
      </c>
      <c r="H4">
        <v>1716987079</v>
      </c>
    </row>
    <row r="5" spans="1:8" x14ac:dyDescent="0.25">
      <c r="A5">
        <v>2</v>
      </c>
      <c r="B5">
        <v>1716987076</v>
      </c>
      <c r="C5" t="s">
        <v>10</v>
      </c>
      <c r="D5" t="e">
        <f t="shared" ref="D5:D17" si="0">HLOOKUP($F$3:$H$13,$B$4:$B$17,$C$4:$C$17)</f>
        <v>#VALUE!</v>
      </c>
      <c r="F5">
        <v>1722455161</v>
      </c>
      <c r="G5">
        <v>1029010913</v>
      </c>
      <c r="H5">
        <v>1010001099</v>
      </c>
    </row>
    <row r="6" spans="1:8" x14ac:dyDescent="0.25">
      <c r="A6">
        <v>3</v>
      </c>
      <c r="B6">
        <v>1724495435</v>
      </c>
      <c r="C6" t="s">
        <v>11</v>
      </c>
      <c r="D6" t="e">
        <f t="shared" si="0"/>
        <v>#VALUE!</v>
      </c>
      <c r="F6">
        <v>1720488307</v>
      </c>
      <c r="G6">
        <v>1029049436</v>
      </c>
      <c r="H6">
        <v>1029049136</v>
      </c>
    </row>
    <row r="7" spans="1:8" x14ac:dyDescent="0.25">
      <c r="A7">
        <v>4</v>
      </c>
      <c r="B7">
        <v>1718048233</v>
      </c>
      <c r="C7" t="s">
        <v>12</v>
      </c>
      <c r="D7" t="e">
        <f t="shared" si="0"/>
        <v>#VALUE!</v>
      </c>
      <c r="F7">
        <v>17244954439</v>
      </c>
      <c r="G7">
        <v>1720488330</v>
      </c>
      <c r="H7">
        <v>1029040103</v>
      </c>
    </row>
    <row r="8" spans="1:8" x14ac:dyDescent="0.25">
      <c r="A8">
        <v>5</v>
      </c>
      <c r="B8">
        <v>1716987077</v>
      </c>
      <c r="C8" t="s">
        <v>13</v>
      </c>
      <c r="D8" t="e">
        <f t="shared" si="0"/>
        <v>#VALUE!</v>
      </c>
      <c r="F8">
        <v>1029040139</v>
      </c>
      <c r="G8">
        <v>1849518076</v>
      </c>
      <c r="H8">
        <v>1716987081</v>
      </c>
    </row>
    <row r="9" spans="1:8" x14ac:dyDescent="0.25">
      <c r="A9">
        <v>6</v>
      </c>
      <c r="B9">
        <v>1724495436</v>
      </c>
      <c r="C9" t="s">
        <v>14</v>
      </c>
      <c r="D9" t="e">
        <f t="shared" si="0"/>
        <v>#VALUE!</v>
      </c>
      <c r="F9">
        <v>1716987080</v>
      </c>
      <c r="G9">
        <v>1541952448</v>
      </c>
      <c r="H9">
        <v>1724496939</v>
      </c>
    </row>
    <row r="10" spans="1:8" x14ac:dyDescent="0.25">
      <c r="A10">
        <v>7</v>
      </c>
      <c r="B10">
        <v>1718048234</v>
      </c>
      <c r="C10" t="s">
        <v>15</v>
      </c>
      <c r="D10" t="e">
        <f t="shared" si="0"/>
        <v>#VALUE!</v>
      </c>
      <c r="F10">
        <v>1724495439</v>
      </c>
      <c r="G10">
        <v>1989930888</v>
      </c>
      <c r="H10">
        <v>1090435936</v>
      </c>
    </row>
    <row r="11" spans="1:8" x14ac:dyDescent="0.25">
      <c r="A11">
        <v>8</v>
      </c>
      <c r="B11">
        <v>1716987078</v>
      </c>
      <c r="C11" t="s">
        <v>16</v>
      </c>
      <c r="D11" t="e">
        <f t="shared" si="0"/>
        <v>#VALUE!</v>
      </c>
      <c r="F11">
        <v>1724495410</v>
      </c>
      <c r="G11">
        <v>1718048237</v>
      </c>
      <c r="H11">
        <v>1722455161</v>
      </c>
    </row>
    <row r="12" spans="1:8" x14ac:dyDescent="0.25">
      <c r="A12">
        <v>9</v>
      </c>
      <c r="B12">
        <v>1724495437</v>
      </c>
      <c r="C12" t="s">
        <v>17</v>
      </c>
      <c r="D12" t="e">
        <f t="shared" si="0"/>
        <v>#VALUE!</v>
      </c>
      <c r="F12">
        <v>1204954410</v>
      </c>
      <c r="G12">
        <v>1722455061</v>
      </c>
      <c r="H12">
        <v>1718048238</v>
      </c>
    </row>
    <row r="13" spans="1:8" x14ac:dyDescent="0.25">
      <c r="A13">
        <v>10</v>
      </c>
      <c r="B13">
        <v>1722455161</v>
      </c>
      <c r="C13" t="s">
        <v>18</v>
      </c>
      <c r="D13" t="e">
        <f t="shared" si="0"/>
        <v>#VALUE!</v>
      </c>
      <c r="F13">
        <v>1724495440</v>
      </c>
      <c r="G13">
        <v>1090448936</v>
      </c>
      <c r="H13">
        <v>1230902728</v>
      </c>
    </row>
    <row r="14" spans="1:8" x14ac:dyDescent="0.25">
      <c r="A14">
        <v>11</v>
      </c>
      <c r="B14">
        <v>1716987079</v>
      </c>
      <c r="C14" t="s">
        <v>19</v>
      </c>
      <c r="D14" t="e">
        <f t="shared" si="0"/>
        <v>#VALUE!</v>
      </c>
    </row>
    <row r="15" spans="1:8" x14ac:dyDescent="0.25">
      <c r="A15">
        <v>12</v>
      </c>
      <c r="B15">
        <v>1724495438</v>
      </c>
      <c r="C15" t="s">
        <v>20</v>
      </c>
      <c r="D15" t="e">
        <f t="shared" si="0"/>
        <v>#VALUE!</v>
      </c>
    </row>
    <row r="16" spans="1:8" x14ac:dyDescent="0.25">
      <c r="A16">
        <v>13</v>
      </c>
      <c r="B16">
        <v>1718048236</v>
      </c>
      <c r="C16" t="s">
        <v>21</v>
      </c>
      <c r="D16" t="e">
        <f t="shared" si="0"/>
        <v>#VALUE!</v>
      </c>
    </row>
    <row r="17" spans="1:4" x14ac:dyDescent="0.25">
      <c r="A17">
        <v>14</v>
      </c>
      <c r="B17">
        <v>1716987080</v>
      </c>
      <c r="C17" t="s">
        <v>22</v>
      </c>
      <c r="D17" t="e">
        <f t="shared" si="0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ejercicio 1</vt:lpstr>
      <vt:lpstr>ejercicio 2</vt:lpstr>
      <vt:lpstr>ejercicio3</vt:lpstr>
      <vt:lpstr>ejercicio 4</vt:lpstr>
      <vt:lpstr>ejercicio 5</vt:lpstr>
      <vt:lpstr>ejercicio6</vt:lpstr>
      <vt:lpstr>ejercicio7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2015-07-03T17:32:05Z</dcterms:modified>
</cp:coreProperties>
</file>