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19875" windowHeight="77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H13" i="1" l="1"/>
  <c r="H12" i="1"/>
  <c r="G15" i="1" l="1"/>
  <c r="G16" i="1"/>
  <c r="G17" i="1"/>
  <c r="G18" i="1"/>
  <c r="G19" i="1"/>
  <c r="G20" i="1"/>
  <c r="G21" i="1"/>
  <c r="G22" i="1"/>
  <c r="G23" i="1"/>
  <c r="G24" i="1"/>
  <c r="G14" i="1"/>
  <c r="G13" i="1"/>
  <c r="F13" i="1" s="1"/>
  <c r="E13" i="1"/>
  <c r="E14" i="1" l="1"/>
  <c r="F14" i="1" s="1"/>
  <c r="D14" i="1"/>
  <c r="H14" i="1" l="1"/>
  <c r="D15" i="1" s="1"/>
  <c r="E15" i="1" l="1"/>
  <c r="F15" i="1" s="1"/>
  <c r="H15" i="1" s="1"/>
  <c r="D16" i="1" s="1"/>
  <c r="E16" i="1" l="1"/>
  <c r="F16" i="1" s="1"/>
  <c r="H16" i="1"/>
  <c r="D17" i="1" s="1"/>
  <c r="E17" i="1" l="1"/>
  <c r="F17" i="1" s="1"/>
  <c r="H17" i="1" s="1"/>
  <c r="D18" i="1" s="1"/>
  <c r="E18" i="1" s="1"/>
  <c r="F18" i="1" s="1"/>
  <c r="H18" i="1" s="1"/>
  <c r="D19" i="1" s="1"/>
  <c r="E19" i="1" s="1"/>
  <c r="F19" i="1" s="1"/>
  <c r="H19" i="1" s="1"/>
  <c r="D20" i="1" s="1"/>
  <c r="E20" i="1" l="1"/>
  <c r="F20" i="1" s="1"/>
  <c r="H20" i="1"/>
  <c r="D21" i="1" s="1"/>
  <c r="E21" i="1" l="1"/>
  <c r="F21" i="1" s="1"/>
  <c r="H21" i="1" s="1"/>
  <c r="D22" i="1" s="1"/>
  <c r="E22" i="1" s="1"/>
  <c r="F22" i="1" s="1"/>
  <c r="H22" i="1" s="1"/>
  <c r="D23" i="1" s="1"/>
  <c r="E23" i="1" s="1"/>
  <c r="F23" i="1" s="1"/>
  <c r="H23" i="1" s="1"/>
  <c r="D24" i="1" s="1"/>
  <c r="E24" i="1" s="1"/>
  <c r="F24" i="1" s="1"/>
  <c r="H24" i="1" s="1"/>
</calcChain>
</file>

<file path=xl/sharedStrings.xml><?xml version="1.0" encoding="utf-8"?>
<sst xmlns="http://schemas.openxmlformats.org/spreadsheetml/2006/main" count="16" uniqueCount="14">
  <si>
    <t>periodos</t>
  </si>
  <si>
    <t>inicial</t>
  </si>
  <si>
    <t>interes</t>
  </si>
  <si>
    <t>amort</t>
  </si>
  <si>
    <t>cuota</t>
  </si>
  <si>
    <t>final</t>
  </si>
  <si>
    <t>monto_final*interes</t>
  </si>
  <si>
    <t>cuota-interes</t>
  </si>
  <si>
    <t>monto</t>
  </si>
  <si>
    <t>n</t>
  </si>
  <si>
    <t>utilizar funcion.pago</t>
  </si>
  <si>
    <t>pago(i,n,-monto)</t>
  </si>
  <si>
    <t xml:space="preserve"> </t>
  </si>
  <si>
    <t>TABLA DE AMORTIZACIÓN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</si>
</sst>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\ #,##0.00_);[Red]\(&quot;$&quot;\ #,##0.00\)"/>
    <numFmt numFmtId="164" formatCode="&quot;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0" fontId="0" fillId="0" borderId="2" xfId="0" applyBorder="1"/>
    <xf numFmtId="0" fontId="0" fillId="0" borderId="3" xfId="0" applyBorder="1"/>
    <xf numFmtId="164" fontId="0" fillId="0" borderId="4" xfId="0" applyNumberFormat="1" applyBorder="1"/>
    <xf numFmtId="0" fontId="0" fillId="0" borderId="5" xfId="0" applyBorder="1"/>
    <xf numFmtId="164" fontId="0" fillId="0" borderId="0" xfId="0" applyNumberFormat="1" applyBorder="1"/>
    <xf numFmtId="8" fontId="0" fillId="0" borderId="0" xfId="0" applyNumberFormat="1" applyBorder="1"/>
    <xf numFmtId="164" fontId="0" fillId="0" borderId="6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8" fontId="0" fillId="0" borderId="8" xfId="0" applyNumberFormat="1" applyBorder="1"/>
    <xf numFmtId="164" fontId="0" fillId="0" borderId="9" xfId="0" applyNumberFormat="1" applyBorder="1"/>
    <xf numFmtId="0" fontId="0" fillId="2" borderId="1" xfId="0" applyFill="1" applyBorder="1"/>
    <xf numFmtId="164" fontId="0" fillId="2" borderId="1" xfId="0" applyNumberFormat="1" applyFill="1" applyBorder="1"/>
    <xf numFmtId="164" fontId="0" fillId="0" borderId="3" xfId="0" applyNumberFormat="1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10" fontId="0" fillId="0" borderId="0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5"/>
  <sheetViews>
    <sheetView tabSelected="1" workbookViewId="0">
      <selection activeCell="H14" sqref="H14"/>
    </sheetView>
  </sheetViews>
  <sheetFormatPr baseColWidth="10" defaultRowHeight="15" x14ac:dyDescent="0.25"/>
  <cols>
    <col min="8" max="8" width="11.42578125" style="1"/>
  </cols>
  <sheetData>
    <row r="2" spans="2:10" x14ac:dyDescent="0.25">
      <c r="B2" s="24" t="s">
        <v>13</v>
      </c>
      <c r="C2" s="25"/>
      <c r="D2" s="25"/>
      <c r="E2" s="25"/>
      <c r="F2" s="25"/>
      <c r="G2" s="25"/>
      <c r="H2" s="25"/>
      <c r="I2" s="26"/>
    </row>
    <row r="3" spans="2:10" x14ac:dyDescent="0.25">
      <c r="B3" s="2"/>
      <c r="C3" s="3" t="s">
        <v>8</v>
      </c>
      <c r="D3" s="3">
        <v>10000</v>
      </c>
      <c r="E3" s="3"/>
      <c r="F3" s="3"/>
      <c r="G3" s="3" t="s">
        <v>10</v>
      </c>
      <c r="H3" s="16"/>
      <c r="I3" s="17"/>
    </row>
    <row r="4" spans="2:10" x14ac:dyDescent="0.25">
      <c r="B4" s="5"/>
      <c r="C4" s="18" t="s">
        <v>2</v>
      </c>
      <c r="D4" s="20">
        <v>1.95E-2</v>
      </c>
      <c r="E4" s="18"/>
      <c r="F4" s="18"/>
      <c r="G4" s="18" t="s">
        <v>11</v>
      </c>
      <c r="H4" s="6"/>
      <c r="I4" s="19"/>
    </row>
    <row r="5" spans="2:10" x14ac:dyDescent="0.25">
      <c r="B5" s="5"/>
      <c r="C5" s="18" t="s">
        <v>9</v>
      </c>
      <c r="D5" s="18">
        <v>12</v>
      </c>
      <c r="E5" s="18"/>
      <c r="F5" s="18"/>
      <c r="G5" s="18"/>
      <c r="H5" s="6"/>
      <c r="I5" s="19"/>
    </row>
    <row r="6" spans="2:10" x14ac:dyDescent="0.25">
      <c r="B6" s="5"/>
      <c r="C6" s="18"/>
      <c r="D6" s="18"/>
      <c r="E6" s="18"/>
      <c r="F6" s="18"/>
      <c r="G6" s="18"/>
      <c r="H6" s="6"/>
      <c r="I6" s="19"/>
    </row>
    <row r="7" spans="2:10" x14ac:dyDescent="0.25">
      <c r="B7" s="5"/>
      <c r="C7" s="18"/>
      <c r="D7" s="18"/>
      <c r="E7" s="18"/>
      <c r="F7" s="18"/>
      <c r="G7" s="18"/>
      <c r="H7" s="6"/>
      <c r="I7" s="19"/>
    </row>
    <row r="8" spans="2:10" x14ac:dyDescent="0.25">
      <c r="B8" s="5"/>
      <c r="C8" s="18"/>
      <c r="D8" s="18"/>
      <c r="E8" s="18"/>
      <c r="F8" s="18"/>
      <c r="G8" s="18"/>
      <c r="H8" s="6"/>
      <c r="I8" s="19"/>
    </row>
    <row r="9" spans="2:10" x14ac:dyDescent="0.25">
      <c r="B9" s="5"/>
      <c r="C9" s="18"/>
      <c r="D9" s="18"/>
      <c r="E9" s="18" t="s">
        <v>6</v>
      </c>
      <c r="F9" s="18"/>
      <c r="G9" s="18" t="s">
        <v>7</v>
      </c>
      <c r="H9" s="6"/>
      <c r="I9" s="19"/>
    </row>
    <row r="10" spans="2:10" x14ac:dyDescent="0.25">
      <c r="B10" s="5"/>
      <c r="C10" s="18"/>
      <c r="D10" s="18"/>
      <c r="E10" s="18"/>
      <c r="F10" s="18"/>
      <c r="G10" s="18"/>
      <c r="H10" s="6"/>
      <c r="I10" s="19"/>
    </row>
    <row r="11" spans="2:10" x14ac:dyDescent="0.25">
      <c r="B11" s="5"/>
      <c r="C11" s="14" t="s">
        <v>0</v>
      </c>
      <c r="D11" s="14" t="s">
        <v>1</v>
      </c>
      <c r="E11" s="14" t="s">
        <v>2</v>
      </c>
      <c r="F11" s="14" t="s">
        <v>3</v>
      </c>
      <c r="G11" s="14" t="s">
        <v>4</v>
      </c>
      <c r="H11" s="15" t="s">
        <v>5</v>
      </c>
      <c r="I11" s="19"/>
    </row>
    <row r="12" spans="2:10" x14ac:dyDescent="0.25">
      <c r="B12" s="5"/>
      <c r="C12" s="14">
        <v>0</v>
      </c>
      <c r="D12" s="2"/>
      <c r="E12" s="3"/>
      <c r="F12" s="3"/>
      <c r="G12" s="3"/>
      <c r="H12" s="4">
        <f>D3</f>
        <v>10000</v>
      </c>
      <c r="I12" s="19"/>
    </row>
    <row r="13" spans="2:10" x14ac:dyDescent="0.25">
      <c r="B13" s="5"/>
      <c r="C13" s="14">
        <v>1</v>
      </c>
      <c r="D13" s="5">
        <v>10000</v>
      </c>
      <c r="E13" s="6">
        <f>H12*$D$4</f>
        <v>195</v>
      </c>
      <c r="F13" s="7">
        <f>G13-E13</f>
        <v>747.69471544294061</v>
      </c>
      <c r="G13" s="7">
        <f>PMT($D$4,$D$5,-H12)</f>
        <v>942.69471544294061</v>
      </c>
      <c r="H13" s="8">
        <f>D13-F13</f>
        <v>9252.3052845570601</v>
      </c>
      <c r="I13" s="19"/>
    </row>
    <row r="14" spans="2:10" x14ac:dyDescent="0.25">
      <c r="B14" s="5"/>
      <c r="C14" s="14">
        <v>2</v>
      </c>
      <c r="D14" s="9">
        <f>H13</f>
        <v>9252.3052845570601</v>
      </c>
      <c r="E14" s="6">
        <f>H13*$D$4</f>
        <v>180.41995304886268</v>
      </c>
      <c r="F14" s="7">
        <f t="shared" ref="F14:F24" si="0">G14-E14</f>
        <v>762.27476239407792</v>
      </c>
      <c r="G14" s="7">
        <f>PMT($D$4,$D$5,-$H$12)</f>
        <v>942.69471544294061</v>
      </c>
      <c r="H14" s="8">
        <f>D14-F14</f>
        <v>8490.0305221629824</v>
      </c>
      <c r="I14" s="19"/>
    </row>
    <row r="15" spans="2:10" x14ac:dyDescent="0.25">
      <c r="B15" s="5"/>
      <c r="C15" s="14">
        <v>3</v>
      </c>
      <c r="D15" s="9">
        <f>H14</f>
        <v>8490.0305221629824</v>
      </c>
      <c r="E15" s="6">
        <f t="shared" ref="E15:E24" si="1">D15*$D$4</f>
        <v>165.55559518217817</v>
      </c>
      <c r="F15" s="7">
        <f t="shared" si="0"/>
        <v>777.13912026076241</v>
      </c>
      <c r="G15" s="7">
        <f t="shared" ref="G15:G24" si="2">PMT($D$4,$D$5,-$H$12)</f>
        <v>942.69471544294061</v>
      </c>
      <c r="H15" s="8">
        <f>D15-F15</f>
        <v>7712.8914019022195</v>
      </c>
      <c r="I15" s="19"/>
    </row>
    <row r="16" spans="2:10" x14ac:dyDescent="0.25">
      <c r="B16" s="5"/>
      <c r="C16" s="14">
        <v>4</v>
      </c>
      <c r="D16" s="9">
        <f>H15</f>
        <v>7712.8914019022195</v>
      </c>
      <c r="E16" s="6">
        <f t="shared" si="1"/>
        <v>150.40138233709328</v>
      </c>
      <c r="F16" s="7">
        <f t="shared" si="0"/>
        <v>792.2933331058473</v>
      </c>
      <c r="G16" s="7">
        <f t="shared" si="2"/>
        <v>942.69471544294061</v>
      </c>
      <c r="H16" s="8">
        <f>D16-F16</f>
        <v>6920.598068796372</v>
      </c>
      <c r="I16" s="19"/>
      <c r="J16" t="s">
        <v>12</v>
      </c>
    </row>
    <row r="17" spans="2:10" x14ac:dyDescent="0.25">
      <c r="B17" s="5"/>
      <c r="C17" s="14">
        <v>5</v>
      </c>
      <c r="D17" s="9">
        <f>H16</f>
        <v>6920.598068796372</v>
      </c>
      <c r="E17" s="6">
        <f t="shared" si="1"/>
        <v>134.95166234152924</v>
      </c>
      <c r="F17" s="7">
        <f t="shared" si="0"/>
        <v>807.74305310141131</v>
      </c>
      <c r="G17" s="7">
        <f t="shared" si="2"/>
        <v>942.69471544294061</v>
      </c>
      <c r="H17" s="8">
        <f>D17-F17</f>
        <v>6112.8550156949605</v>
      </c>
      <c r="I17" s="19"/>
    </row>
    <row r="18" spans="2:10" x14ac:dyDescent="0.25">
      <c r="B18" s="5"/>
      <c r="C18" s="14">
        <v>6</v>
      </c>
      <c r="D18" s="9">
        <f t="shared" ref="D18:D24" si="3">H17</f>
        <v>6112.8550156949605</v>
      </c>
      <c r="E18" s="6">
        <f t="shared" si="1"/>
        <v>119.20067280605173</v>
      </c>
      <c r="F18" s="7">
        <f t="shared" si="0"/>
        <v>823.49404263688893</v>
      </c>
      <c r="G18" s="7">
        <f t="shared" si="2"/>
        <v>942.69471544294061</v>
      </c>
      <c r="H18" s="8">
        <f t="shared" ref="H18:H24" si="4">D18-F18</f>
        <v>5289.360973058072</v>
      </c>
      <c r="I18" s="19"/>
    </row>
    <row r="19" spans="2:10" x14ac:dyDescent="0.25">
      <c r="B19" s="5"/>
      <c r="C19" s="14">
        <v>7</v>
      </c>
      <c r="D19" s="9">
        <f t="shared" si="3"/>
        <v>5289.360973058072</v>
      </c>
      <c r="E19" s="6">
        <f t="shared" si="1"/>
        <v>103.1425389746324</v>
      </c>
      <c r="F19" s="7">
        <f t="shared" si="0"/>
        <v>839.55217646830818</v>
      </c>
      <c r="G19" s="7">
        <f t="shared" si="2"/>
        <v>942.69471544294061</v>
      </c>
      <c r="H19" s="8">
        <f t="shared" si="4"/>
        <v>4449.8087965897639</v>
      </c>
      <c r="I19" s="19"/>
    </row>
    <row r="20" spans="2:10" x14ac:dyDescent="0.25">
      <c r="B20" s="5"/>
      <c r="C20" s="14">
        <v>8</v>
      </c>
      <c r="D20" s="9">
        <f t="shared" si="3"/>
        <v>4449.8087965897639</v>
      </c>
      <c r="E20" s="6">
        <f t="shared" si="1"/>
        <v>86.771271533500396</v>
      </c>
      <c r="F20" s="7">
        <f t="shared" si="0"/>
        <v>855.92344390944027</v>
      </c>
      <c r="G20" s="7">
        <f t="shared" si="2"/>
        <v>942.69471544294061</v>
      </c>
      <c r="H20" s="8">
        <f t="shared" si="4"/>
        <v>3593.8853526803236</v>
      </c>
      <c r="I20" s="19"/>
      <c r="J20" t="s">
        <v>12</v>
      </c>
    </row>
    <row r="21" spans="2:10" x14ac:dyDescent="0.25">
      <c r="B21" s="5"/>
      <c r="C21" s="14">
        <v>9</v>
      </c>
      <c r="D21" s="9">
        <f t="shared" si="3"/>
        <v>3593.8853526803236</v>
      </c>
      <c r="E21" s="6">
        <f t="shared" si="1"/>
        <v>70.080764377266306</v>
      </c>
      <c r="F21" s="7">
        <f t="shared" si="0"/>
        <v>872.61395106567431</v>
      </c>
      <c r="G21" s="7">
        <f t="shared" si="2"/>
        <v>942.69471544294061</v>
      </c>
      <c r="H21" s="8">
        <f t="shared" si="4"/>
        <v>2721.2714016146492</v>
      </c>
      <c r="I21" s="19"/>
    </row>
    <row r="22" spans="2:10" x14ac:dyDescent="0.25">
      <c r="B22" s="5"/>
      <c r="C22" s="14">
        <v>10</v>
      </c>
      <c r="D22" s="9">
        <f t="shared" si="3"/>
        <v>2721.2714016146492</v>
      </c>
      <c r="E22" s="6">
        <f t="shared" si="1"/>
        <v>53.064792331485663</v>
      </c>
      <c r="F22" s="7">
        <f t="shared" si="0"/>
        <v>889.6299231114549</v>
      </c>
      <c r="G22" s="7">
        <f t="shared" si="2"/>
        <v>942.69471544294061</v>
      </c>
      <c r="H22" s="8">
        <f t="shared" si="4"/>
        <v>1831.6414785031943</v>
      </c>
      <c r="I22" s="19"/>
    </row>
    <row r="23" spans="2:10" x14ac:dyDescent="0.25">
      <c r="B23" s="5"/>
      <c r="C23" s="14">
        <v>11</v>
      </c>
      <c r="D23" s="9">
        <f t="shared" si="3"/>
        <v>1831.6414785031943</v>
      </c>
      <c r="E23" s="6">
        <f t="shared" si="1"/>
        <v>35.71700883081229</v>
      </c>
      <c r="F23" s="7">
        <f t="shared" si="0"/>
        <v>906.97770661212826</v>
      </c>
      <c r="G23" s="7">
        <f t="shared" si="2"/>
        <v>942.69471544294061</v>
      </c>
      <c r="H23" s="8">
        <f t="shared" si="4"/>
        <v>924.66377189106606</v>
      </c>
      <c r="I23" s="19"/>
    </row>
    <row r="24" spans="2:10" x14ac:dyDescent="0.25">
      <c r="B24" s="5"/>
      <c r="C24" s="14">
        <v>12</v>
      </c>
      <c r="D24" s="10">
        <f t="shared" si="3"/>
        <v>924.66377189106606</v>
      </c>
      <c r="E24" s="11">
        <f t="shared" si="1"/>
        <v>18.030943551875787</v>
      </c>
      <c r="F24" s="12">
        <f t="shared" si="0"/>
        <v>924.66377189106481</v>
      </c>
      <c r="G24" s="12">
        <f t="shared" si="2"/>
        <v>942.69471544294061</v>
      </c>
      <c r="H24" s="13">
        <f t="shared" si="4"/>
        <v>1.2505552149377763E-12</v>
      </c>
      <c r="I24" s="19"/>
    </row>
    <row r="25" spans="2:10" x14ac:dyDescent="0.25">
      <c r="B25" s="21"/>
      <c r="C25" s="22"/>
      <c r="D25" s="22"/>
      <c r="E25" s="22"/>
      <c r="F25" s="22"/>
      <c r="G25" s="22"/>
      <c r="H25" s="11"/>
      <c r="I25" s="23"/>
    </row>
  </sheetData>
  <mergeCells count="1">
    <mergeCell ref="B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dcterms:created xsi:type="dcterms:W3CDTF">2015-05-20T01:09:04Z</dcterms:created>
  <dcterms:modified xsi:type="dcterms:W3CDTF">2015-06-30T02:27:42Z</dcterms:modified>
</cp:coreProperties>
</file>