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600" yWindow="135" windowWidth="14115" windowHeight="7485"/>
  </bookViews>
  <sheets>
    <sheet name="Resumen" sheetId="1" r:id="rId1"/>
    <sheet name="107" sheetId="2" r:id="rId2"/>
    <sheet name="Tabla" sheetId="3" r:id="rId3"/>
  </sheets>
  <definedNames>
    <definedName name="_xlnm.Print_Area" localSheetId="0">Resumen!$A$1:$L$26</definedName>
  </definedNames>
  <calcPr calcId="125725"/>
</workbook>
</file>

<file path=xl/calcChain.xml><?xml version="1.0" encoding="utf-8"?>
<calcChain xmlns="http://schemas.openxmlformats.org/spreadsheetml/2006/main">
  <c r="B12" i="3"/>
  <c r="B11"/>
  <c r="B10"/>
  <c r="B9"/>
  <c r="B8"/>
  <c r="B7"/>
  <c r="D6"/>
  <c r="D7" s="1"/>
  <c r="D8" s="1"/>
  <c r="D9" s="1"/>
  <c r="D10" s="1"/>
  <c r="D11" s="1"/>
  <c r="D12" s="1"/>
  <c r="B6"/>
  <c r="B5"/>
  <c r="D9" i="1" l="1"/>
  <c r="E8"/>
  <c r="D10" l="1"/>
  <c r="E10" s="1"/>
  <c r="E12" s="1"/>
  <c r="B2" i="3" s="1"/>
  <c r="F4" l="1"/>
  <c r="G4" s="1"/>
  <c r="F12"/>
  <c r="G12" s="1"/>
  <c r="F9"/>
  <c r="G9" s="1"/>
  <c r="F8"/>
  <c r="G8" s="1"/>
  <c r="F6"/>
  <c r="G6" s="1"/>
  <c r="F5"/>
  <c r="G5" s="1"/>
  <c r="F11"/>
  <c r="G11" s="1"/>
  <c r="F7"/>
  <c r="G7" s="1"/>
  <c r="F10"/>
  <c r="G10" s="1"/>
  <c r="G13" l="1"/>
  <c r="E13" i="1" s="1"/>
  <c r="E15" s="1"/>
  <c r="E17" s="1"/>
</calcChain>
</file>

<file path=xl/sharedStrings.xml><?xml version="1.0" encoding="utf-8"?>
<sst xmlns="http://schemas.openxmlformats.org/spreadsheetml/2006/main" count="116" uniqueCount="99">
  <si>
    <t>Valor de ingresos gravables</t>
  </si>
  <si>
    <t>Aporte personal</t>
  </si>
  <si>
    <t>Incluye todos los ingresos gravados con Impuesto a la Renta</t>
  </si>
  <si>
    <t>Valor neto</t>
  </si>
  <si>
    <t>Gastos personales deducibles</t>
  </si>
  <si>
    <t xml:space="preserve">Gastos personales </t>
  </si>
  <si>
    <t>Debe basarse en el formulario entregado por el empleado en febrero y luego en octubre del año en curso</t>
  </si>
  <si>
    <t>Base imponible</t>
  </si>
  <si>
    <t>Retencion efectuada hasta el momento</t>
  </si>
  <si>
    <t xml:space="preserve">Impuesto a la renta pendiente </t>
  </si>
  <si>
    <t>Meses restantes</t>
  </si>
  <si>
    <t>Valor mensual a retener</t>
  </si>
  <si>
    <t>Rebajas especiales</t>
  </si>
  <si>
    <t>Impuesto a la renta causado</t>
  </si>
  <si>
    <t xml:space="preserve">COMPROBANTE DE RETENCIONES EN LA FUENTE DEL IMPUESTO A LA RENTA POR INGRESOS DEL TRABAJO EN RELACIÓN DE DEPENDENCIA </t>
  </si>
  <si>
    <t xml:space="preserve">   No.</t>
  </si>
  <si>
    <t>FORMULARIO 107
RESOLUCIÓN No. NAC-DGERCGC12-00829</t>
  </si>
  <si>
    <t>EJERCICIO FISCAL</t>
  </si>
  <si>
    <t>FECHA DE ENTREGA</t>
  </si>
  <si>
    <t>AÑO</t>
  </si>
  <si>
    <t>MES</t>
  </si>
  <si>
    <t>DIA</t>
  </si>
  <si>
    <t>100 Identificación del Empleador (Agente de Retención)</t>
  </si>
  <si>
    <t xml:space="preserve"> RUC</t>
  </si>
  <si>
    <t xml:space="preserve"> RAZÓN SOCIAL O APELLIDOS Y NOMBRES COMPLETOS</t>
  </si>
  <si>
    <t>200 Identificación del Trabajador (Contribuyente)</t>
  </si>
  <si>
    <t>CÉDULA O PASAPORTE</t>
  </si>
  <si>
    <t>APELLIDOS Y NOMBRES COMPLETOS</t>
  </si>
  <si>
    <t>Liquidación del Impuesto</t>
  </si>
  <si>
    <t>SUELDOS Y SALARIOS</t>
  </si>
  <si>
    <t>+</t>
  </si>
  <si>
    <t>SOBRESUELDOS, COMISIONES, BONOS Y OTROS INGRESOS GRAVADOS</t>
  </si>
  <si>
    <t>PARTICIPACIÓN UTILIDADES</t>
  </si>
  <si>
    <t>INGRESOS GRAVADOS GENERADOS CON OTROS EMPLEADORES</t>
  </si>
  <si>
    <t>DÉCIMO TERCER SUELDO</t>
  </si>
  <si>
    <t>DÉCIMO CUARTO SUELDO</t>
  </si>
  <si>
    <t>FONDO DE RESERVA</t>
  </si>
  <si>
    <t xml:space="preserve">OTROS INGRESOS EN RELACIÓN DE DEPENDENCIA QUE NO CONSTITUYEN RENTA GRAVADA </t>
  </si>
  <si>
    <t>(-) APORTE PERSONAL IESS CON ESTE EMPLEADOR (únicamente pagado por el trabajador)</t>
  </si>
  <si>
    <t>-</t>
  </si>
  <si>
    <t>(-) APORTE PERSONAL IESS CON OTROS EMPLEADORES (únicamente pagado por el trabajador)</t>
  </si>
  <si>
    <t>(-) DEDUCCIÓN GASTOS PERSONALES - VIVIENDA</t>
  </si>
  <si>
    <t>(-) DEDUCCIÓN GASTOS PERSONALES - SALUD</t>
  </si>
  <si>
    <t>(-) DEDUCCIÓN GASTOS PERSONALES - EDUCACIÓN</t>
  </si>
  <si>
    <t>(-) DEDUCCIÓN GASTOS PERSONALES - ALIMENTACIÓN</t>
  </si>
  <si>
    <t>(-) DEDUCCIÓN GASTOS PERSONALES - VESTIMENTA</t>
  </si>
  <si>
    <t>(-) EXONERACIÓN POR DISCAPACIDAD</t>
  </si>
  <si>
    <t>(-) EXONERACIÓN POR TERCERA EDAD</t>
  </si>
  <si>
    <t>IMPUESTO A LA RENTA ASUMIDO POR ESTE EMPLEADOR</t>
  </si>
  <si>
    <r>
      <rPr>
        <b/>
        <sz val="9"/>
        <rFont val="Arial"/>
        <family val="2"/>
      </rPr>
      <t>BASE IMPONIBLE GRAVADA</t>
    </r>
    <r>
      <rPr>
        <sz val="9"/>
        <rFont val="Arial"/>
        <family val="2"/>
      </rPr>
      <t xml:space="preserve">
</t>
    </r>
    <r>
      <rPr>
        <b/>
        <sz val="9"/>
        <rFont val="Arial"/>
        <family val="2"/>
      </rPr>
      <t xml:space="preserve">301+303+305+307-351-353-361-363-365-367-369-371-373+381 </t>
    </r>
    <r>
      <rPr>
        <b/>
        <sz val="12"/>
        <rFont val="Arial"/>
        <family val="2"/>
      </rPr>
      <t>≥</t>
    </r>
    <r>
      <rPr>
        <b/>
        <sz val="9"/>
        <rFont val="Arial"/>
        <family val="2"/>
      </rPr>
      <t xml:space="preserve"> 0</t>
    </r>
    <r>
      <rPr>
        <sz val="9"/>
        <rFont val="Arial"/>
        <family val="2"/>
      </rPr>
      <t xml:space="preserve"> </t>
    </r>
  </si>
  <si>
    <t>=</t>
  </si>
  <si>
    <t xml:space="preserve">IMPUESTO A LA RENTA CAUSADO                                                                                           </t>
  </si>
  <si>
    <t>VALOR DEL IMPUESTO RETENIDO Y ASUMIDO POR OTROS EMPLEADORES DURANTE EL PERÍODO DECLARADO</t>
  </si>
  <si>
    <t xml:space="preserve">VALOR DEL IMPUESTO ASUMIDO POR ESTE EMPLEADOR                                                     </t>
  </si>
  <si>
    <t>VALOR DEL IMPUESTO RETENIDO AL TRABAJADOR POR ESTE EMPLEADOR</t>
  </si>
  <si>
    <r>
      <rPr>
        <b/>
        <sz val="9"/>
        <rFont val="Arial"/>
        <family val="2"/>
      </rPr>
      <t>INGRESOS GRAVADOS CON ESTE EMPLEADOR</t>
    </r>
    <r>
      <rPr>
        <sz val="9"/>
        <rFont val="Arial"/>
        <family val="2"/>
      </rPr>
      <t xml:space="preserve"> (informativo)                                                                                                  301+303+305+381</t>
    </r>
  </si>
  <si>
    <t>IMPORTANTE: Sírvase leer cada una de las siguientes instrucciones.</t>
  </si>
  <si>
    <t>1.- El trabajador que, en el mismo período fiscal haya reiniciado su actividad con otro empleador, estará en la obligación de entregar el formulario 107 entregado por su anterior empleador a su nuevo empleador, para que aquel, efectúe el cálculo de las retenciones a realizarse en lo que resta del año.</t>
  </si>
  <si>
    <t>2.- El campo 307 deberá ser llenado con la información registrada en el campo 349 del Formulario 107 entregado por el anterior empleador, y/o con la proyección de ingresos de otros empleadores actuales, en caso de que el empleador que registra y entrega el presente formulario haya efectuado la retención por los ingresos percibidos con éstos últimos.</t>
  </si>
  <si>
    <t>3.- La deducción total por gastos personales no deberá superar el 50% del total de ingresos gravados, y en ningún caso será mayor al equivalente a 1.3 veces la fracción básica exenta de Impuesto a la Renta de personas naturales.</t>
  </si>
  <si>
    <t>4.- A partir del año 2011 debe considerarse como cuantía máxima para cada tipo de gasto, el monto equivalente a la fracción básica exenta de Impuesto a la Renta en:
vivienda 0.325 veces, educación 0.325 veces, alimentación 0.325 veces, vestimenta 0.325, salud 1.3 veces.</t>
  </si>
  <si>
    <t>5.- El trabajador deberá presentar el Anexo de Gastos Personales que deduzca, de cumplir las condiciones establecidas por el Servicio de Rentas Internas.</t>
  </si>
  <si>
    <t>6.- De conformidad con la Resolución No. NAC-DGER2008-0566 publicada en el Registro Oficial No. 342 el 21 de mayo del 2008, el beneficio de la exoneración por tercera edad se configura a partir del ejercicio en el cual el beneficiario cumpla los 65 años de edad. El monto de la exoneración será el equivalente al doble de la fracción básica exenta de Impuesto a la Renta.</t>
  </si>
  <si>
    <t>7.- A partir del año 2013, conforme lo dispuesto en la Ley Orgánica de Discapacidades el monto de la exoneración por discapacidad será el equivalente al doble de la fracción básica exenta de Impuesto a la Renta.</t>
  </si>
  <si>
    <t>8.- El presente formulario constituye la declaración de Impuesto a la Renta del trabajador, siempre que durante el período declarado la persona únicamente haya prestado sus servicios en relación de dependencia con el empleador que entrega este formulario, y no existan valores de gastos personales que deban ser reliquidados. En caso de pérdida de este documento el trabajador deberá solicitar una copia a su empleador.
Por el contrario, el trabajador deberá presentar obligatoriamente su declaración de Impuesto a la Renta cuando haya obtenido rentas en relación de dependencia con dos o más empleadores o haya recibido además de su remuneración ingresos de otras fuentes como por ejemplo: rendimientos financieros, arrendamientos, ingresos por el libre ejercicio profesional, u otros ingresos, los cuales en conjunto superen la fracción básica exenta de Impuesto a la Renta de personas naturales, o cuando tenga que reliquidar gastos personales con aquellos efectivamente incurridos, teniendo presente los límites referidos en las notas 3 y 4 de este documento.</t>
  </si>
  <si>
    <t>DECLARO QUE LOS DATOS PROPORCIONADOS EN ESTE DOCUMENTO SON EXACTOS Y VERDADEROS, POR LO QUE ASUMO LA RESPONSABILIDAD LEGAL QUE DE ELLA SE DERIVEN (Art. 101 de la L.R.T.I.)</t>
  </si>
  <si>
    <t>FIRMA DEL AGENTE DE RETENCIÓN</t>
  </si>
  <si>
    <t>FIRMA DEL TRABAJADOR CONTRIBUYENTE</t>
  </si>
  <si>
    <t>FIRMA DEL CONTADOR</t>
  </si>
  <si>
    <t xml:space="preserve"> RUC CONTADOR</t>
  </si>
  <si>
    <t>FB</t>
  </si>
  <si>
    <t>EXCESO</t>
  </si>
  <si>
    <t>BASICO</t>
  </si>
  <si>
    <t>IMPUESTO</t>
  </si>
  <si>
    <t>UBICACIÓN</t>
  </si>
  <si>
    <t>IMPUESTO A LA RENTA</t>
  </si>
  <si>
    <t xml:space="preserve">Rebajas especiales: Registre el valor de la rebaja equivalente al, triple de la fracción básica exenta del pago de Impuesto a la Renta vigente para el caso de personas naturales con un porcentaje de discapacidad igual o mayor al 30% calificados por el CONADIS, y al oble de la fracción básica para las personas mayores a sesenta y cinco años de edad, el beneficio en este caso aplicará desde el período en el cual la persona haya cumplido los 65 años de edad. </t>
  </si>
  <si>
    <t>a</t>
  </si>
  <si>
    <t>b</t>
  </si>
  <si>
    <t>c</t>
  </si>
  <si>
    <t>d</t>
  </si>
  <si>
    <t>e</t>
  </si>
  <si>
    <t>f</t>
  </si>
  <si>
    <t>g</t>
  </si>
  <si>
    <t>OBSERVACIONES:</t>
  </si>
  <si>
    <t xml:space="preserve">Rebajas especiales: Registre el valor de la rebaja equivalente al, triple de la fracción básica exenta del pago de Impuesto a la Renta vigente para el caso de personas naturales con un porcentaje de discapacidad igual o mayor al 30% calificados por el CONADIS, y al doble de la fracción básica para las personas mayores a sesenta y cinco años de edad, el beneficio en este caso aplicará desde el período en el cual la persona haya cumplido los 65 años de edad. </t>
  </si>
  <si>
    <t>El trabajador que, en el mismo período fiscal haya reiniciado su actividad con otro empleador, estará en la obligación de entregar el formulario 107 entregado por su anterior empleador a su nuevo empleador, para que aquel, efectúe el cálculo de las retenciones a realizarse en lo que resta del año.</t>
  </si>
  <si>
    <t>El valor de ingresos gravables debe incluir la información registrada en el campo 349 del Formulario 107 entregado por el anterior empleador, y/o con la proyección de ingresos de otros empleadores actuales, en caso de que el empleador que registra y entrega el presente formulario haya efectuado la retención por los ingresos percibidos con éstos últimos.</t>
  </si>
  <si>
    <t xml:space="preserve"> La deducción total por gastos personales no deberá superar el 50% del total de ingresos gravados, y en ningún caso será mayor al equivalente a 1.3 veces la fracción básica exenta de Impuesto a la Renta de personas naturales.</t>
  </si>
  <si>
    <t xml:space="preserve"> El trabajador deberá presentar el Anexo de Gastos Personales que deduzca, de cumplir las condiciones establecidas por el Servicio de Rentas Internas.</t>
  </si>
  <si>
    <t>Resolución No. NAC-DGER2008-0566 RO No. 342 el 21 de mayo del 2008, el beneficio de la exoneración por tercera edad se configura a partir del ejercicio en el cual el beneficiario cumpla los 65 años de edad. El monto de la exoneración será el equivalente al doble de la fracción básica exenta de Impuesto a la Renta.</t>
  </si>
  <si>
    <t>Conforme lo dispuesto en la Ley Orgánica de Discapacidades el monto de la exoneración por discapacidad será el equivalente al doble de la fracción básica exenta de Impuesto a la Renta.</t>
  </si>
  <si>
    <t>CALCULO DE IMPUESTO A LA RENTA Y RETENCION DEL  EMPLEADO</t>
  </si>
  <si>
    <t>NOMBRE DE LA EMPRESA:</t>
  </si>
  <si>
    <t>NOMBRE DEL EMPLEADO:</t>
  </si>
  <si>
    <t>AÑO AL QUE CORRESPONDE:</t>
  </si>
  <si>
    <t>BASE IMPONIBLE:</t>
  </si>
  <si>
    <t>www.jezl-auditores.com</t>
  </si>
  <si>
    <t>Este cálculo no constituye asesoramiento, para una interpretación o aplicación de la NORMA, es necesario remitirse a su texto original</t>
  </si>
</sst>
</file>

<file path=xl/styles.xml><?xml version="1.0" encoding="utf-8"?>
<styleSheet xmlns="http://schemas.openxmlformats.org/spreadsheetml/2006/main">
  <numFmts count="5">
    <numFmt numFmtId="43" formatCode="_(* #,##0.00_);_(* \(#,##0.00\);_(* &quot;-&quot;??_);_(@_)"/>
    <numFmt numFmtId="164" formatCode="#,##0.00_ ;[Red]\-#,##0.00\ "/>
    <numFmt numFmtId="165" formatCode="0.0%"/>
    <numFmt numFmtId="166" formatCode="#,##0_ ;[Red]\-#,##0\ "/>
    <numFmt numFmtId="167" formatCode="_ * #,##0.00_ ;_ * \-#,##0.00_ ;_ * &quot;-&quot;??_ ;_ @_ "/>
  </numFmts>
  <fonts count="11">
    <font>
      <sz val="11"/>
      <color theme="1"/>
      <name val="Calibri"/>
      <family val="2"/>
      <scheme val="minor"/>
    </font>
    <font>
      <sz val="10"/>
      <name val="Arial"/>
      <family val="2"/>
    </font>
    <font>
      <sz val="9"/>
      <name val="Arial"/>
      <family val="2"/>
    </font>
    <font>
      <b/>
      <sz val="11"/>
      <name val="Arial"/>
      <family val="2"/>
    </font>
    <font>
      <b/>
      <sz val="9"/>
      <name val="Arial"/>
      <family val="2"/>
    </font>
    <font>
      <b/>
      <sz val="8"/>
      <name val="Arial"/>
      <family val="2"/>
    </font>
    <font>
      <b/>
      <i/>
      <sz val="9"/>
      <name val="Arial"/>
      <family val="2"/>
    </font>
    <font>
      <b/>
      <sz val="12"/>
      <name val="Arial"/>
      <family val="2"/>
    </font>
    <font>
      <sz val="11"/>
      <color theme="1"/>
      <name val="Calibri"/>
      <family val="2"/>
      <scheme val="minor"/>
    </font>
    <font>
      <u/>
      <sz val="11"/>
      <color theme="10"/>
      <name val="Calibri"/>
      <family val="2"/>
    </font>
    <font>
      <sz val="12"/>
      <color theme="1"/>
      <name val="Arabic Typesetting"/>
      <family val="4"/>
    </font>
  </fonts>
  <fills count="7">
    <fill>
      <patternFill patternType="none"/>
    </fill>
    <fill>
      <patternFill patternType="gray125"/>
    </fill>
    <fill>
      <patternFill patternType="solid">
        <fgColor indexed="31"/>
        <bgColor indexed="64"/>
      </patternFill>
    </fill>
    <fill>
      <patternFill patternType="solid">
        <fgColor indexed="9"/>
        <bgColor indexed="64"/>
      </patternFill>
    </fill>
    <fill>
      <patternFill patternType="solid">
        <fgColor theme="3" tint="0.79998168889431442"/>
        <bgColor indexed="64"/>
      </patternFill>
    </fill>
    <fill>
      <patternFill patternType="solid">
        <fgColor rgb="FFFFFF85"/>
        <bgColor indexed="64"/>
      </patternFill>
    </fill>
    <fill>
      <patternFill patternType="solid">
        <fgColor theme="6" tint="0.59999389629810485"/>
        <bgColor indexed="64"/>
      </patternFill>
    </fill>
  </fills>
  <borders count="7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tted">
        <color indexed="64"/>
      </right>
      <top style="medium">
        <color indexed="64"/>
      </top>
      <bottom/>
      <diagonal/>
    </border>
    <border>
      <left style="dotted">
        <color indexed="64"/>
      </left>
      <right style="dotted">
        <color indexed="64"/>
      </right>
      <top style="medium">
        <color indexed="64"/>
      </top>
      <bottom/>
      <diagonal/>
    </border>
    <border>
      <left style="dotted">
        <color indexed="64"/>
      </left>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otted">
        <color indexed="64"/>
      </right>
      <top/>
      <bottom style="medium">
        <color indexed="64"/>
      </bottom>
      <diagonal/>
    </border>
    <border>
      <left style="dotted">
        <color indexed="64"/>
      </left>
      <right style="dotted">
        <color indexed="64"/>
      </right>
      <top/>
      <bottom style="medium">
        <color indexed="64"/>
      </bottom>
      <diagonal/>
    </border>
    <border>
      <left style="dotted">
        <color indexed="64"/>
      </left>
      <right/>
      <top/>
      <bottom style="medium">
        <color indexed="64"/>
      </bottom>
      <diagonal/>
    </border>
    <border>
      <left style="medium">
        <color indexed="64"/>
      </left>
      <right style="dotted">
        <color indexed="64"/>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dotted">
        <color indexed="64"/>
      </left>
      <right style="thin">
        <color indexed="64"/>
      </right>
      <top style="thin">
        <color indexed="64"/>
      </top>
      <bottom style="medium">
        <color indexed="64"/>
      </bottom>
      <diagonal/>
    </border>
    <border>
      <left/>
      <right style="dotted">
        <color indexed="64"/>
      </right>
      <top style="thin">
        <color indexed="64"/>
      </top>
      <bottom style="medium">
        <color indexed="64"/>
      </bottom>
      <diagonal/>
    </border>
    <border>
      <left style="dotted">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dotted">
        <color indexed="64"/>
      </right>
      <top/>
      <bottom style="medium">
        <color indexed="64"/>
      </bottom>
      <diagonal/>
    </border>
    <border>
      <left/>
      <right style="dotted">
        <color indexed="64"/>
      </right>
      <top/>
      <bottom style="medium">
        <color indexed="64"/>
      </bottom>
      <diagonal/>
    </border>
    <border>
      <left style="dotted">
        <color indexed="64"/>
      </left>
      <right style="medium">
        <color indexed="64"/>
      </right>
      <top/>
      <bottom style="medium">
        <color indexed="64"/>
      </bottom>
      <diagonal/>
    </border>
  </borders>
  <cellStyleXfs count="4">
    <xf numFmtId="0" fontId="0" fillId="0" borderId="0"/>
    <xf numFmtId="0" fontId="1" fillId="0" borderId="0"/>
    <xf numFmtId="43" fontId="8" fillId="0" borderId="0" applyFont="0" applyFill="0" applyBorder="0" applyAlignment="0" applyProtection="0"/>
    <xf numFmtId="0" fontId="9" fillId="0" borderId="0" applyNumberFormat="0" applyFill="0" applyBorder="0" applyAlignment="0" applyProtection="0">
      <alignment vertical="top"/>
      <protection locked="0"/>
    </xf>
  </cellStyleXfs>
  <cellXfs count="199">
    <xf numFmtId="0" fontId="0" fillId="0" borderId="0" xfId="0"/>
    <xf numFmtId="0" fontId="2" fillId="0" borderId="0" xfId="1" applyFont="1"/>
    <xf numFmtId="0" fontId="4" fillId="3" borderId="21" xfId="1" applyFont="1" applyFill="1" applyBorder="1" applyAlignment="1">
      <alignment horizontal="center" vertical="center" wrapText="1"/>
    </xf>
    <xf numFmtId="0" fontId="4" fillId="3" borderId="22" xfId="1" applyFont="1" applyFill="1" applyBorder="1" applyAlignment="1">
      <alignment horizontal="center" vertical="center" wrapText="1"/>
    </xf>
    <xf numFmtId="0" fontId="4" fillId="3" borderId="23" xfId="1" applyFont="1" applyFill="1" applyBorder="1" applyAlignment="1">
      <alignment horizontal="center" vertical="center" wrapText="1"/>
    </xf>
    <xf numFmtId="0" fontId="4" fillId="3" borderId="24" xfId="1" applyFont="1" applyFill="1" applyBorder="1" applyAlignment="1">
      <alignment horizontal="center" vertical="center" wrapText="1"/>
    </xf>
    <xf numFmtId="0" fontId="4" fillId="3" borderId="25" xfId="1" applyFont="1" applyFill="1" applyBorder="1" applyAlignment="1">
      <alignment horizontal="center" vertical="center" wrapText="1"/>
    </xf>
    <xf numFmtId="0" fontId="2" fillId="0" borderId="34" xfId="1" applyFont="1" applyBorder="1" applyAlignment="1">
      <alignment vertical="center"/>
    </xf>
    <xf numFmtId="0" fontId="2" fillId="0" borderId="35" xfId="1" applyFont="1" applyBorder="1" applyAlignment="1">
      <alignment vertical="center"/>
    </xf>
    <xf numFmtId="0" fontId="2" fillId="3" borderId="35" xfId="1" applyFont="1" applyFill="1" applyBorder="1" applyAlignment="1">
      <alignment horizontal="center" vertical="center" wrapText="1"/>
    </xf>
    <xf numFmtId="0" fontId="2" fillId="0" borderId="35" xfId="1" applyFont="1" applyBorder="1" applyAlignment="1">
      <alignment horizontal="center" vertical="top"/>
    </xf>
    <xf numFmtId="0" fontId="4" fillId="0" borderId="35" xfId="1" applyFont="1" applyBorder="1" applyAlignment="1">
      <alignment horizontal="center" vertical="top"/>
    </xf>
    <xf numFmtId="0" fontId="4" fillId="3" borderId="35" xfId="1" applyFont="1" applyFill="1" applyBorder="1" applyAlignment="1">
      <alignment horizontal="center" vertical="top" wrapText="1"/>
    </xf>
    <xf numFmtId="0" fontId="4" fillId="0" borderId="36" xfId="1" applyFont="1" applyBorder="1" applyAlignment="1">
      <alignment horizontal="center" vertical="top"/>
    </xf>
    <xf numFmtId="0" fontId="4" fillId="0" borderId="42" xfId="1" applyFont="1" applyFill="1" applyBorder="1" applyAlignment="1">
      <alignment horizontal="center" vertical="center" wrapText="1"/>
    </xf>
    <xf numFmtId="0" fontId="2" fillId="0" borderId="39" xfId="1" applyFont="1" applyFill="1" applyBorder="1" applyAlignment="1">
      <alignment horizontal="center" vertical="center" wrapText="1"/>
    </xf>
    <xf numFmtId="0" fontId="4" fillId="0" borderId="39" xfId="1" applyFont="1" applyFill="1" applyBorder="1" applyAlignment="1">
      <alignment horizontal="center" vertical="center" wrapText="1"/>
    </xf>
    <xf numFmtId="0" fontId="2" fillId="0" borderId="39" xfId="1" applyFont="1" applyFill="1" applyBorder="1" applyAlignment="1">
      <alignment horizontal="left" vertical="center" wrapText="1"/>
    </xf>
    <xf numFmtId="0" fontId="2" fillId="0" borderId="40" xfId="1" applyFont="1" applyFill="1" applyBorder="1" applyAlignment="1">
      <alignment horizontal="left" vertical="center" wrapText="1"/>
    </xf>
    <xf numFmtId="0" fontId="2" fillId="0" borderId="0" xfId="1" applyFont="1" applyFill="1"/>
    <xf numFmtId="0" fontId="4" fillId="2" borderId="37" xfId="1" applyFont="1" applyFill="1" applyBorder="1" applyAlignment="1">
      <alignment horizontal="center" vertical="center" wrapText="1"/>
    </xf>
    <xf numFmtId="0" fontId="4" fillId="0" borderId="37" xfId="1" applyFont="1" applyBorder="1" applyAlignment="1">
      <alignment horizontal="center" vertical="center"/>
    </xf>
    <xf numFmtId="0" fontId="4" fillId="2" borderId="49" xfId="1" applyFont="1" applyFill="1" applyBorder="1" applyAlignment="1">
      <alignment horizontal="center" vertical="center" wrapText="1"/>
    </xf>
    <xf numFmtId="0" fontId="4" fillId="0" borderId="49" xfId="1" applyFont="1" applyBorder="1" applyAlignment="1">
      <alignment horizontal="center" vertical="center"/>
    </xf>
    <xf numFmtId="0" fontId="4" fillId="2" borderId="31" xfId="1" applyFont="1" applyFill="1" applyBorder="1" applyAlignment="1">
      <alignment horizontal="center" vertical="center" wrapText="1"/>
    </xf>
    <xf numFmtId="0" fontId="4" fillId="2" borderId="57" xfId="1" applyFont="1" applyFill="1" applyBorder="1" applyAlignment="1">
      <alignment horizontal="center" vertical="center" wrapText="1"/>
    </xf>
    <xf numFmtId="0" fontId="4" fillId="0" borderId="57" xfId="1" applyFont="1" applyBorder="1" applyAlignment="1">
      <alignment horizontal="center" vertical="center"/>
    </xf>
    <xf numFmtId="0" fontId="4" fillId="0" borderId="31" xfId="1" applyFont="1" applyBorder="1" applyAlignment="1">
      <alignment horizontal="center" vertical="center"/>
    </xf>
    <xf numFmtId="0" fontId="4" fillId="2" borderId="60" xfId="1" applyFont="1" applyFill="1" applyBorder="1" applyAlignment="1">
      <alignment horizontal="center" vertical="center" wrapText="1"/>
    </xf>
    <xf numFmtId="0" fontId="4" fillId="0" borderId="60" xfId="1" applyFont="1" applyBorder="1" applyAlignment="1">
      <alignment horizontal="center" vertical="center"/>
    </xf>
    <xf numFmtId="0" fontId="4" fillId="2" borderId="63" xfId="1" applyFont="1" applyFill="1" applyBorder="1" applyAlignment="1">
      <alignment horizontal="center" vertical="center" wrapText="1"/>
    </xf>
    <xf numFmtId="0" fontId="4" fillId="0" borderId="63" xfId="1" applyFont="1" applyBorder="1" applyAlignment="1">
      <alignment horizontal="center" vertical="center"/>
    </xf>
    <xf numFmtId="0" fontId="4" fillId="2" borderId="70" xfId="1" applyFont="1" applyFill="1" applyBorder="1" applyAlignment="1">
      <alignment horizontal="center" vertical="center" wrapText="1"/>
    </xf>
    <xf numFmtId="0" fontId="2" fillId="0" borderId="73" xfId="1" applyFont="1" applyBorder="1" applyAlignment="1">
      <alignment vertical="center"/>
    </xf>
    <xf numFmtId="0" fontId="2" fillId="0" borderId="19" xfId="1" applyFont="1" applyBorder="1" applyAlignment="1">
      <alignment vertical="center"/>
    </xf>
    <xf numFmtId="0" fontId="2" fillId="3" borderId="19" xfId="1" applyFont="1" applyFill="1" applyBorder="1" applyAlignment="1">
      <alignment horizontal="center" vertical="center" wrapText="1"/>
    </xf>
    <xf numFmtId="0" fontId="2" fillId="0" borderId="19" xfId="1" applyFont="1" applyBorder="1" applyAlignment="1">
      <alignment horizontal="center" vertical="top"/>
    </xf>
    <xf numFmtId="0" fontId="4" fillId="0" borderId="19" xfId="1" applyFont="1" applyBorder="1" applyAlignment="1">
      <alignment horizontal="center" vertical="top"/>
    </xf>
    <xf numFmtId="0" fontId="4" fillId="3" borderId="74" xfId="1" applyFont="1" applyFill="1" applyBorder="1" applyAlignment="1">
      <alignment horizontal="center" vertical="top" wrapText="1"/>
    </xf>
    <xf numFmtId="0" fontId="4" fillId="0" borderId="75" xfId="1" applyFont="1" applyBorder="1" applyAlignment="1">
      <alignment horizontal="center" vertical="top"/>
    </xf>
    <xf numFmtId="164" fontId="0" fillId="0" borderId="0" xfId="0" applyNumberFormat="1"/>
    <xf numFmtId="165" fontId="0" fillId="0" borderId="0" xfId="0" applyNumberFormat="1"/>
    <xf numFmtId="166" fontId="0" fillId="0" borderId="0" xfId="0" applyNumberFormat="1"/>
    <xf numFmtId="37" fontId="0" fillId="0" borderId="0" xfId="0" applyNumberFormat="1"/>
    <xf numFmtId="40" fontId="0" fillId="0" borderId="0" xfId="0" applyNumberFormat="1"/>
    <xf numFmtId="0" fontId="0" fillId="4" borderId="0" xfId="0" applyFill="1"/>
    <xf numFmtId="0" fontId="0" fillId="0" borderId="0" xfId="0" applyAlignment="1">
      <alignment vertical="top"/>
    </xf>
    <xf numFmtId="38" fontId="0" fillId="0" borderId="0" xfId="0" applyNumberFormat="1"/>
    <xf numFmtId="0" fontId="0" fillId="0" borderId="0" xfId="0" applyAlignment="1">
      <alignment horizontal="left" wrapText="1"/>
    </xf>
    <xf numFmtId="0" fontId="0" fillId="6" borderId="0" xfId="0" applyFill="1" applyAlignment="1">
      <alignment horizontal="left" wrapText="1"/>
    </xf>
    <xf numFmtId="0" fontId="0" fillId="0" borderId="0" xfId="0" applyAlignment="1">
      <alignment horizontal="left"/>
    </xf>
    <xf numFmtId="0" fontId="2" fillId="2" borderId="1" xfId="1" applyFont="1" applyFill="1" applyBorder="1" applyAlignment="1">
      <alignment horizontal="center"/>
    </xf>
    <xf numFmtId="0" fontId="2" fillId="2" borderId="2" xfId="1" applyFont="1" applyFill="1" applyBorder="1" applyAlignment="1">
      <alignment horizontal="center"/>
    </xf>
    <xf numFmtId="0" fontId="2" fillId="2" borderId="3" xfId="1" applyFont="1" applyFill="1" applyBorder="1" applyAlignment="1">
      <alignment horizontal="center"/>
    </xf>
    <xf numFmtId="0" fontId="2" fillId="2" borderId="4" xfId="1" applyFont="1" applyFill="1" applyBorder="1" applyAlignment="1">
      <alignment horizontal="center"/>
    </xf>
    <xf numFmtId="0" fontId="2" fillId="2" borderId="0" xfId="1" applyFont="1" applyFill="1" applyBorder="1" applyAlignment="1">
      <alignment horizontal="center"/>
    </xf>
    <xf numFmtId="0" fontId="2" fillId="2" borderId="5" xfId="1" applyFont="1" applyFill="1" applyBorder="1" applyAlignment="1">
      <alignment horizontal="center"/>
    </xf>
    <xf numFmtId="0" fontId="3" fillId="2" borderId="1" xfId="1" applyFont="1" applyFill="1" applyBorder="1" applyAlignment="1">
      <alignment horizontal="center" vertical="center" wrapText="1"/>
    </xf>
    <xf numFmtId="0" fontId="3" fillId="2" borderId="2" xfId="1" applyFont="1" applyFill="1" applyBorder="1" applyAlignment="1">
      <alignment horizontal="center" vertical="center" wrapText="1"/>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6" xfId="1" applyFont="1" applyFill="1" applyBorder="1" applyAlignment="1">
      <alignment horizontal="center" vertical="center" wrapText="1"/>
    </xf>
    <xf numFmtId="0" fontId="3" fillId="2" borderId="7" xfId="1" applyFont="1" applyFill="1" applyBorder="1" applyAlignment="1">
      <alignment horizontal="center" vertical="center" wrapText="1"/>
    </xf>
    <xf numFmtId="0" fontId="4" fillId="2" borderId="2" xfId="1" applyFont="1" applyFill="1" applyBorder="1" applyAlignment="1">
      <alignment horizontal="left" vertical="center" wrapText="1"/>
    </xf>
    <xf numFmtId="0" fontId="4" fillId="2" borderId="3" xfId="1" applyFont="1" applyFill="1" applyBorder="1" applyAlignment="1">
      <alignment horizontal="left" vertical="center" wrapText="1"/>
    </xf>
    <xf numFmtId="0" fontId="4" fillId="2" borderId="0" xfId="1" applyFont="1" applyFill="1" applyBorder="1" applyAlignment="1">
      <alignment horizontal="left" vertical="center" wrapText="1"/>
    </xf>
    <xf numFmtId="0" fontId="4" fillId="2" borderId="5" xfId="1" applyFont="1" applyFill="1" applyBorder="1" applyAlignment="1">
      <alignment horizontal="left" vertical="center" wrapText="1"/>
    </xf>
    <xf numFmtId="0" fontId="4" fillId="2" borderId="7" xfId="1" applyFont="1" applyFill="1" applyBorder="1" applyAlignment="1">
      <alignment horizontal="left" vertical="center" wrapText="1"/>
    </xf>
    <xf numFmtId="0" fontId="4" fillId="2" borderId="8" xfId="1" applyFont="1" applyFill="1" applyBorder="1" applyAlignment="1">
      <alignment horizontal="left"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5" fillId="2" borderId="6" xfId="1" applyFont="1" applyFill="1" applyBorder="1" applyAlignment="1">
      <alignment horizontal="center" vertical="center" wrapText="1"/>
    </xf>
    <xf numFmtId="0" fontId="5" fillId="2" borderId="7" xfId="1" applyFont="1" applyFill="1" applyBorder="1" applyAlignment="1">
      <alignment horizontal="center" vertical="center" wrapText="1"/>
    </xf>
    <xf numFmtId="0" fontId="5" fillId="2" borderId="8" xfId="1" applyFont="1" applyFill="1" applyBorder="1" applyAlignment="1">
      <alignment horizontal="center" vertical="center" wrapText="1"/>
    </xf>
    <xf numFmtId="0" fontId="2" fillId="3" borderId="1" xfId="1" applyFont="1" applyFill="1" applyBorder="1" applyAlignment="1">
      <alignment horizontal="center" vertical="center"/>
    </xf>
    <xf numFmtId="0" fontId="2" fillId="3" borderId="2" xfId="1" applyFont="1" applyFill="1" applyBorder="1" applyAlignment="1">
      <alignment horizontal="center" vertical="center"/>
    </xf>
    <xf numFmtId="0" fontId="2" fillId="3" borderId="3" xfId="1" applyFont="1" applyFill="1" applyBorder="1" applyAlignment="1">
      <alignment horizontal="center" vertical="center"/>
    </xf>
    <xf numFmtId="0" fontId="2" fillId="3" borderId="6" xfId="1" applyFont="1" applyFill="1" applyBorder="1" applyAlignment="1">
      <alignment horizontal="center" vertical="center"/>
    </xf>
    <xf numFmtId="0" fontId="2" fillId="3" borderId="7" xfId="1" applyFont="1" applyFill="1" applyBorder="1" applyAlignment="1">
      <alignment horizontal="center" vertical="center"/>
    </xf>
    <xf numFmtId="0" fontId="2" fillId="3" borderId="8" xfId="1" applyFont="1" applyFill="1" applyBorder="1" applyAlignment="1">
      <alignment horizontal="center" vertical="center"/>
    </xf>
    <xf numFmtId="0" fontId="4" fillId="2" borderId="9" xfId="1" applyFont="1" applyFill="1" applyBorder="1" applyAlignment="1">
      <alignment horizontal="center" vertical="center" wrapText="1"/>
    </xf>
    <xf numFmtId="0" fontId="4" fillId="2" borderId="17" xfId="1" applyFont="1" applyFill="1" applyBorder="1" applyAlignment="1">
      <alignment horizontal="center" vertical="center" wrapText="1"/>
    </xf>
    <xf numFmtId="0" fontId="6" fillId="3" borderId="10" xfId="1" applyFont="1" applyFill="1" applyBorder="1" applyAlignment="1">
      <alignment horizontal="center" vertical="center"/>
    </xf>
    <xf numFmtId="0" fontId="6" fillId="3" borderId="18" xfId="1" applyFont="1" applyFill="1" applyBorder="1" applyAlignment="1">
      <alignment horizontal="center" vertical="center"/>
    </xf>
    <xf numFmtId="0" fontId="6" fillId="3" borderId="11" xfId="1" applyFont="1" applyFill="1" applyBorder="1" applyAlignment="1">
      <alignment horizontal="center" vertical="center"/>
    </xf>
    <xf numFmtId="0" fontId="6" fillId="3" borderId="19" xfId="1" applyFont="1" applyFill="1" applyBorder="1" applyAlignment="1">
      <alignment horizontal="center" vertical="center"/>
    </xf>
    <xf numFmtId="0" fontId="6" fillId="3" borderId="12" xfId="1" applyFont="1" applyFill="1" applyBorder="1" applyAlignment="1">
      <alignment horizontal="center" vertical="center"/>
    </xf>
    <xf numFmtId="0" fontId="6" fillId="3" borderId="20" xfId="1" applyFont="1" applyFill="1" applyBorder="1" applyAlignment="1">
      <alignment horizontal="center" vertical="center"/>
    </xf>
    <xf numFmtId="0" fontId="4" fillId="3" borderId="13" xfId="1" applyFont="1" applyFill="1" applyBorder="1" applyAlignment="1">
      <alignment horizontal="center" vertical="center" wrapText="1"/>
    </xf>
    <xf numFmtId="0" fontId="4" fillId="3" borderId="14" xfId="1" applyFont="1" applyFill="1" applyBorder="1" applyAlignment="1">
      <alignment horizontal="center" vertical="center" wrapText="1"/>
    </xf>
    <xf numFmtId="0" fontId="4" fillId="3" borderId="15" xfId="1" applyFont="1" applyFill="1" applyBorder="1" applyAlignment="1">
      <alignment horizontal="center" vertical="center" wrapText="1"/>
    </xf>
    <xf numFmtId="0" fontId="4" fillId="3" borderId="16" xfId="1" applyFont="1" applyFill="1" applyBorder="1" applyAlignment="1">
      <alignment horizontal="center" vertical="center" wrapText="1"/>
    </xf>
    <xf numFmtId="0" fontId="4" fillId="3" borderId="24" xfId="1" applyFont="1" applyFill="1" applyBorder="1" applyAlignment="1">
      <alignment horizontal="center" vertical="center" wrapText="1"/>
    </xf>
    <xf numFmtId="0" fontId="4" fillId="3" borderId="22" xfId="1" applyFont="1" applyFill="1" applyBorder="1" applyAlignment="1">
      <alignment horizontal="center" vertical="center" wrapText="1"/>
    </xf>
    <xf numFmtId="0" fontId="4" fillId="3" borderId="23" xfId="1" applyFont="1" applyFill="1" applyBorder="1" applyAlignment="1">
      <alignment horizontal="center" vertical="center" wrapText="1"/>
    </xf>
    <xf numFmtId="0" fontId="3" fillId="2" borderId="26" xfId="1" applyFont="1" applyFill="1" applyBorder="1" applyAlignment="1">
      <alignment horizontal="left" vertical="center" wrapText="1"/>
    </xf>
    <xf numFmtId="0" fontId="3" fillId="2" borderId="13" xfId="1" applyFont="1" applyFill="1" applyBorder="1" applyAlignment="1">
      <alignment horizontal="left" vertical="center" wrapText="1"/>
    </xf>
    <xf numFmtId="0" fontId="3" fillId="2" borderId="16" xfId="1" applyFont="1" applyFill="1" applyBorder="1" applyAlignment="1">
      <alignment horizontal="left" vertical="center" wrapText="1"/>
    </xf>
    <xf numFmtId="0" fontId="4" fillId="2" borderId="27" xfId="1" applyFont="1" applyFill="1" applyBorder="1" applyAlignment="1">
      <alignment horizontal="center" vertical="center" wrapText="1"/>
    </xf>
    <xf numFmtId="0" fontId="4" fillId="2" borderId="33" xfId="1" applyFont="1" applyFill="1" applyBorder="1" applyAlignment="1">
      <alignment horizontal="center" vertical="center" wrapText="1"/>
    </xf>
    <xf numFmtId="0" fontId="2" fillId="3" borderId="28" xfId="1" applyFont="1" applyFill="1" applyBorder="1" applyAlignment="1">
      <alignment horizontal="left" vertical="center" wrapText="1"/>
    </xf>
    <xf numFmtId="0" fontId="2" fillId="3" borderId="29" xfId="1" applyFont="1" applyFill="1" applyBorder="1" applyAlignment="1">
      <alignment horizontal="left" vertical="center" wrapText="1"/>
    </xf>
    <xf numFmtId="0" fontId="2" fillId="3" borderId="30" xfId="1" applyFont="1" applyFill="1" applyBorder="1" applyAlignment="1">
      <alignment horizontal="left" vertical="center" wrapText="1"/>
    </xf>
    <xf numFmtId="0" fontId="4" fillId="2" borderId="31" xfId="1" applyFont="1" applyFill="1" applyBorder="1" applyAlignment="1">
      <alignment horizontal="center" vertical="center" wrapText="1"/>
    </xf>
    <xf numFmtId="0" fontId="4" fillId="2" borderId="37" xfId="1" applyFont="1" applyFill="1" applyBorder="1" applyAlignment="1">
      <alignment horizontal="center" vertical="center" wrapText="1"/>
    </xf>
    <xf numFmtId="0" fontId="2" fillId="3" borderId="32" xfId="1" applyFont="1" applyFill="1" applyBorder="1" applyAlignment="1">
      <alignment horizontal="left" vertical="center" wrapText="1"/>
    </xf>
    <xf numFmtId="0" fontId="2" fillId="3" borderId="38" xfId="1" applyFont="1" applyFill="1" applyBorder="1" applyAlignment="1">
      <alignment horizontal="left" vertical="center" wrapText="1"/>
    </xf>
    <xf numFmtId="0" fontId="2" fillId="3" borderId="39" xfId="1" applyFont="1" applyFill="1" applyBorder="1" applyAlignment="1">
      <alignment horizontal="left" vertical="center" wrapText="1"/>
    </xf>
    <xf numFmtId="0" fontId="2" fillId="3" borderId="40" xfId="1" applyFont="1" applyFill="1" applyBorder="1" applyAlignment="1">
      <alignment horizontal="left" vertical="center" wrapText="1"/>
    </xf>
    <xf numFmtId="0" fontId="2" fillId="3" borderId="46" xfId="1" applyFont="1" applyFill="1" applyBorder="1" applyAlignment="1">
      <alignment horizontal="left" vertical="center" wrapText="1"/>
    </xf>
    <xf numFmtId="0" fontId="2" fillId="3" borderId="47" xfId="1" applyFont="1" applyFill="1" applyBorder="1" applyAlignment="1">
      <alignment horizontal="left" vertical="center" wrapText="1"/>
    </xf>
    <xf numFmtId="0" fontId="2" fillId="3" borderId="48" xfId="1" applyFont="1" applyFill="1" applyBorder="1" applyAlignment="1">
      <alignment horizontal="left" vertical="center" wrapText="1"/>
    </xf>
    <xf numFmtId="0" fontId="2" fillId="0" borderId="50" xfId="1" applyFont="1" applyBorder="1" applyAlignment="1">
      <alignment horizontal="center" vertical="center"/>
    </xf>
    <xf numFmtId="0" fontId="2" fillId="0" borderId="47" xfId="1" applyFont="1" applyBorder="1" applyAlignment="1">
      <alignment horizontal="center" vertical="center"/>
    </xf>
    <xf numFmtId="0" fontId="2" fillId="0" borderId="51" xfId="1" applyFont="1" applyBorder="1" applyAlignment="1">
      <alignment horizontal="center" vertical="center"/>
    </xf>
    <xf numFmtId="0" fontId="2" fillId="3" borderId="38" xfId="1" applyFont="1" applyFill="1" applyBorder="1" applyAlignment="1">
      <alignment horizontal="center" vertical="center" wrapText="1"/>
    </xf>
    <xf numFmtId="0" fontId="2" fillId="3" borderId="39" xfId="1" applyFont="1" applyFill="1" applyBorder="1" applyAlignment="1">
      <alignment horizontal="center" vertical="center" wrapText="1"/>
    </xf>
    <xf numFmtId="0" fontId="2" fillId="3" borderId="41" xfId="1" applyFont="1" applyFill="1" applyBorder="1" applyAlignment="1">
      <alignment horizontal="center" vertical="center" wrapText="1"/>
    </xf>
    <xf numFmtId="0" fontId="3" fillId="2" borderId="43" xfId="1" applyNumberFormat="1" applyFont="1" applyFill="1" applyBorder="1" applyAlignment="1">
      <alignment horizontal="left" vertical="center" wrapText="1"/>
    </xf>
    <xf numFmtId="0" fontId="3" fillId="2" borderId="44" xfId="1" applyNumberFormat="1" applyFont="1" applyFill="1" applyBorder="1" applyAlignment="1">
      <alignment horizontal="left" vertical="center" wrapText="1"/>
    </xf>
    <xf numFmtId="0" fontId="3" fillId="2" borderId="45" xfId="1" applyNumberFormat="1" applyFont="1" applyFill="1" applyBorder="1" applyAlignment="1">
      <alignment horizontal="left" vertical="center" wrapText="1"/>
    </xf>
    <xf numFmtId="0" fontId="2" fillId="3" borderId="42" xfId="1" applyFont="1" applyFill="1" applyBorder="1" applyAlignment="1">
      <alignment horizontal="left" vertical="center" wrapText="1"/>
    </xf>
    <xf numFmtId="0" fontId="2" fillId="3" borderId="41" xfId="1" applyFont="1" applyFill="1" applyBorder="1" applyAlignment="1">
      <alignment horizontal="left" vertical="center" wrapText="1"/>
    </xf>
    <xf numFmtId="0" fontId="2" fillId="0" borderId="15" xfId="1" applyFont="1" applyBorder="1" applyAlignment="1">
      <alignment horizontal="center" vertical="center"/>
    </xf>
    <xf numFmtId="0" fontId="2" fillId="0" borderId="13" xfId="1" applyFont="1" applyBorder="1" applyAlignment="1">
      <alignment horizontal="center" vertical="center"/>
    </xf>
    <xf numFmtId="0" fontId="2" fillId="0" borderId="16" xfId="1" applyFont="1" applyBorder="1" applyAlignment="1">
      <alignment horizontal="center" vertical="center"/>
    </xf>
    <xf numFmtId="0" fontId="2" fillId="0" borderId="46" xfId="1" applyFont="1" applyFill="1" applyBorder="1" applyAlignment="1">
      <alignment horizontal="left" vertical="center"/>
    </xf>
    <xf numFmtId="0" fontId="2" fillId="0" borderId="47" xfId="1" applyFont="1" applyFill="1" applyBorder="1" applyAlignment="1">
      <alignment horizontal="left" vertical="center"/>
    </xf>
    <xf numFmtId="0" fontId="2" fillId="0" borderId="48" xfId="1" applyFont="1" applyFill="1" applyBorder="1" applyAlignment="1">
      <alignment horizontal="left" vertical="center"/>
    </xf>
    <xf numFmtId="0" fontId="2" fillId="0" borderId="52" xfId="1" applyFont="1" applyFill="1" applyBorder="1" applyAlignment="1">
      <alignment horizontal="left" vertical="center"/>
    </xf>
    <xf numFmtId="0" fontId="2" fillId="0" borderId="53" xfId="1" applyFont="1" applyFill="1" applyBorder="1" applyAlignment="1">
      <alignment horizontal="left" vertical="center"/>
    </xf>
    <xf numFmtId="0" fontId="2" fillId="0" borderId="54" xfId="1" applyFont="1" applyFill="1" applyBorder="1" applyAlignment="1">
      <alignment horizontal="left" vertical="center"/>
    </xf>
    <xf numFmtId="0" fontId="2" fillId="0" borderId="55" xfId="1" applyFont="1" applyBorder="1" applyAlignment="1">
      <alignment horizontal="center" vertical="center"/>
    </xf>
    <xf numFmtId="0" fontId="2" fillId="0" borderId="53" xfId="1" applyFont="1" applyBorder="1" applyAlignment="1">
      <alignment horizontal="center" vertical="center"/>
    </xf>
    <xf numFmtId="0" fontId="2" fillId="0" borderId="56" xfId="1" applyFont="1" applyBorder="1" applyAlignment="1">
      <alignment horizontal="center" vertical="center"/>
    </xf>
    <xf numFmtId="0" fontId="2" fillId="3" borderId="26" xfId="1" applyFont="1" applyFill="1" applyBorder="1" applyAlignment="1">
      <alignment horizontal="left" vertical="center" wrapText="1"/>
    </xf>
    <xf numFmtId="0" fontId="2" fillId="3" borderId="13" xfId="1" applyFont="1" applyFill="1" applyBorder="1" applyAlignment="1">
      <alignment horizontal="left" vertical="center" wrapText="1"/>
    </xf>
    <xf numFmtId="0" fontId="2" fillId="3" borderId="14" xfId="1" applyFont="1" applyFill="1" applyBorder="1" applyAlignment="1">
      <alignment horizontal="left" vertical="center" wrapText="1"/>
    </xf>
    <xf numFmtId="0" fontId="2" fillId="3" borderId="58" xfId="1" applyFont="1" applyFill="1" applyBorder="1" applyAlignment="1">
      <alignment horizontal="left" vertical="center" wrapText="1"/>
    </xf>
    <xf numFmtId="0" fontId="2" fillId="0" borderId="28" xfId="1" applyFont="1" applyBorder="1" applyAlignment="1">
      <alignment horizontal="center" vertical="center"/>
    </xf>
    <xf numFmtId="0" fontId="2" fillId="0" borderId="29" xfId="1" applyFont="1" applyBorder="1" applyAlignment="1">
      <alignment horizontal="center" vertical="center"/>
    </xf>
    <xf numFmtId="0" fontId="2" fillId="0" borderId="32" xfId="1" applyFont="1" applyBorder="1" applyAlignment="1">
      <alignment horizontal="center" vertical="center"/>
    </xf>
    <xf numFmtId="0" fontId="2" fillId="3" borderId="59" xfId="1" applyFont="1" applyFill="1" applyBorder="1" applyAlignment="1">
      <alignment horizontal="left" vertical="center" wrapText="1"/>
    </xf>
    <xf numFmtId="0" fontId="2" fillId="3" borderId="60" xfId="1" applyFont="1" applyFill="1" applyBorder="1" applyAlignment="1">
      <alignment horizontal="left" vertical="center" wrapText="1"/>
    </xf>
    <xf numFmtId="0" fontId="2" fillId="0" borderId="60" xfId="1" applyFont="1" applyBorder="1" applyAlignment="1">
      <alignment horizontal="center" vertical="center"/>
    </xf>
    <xf numFmtId="0" fontId="2" fillId="0" borderId="61" xfId="1" applyFont="1" applyBorder="1" applyAlignment="1">
      <alignment horizontal="center" vertical="center"/>
    </xf>
    <xf numFmtId="0" fontId="2" fillId="3" borderId="62" xfId="1" applyFont="1" applyFill="1" applyBorder="1" applyAlignment="1">
      <alignment horizontal="left" vertical="center" wrapText="1"/>
    </xf>
    <xf numFmtId="0" fontId="2" fillId="3" borderId="63" xfId="1" applyFont="1" applyFill="1" applyBorder="1" applyAlignment="1">
      <alignment horizontal="left" vertical="center" wrapText="1"/>
    </xf>
    <xf numFmtId="0" fontId="2" fillId="0" borderId="64" xfId="1" applyFont="1" applyBorder="1" applyAlignment="1">
      <alignment horizontal="center" vertical="center"/>
    </xf>
    <xf numFmtId="0" fontId="2" fillId="0" borderId="0" xfId="1" applyFont="1" applyBorder="1" applyAlignment="1">
      <alignment horizontal="center" vertical="center"/>
    </xf>
    <xf numFmtId="0" fontId="2" fillId="0" borderId="5" xfId="1" applyFont="1" applyBorder="1" applyAlignment="1">
      <alignment horizontal="center" vertical="center"/>
    </xf>
    <xf numFmtId="0" fontId="4" fillId="3" borderId="65" xfId="1" applyFont="1" applyFill="1" applyBorder="1" applyAlignment="1">
      <alignment horizontal="left" vertical="center" wrapText="1"/>
    </xf>
    <xf numFmtId="0" fontId="4" fillId="3" borderId="57" xfId="1" applyFont="1" applyFill="1" applyBorder="1" applyAlignment="1">
      <alignment horizontal="left" vertical="center" wrapText="1"/>
    </xf>
    <xf numFmtId="0" fontId="2" fillId="0" borderId="57" xfId="1" applyFont="1" applyBorder="1" applyAlignment="1">
      <alignment horizontal="center" vertical="center"/>
    </xf>
    <xf numFmtId="0" fontId="2" fillId="0" borderId="66" xfId="1" applyFont="1" applyBorder="1" applyAlignment="1">
      <alignment horizontal="center" vertical="center"/>
    </xf>
    <xf numFmtId="0" fontId="2" fillId="3" borderId="67" xfId="1" applyFont="1" applyFill="1" applyBorder="1" applyAlignment="1">
      <alignment horizontal="left" vertical="center" wrapText="1"/>
    </xf>
    <xf numFmtId="0" fontId="2" fillId="3" borderId="49" xfId="1" applyFont="1" applyFill="1" applyBorder="1" applyAlignment="1">
      <alignment horizontal="left" vertical="center" wrapText="1"/>
    </xf>
    <xf numFmtId="0" fontId="2" fillId="0" borderId="49" xfId="1" applyFont="1" applyBorder="1" applyAlignment="1">
      <alignment horizontal="center" vertical="center"/>
    </xf>
    <xf numFmtId="0" fontId="2" fillId="0" borderId="68" xfId="1" applyFont="1" applyBorder="1" applyAlignment="1">
      <alignment horizontal="center" vertical="center"/>
    </xf>
    <xf numFmtId="0" fontId="2" fillId="3" borderId="46" xfId="1" applyFont="1" applyFill="1" applyBorder="1" applyAlignment="1">
      <alignment horizontal="justify" vertical="center" wrapText="1"/>
    </xf>
    <xf numFmtId="0" fontId="2" fillId="3" borderId="47" xfId="1" applyFont="1" applyFill="1" applyBorder="1" applyAlignment="1">
      <alignment horizontal="justify" vertical="center" wrapText="1"/>
    </xf>
    <xf numFmtId="0" fontId="2" fillId="3" borderId="51" xfId="1" applyFont="1" applyFill="1" applyBorder="1" applyAlignment="1">
      <alignment horizontal="justify" vertical="center" wrapText="1"/>
    </xf>
    <xf numFmtId="0" fontId="2" fillId="3" borderId="69" xfId="1" applyFont="1" applyFill="1" applyBorder="1" applyAlignment="1">
      <alignment horizontal="left" vertical="center" wrapText="1"/>
    </xf>
    <xf numFmtId="0" fontId="2" fillId="3" borderId="70" xfId="1" applyFont="1" applyFill="1" applyBorder="1" applyAlignment="1">
      <alignment horizontal="left" vertical="center" wrapText="1"/>
    </xf>
    <xf numFmtId="0" fontId="2" fillId="0" borderId="70" xfId="1" applyFont="1" applyBorder="1" applyAlignment="1">
      <alignment horizontal="center" vertical="center"/>
    </xf>
    <xf numFmtId="0" fontId="2" fillId="0" borderId="71" xfId="1" applyFont="1" applyBorder="1" applyAlignment="1">
      <alignment horizontal="center" vertical="center"/>
    </xf>
    <xf numFmtId="0" fontId="2" fillId="3" borderId="51" xfId="1" applyFont="1" applyFill="1" applyBorder="1" applyAlignment="1">
      <alignment horizontal="left" vertical="center" wrapText="1"/>
    </xf>
    <xf numFmtId="0" fontId="2" fillId="3" borderId="58" xfId="1" applyFont="1" applyFill="1" applyBorder="1" applyAlignment="1">
      <alignment horizontal="justify" vertical="center" wrapText="1"/>
    </xf>
    <xf numFmtId="0" fontId="2" fillId="3" borderId="29" xfId="1" applyFont="1" applyFill="1" applyBorder="1" applyAlignment="1">
      <alignment horizontal="justify" vertical="center" wrapText="1"/>
    </xf>
    <xf numFmtId="0" fontId="2" fillId="3" borderId="32" xfId="1" applyFont="1" applyFill="1" applyBorder="1" applyAlignment="1">
      <alignment horizontal="justify" vertical="center" wrapText="1"/>
    </xf>
    <xf numFmtId="0" fontId="2" fillId="3" borderId="52" xfId="1" applyFont="1" applyFill="1" applyBorder="1" applyAlignment="1">
      <alignment horizontal="justify" vertical="center" wrapText="1"/>
    </xf>
    <xf numFmtId="0" fontId="2" fillId="3" borderId="53" xfId="1" applyFont="1" applyFill="1" applyBorder="1" applyAlignment="1">
      <alignment horizontal="justify" vertical="center" wrapText="1"/>
    </xf>
    <xf numFmtId="0" fontId="2" fillId="3" borderId="56" xfId="1" applyFont="1" applyFill="1" applyBorder="1" applyAlignment="1">
      <alignment horizontal="justify" vertical="center" wrapText="1"/>
    </xf>
    <xf numFmtId="0" fontId="4" fillId="3" borderId="42" xfId="1" applyFont="1" applyFill="1" applyBorder="1" applyAlignment="1">
      <alignment horizontal="center" vertical="center" wrapText="1"/>
    </xf>
    <xf numFmtId="0" fontId="4" fillId="3" borderId="39" xfId="1" applyFont="1" applyFill="1" applyBorder="1" applyAlignment="1">
      <alignment horizontal="center" vertical="center" wrapText="1"/>
    </xf>
    <xf numFmtId="0" fontId="4" fillId="3" borderId="40" xfId="1" applyFont="1" applyFill="1" applyBorder="1" applyAlignment="1">
      <alignment horizontal="center" vertical="center" wrapText="1"/>
    </xf>
    <xf numFmtId="0" fontId="4" fillId="3" borderId="46" xfId="1" applyFont="1" applyFill="1" applyBorder="1" applyAlignment="1">
      <alignment horizontal="center"/>
    </xf>
    <xf numFmtId="0" fontId="4" fillId="3" borderId="47" xfId="1" applyFont="1" applyFill="1" applyBorder="1" applyAlignment="1">
      <alignment horizontal="center"/>
    </xf>
    <xf numFmtId="0" fontId="4" fillId="3" borderId="48" xfId="1" applyFont="1" applyFill="1" applyBorder="1" applyAlignment="1">
      <alignment horizontal="center"/>
    </xf>
    <xf numFmtId="0" fontId="4" fillId="3" borderId="50" xfId="1" applyFont="1" applyFill="1" applyBorder="1" applyAlignment="1">
      <alignment horizontal="center"/>
    </xf>
    <xf numFmtId="0" fontId="4" fillId="3" borderId="51" xfId="1" applyFont="1" applyFill="1" applyBorder="1" applyAlignment="1">
      <alignment horizontal="center"/>
    </xf>
    <xf numFmtId="0" fontId="2" fillId="3" borderId="67" xfId="1" applyFont="1" applyFill="1" applyBorder="1" applyAlignment="1">
      <alignment horizontal="center"/>
    </xf>
    <xf numFmtId="0" fontId="2" fillId="3" borderId="49" xfId="1" applyFont="1" applyFill="1" applyBorder="1" applyAlignment="1">
      <alignment horizontal="center"/>
    </xf>
    <xf numFmtId="0" fontId="2" fillId="3" borderId="69" xfId="1" applyFont="1" applyFill="1" applyBorder="1" applyAlignment="1">
      <alignment horizontal="center"/>
    </xf>
    <xf numFmtId="0" fontId="2" fillId="3" borderId="70" xfId="1" applyFont="1" applyFill="1" applyBorder="1" applyAlignment="1">
      <alignment horizontal="center"/>
    </xf>
    <xf numFmtId="0" fontId="2" fillId="3" borderId="68" xfId="1" applyFont="1" applyFill="1" applyBorder="1" applyAlignment="1">
      <alignment horizontal="center"/>
    </xf>
    <xf numFmtId="0" fontId="4" fillId="2" borderId="72" xfId="1" applyFont="1" applyFill="1" applyBorder="1" applyAlignment="1">
      <alignment horizontal="center" vertical="center" wrapText="1"/>
    </xf>
    <xf numFmtId="0" fontId="2" fillId="3" borderId="64" xfId="1" applyFont="1" applyFill="1" applyBorder="1" applyAlignment="1">
      <alignment horizontal="left" vertical="center" wrapText="1"/>
    </xf>
    <xf numFmtId="0" fontId="2" fillId="3" borderId="0" xfId="1" applyFont="1" applyFill="1" applyBorder="1" applyAlignment="1">
      <alignment horizontal="left" vertical="center" wrapText="1"/>
    </xf>
    <xf numFmtId="0" fontId="2" fillId="3" borderId="5" xfId="1" applyFont="1" applyFill="1" applyBorder="1" applyAlignment="1">
      <alignment horizontal="left" vertical="center" wrapText="1"/>
    </xf>
    <xf numFmtId="0" fontId="4" fillId="3" borderId="20" xfId="1" applyFont="1" applyFill="1" applyBorder="1" applyAlignment="1">
      <alignment horizontal="center" vertical="top" wrapText="1"/>
    </xf>
    <xf numFmtId="0" fontId="4" fillId="3" borderId="74" xfId="1" applyFont="1" applyFill="1" applyBorder="1" applyAlignment="1">
      <alignment horizontal="center" vertical="top" wrapText="1"/>
    </xf>
    <xf numFmtId="40" fontId="0" fillId="5" borderId="0" xfId="0" applyNumberFormat="1" applyFill="1" applyAlignment="1" applyProtection="1">
      <alignment horizontal="center"/>
      <protection locked="0"/>
    </xf>
    <xf numFmtId="40" fontId="0" fillId="5" borderId="0" xfId="0" applyNumberFormat="1" applyFill="1" applyProtection="1">
      <protection locked="0"/>
    </xf>
    <xf numFmtId="164" fontId="0" fillId="0" borderId="0" xfId="0" applyNumberFormat="1" applyProtection="1">
      <protection hidden="1"/>
    </xf>
    <xf numFmtId="167" fontId="0" fillId="0" borderId="0" xfId="2" applyNumberFormat="1" applyFont="1" applyProtection="1">
      <protection hidden="1"/>
    </xf>
    <xf numFmtId="0" fontId="9" fillId="0" borderId="0" xfId="3" applyAlignment="1" applyProtection="1"/>
    <xf numFmtId="0" fontId="10" fillId="0" borderId="0" xfId="0" applyFont="1"/>
  </cellXfs>
  <cellStyles count="4">
    <cellStyle name="Hipervínculo" xfId="3" builtinId="8"/>
    <cellStyle name="Millares" xfId="2" builtinId="3"/>
    <cellStyle name="Normal" xfId="0" builtinId="0"/>
    <cellStyle name="Normal 2" xfId="1"/>
  </cellStyles>
  <dxfs count="0"/>
  <tableStyles count="0" defaultTableStyle="TableStyleMedium2" defaultPivotStyle="PivotStyleLight16"/>
  <colors>
    <mruColors>
      <color rgb="FFFFFF8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95250</xdr:colOff>
      <xdr:row>11</xdr:row>
      <xdr:rowOff>38100</xdr:rowOff>
    </xdr:from>
    <xdr:to>
      <xdr:col>7</xdr:col>
      <xdr:colOff>685800</xdr:colOff>
      <xdr:row>17</xdr:row>
      <xdr:rowOff>104682</xdr:rowOff>
    </xdr:to>
    <xdr:pic>
      <xdr:nvPicPr>
        <xdr:cNvPr id="2" name="1 Imagen" descr="jezl pequene.JPG"/>
        <xdr:cNvPicPr>
          <a:picLocks noChangeAspect="1"/>
        </xdr:cNvPicPr>
      </xdr:nvPicPr>
      <xdr:blipFill>
        <a:blip xmlns:r="http://schemas.openxmlformats.org/officeDocument/2006/relationships" r:embed="rId1" cstate="print"/>
        <a:stretch>
          <a:fillRect/>
        </a:stretch>
      </xdr:blipFill>
      <xdr:spPr>
        <a:xfrm>
          <a:off x="4600575" y="3181350"/>
          <a:ext cx="2114550" cy="12095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28</xdr:col>
      <xdr:colOff>85725</xdr:colOff>
      <xdr:row>0</xdr:row>
      <xdr:rowOff>247650</xdr:rowOff>
    </xdr:from>
    <xdr:to>
      <xdr:col>34</xdr:col>
      <xdr:colOff>228600</xdr:colOff>
      <xdr:row>1</xdr:row>
      <xdr:rowOff>219075</xdr:rowOff>
    </xdr:to>
    <xdr:sp macro="" textlink="">
      <xdr:nvSpPr>
        <xdr:cNvPr id="2" name="Text Box 1"/>
        <xdr:cNvSpPr txBox="1">
          <a:spLocks noChangeArrowheads="1"/>
        </xdr:cNvSpPr>
      </xdr:nvSpPr>
      <xdr:spPr bwMode="auto">
        <a:xfrm>
          <a:off x="8077200" y="247650"/>
          <a:ext cx="1257300" cy="247650"/>
        </a:xfrm>
        <a:prstGeom prst="rect">
          <a:avLst/>
        </a:prstGeom>
        <a:solidFill>
          <a:srgbClr val="FFFFFF"/>
        </a:solidFill>
        <a:ln w="9525">
          <a:solidFill>
            <a:srgbClr val="000000"/>
          </a:solidFill>
          <a:miter lim="800000"/>
          <a:headEnd/>
          <a:tailEnd/>
        </a:ln>
      </xdr:spPr>
    </xdr:sp>
    <xdr:clientData/>
  </xdr:twoCellAnchor>
  <xdr:twoCellAnchor editAs="oneCell">
    <xdr:from>
      <xdr:col>2</xdr:col>
      <xdr:colOff>47625</xdr:colOff>
      <xdr:row>0</xdr:row>
      <xdr:rowOff>95250</xdr:rowOff>
    </xdr:from>
    <xdr:to>
      <xdr:col>5</xdr:col>
      <xdr:colOff>200025</xdr:colOff>
      <xdr:row>2</xdr:row>
      <xdr:rowOff>142875</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609600" y="95250"/>
          <a:ext cx="952500" cy="6000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1">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jezl-auditores.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sheetPr>
    <pageSetUpPr fitToPage="1"/>
  </sheetPr>
  <dimension ref="A1:L26"/>
  <sheetViews>
    <sheetView tabSelected="1" workbookViewId="0">
      <selection activeCell="E1" sqref="E1:I1"/>
    </sheetView>
  </sheetViews>
  <sheetFormatPr baseColWidth="10" defaultRowHeight="15"/>
  <cols>
    <col min="1" max="1" width="36.5703125" customWidth="1"/>
    <col min="2" max="2" width="3.5703125" customWidth="1"/>
    <col min="3" max="3" width="3.28515625" customWidth="1"/>
    <col min="5" max="5" width="12.7109375" style="44" customWidth="1"/>
  </cols>
  <sheetData>
    <row r="1" spans="1:12">
      <c r="A1" t="s">
        <v>93</v>
      </c>
      <c r="E1" s="193"/>
      <c r="F1" s="193"/>
      <c r="G1" s="193"/>
      <c r="H1" s="193"/>
      <c r="I1" s="193"/>
    </row>
    <row r="2" spans="1:12">
      <c r="A2" t="s">
        <v>92</v>
      </c>
    </row>
    <row r="3" spans="1:12">
      <c r="A3" t="s">
        <v>94</v>
      </c>
      <c r="E3" s="193"/>
      <c r="F3" s="193"/>
      <c r="G3" s="193"/>
      <c r="H3" s="193"/>
      <c r="I3" s="193"/>
    </row>
    <row r="4" spans="1:12">
      <c r="A4" t="s">
        <v>95</v>
      </c>
      <c r="E4" s="47">
        <v>2014</v>
      </c>
    </row>
    <row r="5" spans="1:12" ht="9" customHeight="1"/>
    <row r="6" spans="1:12">
      <c r="A6" s="45" t="s">
        <v>0</v>
      </c>
      <c r="E6" s="194"/>
      <c r="F6" s="50" t="s">
        <v>2</v>
      </c>
      <c r="G6" s="50"/>
      <c r="H6" s="50"/>
      <c r="I6" s="50"/>
      <c r="J6" s="50"/>
      <c r="K6" s="50"/>
      <c r="L6" s="50"/>
    </row>
    <row r="7" spans="1:12">
      <c r="A7" s="45" t="s">
        <v>1</v>
      </c>
      <c r="E7" s="194"/>
    </row>
    <row r="8" spans="1:12">
      <c r="A8" t="s">
        <v>3</v>
      </c>
      <c r="E8" s="44">
        <f>+E6-E7</f>
        <v>0</v>
      </c>
    </row>
    <row r="9" spans="1:12" ht="30.75" customHeight="1">
      <c r="A9" s="45" t="s">
        <v>5</v>
      </c>
      <c r="D9">
        <f>IF(E9&gt;13533,13533,E9)</f>
        <v>0</v>
      </c>
      <c r="E9" s="194"/>
      <c r="F9" s="48" t="s">
        <v>6</v>
      </c>
      <c r="G9" s="50"/>
      <c r="H9" s="50"/>
      <c r="I9" s="50"/>
      <c r="J9" s="50"/>
      <c r="K9" s="50"/>
      <c r="L9" s="50"/>
    </row>
    <row r="10" spans="1:12">
      <c r="A10" t="s">
        <v>4</v>
      </c>
      <c r="B10" t="s">
        <v>80</v>
      </c>
      <c r="D10">
        <f>IF((E8/2)&gt;D9,D9,(E8/2))</f>
        <v>0</v>
      </c>
      <c r="E10" s="44">
        <f>+D10</f>
        <v>0</v>
      </c>
    </row>
    <row r="11" spans="1:12" ht="87.75" customHeight="1">
      <c r="A11" s="45" t="s">
        <v>12</v>
      </c>
      <c r="B11" t="s">
        <v>77</v>
      </c>
      <c r="E11" s="194"/>
      <c r="F11" s="48" t="s">
        <v>76</v>
      </c>
      <c r="G11" s="50"/>
      <c r="H11" s="50"/>
      <c r="I11" s="50"/>
      <c r="J11" s="50"/>
      <c r="K11" s="50"/>
      <c r="L11" s="50"/>
    </row>
    <row r="12" spans="1:12">
      <c r="A12" t="s">
        <v>7</v>
      </c>
      <c r="E12" s="44">
        <f>+E8-E10-E11</f>
        <v>0</v>
      </c>
    </row>
    <row r="13" spans="1:12">
      <c r="A13" t="s">
        <v>13</v>
      </c>
      <c r="E13" s="44">
        <f>+Tabla!G13</f>
        <v>0</v>
      </c>
    </row>
    <row r="14" spans="1:12">
      <c r="A14" s="45" t="s">
        <v>8</v>
      </c>
      <c r="E14" s="194"/>
    </row>
    <row r="15" spans="1:12">
      <c r="A15" t="s">
        <v>9</v>
      </c>
      <c r="E15" s="44">
        <f>+E13-E14</f>
        <v>0</v>
      </c>
    </row>
    <row r="16" spans="1:12">
      <c r="A16" s="45" t="s">
        <v>10</v>
      </c>
      <c r="E16" s="194"/>
    </row>
    <row r="17" spans="1:11">
      <c r="A17" t="s">
        <v>11</v>
      </c>
      <c r="E17" s="44" t="e">
        <f>+E15/E16</f>
        <v>#DIV/0!</v>
      </c>
    </row>
    <row r="18" spans="1:11">
      <c r="A18" s="45" t="s">
        <v>84</v>
      </c>
    </row>
    <row r="19" spans="1:11" ht="75" customHeight="1">
      <c r="B19" s="46" t="s">
        <v>77</v>
      </c>
      <c r="C19" s="48" t="s">
        <v>85</v>
      </c>
      <c r="D19" s="48"/>
      <c r="E19" s="48"/>
      <c r="F19" s="48"/>
      <c r="G19" s="48"/>
      <c r="H19" s="48"/>
      <c r="I19" s="48"/>
      <c r="J19" s="48"/>
      <c r="K19" s="48"/>
    </row>
    <row r="20" spans="1:11" ht="45" customHeight="1">
      <c r="B20" s="46" t="s">
        <v>78</v>
      </c>
      <c r="C20" s="49" t="s">
        <v>86</v>
      </c>
      <c r="D20" s="49"/>
      <c r="E20" s="49"/>
      <c r="F20" s="49"/>
      <c r="G20" s="49"/>
      <c r="H20" s="49"/>
      <c r="I20" s="49"/>
      <c r="J20" s="49"/>
      <c r="K20" s="49"/>
    </row>
    <row r="21" spans="1:11" ht="61.5" customHeight="1">
      <c r="A21" s="197" t="s">
        <v>97</v>
      </c>
      <c r="B21" s="46" t="s">
        <v>79</v>
      </c>
      <c r="C21" s="48" t="s">
        <v>87</v>
      </c>
      <c r="D21" s="48"/>
      <c r="E21" s="48"/>
      <c r="F21" s="48"/>
      <c r="G21" s="48"/>
      <c r="H21" s="48"/>
      <c r="I21" s="48"/>
      <c r="J21" s="48"/>
      <c r="K21" s="48"/>
    </row>
    <row r="22" spans="1:11" ht="42.75" customHeight="1">
      <c r="B22" s="46" t="s">
        <v>80</v>
      </c>
      <c r="C22" s="49" t="s">
        <v>88</v>
      </c>
      <c r="D22" s="49"/>
      <c r="E22" s="49"/>
      <c r="F22" s="49"/>
      <c r="G22" s="49"/>
      <c r="H22" s="49"/>
      <c r="I22" s="49"/>
      <c r="J22" s="49"/>
      <c r="K22" s="49"/>
    </row>
    <row r="23" spans="1:11" ht="28.5" customHeight="1">
      <c r="B23" s="46" t="s">
        <v>81</v>
      </c>
      <c r="C23" s="48" t="s">
        <v>89</v>
      </c>
      <c r="D23" s="48"/>
      <c r="E23" s="48"/>
      <c r="F23" s="48"/>
      <c r="G23" s="48"/>
      <c r="H23" s="48"/>
      <c r="I23" s="48"/>
      <c r="J23" s="48"/>
      <c r="K23" s="48"/>
    </row>
    <row r="24" spans="1:11" ht="45" customHeight="1">
      <c r="B24" s="46" t="s">
        <v>82</v>
      </c>
      <c r="C24" s="49" t="s">
        <v>90</v>
      </c>
      <c r="D24" s="49"/>
      <c r="E24" s="49"/>
      <c r="F24" s="49"/>
      <c r="G24" s="49"/>
      <c r="H24" s="49"/>
      <c r="I24" s="49"/>
      <c r="J24" s="49"/>
      <c r="K24" s="49"/>
    </row>
    <row r="25" spans="1:11" ht="31.5" customHeight="1">
      <c r="B25" s="46" t="s">
        <v>83</v>
      </c>
      <c r="C25" s="48" t="s">
        <v>91</v>
      </c>
      <c r="D25" s="48"/>
      <c r="E25" s="48"/>
      <c r="F25" s="48"/>
      <c r="G25" s="48"/>
      <c r="H25" s="48"/>
      <c r="I25" s="48"/>
      <c r="J25" s="48"/>
      <c r="K25" s="48"/>
    </row>
    <row r="26" spans="1:11" ht="15" customHeight="1">
      <c r="A26" s="198" t="s">
        <v>98</v>
      </c>
      <c r="B26" s="46"/>
    </row>
  </sheetData>
  <sheetProtection password="CE97" sheet="1" objects="1" scenarios="1" selectLockedCells="1"/>
  <mergeCells count="12">
    <mergeCell ref="C24:K24"/>
    <mergeCell ref="C25:K25"/>
    <mergeCell ref="F11:L11"/>
    <mergeCell ref="F9:L9"/>
    <mergeCell ref="F6:L6"/>
    <mergeCell ref="C19:K19"/>
    <mergeCell ref="C20:K20"/>
    <mergeCell ref="E3:I3"/>
    <mergeCell ref="E1:I1"/>
    <mergeCell ref="C21:K21"/>
    <mergeCell ref="C22:K22"/>
    <mergeCell ref="C23:K23"/>
  </mergeCells>
  <hyperlinks>
    <hyperlink ref="A21" r:id="rId1"/>
  </hyperlinks>
  <printOptions horizontalCentered="1"/>
  <pageMargins left="0.70866141732283472" right="0.70866141732283472" top="0.39370078740157483" bottom="0.39370078740157483" header="0.31496062992125984" footer="0.31496062992125984"/>
  <pageSetup paperSize="9" scale="79" orientation="landscape" verticalDpi="0" r:id="rId2"/>
  <drawing r:id="rId3"/>
</worksheet>
</file>

<file path=xl/worksheets/sheet2.xml><?xml version="1.0" encoding="utf-8"?>
<worksheet xmlns="http://schemas.openxmlformats.org/spreadsheetml/2006/main" xmlns:r="http://schemas.openxmlformats.org/officeDocument/2006/relationships">
  <dimension ref="A1:AI56"/>
  <sheetViews>
    <sheetView workbookViewId="0">
      <selection activeCell="A46" sqref="A46:AI46"/>
    </sheetView>
  </sheetViews>
  <sheetFormatPr baseColWidth="10" defaultRowHeight="12"/>
  <cols>
    <col min="1" max="1" width="4.42578125" style="1" customWidth="1"/>
    <col min="2" max="14" width="4" style="1" customWidth="1"/>
    <col min="15" max="15" width="4.28515625" style="1" customWidth="1"/>
    <col min="16" max="16" width="4.140625" style="1" customWidth="1"/>
    <col min="17" max="18" width="4" style="1" customWidth="1"/>
    <col min="19" max="19" width="6.7109375" style="1" customWidth="1"/>
    <col min="20" max="20" width="5.140625" style="1" customWidth="1"/>
    <col min="21" max="21" width="5" style="1" customWidth="1"/>
    <col min="22" max="22" width="4.42578125" style="1" customWidth="1"/>
    <col min="23" max="24" width="4.140625" style="1" customWidth="1"/>
    <col min="25" max="26" width="4.5703125" style="1" customWidth="1"/>
    <col min="27" max="30" width="4.140625" style="1" customWidth="1"/>
    <col min="31" max="31" width="0.5703125" style="1" hidden="1" customWidth="1"/>
    <col min="32" max="32" width="4.140625" style="1" customWidth="1"/>
    <col min="33" max="33" width="0.140625" style="1" customWidth="1"/>
    <col min="34" max="35" width="4.140625" style="1" customWidth="1"/>
    <col min="36" max="256" width="11.42578125" style="1"/>
    <col min="257" max="257" width="4.42578125" style="1" customWidth="1"/>
    <col min="258" max="270" width="4" style="1" customWidth="1"/>
    <col min="271" max="271" width="4.28515625" style="1" customWidth="1"/>
    <col min="272" max="272" width="4.140625" style="1" customWidth="1"/>
    <col min="273" max="274" width="4" style="1" customWidth="1"/>
    <col min="275" max="275" width="6.7109375" style="1" customWidth="1"/>
    <col min="276" max="276" width="5.140625" style="1" customWidth="1"/>
    <col min="277" max="277" width="5" style="1" customWidth="1"/>
    <col min="278" max="278" width="4.42578125" style="1" customWidth="1"/>
    <col min="279" max="280" width="4.140625" style="1" customWidth="1"/>
    <col min="281" max="282" width="4.5703125" style="1" customWidth="1"/>
    <col min="283" max="286" width="4.140625" style="1" customWidth="1"/>
    <col min="287" max="287" width="0" style="1" hidden="1" customWidth="1"/>
    <col min="288" max="288" width="4.140625" style="1" customWidth="1"/>
    <col min="289" max="289" width="0.140625" style="1" customWidth="1"/>
    <col min="290" max="291" width="4.140625" style="1" customWidth="1"/>
    <col min="292" max="512" width="11.42578125" style="1"/>
    <col min="513" max="513" width="4.42578125" style="1" customWidth="1"/>
    <col min="514" max="526" width="4" style="1" customWidth="1"/>
    <col min="527" max="527" width="4.28515625" style="1" customWidth="1"/>
    <col min="528" max="528" width="4.140625" style="1" customWidth="1"/>
    <col min="529" max="530" width="4" style="1" customWidth="1"/>
    <col min="531" max="531" width="6.7109375" style="1" customWidth="1"/>
    <col min="532" max="532" width="5.140625" style="1" customWidth="1"/>
    <col min="533" max="533" width="5" style="1" customWidth="1"/>
    <col min="534" max="534" width="4.42578125" style="1" customWidth="1"/>
    <col min="535" max="536" width="4.140625" style="1" customWidth="1"/>
    <col min="537" max="538" width="4.5703125" style="1" customWidth="1"/>
    <col min="539" max="542" width="4.140625" style="1" customWidth="1"/>
    <col min="543" max="543" width="0" style="1" hidden="1" customWidth="1"/>
    <col min="544" max="544" width="4.140625" style="1" customWidth="1"/>
    <col min="545" max="545" width="0.140625" style="1" customWidth="1"/>
    <col min="546" max="547" width="4.140625" style="1" customWidth="1"/>
    <col min="548" max="768" width="11.42578125" style="1"/>
    <col min="769" max="769" width="4.42578125" style="1" customWidth="1"/>
    <col min="770" max="782" width="4" style="1" customWidth="1"/>
    <col min="783" max="783" width="4.28515625" style="1" customWidth="1"/>
    <col min="784" max="784" width="4.140625" style="1" customWidth="1"/>
    <col min="785" max="786" width="4" style="1" customWidth="1"/>
    <col min="787" max="787" width="6.7109375" style="1" customWidth="1"/>
    <col min="788" max="788" width="5.140625" style="1" customWidth="1"/>
    <col min="789" max="789" width="5" style="1" customWidth="1"/>
    <col min="790" max="790" width="4.42578125" style="1" customWidth="1"/>
    <col min="791" max="792" width="4.140625" style="1" customWidth="1"/>
    <col min="793" max="794" width="4.5703125" style="1" customWidth="1"/>
    <col min="795" max="798" width="4.140625" style="1" customWidth="1"/>
    <col min="799" max="799" width="0" style="1" hidden="1" customWidth="1"/>
    <col min="800" max="800" width="4.140625" style="1" customWidth="1"/>
    <col min="801" max="801" width="0.140625" style="1" customWidth="1"/>
    <col min="802" max="803" width="4.140625" style="1" customWidth="1"/>
    <col min="804" max="1024" width="11.42578125" style="1"/>
    <col min="1025" max="1025" width="4.42578125" style="1" customWidth="1"/>
    <col min="1026" max="1038" width="4" style="1" customWidth="1"/>
    <col min="1039" max="1039" width="4.28515625" style="1" customWidth="1"/>
    <col min="1040" max="1040" width="4.140625" style="1" customWidth="1"/>
    <col min="1041" max="1042" width="4" style="1" customWidth="1"/>
    <col min="1043" max="1043" width="6.7109375" style="1" customWidth="1"/>
    <col min="1044" max="1044" width="5.140625" style="1" customWidth="1"/>
    <col min="1045" max="1045" width="5" style="1" customWidth="1"/>
    <col min="1046" max="1046" width="4.42578125" style="1" customWidth="1"/>
    <col min="1047" max="1048" width="4.140625" style="1" customWidth="1"/>
    <col min="1049" max="1050" width="4.5703125" style="1" customWidth="1"/>
    <col min="1051" max="1054" width="4.140625" style="1" customWidth="1"/>
    <col min="1055" max="1055" width="0" style="1" hidden="1" customWidth="1"/>
    <col min="1056" max="1056" width="4.140625" style="1" customWidth="1"/>
    <col min="1057" max="1057" width="0.140625" style="1" customWidth="1"/>
    <col min="1058" max="1059" width="4.140625" style="1" customWidth="1"/>
    <col min="1060" max="1280" width="11.42578125" style="1"/>
    <col min="1281" max="1281" width="4.42578125" style="1" customWidth="1"/>
    <col min="1282" max="1294" width="4" style="1" customWidth="1"/>
    <col min="1295" max="1295" width="4.28515625" style="1" customWidth="1"/>
    <col min="1296" max="1296" width="4.140625" style="1" customWidth="1"/>
    <col min="1297" max="1298" width="4" style="1" customWidth="1"/>
    <col min="1299" max="1299" width="6.7109375" style="1" customWidth="1"/>
    <col min="1300" max="1300" width="5.140625" style="1" customWidth="1"/>
    <col min="1301" max="1301" width="5" style="1" customWidth="1"/>
    <col min="1302" max="1302" width="4.42578125" style="1" customWidth="1"/>
    <col min="1303" max="1304" width="4.140625" style="1" customWidth="1"/>
    <col min="1305" max="1306" width="4.5703125" style="1" customWidth="1"/>
    <col min="1307" max="1310" width="4.140625" style="1" customWidth="1"/>
    <col min="1311" max="1311" width="0" style="1" hidden="1" customWidth="1"/>
    <col min="1312" max="1312" width="4.140625" style="1" customWidth="1"/>
    <col min="1313" max="1313" width="0.140625" style="1" customWidth="1"/>
    <col min="1314" max="1315" width="4.140625" style="1" customWidth="1"/>
    <col min="1316" max="1536" width="11.42578125" style="1"/>
    <col min="1537" max="1537" width="4.42578125" style="1" customWidth="1"/>
    <col min="1538" max="1550" width="4" style="1" customWidth="1"/>
    <col min="1551" max="1551" width="4.28515625" style="1" customWidth="1"/>
    <col min="1552" max="1552" width="4.140625" style="1" customWidth="1"/>
    <col min="1553" max="1554" width="4" style="1" customWidth="1"/>
    <col min="1555" max="1555" width="6.7109375" style="1" customWidth="1"/>
    <col min="1556" max="1556" width="5.140625" style="1" customWidth="1"/>
    <col min="1557" max="1557" width="5" style="1" customWidth="1"/>
    <col min="1558" max="1558" width="4.42578125" style="1" customWidth="1"/>
    <col min="1559" max="1560" width="4.140625" style="1" customWidth="1"/>
    <col min="1561" max="1562" width="4.5703125" style="1" customWidth="1"/>
    <col min="1563" max="1566" width="4.140625" style="1" customWidth="1"/>
    <col min="1567" max="1567" width="0" style="1" hidden="1" customWidth="1"/>
    <col min="1568" max="1568" width="4.140625" style="1" customWidth="1"/>
    <col min="1569" max="1569" width="0.140625" style="1" customWidth="1"/>
    <col min="1570" max="1571" width="4.140625" style="1" customWidth="1"/>
    <col min="1572" max="1792" width="11.42578125" style="1"/>
    <col min="1793" max="1793" width="4.42578125" style="1" customWidth="1"/>
    <col min="1794" max="1806" width="4" style="1" customWidth="1"/>
    <col min="1807" max="1807" width="4.28515625" style="1" customWidth="1"/>
    <col min="1808" max="1808" width="4.140625" style="1" customWidth="1"/>
    <col min="1809" max="1810" width="4" style="1" customWidth="1"/>
    <col min="1811" max="1811" width="6.7109375" style="1" customWidth="1"/>
    <col min="1812" max="1812" width="5.140625" style="1" customWidth="1"/>
    <col min="1813" max="1813" width="5" style="1" customWidth="1"/>
    <col min="1814" max="1814" width="4.42578125" style="1" customWidth="1"/>
    <col min="1815" max="1816" width="4.140625" style="1" customWidth="1"/>
    <col min="1817" max="1818" width="4.5703125" style="1" customWidth="1"/>
    <col min="1819" max="1822" width="4.140625" style="1" customWidth="1"/>
    <col min="1823" max="1823" width="0" style="1" hidden="1" customWidth="1"/>
    <col min="1824" max="1824" width="4.140625" style="1" customWidth="1"/>
    <col min="1825" max="1825" width="0.140625" style="1" customWidth="1"/>
    <col min="1826" max="1827" width="4.140625" style="1" customWidth="1"/>
    <col min="1828" max="2048" width="11.42578125" style="1"/>
    <col min="2049" max="2049" width="4.42578125" style="1" customWidth="1"/>
    <col min="2050" max="2062" width="4" style="1" customWidth="1"/>
    <col min="2063" max="2063" width="4.28515625" style="1" customWidth="1"/>
    <col min="2064" max="2064" width="4.140625" style="1" customWidth="1"/>
    <col min="2065" max="2066" width="4" style="1" customWidth="1"/>
    <col min="2067" max="2067" width="6.7109375" style="1" customWidth="1"/>
    <col min="2068" max="2068" width="5.140625" style="1" customWidth="1"/>
    <col min="2069" max="2069" width="5" style="1" customWidth="1"/>
    <col min="2070" max="2070" width="4.42578125" style="1" customWidth="1"/>
    <col min="2071" max="2072" width="4.140625" style="1" customWidth="1"/>
    <col min="2073" max="2074" width="4.5703125" style="1" customWidth="1"/>
    <col min="2075" max="2078" width="4.140625" style="1" customWidth="1"/>
    <col min="2079" max="2079" width="0" style="1" hidden="1" customWidth="1"/>
    <col min="2080" max="2080" width="4.140625" style="1" customWidth="1"/>
    <col min="2081" max="2081" width="0.140625" style="1" customWidth="1"/>
    <col min="2082" max="2083" width="4.140625" style="1" customWidth="1"/>
    <col min="2084" max="2304" width="11.42578125" style="1"/>
    <col min="2305" max="2305" width="4.42578125" style="1" customWidth="1"/>
    <col min="2306" max="2318" width="4" style="1" customWidth="1"/>
    <col min="2319" max="2319" width="4.28515625" style="1" customWidth="1"/>
    <col min="2320" max="2320" width="4.140625" style="1" customWidth="1"/>
    <col min="2321" max="2322" width="4" style="1" customWidth="1"/>
    <col min="2323" max="2323" width="6.7109375" style="1" customWidth="1"/>
    <col min="2324" max="2324" width="5.140625" style="1" customWidth="1"/>
    <col min="2325" max="2325" width="5" style="1" customWidth="1"/>
    <col min="2326" max="2326" width="4.42578125" style="1" customWidth="1"/>
    <col min="2327" max="2328" width="4.140625" style="1" customWidth="1"/>
    <col min="2329" max="2330" width="4.5703125" style="1" customWidth="1"/>
    <col min="2331" max="2334" width="4.140625" style="1" customWidth="1"/>
    <col min="2335" max="2335" width="0" style="1" hidden="1" customWidth="1"/>
    <col min="2336" max="2336" width="4.140625" style="1" customWidth="1"/>
    <col min="2337" max="2337" width="0.140625" style="1" customWidth="1"/>
    <col min="2338" max="2339" width="4.140625" style="1" customWidth="1"/>
    <col min="2340" max="2560" width="11.42578125" style="1"/>
    <col min="2561" max="2561" width="4.42578125" style="1" customWidth="1"/>
    <col min="2562" max="2574" width="4" style="1" customWidth="1"/>
    <col min="2575" max="2575" width="4.28515625" style="1" customWidth="1"/>
    <col min="2576" max="2576" width="4.140625" style="1" customWidth="1"/>
    <col min="2577" max="2578" width="4" style="1" customWidth="1"/>
    <col min="2579" max="2579" width="6.7109375" style="1" customWidth="1"/>
    <col min="2580" max="2580" width="5.140625" style="1" customWidth="1"/>
    <col min="2581" max="2581" width="5" style="1" customWidth="1"/>
    <col min="2582" max="2582" width="4.42578125" style="1" customWidth="1"/>
    <col min="2583" max="2584" width="4.140625" style="1" customWidth="1"/>
    <col min="2585" max="2586" width="4.5703125" style="1" customWidth="1"/>
    <col min="2587" max="2590" width="4.140625" style="1" customWidth="1"/>
    <col min="2591" max="2591" width="0" style="1" hidden="1" customWidth="1"/>
    <col min="2592" max="2592" width="4.140625" style="1" customWidth="1"/>
    <col min="2593" max="2593" width="0.140625" style="1" customWidth="1"/>
    <col min="2594" max="2595" width="4.140625" style="1" customWidth="1"/>
    <col min="2596" max="2816" width="11.42578125" style="1"/>
    <col min="2817" max="2817" width="4.42578125" style="1" customWidth="1"/>
    <col min="2818" max="2830" width="4" style="1" customWidth="1"/>
    <col min="2831" max="2831" width="4.28515625" style="1" customWidth="1"/>
    <col min="2832" max="2832" width="4.140625" style="1" customWidth="1"/>
    <col min="2833" max="2834" width="4" style="1" customWidth="1"/>
    <col min="2835" max="2835" width="6.7109375" style="1" customWidth="1"/>
    <col min="2836" max="2836" width="5.140625" style="1" customWidth="1"/>
    <col min="2837" max="2837" width="5" style="1" customWidth="1"/>
    <col min="2838" max="2838" width="4.42578125" style="1" customWidth="1"/>
    <col min="2839" max="2840" width="4.140625" style="1" customWidth="1"/>
    <col min="2841" max="2842" width="4.5703125" style="1" customWidth="1"/>
    <col min="2843" max="2846" width="4.140625" style="1" customWidth="1"/>
    <col min="2847" max="2847" width="0" style="1" hidden="1" customWidth="1"/>
    <col min="2848" max="2848" width="4.140625" style="1" customWidth="1"/>
    <col min="2849" max="2849" width="0.140625" style="1" customWidth="1"/>
    <col min="2850" max="2851" width="4.140625" style="1" customWidth="1"/>
    <col min="2852" max="3072" width="11.42578125" style="1"/>
    <col min="3073" max="3073" width="4.42578125" style="1" customWidth="1"/>
    <col min="3074" max="3086" width="4" style="1" customWidth="1"/>
    <col min="3087" max="3087" width="4.28515625" style="1" customWidth="1"/>
    <col min="3088" max="3088" width="4.140625" style="1" customWidth="1"/>
    <col min="3089" max="3090" width="4" style="1" customWidth="1"/>
    <col min="3091" max="3091" width="6.7109375" style="1" customWidth="1"/>
    <col min="3092" max="3092" width="5.140625" style="1" customWidth="1"/>
    <col min="3093" max="3093" width="5" style="1" customWidth="1"/>
    <col min="3094" max="3094" width="4.42578125" style="1" customWidth="1"/>
    <col min="3095" max="3096" width="4.140625" style="1" customWidth="1"/>
    <col min="3097" max="3098" width="4.5703125" style="1" customWidth="1"/>
    <col min="3099" max="3102" width="4.140625" style="1" customWidth="1"/>
    <col min="3103" max="3103" width="0" style="1" hidden="1" customWidth="1"/>
    <col min="3104" max="3104" width="4.140625" style="1" customWidth="1"/>
    <col min="3105" max="3105" width="0.140625" style="1" customWidth="1"/>
    <col min="3106" max="3107" width="4.140625" style="1" customWidth="1"/>
    <col min="3108" max="3328" width="11.42578125" style="1"/>
    <col min="3329" max="3329" width="4.42578125" style="1" customWidth="1"/>
    <col min="3330" max="3342" width="4" style="1" customWidth="1"/>
    <col min="3343" max="3343" width="4.28515625" style="1" customWidth="1"/>
    <col min="3344" max="3344" width="4.140625" style="1" customWidth="1"/>
    <col min="3345" max="3346" width="4" style="1" customWidth="1"/>
    <col min="3347" max="3347" width="6.7109375" style="1" customWidth="1"/>
    <col min="3348" max="3348" width="5.140625" style="1" customWidth="1"/>
    <col min="3349" max="3349" width="5" style="1" customWidth="1"/>
    <col min="3350" max="3350" width="4.42578125" style="1" customWidth="1"/>
    <col min="3351" max="3352" width="4.140625" style="1" customWidth="1"/>
    <col min="3353" max="3354" width="4.5703125" style="1" customWidth="1"/>
    <col min="3355" max="3358" width="4.140625" style="1" customWidth="1"/>
    <col min="3359" max="3359" width="0" style="1" hidden="1" customWidth="1"/>
    <col min="3360" max="3360" width="4.140625" style="1" customWidth="1"/>
    <col min="3361" max="3361" width="0.140625" style="1" customWidth="1"/>
    <col min="3362" max="3363" width="4.140625" style="1" customWidth="1"/>
    <col min="3364" max="3584" width="11.42578125" style="1"/>
    <col min="3585" max="3585" width="4.42578125" style="1" customWidth="1"/>
    <col min="3586" max="3598" width="4" style="1" customWidth="1"/>
    <col min="3599" max="3599" width="4.28515625" style="1" customWidth="1"/>
    <col min="3600" max="3600" width="4.140625" style="1" customWidth="1"/>
    <col min="3601" max="3602" width="4" style="1" customWidth="1"/>
    <col min="3603" max="3603" width="6.7109375" style="1" customWidth="1"/>
    <col min="3604" max="3604" width="5.140625" style="1" customWidth="1"/>
    <col min="3605" max="3605" width="5" style="1" customWidth="1"/>
    <col min="3606" max="3606" width="4.42578125" style="1" customWidth="1"/>
    <col min="3607" max="3608" width="4.140625" style="1" customWidth="1"/>
    <col min="3609" max="3610" width="4.5703125" style="1" customWidth="1"/>
    <col min="3611" max="3614" width="4.140625" style="1" customWidth="1"/>
    <col min="3615" max="3615" width="0" style="1" hidden="1" customWidth="1"/>
    <col min="3616" max="3616" width="4.140625" style="1" customWidth="1"/>
    <col min="3617" max="3617" width="0.140625" style="1" customWidth="1"/>
    <col min="3618" max="3619" width="4.140625" style="1" customWidth="1"/>
    <col min="3620" max="3840" width="11.42578125" style="1"/>
    <col min="3841" max="3841" width="4.42578125" style="1" customWidth="1"/>
    <col min="3842" max="3854" width="4" style="1" customWidth="1"/>
    <col min="3855" max="3855" width="4.28515625" style="1" customWidth="1"/>
    <col min="3856" max="3856" width="4.140625" style="1" customWidth="1"/>
    <col min="3857" max="3858" width="4" style="1" customWidth="1"/>
    <col min="3859" max="3859" width="6.7109375" style="1" customWidth="1"/>
    <col min="3860" max="3860" width="5.140625" style="1" customWidth="1"/>
    <col min="3861" max="3861" width="5" style="1" customWidth="1"/>
    <col min="3862" max="3862" width="4.42578125" style="1" customWidth="1"/>
    <col min="3863" max="3864" width="4.140625" style="1" customWidth="1"/>
    <col min="3865" max="3866" width="4.5703125" style="1" customWidth="1"/>
    <col min="3867" max="3870" width="4.140625" style="1" customWidth="1"/>
    <col min="3871" max="3871" width="0" style="1" hidden="1" customWidth="1"/>
    <col min="3872" max="3872" width="4.140625" style="1" customWidth="1"/>
    <col min="3873" max="3873" width="0.140625" style="1" customWidth="1"/>
    <col min="3874" max="3875" width="4.140625" style="1" customWidth="1"/>
    <col min="3876" max="4096" width="11.42578125" style="1"/>
    <col min="4097" max="4097" width="4.42578125" style="1" customWidth="1"/>
    <col min="4098" max="4110" width="4" style="1" customWidth="1"/>
    <col min="4111" max="4111" width="4.28515625" style="1" customWidth="1"/>
    <col min="4112" max="4112" width="4.140625" style="1" customWidth="1"/>
    <col min="4113" max="4114" width="4" style="1" customWidth="1"/>
    <col min="4115" max="4115" width="6.7109375" style="1" customWidth="1"/>
    <col min="4116" max="4116" width="5.140625" style="1" customWidth="1"/>
    <col min="4117" max="4117" width="5" style="1" customWidth="1"/>
    <col min="4118" max="4118" width="4.42578125" style="1" customWidth="1"/>
    <col min="4119" max="4120" width="4.140625" style="1" customWidth="1"/>
    <col min="4121" max="4122" width="4.5703125" style="1" customWidth="1"/>
    <col min="4123" max="4126" width="4.140625" style="1" customWidth="1"/>
    <col min="4127" max="4127" width="0" style="1" hidden="1" customWidth="1"/>
    <col min="4128" max="4128" width="4.140625" style="1" customWidth="1"/>
    <col min="4129" max="4129" width="0.140625" style="1" customWidth="1"/>
    <col min="4130" max="4131" width="4.140625" style="1" customWidth="1"/>
    <col min="4132" max="4352" width="11.42578125" style="1"/>
    <col min="4353" max="4353" width="4.42578125" style="1" customWidth="1"/>
    <col min="4354" max="4366" width="4" style="1" customWidth="1"/>
    <col min="4367" max="4367" width="4.28515625" style="1" customWidth="1"/>
    <col min="4368" max="4368" width="4.140625" style="1" customWidth="1"/>
    <col min="4369" max="4370" width="4" style="1" customWidth="1"/>
    <col min="4371" max="4371" width="6.7109375" style="1" customWidth="1"/>
    <col min="4372" max="4372" width="5.140625" style="1" customWidth="1"/>
    <col min="4373" max="4373" width="5" style="1" customWidth="1"/>
    <col min="4374" max="4374" width="4.42578125" style="1" customWidth="1"/>
    <col min="4375" max="4376" width="4.140625" style="1" customWidth="1"/>
    <col min="4377" max="4378" width="4.5703125" style="1" customWidth="1"/>
    <col min="4379" max="4382" width="4.140625" style="1" customWidth="1"/>
    <col min="4383" max="4383" width="0" style="1" hidden="1" customWidth="1"/>
    <col min="4384" max="4384" width="4.140625" style="1" customWidth="1"/>
    <col min="4385" max="4385" width="0.140625" style="1" customWidth="1"/>
    <col min="4386" max="4387" width="4.140625" style="1" customWidth="1"/>
    <col min="4388" max="4608" width="11.42578125" style="1"/>
    <col min="4609" max="4609" width="4.42578125" style="1" customWidth="1"/>
    <col min="4610" max="4622" width="4" style="1" customWidth="1"/>
    <col min="4623" max="4623" width="4.28515625" style="1" customWidth="1"/>
    <col min="4624" max="4624" width="4.140625" style="1" customWidth="1"/>
    <col min="4625" max="4626" width="4" style="1" customWidth="1"/>
    <col min="4627" max="4627" width="6.7109375" style="1" customWidth="1"/>
    <col min="4628" max="4628" width="5.140625" style="1" customWidth="1"/>
    <col min="4629" max="4629" width="5" style="1" customWidth="1"/>
    <col min="4630" max="4630" width="4.42578125" style="1" customWidth="1"/>
    <col min="4631" max="4632" width="4.140625" style="1" customWidth="1"/>
    <col min="4633" max="4634" width="4.5703125" style="1" customWidth="1"/>
    <col min="4635" max="4638" width="4.140625" style="1" customWidth="1"/>
    <col min="4639" max="4639" width="0" style="1" hidden="1" customWidth="1"/>
    <col min="4640" max="4640" width="4.140625" style="1" customWidth="1"/>
    <col min="4641" max="4641" width="0.140625" style="1" customWidth="1"/>
    <col min="4642" max="4643" width="4.140625" style="1" customWidth="1"/>
    <col min="4644" max="4864" width="11.42578125" style="1"/>
    <col min="4865" max="4865" width="4.42578125" style="1" customWidth="1"/>
    <col min="4866" max="4878" width="4" style="1" customWidth="1"/>
    <col min="4879" max="4879" width="4.28515625" style="1" customWidth="1"/>
    <col min="4880" max="4880" width="4.140625" style="1" customWidth="1"/>
    <col min="4881" max="4882" width="4" style="1" customWidth="1"/>
    <col min="4883" max="4883" width="6.7109375" style="1" customWidth="1"/>
    <col min="4884" max="4884" width="5.140625" style="1" customWidth="1"/>
    <col min="4885" max="4885" width="5" style="1" customWidth="1"/>
    <col min="4886" max="4886" width="4.42578125" style="1" customWidth="1"/>
    <col min="4887" max="4888" width="4.140625" style="1" customWidth="1"/>
    <col min="4889" max="4890" width="4.5703125" style="1" customWidth="1"/>
    <col min="4891" max="4894" width="4.140625" style="1" customWidth="1"/>
    <col min="4895" max="4895" width="0" style="1" hidden="1" customWidth="1"/>
    <col min="4896" max="4896" width="4.140625" style="1" customWidth="1"/>
    <col min="4897" max="4897" width="0.140625" style="1" customWidth="1"/>
    <col min="4898" max="4899" width="4.140625" style="1" customWidth="1"/>
    <col min="4900" max="5120" width="11.42578125" style="1"/>
    <col min="5121" max="5121" width="4.42578125" style="1" customWidth="1"/>
    <col min="5122" max="5134" width="4" style="1" customWidth="1"/>
    <col min="5135" max="5135" width="4.28515625" style="1" customWidth="1"/>
    <col min="5136" max="5136" width="4.140625" style="1" customWidth="1"/>
    <col min="5137" max="5138" width="4" style="1" customWidth="1"/>
    <col min="5139" max="5139" width="6.7109375" style="1" customWidth="1"/>
    <col min="5140" max="5140" width="5.140625" style="1" customWidth="1"/>
    <col min="5141" max="5141" width="5" style="1" customWidth="1"/>
    <col min="5142" max="5142" width="4.42578125" style="1" customWidth="1"/>
    <col min="5143" max="5144" width="4.140625" style="1" customWidth="1"/>
    <col min="5145" max="5146" width="4.5703125" style="1" customWidth="1"/>
    <col min="5147" max="5150" width="4.140625" style="1" customWidth="1"/>
    <col min="5151" max="5151" width="0" style="1" hidden="1" customWidth="1"/>
    <col min="5152" max="5152" width="4.140625" style="1" customWidth="1"/>
    <col min="5153" max="5153" width="0.140625" style="1" customWidth="1"/>
    <col min="5154" max="5155" width="4.140625" style="1" customWidth="1"/>
    <col min="5156" max="5376" width="11.42578125" style="1"/>
    <col min="5377" max="5377" width="4.42578125" style="1" customWidth="1"/>
    <col min="5378" max="5390" width="4" style="1" customWidth="1"/>
    <col min="5391" max="5391" width="4.28515625" style="1" customWidth="1"/>
    <col min="5392" max="5392" width="4.140625" style="1" customWidth="1"/>
    <col min="5393" max="5394" width="4" style="1" customWidth="1"/>
    <col min="5395" max="5395" width="6.7109375" style="1" customWidth="1"/>
    <col min="5396" max="5396" width="5.140625" style="1" customWidth="1"/>
    <col min="5397" max="5397" width="5" style="1" customWidth="1"/>
    <col min="5398" max="5398" width="4.42578125" style="1" customWidth="1"/>
    <col min="5399" max="5400" width="4.140625" style="1" customWidth="1"/>
    <col min="5401" max="5402" width="4.5703125" style="1" customWidth="1"/>
    <col min="5403" max="5406" width="4.140625" style="1" customWidth="1"/>
    <col min="5407" max="5407" width="0" style="1" hidden="1" customWidth="1"/>
    <col min="5408" max="5408" width="4.140625" style="1" customWidth="1"/>
    <col min="5409" max="5409" width="0.140625" style="1" customWidth="1"/>
    <col min="5410" max="5411" width="4.140625" style="1" customWidth="1"/>
    <col min="5412" max="5632" width="11.42578125" style="1"/>
    <col min="5633" max="5633" width="4.42578125" style="1" customWidth="1"/>
    <col min="5634" max="5646" width="4" style="1" customWidth="1"/>
    <col min="5647" max="5647" width="4.28515625" style="1" customWidth="1"/>
    <col min="5648" max="5648" width="4.140625" style="1" customWidth="1"/>
    <col min="5649" max="5650" width="4" style="1" customWidth="1"/>
    <col min="5651" max="5651" width="6.7109375" style="1" customWidth="1"/>
    <col min="5652" max="5652" width="5.140625" style="1" customWidth="1"/>
    <col min="5653" max="5653" width="5" style="1" customWidth="1"/>
    <col min="5654" max="5654" width="4.42578125" style="1" customWidth="1"/>
    <col min="5655" max="5656" width="4.140625" style="1" customWidth="1"/>
    <col min="5657" max="5658" width="4.5703125" style="1" customWidth="1"/>
    <col min="5659" max="5662" width="4.140625" style="1" customWidth="1"/>
    <col min="5663" max="5663" width="0" style="1" hidden="1" customWidth="1"/>
    <col min="5664" max="5664" width="4.140625" style="1" customWidth="1"/>
    <col min="5665" max="5665" width="0.140625" style="1" customWidth="1"/>
    <col min="5666" max="5667" width="4.140625" style="1" customWidth="1"/>
    <col min="5668" max="5888" width="11.42578125" style="1"/>
    <col min="5889" max="5889" width="4.42578125" style="1" customWidth="1"/>
    <col min="5890" max="5902" width="4" style="1" customWidth="1"/>
    <col min="5903" max="5903" width="4.28515625" style="1" customWidth="1"/>
    <col min="5904" max="5904" width="4.140625" style="1" customWidth="1"/>
    <col min="5905" max="5906" width="4" style="1" customWidth="1"/>
    <col min="5907" max="5907" width="6.7109375" style="1" customWidth="1"/>
    <col min="5908" max="5908" width="5.140625" style="1" customWidth="1"/>
    <col min="5909" max="5909" width="5" style="1" customWidth="1"/>
    <col min="5910" max="5910" width="4.42578125" style="1" customWidth="1"/>
    <col min="5911" max="5912" width="4.140625" style="1" customWidth="1"/>
    <col min="5913" max="5914" width="4.5703125" style="1" customWidth="1"/>
    <col min="5915" max="5918" width="4.140625" style="1" customWidth="1"/>
    <col min="5919" max="5919" width="0" style="1" hidden="1" customWidth="1"/>
    <col min="5920" max="5920" width="4.140625" style="1" customWidth="1"/>
    <col min="5921" max="5921" width="0.140625" style="1" customWidth="1"/>
    <col min="5922" max="5923" width="4.140625" style="1" customWidth="1"/>
    <col min="5924" max="6144" width="11.42578125" style="1"/>
    <col min="6145" max="6145" width="4.42578125" style="1" customWidth="1"/>
    <col min="6146" max="6158" width="4" style="1" customWidth="1"/>
    <col min="6159" max="6159" width="4.28515625" style="1" customWidth="1"/>
    <col min="6160" max="6160" width="4.140625" style="1" customWidth="1"/>
    <col min="6161" max="6162" width="4" style="1" customWidth="1"/>
    <col min="6163" max="6163" width="6.7109375" style="1" customWidth="1"/>
    <col min="6164" max="6164" width="5.140625" style="1" customWidth="1"/>
    <col min="6165" max="6165" width="5" style="1" customWidth="1"/>
    <col min="6166" max="6166" width="4.42578125" style="1" customWidth="1"/>
    <col min="6167" max="6168" width="4.140625" style="1" customWidth="1"/>
    <col min="6169" max="6170" width="4.5703125" style="1" customWidth="1"/>
    <col min="6171" max="6174" width="4.140625" style="1" customWidth="1"/>
    <col min="6175" max="6175" width="0" style="1" hidden="1" customWidth="1"/>
    <col min="6176" max="6176" width="4.140625" style="1" customWidth="1"/>
    <col min="6177" max="6177" width="0.140625" style="1" customWidth="1"/>
    <col min="6178" max="6179" width="4.140625" style="1" customWidth="1"/>
    <col min="6180" max="6400" width="11.42578125" style="1"/>
    <col min="6401" max="6401" width="4.42578125" style="1" customWidth="1"/>
    <col min="6402" max="6414" width="4" style="1" customWidth="1"/>
    <col min="6415" max="6415" width="4.28515625" style="1" customWidth="1"/>
    <col min="6416" max="6416" width="4.140625" style="1" customWidth="1"/>
    <col min="6417" max="6418" width="4" style="1" customWidth="1"/>
    <col min="6419" max="6419" width="6.7109375" style="1" customWidth="1"/>
    <col min="6420" max="6420" width="5.140625" style="1" customWidth="1"/>
    <col min="6421" max="6421" width="5" style="1" customWidth="1"/>
    <col min="6422" max="6422" width="4.42578125" style="1" customWidth="1"/>
    <col min="6423" max="6424" width="4.140625" style="1" customWidth="1"/>
    <col min="6425" max="6426" width="4.5703125" style="1" customWidth="1"/>
    <col min="6427" max="6430" width="4.140625" style="1" customWidth="1"/>
    <col min="6431" max="6431" width="0" style="1" hidden="1" customWidth="1"/>
    <col min="6432" max="6432" width="4.140625" style="1" customWidth="1"/>
    <col min="6433" max="6433" width="0.140625" style="1" customWidth="1"/>
    <col min="6434" max="6435" width="4.140625" style="1" customWidth="1"/>
    <col min="6436" max="6656" width="11.42578125" style="1"/>
    <col min="6657" max="6657" width="4.42578125" style="1" customWidth="1"/>
    <col min="6658" max="6670" width="4" style="1" customWidth="1"/>
    <col min="6671" max="6671" width="4.28515625" style="1" customWidth="1"/>
    <col min="6672" max="6672" width="4.140625" style="1" customWidth="1"/>
    <col min="6673" max="6674" width="4" style="1" customWidth="1"/>
    <col min="6675" max="6675" width="6.7109375" style="1" customWidth="1"/>
    <col min="6676" max="6676" width="5.140625" style="1" customWidth="1"/>
    <col min="6677" max="6677" width="5" style="1" customWidth="1"/>
    <col min="6678" max="6678" width="4.42578125" style="1" customWidth="1"/>
    <col min="6679" max="6680" width="4.140625" style="1" customWidth="1"/>
    <col min="6681" max="6682" width="4.5703125" style="1" customWidth="1"/>
    <col min="6683" max="6686" width="4.140625" style="1" customWidth="1"/>
    <col min="6687" max="6687" width="0" style="1" hidden="1" customWidth="1"/>
    <col min="6688" max="6688" width="4.140625" style="1" customWidth="1"/>
    <col min="6689" max="6689" width="0.140625" style="1" customWidth="1"/>
    <col min="6690" max="6691" width="4.140625" style="1" customWidth="1"/>
    <col min="6692" max="6912" width="11.42578125" style="1"/>
    <col min="6913" max="6913" width="4.42578125" style="1" customWidth="1"/>
    <col min="6914" max="6926" width="4" style="1" customWidth="1"/>
    <col min="6927" max="6927" width="4.28515625" style="1" customWidth="1"/>
    <col min="6928" max="6928" width="4.140625" style="1" customWidth="1"/>
    <col min="6929" max="6930" width="4" style="1" customWidth="1"/>
    <col min="6931" max="6931" width="6.7109375" style="1" customWidth="1"/>
    <col min="6932" max="6932" width="5.140625" style="1" customWidth="1"/>
    <col min="6933" max="6933" width="5" style="1" customWidth="1"/>
    <col min="6934" max="6934" width="4.42578125" style="1" customWidth="1"/>
    <col min="6935" max="6936" width="4.140625" style="1" customWidth="1"/>
    <col min="6937" max="6938" width="4.5703125" style="1" customWidth="1"/>
    <col min="6939" max="6942" width="4.140625" style="1" customWidth="1"/>
    <col min="6943" max="6943" width="0" style="1" hidden="1" customWidth="1"/>
    <col min="6944" max="6944" width="4.140625" style="1" customWidth="1"/>
    <col min="6945" max="6945" width="0.140625" style="1" customWidth="1"/>
    <col min="6946" max="6947" width="4.140625" style="1" customWidth="1"/>
    <col min="6948" max="7168" width="11.42578125" style="1"/>
    <col min="7169" max="7169" width="4.42578125" style="1" customWidth="1"/>
    <col min="7170" max="7182" width="4" style="1" customWidth="1"/>
    <col min="7183" max="7183" width="4.28515625" style="1" customWidth="1"/>
    <col min="7184" max="7184" width="4.140625" style="1" customWidth="1"/>
    <col min="7185" max="7186" width="4" style="1" customWidth="1"/>
    <col min="7187" max="7187" width="6.7109375" style="1" customWidth="1"/>
    <col min="7188" max="7188" width="5.140625" style="1" customWidth="1"/>
    <col min="7189" max="7189" width="5" style="1" customWidth="1"/>
    <col min="7190" max="7190" width="4.42578125" style="1" customWidth="1"/>
    <col min="7191" max="7192" width="4.140625" style="1" customWidth="1"/>
    <col min="7193" max="7194" width="4.5703125" style="1" customWidth="1"/>
    <col min="7195" max="7198" width="4.140625" style="1" customWidth="1"/>
    <col min="7199" max="7199" width="0" style="1" hidden="1" customWidth="1"/>
    <col min="7200" max="7200" width="4.140625" style="1" customWidth="1"/>
    <col min="7201" max="7201" width="0.140625" style="1" customWidth="1"/>
    <col min="7202" max="7203" width="4.140625" style="1" customWidth="1"/>
    <col min="7204" max="7424" width="11.42578125" style="1"/>
    <col min="7425" max="7425" width="4.42578125" style="1" customWidth="1"/>
    <col min="7426" max="7438" width="4" style="1" customWidth="1"/>
    <col min="7439" max="7439" width="4.28515625" style="1" customWidth="1"/>
    <col min="7440" max="7440" width="4.140625" style="1" customWidth="1"/>
    <col min="7441" max="7442" width="4" style="1" customWidth="1"/>
    <col min="7443" max="7443" width="6.7109375" style="1" customWidth="1"/>
    <col min="7444" max="7444" width="5.140625" style="1" customWidth="1"/>
    <col min="7445" max="7445" width="5" style="1" customWidth="1"/>
    <col min="7446" max="7446" width="4.42578125" style="1" customWidth="1"/>
    <col min="7447" max="7448" width="4.140625" style="1" customWidth="1"/>
    <col min="7449" max="7450" width="4.5703125" style="1" customWidth="1"/>
    <col min="7451" max="7454" width="4.140625" style="1" customWidth="1"/>
    <col min="7455" max="7455" width="0" style="1" hidden="1" customWidth="1"/>
    <col min="7456" max="7456" width="4.140625" style="1" customWidth="1"/>
    <col min="7457" max="7457" width="0.140625" style="1" customWidth="1"/>
    <col min="7458" max="7459" width="4.140625" style="1" customWidth="1"/>
    <col min="7460" max="7680" width="11.42578125" style="1"/>
    <col min="7681" max="7681" width="4.42578125" style="1" customWidth="1"/>
    <col min="7682" max="7694" width="4" style="1" customWidth="1"/>
    <col min="7695" max="7695" width="4.28515625" style="1" customWidth="1"/>
    <col min="7696" max="7696" width="4.140625" style="1" customWidth="1"/>
    <col min="7697" max="7698" width="4" style="1" customWidth="1"/>
    <col min="7699" max="7699" width="6.7109375" style="1" customWidth="1"/>
    <col min="7700" max="7700" width="5.140625" style="1" customWidth="1"/>
    <col min="7701" max="7701" width="5" style="1" customWidth="1"/>
    <col min="7702" max="7702" width="4.42578125" style="1" customWidth="1"/>
    <col min="7703" max="7704" width="4.140625" style="1" customWidth="1"/>
    <col min="7705" max="7706" width="4.5703125" style="1" customWidth="1"/>
    <col min="7707" max="7710" width="4.140625" style="1" customWidth="1"/>
    <col min="7711" max="7711" width="0" style="1" hidden="1" customWidth="1"/>
    <col min="7712" max="7712" width="4.140625" style="1" customWidth="1"/>
    <col min="7713" max="7713" width="0.140625" style="1" customWidth="1"/>
    <col min="7714" max="7715" width="4.140625" style="1" customWidth="1"/>
    <col min="7716" max="7936" width="11.42578125" style="1"/>
    <col min="7937" max="7937" width="4.42578125" style="1" customWidth="1"/>
    <col min="7938" max="7950" width="4" style="1" customWidth="1"/>
    <col min="7951" max="7951" width="4.28515625" style="1" customWidth="1"/>
    <col min="7952" max="7952" width="4.140625" style="1" customWidth="1"/>
    <col min="7953" max="7954" width="4" style="1" customWidth="1"/>
    <col min="7955" max="7955" width="6.7109375" style="1" customWidth="1"/>
    <col min="7956" max="7956" width="5.140625" style="1" customWidth="1"/>
    <col min="7957" max="7957" width="5" style="1" customWidth="1"/>
    <col min="7958" max="7958" width="4.42578125" style="1" customWidth="1"/>
    <col min="7959" max="7960" width="4.140625" style="1" customWidth="1"/>
    <col min="7961" max="7962" width="4.5703125" style="1" customWidth="1"/>
    <col min="7963" max="7966" width="4.140625" style="1" customWidth="1"/>
    <col min="7967" max="7967" width="0" style="1" hidden="1" customWidth="1"/>
    <col min="7968" max="7968" width="4.140625" style="1" customWidth="1"/>
    <col min="7969" max="7969" width="0.140625" style="1" customWidth="1"/>
    <col min="7970" max="7971" width="4.140625" style="1" customWidth="1"/>
    <col min="7972" max="8192" width="11.42578125" style="1"/>
    <col min="8193" max="8193" width="4.42578125" style="1" customWidth="1"/>
    <col min="8194" max="8206" width="4" style="1" customWidth="1"/>
    <col min="8207" max="8207" width="4.28515625" style="1" customWidth="1"/>
    <col min="8208" max="8208" width="4.140625" style="1" customWidth="1"/>
    <col min="8209" max="8210" width="4" style="1" customWidth="1"/>
    <col min="8211" max="8211" width="6.7109375" style="1" customWidth="1"/>
    <col min="8212" max="8212" width="5.140625" style="1" customWidth="1"/>
    <col min="8213" max="8213" width="5" style="1" customWidth="1"/>
    <col min="8214" max="8214" width="4.42578125" style="1" customWidth="1"/>
    <col min="8215" max="8216" width="4.140625" style="1" customWidth="1"/>
    <col min="8217" max="8218" width="4.5703125" style="1" customWidth="1"/>
    <col min="8219" max="8222" width="4.140625" style="1" customWidth="1"/>
    <col min="8223" max="8223" width="0" style="1" hidden="1" customWidth="1"/>
    <col min="8224" max="8224" width="4.140625" style="1" customWidth="1"/>
    <col min="8225" max="8225" width="0.140625" style="1" customWidth="1"/>
    <col min="8226" max="8227" width="4.140625" style="1" customWidth="1"/>
    <col min="8228" max="8448" width="11.42578125" style="1"/>
    <col min="8449" max="8449" width="4.42578125" style="1" customWidth="1"/>
    <col min="8450" max="8462" width="4" style="1" customWidth="1"/>
    <col min="8463" max="8463" width="4.28515625" style="1" customWidth="1"/>
    <col min="8464" max="8464" width="4.140625" style="1" customWidth="1"/>
    <col min="8465" max="8466" width="4" style="1" customWidth="1"/>
    <col min="8467" max="8467" width="6.7109375" style="1" customWidth="1"/>
    <col min="8468" max="8468" width="5.140625" style="1" customWidth="1"/>
    <col min="8469" max="8469" width="5" style="1" customWidth="1"/>
    <col min="8470" max="8470" width="4.42578125" style="1" customWidth="1"/>
    <col min="8471" max="8472" width="4.140625" style="1" customWidth="1"/>
    <col min="8473" max="8474" width="4.5703125" style="1" customWidth="1"/>
    <col min="8475" max="8478" width="4.140625" style="1" customWidth="1"/>
    <col min="8479" max="8479" width="0" style="1" hidden="1" customWidth="1"/>
    <col min="8480" max="8480" width="4.140625" style="1" customWidth="1"/>
    <col min="8481" max="8481" width="0.140625" style="1" customWidth="1"/>
    <col min="8482" max="8483" width="4.140625" style="1" customWidth="1"/>
    <col min="8484" max="8704" width="11.42578125" style="1"/>
    <col min="8705" max="8705" width="4.42578125" style="1" customWidth="1"/>
    <col min="8706" max="8718" width="4" style="1" customWidth="1"/>
    <col min="8719" max="8719" width="4.28515625" style="1" customWidth="1"/>
    <col min="8720" max="8720" width="4.140625" style="1" customWidth="1"/>
    <col min="8721" max="8722" width="4" style="1" customWidth="1"/>
    <col min="8723" max="8723" width="6.7109375" style="1" customWidth="1"/>
    <col min="8724" max="8724" width="5.140625" style="1" customWidth="1"/>
    <col min="8725" max="8725" width="5" style="1" customWidth="1"/>
    <col min="8726" max="8726" width="4.42578125" style="1" customWidth="1"/>
    <col min="8727" max="8728" width="4.140625" style="1" customWidth="1"/>
    <col min="8729" max="8730" width="4.5703125" style="1" customWidth="1"/>
    <col min="8731" max="8734" width="4.140625" style="1" customWidth="1"/>
    <col min="8735" max="8735" width="0" style="1" hidden="1" customWidth="1"/>
    <col min="8736" max="8736" width="4.140625" style="1" customWidth="1"/>
    <col min="8737" max="8737" width="0.140625" style="1" customWidth="1"/>
    <col min="8738" max="8739" width="4.140625" style="1" customWidth="1"/>
    <col min="8740" max="8960" width="11.42578125" style="1"/>
    <col min="8961" max="8961" width="4.42578125" style="1" customWidth="1"/>
    <col min="8962" max="8974" width="4" style="1" customWidth="1"/>
    <col min="8975" max="8975" width="4.28515625" style="1" customWidth="1"/>
    <col min="8976" max="8976" width="4.140625" style="1" customWidth="1"/>
    <col min="8977" max="8978" width="4" style="1" customWidth="1"/>
    <col min="8979" max="8979" width="6.7109375" style="1" customWidth="1"/>
    <col min="8980" max="8980" width="5.140625" style="1" customWidth="1"/>
    <col min="8981" max="8981" width="5" style="1" customWidth="1"/>
    <col min="8982" max="8982" width="4.42578125" style="1" customWidth="1"/>
    <col min="8983" max="8984" width="4.140625" style="1" customWidth="1"/>
    <col min="8985" max="8986" width="4.5703125" style="1" customWidth="1"/>
    <col min="8987" max="8990" width="4.140625" style="1" customWidth="1"/>
    <col min="8991" max="8991" width="0" style="1" hidden="1" customWidth="1"/>
    <col min="8992" max="8992" width="4.140625" style="1" customWidth="1"/>
    <col min="8993" max="8993" width="0.140625" style="1" customWidth="1"/>
    <col min="8994" max="8995" width="4.140625" style="1" customWidth="1"/>
    <col min="8996" max="9216" width="11.42578125" style="1"/>
    <col min="9217" max="9217" width="4.42578125" style="1" customWidth="1"/>
    <col min="9218" max="9230" width="4" style="1" customWidth="1"/>
    <col min="9231" max="9231" width="4.28515625" style="1" customWidth="1"/>
    <col min="9232" max="9232" width="4.140625" style="1" customWidth="1"/>
    <col min="9233" max="9234" width="4" style="1" customWidth="1"/>
    <col min="9235" max="9235" width="6.7109375" style="1" customWidth="1"/>
    <col min="9236" max="9236" width="5.140625" style="1" customWidth="1"/>
    <col min="9237" max="9237" width="5" style="1" customWidth="1"/>
    <col min="9238" max="9238" width="4.42578125" style="1" customWidth="1"/>
    <col min="9239" max="9240" width="4.140625" style="1" customWidth="1"/>
    <col min="9241" max="9242" width="4.5703125" style="1" customWidth="1"/>
    <col min="9243" max="9246" width="4.140625" style="1" customWidth="1"/>
    <col min="9247" max="9247" width="0" style="1" hidden="1" customWidth="1"/>
    <col min="9248" max="9248" width="4.140625" style="1" customWidth="1"/>
    <col min="9249" max="9249" width="0.140625" style="1" customWidth="1"/>
    <col min="9250" max="9251" width="4.140625" style="1" customWidth="1"/>
    <col min="9252" max="9472" width="11.42578125" style="1"/>
    <col min="9473" max="9473" width="4.42578125" style="1" customWidth="1"/>
    <col min="9474" max="9486" width="4" style="1" customWidth="1"/>
    <col min="9487" max="9487" width="4.28515625" style="1" customWidth="1"/>
    <col min="9488" max="9488" width="4.140625" style="1" customWidth="1"/>
    <col min="9489" max="9490" width="4" style="1" customWidth="1"/>
    <col min="9491" max="9491" width="6.7109375" style="1" customWidth="1"/>
    <col min="9492" max="9492" width="5.140625" style="1" customWidth="1"/>
    <col min="9493" max="9493" width="5" style="1" customWidth="1"/>
    <col min="9494" max="9494" width="4.42578125" style="1" customWidth="1"/>
    <col min="9495" max="9496" width="4.140625" style="1" customWidth="1"/>
    <col min="9497" max="9498" width="4.5703125" style="1" customWidth="1"/>
    <col min="9499" max="9502" width="4.140625" style="1" customWidth="1"/>
    <col min="9503" max="9503" width="0" style="1" hidden="1" customWidth="1"/>
    <col min="9504" max="9504" width="4.140625" style="1" customWidth="1"/>
    <col min="9505" max="9505" width="0.140625" style="1" customWidth="1"/>
    <col min="9506" max="9507" width="4.140625" style="1" customWidth="1"/>
    <col min="9508" max="9728" width="11.42578125" style="1"/>
    <col min="9729" max="9729" width="4.42578125" style="1" customWidth="1"/>
    <col min="9730" max="9742" width="4" style="1" customWidth="1"/>
    <col min="9743" max="9743" width="4.28515625" style="1" customWidth="1"/>
    <col min="9744" max="9744" width="4.140625" style="1" customWidth="1"/>
    <col min="9745" max="9746" width="4" style="1" customWidth="1"/>
    <col min="9747" max="9747" width="6.7109375" style="1" customWidth="1"/>
    <col min="9748" max="9748" width="5.140625" style="1" customWidth="1"/>
    <col min="9749" max="9749" width="5" style="1" customWidth="1"/>
    <col min="9750" max="9750" width="4.42578125" style="1" customWidth="1"/>
    <col min="9751" max="9752" width="4.140625" style="1" customWidth="1"/>
    <col min="9753" max="9754" width="4.5703125" style="1" customWidth="1"/>
    <col min="9755" max="9758" width="4.140625" style="1" customWidth="1"/>
    <col min="9759" max="9759" width="0" style="1" hidden="1" customWidth="1"/>
    <col min="9760" max="9760" width="4.140625" style="1" customWidth="1"/>
    <col min="9761" max="9761" width="0.140625" style="1" customWidth="1"/>
    <col min="9762" max="9763" width="4.140625" style="1" customWidth="1"/>
    <col min="9764" max="9984" width="11.42578125" style="1"/>
    <col min="9985" max="9985" width="4.42578125" style="1" customWidth="1"/>
    <col min="9986" max="9998" width="4" style="1" customWidth="1"/>
    <col min="9999" max="9999" width="4.28515625" style="1" customWidth="1"/>
    <col min="10000" max="10000" width="4.140625" style="1" customWidth="1"/>
    <col min="10001" max="10002" width="4" style="1" customWidth="1"/>
    <col min="10003" max="10003" width="6.7109375" style="1" customWidth="1"/>
    <col min="10004" max="10004" width="5.140625" style="1" customWidth="1"/>
    <col min="10005" max="10005" width="5" style="1" customWidth="1"/>
    <col min="10006" max="10006" width="4.42578125" style="1" customWidth="1"/>
    <col min="10007" max="10008" width="4.140625" style="1" customWidth="1"/>
    <col min="10009" max="10010" width="4.5703125" style="1" customWidth="1"/>
    <col min="10011" max="10014" width="4.140625" style="1" customWidth="1"/>
    <col min="10015" max="10015" width="0" style="1" hidden="1" customWidth="1"/>
    <col min="10016" max="10016" width="4.140625" style="1" customWidth="1"/>
    <col min="10017" max="10017" width="0.140625" style="1" customWidth="1"/>
    <col min="10018" max="10019" width="4.140625" style="1" customWidth="1"/>
    <col min="10020" max="10240" width="11.42578125" style="1"/>
    <col min="10241" max="10241" width="4.42578125" style="1" customWidth="1"/>
    <col min="10242" max="10254" width="4" style="1" customWidth="1"/>
    <col min="10255" max="10255" width="4.28515625" style="1" customWidth="1"/>
    <col min="10256" max="10256" width="4.140625" style="1" customWidth="1"/>
    <col min="10257" max="10258" width="4" style="1" customWidth="1"/>
    <col min="10259" max="10259" width="6.7109375" style="1" customWidth="1"/>
    <col min="10260" max="10260" width="5.140625" style="1" customWidth="1"/>
    <col min="10261" max="10261" width="5" style="1" customWidth="1"/>
    <col min="10262" max="10262" width="4.42578125" style="1" customWidth="1"/>
    <col min="10263" max="10264" width="4.140625" style="1" customWidth="1"/>
    <col min="10265" max="10266" width="4.5703125" style="1" customWidth="1"/>
    <col min="10267" max="10270" width="4.140625" style="1" customWidth="1"/>
    <col min="10271" max="10271" width="0" style="1" hidden="1" customWidth="1"/>
    <col min="10272" max="10272" width="4.140625" style="1" customWidth="1"/>
    <col min="10273" max="10273" width="0.140625" style="1" customWidth="1"/>
    <col min="10274" max="10275" width="4.140625" style="1" customWidth="1"/>
    <col min="10276" max="10496" width="11.42578125" style="1"/>
    <col min="10497" max="10497" width="4.42578125" style="1" customWidth="1"/>
    <col min="10498" max="10510" width="4" style="1" customWidth="1"/>
    <col min="10511" max="10511" width="4.28515625" style="1" customWidth="1"/>
    <col min="10512" max="10512" width="4.140625" style="1" customWidth="1"/>
    <col min="10513" max="10514" width="4" style="1" customWidth="1"/>
    <col min="10515" max="10515" width="6.7109375" style="1" customWidth="1"/>
    <col min="10516" max="10516" width="5.140625" style="1" customWidth="1"/>
    <col min="10517" max="10517" width="5" style="1" customWidth="1"/>
    <col min="10518" max="10518" width="4.42578125" style="1" customWidth="1"/>
    <col min="10519" max="10520" width="4.140625" style="1" customWidth="1"/>
    <col min="10521" max="10522" width="4.5703125" style="1" customWidth="1"/>
    <col min="10523" max="10526" width="4.140625" style="1" customWidth="1"/>
    <col min="10527" max="10527" width="0" style="1" hidden="1" customWidth="1"/>
    <col min="10528" max="10528" width="4.140625" style="1" customWidth="1"/>
    <col min="10529" max="10529" width="0.140625" style="1" customWidth="1"/>
    <col min="10530" max="10531" width="4.140625" style="1" customWidth="1"/>
    <col min="10532" max="10752" width="11.42578125" style="1"/>
    <col min="10753" max="10753" width="4.42578125" style="1" customWidth="1"/>
    <col min="10754" max="10766" width="4" style="1" customWidth="1"/>
    <col min="10767" max="10767" width="4.28515625" style="1" customWidth="1"/>
    <col min="10768" max="10768" width="4.140625" style="1" customWidth="1"/>
    <col min="10769" max="10770" width="4" style="1" customWidth="1"/>
    <col min="10771" max="10771" width="6.7109375" style="1" customWidth="1"/>
    <col min="10772" max="10772" width="5.140625" style="1" customWidth="1"/>
    <col min="10773" max="10773" width="5" style="1" customWidth="1"/>
    <col min="10774" max="10774" width="4.42578125" style="1" customWidth="1"/>
    <col min="10775" max="10776" width="4.140625" style="1" customWidth="1"/>
    <col min="10777" max="10778" width="4.5703125" style="1" customWidth="1"/>
    <col min="10779" max="10782" width="4.140625" style="1" customWidth="1"/>
    <col min="10783" max="10783" width="0" style="1" hidden="1" customWidth="1"/>
    <col min="10784" max="10784" width="4.140625" style="1" customWidth="1"/>
    <col min="10785" max="10785" width="0.140625" style="1" customWidth="1"/>
    <col min="10786" max="10787" width="4.140625" style="1" customWidth="1"/>
    <col min="10788" max="11008" width="11.42578125" style="1"/>
    <col min="11009" max="11009" width="4.42578125" style="1" customWidth="1"/>
    <col min="11010" max="11022" width="4" style="1" customWidth="1"/>
    <col min="11023" max="11023" width="4.28515625" style="1" customWidth="1"/>
    <col min="11024" max="11024" width="4.140625" style="1" customWidth="1"/>
    <col min="11025" max="11026" width="4" style="1" customWidth="1"/>
    <col min="11027" max="11027" width="6.7109375" style="1" customWidth="1"/>
    <col min="11028" max="11028" width="5.140625" style="1" customWidth="1"/>
    <col min="11029" max="11029" width="5" style="1" customWidth="1"/>
    <col min="11030" max="11030" width="4.42578125" style="1" customWidth="1"/>
    <col min="11031" max="11032" width="4.140625" style="1" customWidth="1"/>
    <col min="11033" max="11034" width="4.5703125" style="1" customWidth="1"/>
    <col min="11035" max="11038" width="4.140625" style="1" customWidth="1"/>
    <col min="11039" max="11039" width="0" style="1" hidden="1" customWidth="1"/>
    <col min="11040" max="11040" width="4.140625" style="1" customWidth="1"/>
    <col min="11041" max="11041" width="0.140625" style="1" customWidth="1"/>
    <col min="11042" max="11043" width="4.140625" style="1" customWidth="1"/>
    <col min="11044" max="11264" width="11.42578125" style="1"/>
    <col min="11265" max="11265" width="4.42578125" style="1" customWidth="1"/>
    <col min="11266" max="11278" width="4" style="1" customWidth="1"/>
    <col min="11279" max="11279" width="4.28515625" style="1" customWidth="1"/>
    <col min="11280" max="11280" width="4.140625" style="1" customWidth="1"/>
    <col min="11281" max="11282" width="4" style="1" customWidth="1"/>
    <col min="11283" max="11283" width="6.7109375" style="1" customWidth="1"/>
    <col min="11284" max="11284" width="5.140625" style="1" customWidth="1"/>
    <col min="11285" max="11285" width="5" style="1" customWidth="1"/>
    <col min="11286" max="11286" width="4.42578125" style="1" customWidth="1"/>
    <col min="11287" max="11288" width="4.140625" style="1" customWidth="1"/>
    <col min="11289" max="11290" width="4.5703125" style="1" customWidth="1"/>
    <col min="11291" max="11294" width="4.140625" style="1" customWidth="1"/>
    <col min="11295" max="11295" width="0" style="1" hidden="1" customWidth="1"/>
    <col min="11296" max="11296" width="4.140625" style="1" customWidth="1"/>
    <col min="11297" max="11297" width="0.140625" style="1" customWidth="1"/>
    <col min="11298" max="11299" width="4.140625" style="1" customWidth="1"/>
    <col min="11300" max="11520" width="11.42578125" style="1"/>
    <col min="11521" max="11521" width="4.42578125" style="1" customWidth="1"/>
    <col min="11522" max="11534" width="4" style="1" customWidth="1"/>
    <col min="11535" max="11535" width="4.28515625" style="1" customWidth="1"/>
    <col min="11536" max="11536" width="4.140625" style="1" customWidth="1"/>
    <col min="11537" max="11538" width="4" style="1" customWidth="1"/>
    <col min="11539" max="11539" width="6.7109375" style="1" customWidth="1"/>
    <col min="11540" max="11540" width="5.140625" style="1" customWidth="1"/>
    <col min="11541" max="11541" width="5" style="1" customWidth="1"/>
    <col min="11542" max="11542" width="4.42578125" style="1" customWidth="1"/>
    <col min="11543" max="11544" width="4.140625" style="1" customWidth="1"/>
    <col min="11545" max="11546" width="4.5703125" style="1" customWidth="1"/>
    <col min="11547" max="11550" width="4.140625" style="1" customWidth="1"/>
    <col min="11551" max="11551" width="0" style="1" hidden="1" customWidth="1"/>
    <col min="11552" max="11552" width="4.140625" style="1" customWidth="1"/>
    <col min="11553" max="11553" width="0.140625" style="1" customWidth="1"/>
    <col min="11554" max="11555" width="4.140625" style="1" customWidth="1"/>
    <col min="11556" max="11776" width="11.42578125" style="1"/>
    <col min="11777" max="11777" width="4.42578125" style="1" customWidth="1"/>
    <col min="11778" max="11790" width="4" style="1" customWidth="1"/>
    <col min="11791" max="11791" width="4.28515625" style="1" customWidth="1"/>
    <col min="11792" max="11792" width="4.140625" style="1" customWidth="1"/>
    <col min="11793" max="11794" width="4" style="1" customWidth="1"/>
    <col min="11795" max="11795" width="6.7109375" style="1" customWidth="1"/>
    <col min="11796" max="11796" width="5.140625" style="1" customWidth="1"/>
    <col min="11797" max="11797" width="5" style="1" customWidth="1"/>
    <col min="11798" max="11798" width="4.42578125" style="1" customWidth="1"/>
    <col min="11799" max="11800" width="4.140625" style="1" customWidth="1"/>
    <col min="11801" max="11802" width="4.5703125" style="1" customWidth="1"/>
    <col min="11803" max="11806" width="4.140625" style="1" customWidth="1"/>
    <col min="11807" max="11807" width="0" style="1" hidden="1" customWidth="1"/>
    <col min="11808" max="11808" width="4.140625" style="1" customWidth="1"/>
    <col min="11809" max="11809" width="0.140625" style="1" customWidth="1"/>
    <col min="11810" max="11811" width="4.140625" style="1" customWidth="1"/>
    <col min="11812" max="12032" width="11.42578125" style="1"/>
    <col min="12033" max="12033" width="4.42578125" style="1" customWidth="1"/>
    <col min="12034" max="12046" width="4" style="1" customWidth="1"/>
    <col min="12047" max="12047" width="4.28515625" style="1" customWidth="1"/>
    <col min="12048" max="12048" width="4.140625" style="1" customWidth="1"/>
    <col min="12049" max="12050" width="4" style="1" customWidth="1"/>
    <col min="12051" max="12051" width="6.7109375" style="1" customWidth="1"/>
    <col min="12052" max="12052" width="5.140625" style="1" customWidth="1"/>
    <col min="12053" max="12053" width="5" style="1" customWidth="1"/>
    <col min="12054" max="12054" width="4.42578125" style="1" customWidth="1"/>
    <col min="12055" max="12056" width="4.140625" style="1" customWidth="1"/>
    <col min="12057" max="12058" width="4.5703125" style="1" customWidth="1"/>
    <col min="12059" max="12062" width="4.140625" style="1" customWidth="1"/>
    <col min="12063" max="12063" width="0" style="1" hidden="1" customWidth="1"/>
    <col min="12064" max="12064" width="4.140625" style="1" customWidth="1"/>
    <col min="12065" max="12065" width="0.140625" style="1" customWidth="1"/>
    <col min="12066" max="12067" width="4.140625" style="1" customWidth="1"/>
    <col min="12068" max="12288" width="11.42578125" style="1"/>
    <col min="12289" max="12289" width="4.42578125" style="1" customWidth="1"/>
    <col min="12290" max="12302" width="4" style="1" customWidth="1"/>
    <col min="12303" max="12303" width="4.28515625" style="1" customWidth="1"/>
    <col min="12304" max="12304" width="4.140625" style="1" customWidth="1"/>
    <col min="12305" max="12306" width="4" style="1" customWidth="1"/>
    <col min="12307" max="12307" width="6.7109375" style="1" customWidth="1"/>
    <col min="12308" max="12308" width="5.140625" style="1" customWidth="1"/>
    <col min="12309" max="12309" width="5" style="1" customWidth="1"/>
    <col min="12310" max="12310" width="4.42578125" style="1" customWidth="1"/>
    <col min="12311" max="12312" width="4.140625" style="1" customWidth="1"/>
    <col min="12313" max="12314" width="4.5703125" style="1" customWidth="1"/>
    <col min="12315" max="12318" width="4.140625" style="1" customWidth="1"/>
    <col min="12319" max="12319" width="0" style="1" hidden="1" customWidth="1"/>
    <col min="12320" max="12320" width="4.140625" style="1" customWidth="1"/>
    <col min="12321" max="12321" width="0.140625" style="1" customWidth="1"/>
    <col min="12322" max="12323" width="4.140625" style="1" customWidth="1"/>
    <col min="12324" max="12544" width="11.42578125" style="1"/>
    <col min="12545" max="12545" width="4.42578125" style="1" customWidth="1"/>
    <col min="12546" max="12558" width="4" style="1" customWidth="1"/>
    <col min="12559" max="12559" width="4.28515625" style="1" customWidth="1"/>
    <col min="12560" max="12560" width="4.140625" style="1" customWidth="1"/>
    <col min="12561" max="12562" width="4" style="1" customWidth="1"/>
    <col min="12563" max="12563" width="6.7109375" style="1" customWidth="1"/>
    <col min="12564" max="12564" width="5.140625" style="1" customWidth="1"/>
    <col min="12565" max="12565" width="5" style="1" customWidth="1"/>
    <col min="12566" max="12566" width="4.42578125" style="1" customWidth="1"/>
    <col min="12567" max="12568" width="4.140625" style="1" customWidth="1"/>
    <col min="12569" max="12570" width="4.5703125" style="1" customWidth="1"/>
    <col min="12571" max="12574" width="4.140625" style="1" customWidth="1"/>
    <col min="12575" max="12575" width="0" style="1" hidden="1" customWidth="1"/>
    <col min="12576" max="12576" width="4.140625" style="1" customWidth="1"/>
    <col min="12577" max="12577" width="0.140625" style="1" customWidth="1"/>
    <col min="12578" max="12579" width="4.140625" style="1" customWidth="1"/>
    <col min="12580" max="12800" width="11.42578125" style="1"/>
    <col min="12801" max="12801" width="4.42578125" style="1" customWidth="1"/>
    <col min="12802" max="12814" width="4" style="1" customWidth="1"/>
    <col min="12815" max="12815" width="4.28515625" style="1" customWidth="1"/>
    <col min="12816" max="12816" width="4.140625" style="1" customWidth="1"/>
    <col min="12817" max="12818" width="4" style="1" customWidth="1"/>
    <col min="12819" max="12819" width="6.7109375" style="1" customWidth="1"/>
    <col min="12820" max="12820" width="5.140625" style="1" customWidth="1"/>
    <col min="12821" max="12821" width="5" style="1" customWidth="1"/>
    <col min="12822" max="12822" width="4.42578125" style="1" customWidth="1"/>
    <col min="12823" max="12824" width="4.140625" style="1" customWidth="1"/>
    <col min="12825" max="12826" width="4.5703125" style="1" customWidth="1"/>
    <col min="12827" max="12830" width="4.140625" style="1" customWidth="1"/>
    <col min="12831" max="12831" width="0" style="1" hidden="1" customWidth="1"/>
    <col min="12832" max="12832" width="4.140625" style="1" customWidth="1"/>
    <col min="12833" max="12833" width="0.140625" style="1" customWidth="1"/>
    <col min="12834" max="12835" width="4.140625" style="1" customWidth="1"/>
    <col min="12836" max="13056" width="11.42578125" style="1"/>
    <col min="13057" max="13057" width="4.42578125" style="1" customWidth="1"/>
    <col min="13058" max="13070" width="4" style="1" customWidth="1"/>
    <col min="13071" max="13071" width="4.28515625" style="1" customWidth="1"/>
    <col min="13072" max="13072" width="4.140625" style="1" customWidth="1"/>
    <col min="13073" max="13074" width="4" style="1" customWidth="1"/>
    <col min="13075" max="13075" width="6.7109375" style="1" customWidth="1"/>
    <col min="13076" max="13076" width="5.140625" style="1" customWidth="1"/>
    <col min="13077" max="13077" width="5" style="1" customWidth="1"/>
    <col min="13078" max="13078" width="4.42578125" style="1" customWidth="1"/>
    <col min="13079" max="13080" width="4.140625" style="1" customWidth="1"/>
    <col min="13081" max="13082" width="4.5703125" style="1" customWidth="1"/>
    <col min="13083" max="13086" width="4.140625" style="1" customWidth="1"/>
    <col min="13087" max="13087" width="0" style="1" hidden="1" customWidth="1"/>
    <col min="13088" max="13088" width="4.140625" style="1" customWidth="1"/>
    <col min="13089" max="13089" width="0.140625" style="1" customWidth="1"/>
    <col min="13090" max="13091" width="4.140625" style="1" customWidth="1"/>
    <col min="13092" max="13312" width="11.42578125" style="1"/>
    <col min="13313" max="13313" width="4.42578125" style="1" customWidth="1"/>
    <col min="13314" max="13326" width="4" style="1" customWidth="1"/>
    <col min="13327" max="13327" width="4.28515625" style="1" customWidth="1"/>
    <col min="13328" max="13328" width="4.140625" style="1" customWidth="1"/>
    <col min="13329" max="13330" width="4" style="1" customWidth="1"/>
    <col min="13331" max="13331" width="6.7109375" style="1" customWidth="1"/>
    <col min="13332" max="13332" width="5.140625" style="1" customWidth="1"/>
    <col min="13333" max="13333" width="5" style="1" customWidth="1"/>
    <col min="13334" max="13334" width="4.42578125" style="1" customWidth="1"/>
    <col min="13335" max="13336" width="4.140625" style="1" customWidth="1"/>
    <col min="13337" max="13338" width="4.5703125" style="1" customWidth="1"/>
    <col min="13339" max="13342" width="4.140625" style="1" customWidth="1"/>
    <col min="13343" max="13343" width="0" style="1" hidden="1" customWidth="1"/>
    <col min="13344" max="13344" width="4.140625" style="1" customWidth="1"/>
    <col min="13345" max="13345" width="0.140625" style="1" customWidth="1"/>
    <col min="13346" max="13347" width="4.140625" style="1" customWidth="1"/>
    <col min="13348" max="13568" width="11.42578125" style="1"/>
    <col min="13569" max="13569" width="4.42578125" style="1" customWidth="1"/>
    <col min="13570" max="13582" width="4" style="1" customWidth="1"/>
    <col min="13583" max="13583" width="4.28515625" style="1" customWidth="1"/>
    <col min="13584" max="13584" width="4.140625" style="1" customWidth="1"/>
    <col min="13585" max="13586" width="4" style="1" customWidth="1"/>
    <col min="13587" max="13587" width="6.7109375" style="1" customWidth="1"/>
    <col min="13588" max="13588" width="5.140625" style="1" customWidth="1"/>
    <col min="13589" max="13589" width="5" style="1" customWidth="1"/>
    <col min="13590" max="13590" width="4.42578125" style="1" customWidth="1"/>
    <col min="13591" max="13592" width="4.140625" style="1" customWidth="1"/>
    <col min="13593" max="13594" width="4.5703125" style="1" customWidth="1"/>
    <col min="13595" max="13598" width="4.140625" style="1" customWidth="1"/>
    <col min="13599" max="13599" width="0" style="1" hidden="1" customWidth="1"/>
    <col min="13600" max="13600" width="4.140625" style="1" customWidth="1"/>
    <col min="13601" max="13601" width="0.140625" style="1" customWidth="1"/>
    <col min="13602" max="13603" width="4.140625" style="1" customWidth="1"/>
    <col min="13604" max="13824" width="11.42578125" style="1"/>
    <col min="13825" max="13825" width="4.42578125" style="1" customWidth="1"/>
    <col min="13826" max="13838" width="4" style="1" customWidth="1"/>
    <col min="13839" max="13839" width="4.28515625" style="1" customWidth="1"/>
    <col min="13840" max="13840" width="4.140625" style="1" customWidth="1"/>
    <col min="13841" max="13842" width="4" style="1" customWidth="1"/>
    <col min="13843" max="13843" width="6.7109375" style="1" customWidth="1"/>
    <col min="13844" max="13844" width="5.140625" style="1" customWidth="1"/>
    <col min="13845" max="13845" width="5" style="1" customWidth="1"/>
    <col min="13846" max="13846" width="4.42578125" style="1" customWidth="1"/>
    <col min="13847" max="13848" width="4.140625" style="1" customWidth="1"/>
    <col min="13849" max="13850" width="4.5703125" style="1" customWidth="1"/>
    <col min="13851" max="13854" width="4.140625" style="1" customWidth="1"/>
    <col min="13855" max="13855" width="0" style="1" hidden="1" customWidth="1"/>
    <col min="13856" max="13856" width="4.140625" style="1" customWidth="1"/>
    <col min="13857" max="13857" width="0.140625" style="1" customWidth="1"/>
    <col min="13858" max="13859" width="4.140625" style="1" customWidth="1"/>
    <col min="13860" max="14080" width="11.42578125" style="1"/>
    <col min="14081" max="14081" width="4.42578125" style="1" customWidth="1"/>
    <col min="14082" max="14094" width="4" style="1" customWidth="1"/>
    <col min="14095" max="14095" width="4.28515625" style="1" customWidth="1"/>
    <col min="14096" max="14096" width="4.140625" style="1" customWidth="1"/>
    <col min="14097" max="14098" width="4" style="1" customWidth="1"/>
    <col min="14099" max="14099" width="6.7109375" style="1" customWidth="1"/>
    <col min="14100" max="14100" width="5.140625" style="1" customWidth="1"/>
    <col min="14101" max="14101" width="5" style="1" customWidth="1"/>
    <col min="14102" max="14102" width="4.42578125" style="1" customWidth="1"/>
    <col min="14103" max="14104" width="4.140625" style="1" customWidth="1"/>
    <col min="14105" max="14106" width="4.5703125" style="1" customWidth="1"/>
    <col min="14107" max="14110" width="4.140625" style="1" customWidth="1"/>
    <col min="14111" max="14111" width="0" style="1" hidden="1" customWidth="1"/>
    <col min="14112" max="14112" width="4.140625" style="1" customWidth="1"/>
    <col min="14113" max="14113" width="0.140625" style="1" customWidth="1"/>
    <col min="14114" max="14115" width="4.140625" style="1" customWidth="1"/>
    <col min="14116" max="14336" width="11.42578125" style="1"/>
    <col min="14337" max="14337" width="4.42578125" style="1" customWidth="1"/>
    <col min="14338" max="14350" width="4" style="1" customWidth="1"/>
    <col min="14351" max="14351" width="4.28515625" style="1" customWidth="1"/>
    <col min="14352" max="14352" width="4.140625" style="1" customWidth="1"/>
    <col min="14353" max="14354" width="4" style="1" customWidth="1"/>
    <col min="14355" max="14355" width="6.7109375" style="1" customWidth="1"/>
    <col min="14356" max="14356" width="5.140625" style="1" customWidth="1"/>
    <col min="14357" max="14357" width="5" style="1" customWidth="1"/>
    <col min="14358" max="14358" width="4.42578125" style="1" customWidth="1"/>
    <col min="14359" max="14360" width="4.140625" style="1" customWidth="1"/>
    <col min="14361" max="14362" width="4.5703125" style="1" customWidth="1"/>
    <col min="14363" max="14366" width="4.140625" style="1" customWidth="1"/>
    <col min="14367" max="14367" width="0" style="1" hidden="1" customWidth="1"/>
    <col min="14368" max="14368" width="4.140625" style="1" customWidth="1"/>
    <col min="14369" max="14369" width="0.140625" style="1" customWidth="1"/>
    <col min="14370" max="14371" width="4.140625" style="1" customWidth="1"/>
    <col min="14372" max="14592" width="11.42578125" style="1"/>
    <col min="14593" max="14593" width="4.42578125" style="1" customWidth="1"/>
    <col min="14594" max="14606" width="4" style="1" customWidth="1"/>
    <col min="14607" max="14607" width="4.28515625" style="1" customWidth="1"/>
    <col min="14608" max="14608" width="4.140625" style="1" customWidth="1"/>
    <col min="14609" max="14610" width="4" style="1" customWidth="1"/>
    <col min="14611" max="14611" width="6.7109375" style="1" customWidth="1"/>
    <col min="14612" max="14612" width="5.140625" style="1" customWidth="1"/>
    <col min="14613" max="14613" width="5" style="1" customWidth="1"/>
    <col min="14614" max="14614" width="4.42578125" style="1" customWidth="1"/>
    <col min="14615" max="14616" width="4.140625" style="1" customWidth="1"/>
    <col min="14617" max="14618" width="4.5703125" style="1" customWidth="1"/>
    <col min="14619" max="14622" width="4.140625" style="1" customWidth="1"/>
    <col min="14623" max="14623" width="0" style="1" hidden="1" customWidth="1"/>
    <col min="14624" max="14624" width="4.140625" style="1" customWidth="1"/>
    <col min="14625" max="14625" width="0.140625" style="1" customWidth="1"/>
    <col min="14626" max="14627" width="4.140625" style="1" customWidth="1"/>
    <col min="14628" max="14848" width="11.42578125" style="1"/>
    <col min="14849" max="14849" width="4.42578125" style="1" customWidth="1"/>
    <col min="14850" max="14862" width="4" style="1" customWidth="1"/>
    <col min="14863" max="14863" width="4.28515625" style="1" customWidth="1"/>
    <col min="14864" max="14864" width="4.140625" style="1" customWidth="1"/>
    <col min="14865" max="14866" width="4" style="1" customWidth="1"/>
    <col min="14867" max="14867" width="6.7109375" style="1" customWidth="1"/>
    <col min="14868" max="14868" width="5.140625" style="1" customWidth="1"/>
    <col min="14869" max="14869" width="5" style="1" customWidth="1"/>
    <col min="14870" max="14870" width="4.42578125" style="1" customWidth="1"/>
    <col min="14871" max="14872" width="4.140625" style="1" customWidth="1"/>
    <col min="14873" max="14874" width="4.5703125" style="1" customWidth="1"/>
    <col min="14875" max="14878" width="4.140625" style="1" customWidth="1"/>
    <col min="14879" max="14879" width="0" style="1" hidden="1" customWidth="1"/>
    <col min="14880" max="14880" width="4.140625" style="1" customWidth="1"/>
    <col min="14881" max="14881" width="0.140625" style="1" customWidth="1"/>
    <col min="14882" max="14883" width="4.140625" style="1" customWidth="1"/>
    <col min="14884" max="15104" width="11.42578125" style="1"/>
    <col min="15105" max="15105" width="4.42578125" style="1" customWidth="1"/>
    <col min="15106" max="15118" width="4" style="1" customWidth="1"/>
    <col min="15119" max="15119" width="4.28515625" style="1" customWidth="1"/>
    <col min="15120" max="15120" width="4.140625" style="1" customWidth="1"/>
    <col min="15121" max="15122" width="4" style="1" customWidth="1"/>
    <col min="15123" max="15123" width="6.7109375" style="1" customWidth="1"/>
    <col min="15124" max="15124" width="5.140625" style="1" customWidth="1"/>
    <col min="15125" max="15125" width="5" style="1" customWidth="1"/>
    <col min="15126" max="15126" width="4.42578125" style="1" customWidth="1"/>
    <col min="15127" max="15128" width="4.140625" style="1" customWidth="1"/>
    <col min="15129" max="15130" width="4.5703125" style="1" customWidth="1"/>
    <col min="15131" max="15134" width="4.140625" style="1" customWidth="1"/>
    <col min="15135" max="15135" width="0" style="1" hidden="1" customWidth="1"/>
    <col min="15136" max="15136" width="4.140625" style="1" customWidth="1"/>
    <col min="15137" max="15137" width="0.140625" style="1" customWidth="1"/>
    <col min="15138" max="15139" width="4.140625" style="1" customWidth="1"/>
    <col min="15140" max="15360" width="11.42578125" style="1"/>
    <col min="15361" max="15361" width="4.42578125" style="1" customWidth="1"/>
    <col min="15362" max="15374" width="4" style="1" customWidth="1"/>
    <col min="15375" max="15375" width="4.28515625" style="1" customWidth="1"/>
    <col min="15376" max="15376" width="4.140625" style="1" customWidth="1"/>
    <col min="15377" max="15378" width="4" style="1" customWidth="1"/>
    <col min="15379" max="15379" width="6.7109375" style="1" customWidth="1"/>
    <col min="15380" max="15380" width="5.140625" style="1" customWidth="1"/>
    <col min="15381" max="15381" width="5" style="1" customWidth="1"/>
    <col min="15382" max="15382" width="4.42578125" style="1" customWidth="1"/>
    <col min="15383" max="15384" width="4.140625" style="1" customWidth="1"/>
    <col min="15385" max="15386" width="4.5703125" style="1" customWidth="1"/>
    <col min="15387" max="15390" width="4.140625" style="1" customWidth="1"/>
    <col min="15391" max="15391" width="0" style="1" hidden="1" customWidth="1"/>
    <col min="15392" max="15392" width="4.140625" style="1" customWidth="1"/>
    <col min="15393" max="15393" width="0.140625" style="1" customWidth="1"/>
    <col min="15394" max="15395" width="4.140625" style="1" customWidth="1"/>
    <col min="15396" max="15616" width="11.42578125" style="1"/>
    <col min="15617" max="15617" width="4.42578125" style="1" customWidth="1"/>
    <col min="15618" max="15630" width="4" style="1" customWidth="1"/>
    <col min="15631" max="15631" width="4.28515625" style="1" customWidth="1"/>
    <col min="15632" max="15632" width="4.140625" style="1" customWidth="1"/>
    <col min="15633" max="15634" width="4" style="1" customWidth="1"/>
    <col min="15635" max="15635" width="6.7109375" style="1" customWidth="1"/>
    <col min="15636" max="15636" width="5.140625" style="1" customWidth="1"/>
    <col min="15637" max="15637" width="5" style="1" customWidth="1"/>
    <col min="15638" max="15638" width="4.42578125" style="1" customWidth="1"/>
    <col min="15639" max="15640" width="4.140625" style="1" customWidth="1"/>
    <col min="15641" max="15642" width="4.5703125" style="1" customWidth="1"/>
    <col min="15643" max="15646" width="4.140625" style="1" customWidth="1"/>
    <col min="15647" max="15647" width="0" style="1" hidden="1" customWidth="1"/>
    <col min="15648" max="15648" width="4.140625" style="1" customWidth="1"/>
    <col min="15649" max="15649" width="0.140625" style="1" customWidth="1"/>
    <col min="15650" max="15651" width="4.140625" style="1" customWidth="1"/>
    <col min="15652" max="15872" width="11.42578125" style="1"/>
    <col min="15873" max="15873" width="4.42578125" style="1" customWidth="1"/>
    <col min="15874" max="15886" width="4" style="1" customWidth="1"/>
    <col min="15887" max="15887" width="4.28515625" style="1" customWidth="1"/>
    <col min="15888" max="15888" width="4.140625" style="1" customWidth="1"/>
    <col min="15889" max="15890" width="4" style="1" customWidth="1"/>
    <col min="15891" max="15891" width="6.7109375" style="1" customWidth="1"/>
    <col min="15892" max="15892" width="5.140625" style="1" customWidth="1"/>
    <col min="15893" max="15893" width="5" style="1" customWidth="1"/>
    <col min="15894" max="15894" width="4.42578125" style="1" customWidth="1"/>
    <col min="15895" max="15896" width="4.140625" style="1" customWidth="1"/>
    <col min="15897" max="15898" width="4.5703125" style="1" customWidth="1"/>
    <col min="15899" max="15902" width="4.140625" style="1" customWidth="1"/>
    <col min="15903" max="15903" width="0" style="1" hidden="1" customWidth="1"/>
    <col min="15904" max="15904" width="4.140625" style="1" customWidth="1"/>
    <col min="15905" max="15905" width="0.140625" style="1" customWidth="1"/>
    <col min="15906" max="15907" width="4.140625" style="1" customWidth="1"/>
    <col min="15908" max="16128" width="11.42578125" style="1"/>
    <col min="16129" max="16129" width="4.42578125" style="1" customWidth="1"/>
    <col min="16130" max="16142" width="4" style="1" customWidth="1"/>
    <col min="16143" max="16143" width="4.28515625" style="1" customWidth="1"/>
    <col min="16144" max="16144" width="4.140625" style="1" customWidth="1"/>
    <col min="16145" max="16146" width="4" style="1" customWidth="1"/>
    <col min="16147" max="16147" width="6.7109375" style="1" customWidth="1"/>
    <col min="16148" max="16148" width="5.140625" style="1" customWidth="1"/>
    <col min="16149" max="16149" width="5" style="1" customWidth="1"/>
    <col min="16150" max="16150" width="4.42578125" style="1" customWidth="1"/>
    <col min="16151" max="16152" width="4.140625" style="1" customWidth="1"/>
    <col min="16153" max="16154" width="4.5703125" style="1" customWidth="1"/>
    <col min="16155" max="16158" width="4.140625" style="1" customWidth="1"/>
    <col min="16159" max="16159" width="0" style="1" hidden="1" customWidth="1"/>
    <col min="16160" max="16160" width="4.140625" style="1" customWidth="1"/>
    <col min="16161" max="16161" width="0.140625" style="1" customWidth="1"/>
    <col min="16162" max="16163" width="4.140625" style="1" customWidth="1"/>
    <col min="16164" max="16384" width="11.42578125" style="1"/>
  </cols>
  <sheetData>
    <row r="1" spans="1:35" ht="21.75" customHeight="1">
      <c r="A1" s="51"/>
      <c r="B1" s="52"/>
      <c r="C1" s="52"/>
      <c r="D1" s="52"/>
      <c r="E1" s="52"/>
      <c r="F1" s="52"/>
      <c r="G1" s="52"/>
      <c r="H1" s="53"/>
      <c r="I1" s="57" t="s">
        <v>14</v>
      </c>
      <c r="J1" s="58"/>
      <c r="K1" s="58"/>
      <c r="L1" s="58"/>
      <c r="M1" s="58"/>
      <c r="N1" s="58"/>
      <c r="O1" s="58"/>
      <c r="P1" s="58"/>
      <c r="Q1" s="58"/>
      <c r="R1" s="58"/>
      <c r="S1" s="58"/>
      <c r="T1" s="58"/>
      <c r="U1" s="58"/>
      <c r="V1" s="58"/>
      <c r="W1" s="58"/>
      <c r="X1" s="58"/>
      <c r="Y1" s="58"/>
      <c r="Z1" s="58"/>
      <c r="AA1" s="63" t="s">
        <v>15</v>
      </c>
      <c r="AB1" s="63"/>
      <c r="AC1" s="63"/>
      <c r="AD1" s="63"/>
      <c r="AE1" s="63"/>
      <c r="AF1" s="63"/>
      <c r="AG1" s="63"/>
      <c r="AH1" s="63"/>
      <c r="AI1" s="64"/>
    </row>
    <row r="2" spans="1:35" ht="21.75" customHeight="1">
      <c r="A2" s="54"/>
      <c r="B2" s="55"/>
      <c r="C2" s="55"/>
      <c r="D2" s="55"/>
      <c r="E2" s="55"/>
      <c r="F2" s="55"/>
      <c r="G2" s="55"/>
      <c r="H2" s="56"/>
      <c r="I2" s="59"/>
      <c r="J2" s="60"/>
      <c r="K2" s="60"/>
      <c r="L2" s="60"/>
      <c r="M2" s="60"/>
      <c r="N2" s="60"/>
      <c r="O2" s="60"/>
      <c r="P2" s="60"/>
      <c r="Q2" s="60"/>
      <c r="R2" s="60"/>
      <c r="S2" s="60"/>
      <c r="T2" s="60"/>
      <c r="U2" s="60"/>
      <c r="V2" s="60"/>
      <c r="W2" s="60"/>
      <c r="X2" s="60"/>
      <c r="Y2" s="60"/>
      <c r="Z2" s="60"/>
      <c r="AA2" s="65"/>
      <c r="AB2" s="65"/>
      <c r="AC2" s="65"/>
      <c r="AD2" s="65"/>
      <c r="AE2" s="65"/>
      <c r="AF2" s="65"/>
      <c r="AG2" s="65"/>
      <c r="AH2" s="65"/>
      <c r="AI2" s="66"/>
    </row>
    <row r="3" spans="1:35" ht="15.95" customHeight="1" thickBot="1">
      <c r="A3" s="69" t="s">
        <v>16</v>
      </c>
      <c r="B3" s="70"/>
      <c r="C3" s="70"/>
      <c r="D3" s="70"/>
      <c r="E3" s="70"/>
      <c r="F3" s="70"/>
      <c r="G3" s="70"/>
      <c r="H3" s="71"/>
      <c r="I3" s="61"/>
      <c r="J3" s="62"/>
      <c r="K3" s="62"/>
      <c r="L3" s="62"/>
      <c r="M3" s="62"/>
      <c r="N3" s="62"/>
      <c r="O3" s="62"/>
      <c r="P3" s="62"/>
      <c r="Q3" s="62"/>
      <c r="R3" s="62"/>
      <c r="S3" s="62"/>
      <c r="T3" s="62"/>
      <c r="U3" s="62"/>
      <c r="V3" s="62"/>
      <c r="W3" s="62"/>
      <c r="X3" s="62"/>
      <c r="Y3" s="62"/>
      <c r="Z3" s="62"/>
      <c r="AA3" s="67"/>
      <c r="AB3" s="67"/>
      <c r="AC3" s="67"/>
      <c r="AD3" s="67"/>
      <c r="AE3" s="67"/>
      <c r="AF3" s="67"/>
      <c r="AG3" s="67"/>
      <c r="AH3" s="67"/>
      <c r="AI3" s="68"/>
    </row>
    <row r="4" spans="1:35" ht="15.95" customHeight="1">
      <c r="A4" s="69"/>
      <c r="B4" s="70"/>
      <c r="C4" s="70"/>
      <c r="D4" s="70"/>
      <c r="E4" s="70"/>
      <c r="F4" s="70"/>
      <c r="G4" s="70"/>
      <c r="H4" s="71"/>
      <c r="I4" s="75" t="s">
        <v>17</v>
      </c>
      <c r="J4" s="76"/>
      <c r="K4" s="76"/>
      <c r="L4" s="76"/>
      <c r="M4" s="77"/>
      <c r="N4" s="81">
        <v>102</v>
      </c>
      <c r="O4" s="83"/>
      <c r="P4" s="85"/>
      <c r="Q4" s="85"/>
      <c r="R4" s="87"/>
      <c r="S4" s="75" t="s">
        <v>18</v>
      </c>
      <c r="T4" s="76"/>
      <c r="U4" s="76"/>
      <c r="V4" s="76"/>
      <c r="W4" s="76"/>
      <c r="X4" s="77"/>
      <c r="Y4" s="81">
        <v>103</v>
      </c>
      <c r="Z4" s="89" t="s">
        <v>19</v>
      </c>
      <c r="AA4" s="89"/>
      <c r="AB4" s="89"/>
      <c r="AC4" s="90"/>
      <c r="AD4" s="91" t="s">
        <v>20</v>
      </c>
      <c r="AE4" s="89"/>
      <c r="AF4" s="89"/>
      <c r="AG4" s="90"/>
      <c r="AH4" s="91" t="s">
        <v>21</v>
      </c>
      <c r="AI4" s="92"/>
    </row>
    <row r="5" spans="1:35" ht="23.25" customHeight="1" thickBot="1">
      <c r="A5" s="72"/>
      <c r="B5" s="73"/>
      <c r="C5" s="73"/>
      <c r="D5" s="73"/>
      <c r="E5" s="73"/>
      <c r="F5" s="73"/>
      <c r="G5" s="73"/>
      <c r="H5" s="74"/>
      <c r="I5" s="78"/>
      <c r="J5" s="79"/>
      <c r="K5" s="79"/>
      <c r="L5" s="79"/>
      <c r="M5" s="80"/>
      <c r="N5" s="82"/>
      <c r="O5" s="84"/>
      <c r="P5" s="86"/>
      <c r="Q5" s="86"/>
      <c r="R5" s="88"/>
      <c r="S5" s="78"/>
      <c r="T5" s="79"/>
      <c r="U5" s="79"/>
      <c r="V5" s="79"/>
      <c r="W5" s="79"/>
      <c r="X5" s="80"/>
      <c r="Y5" s="82"/>
      <c r="Z5" s="2"/>
      <c r="AA5" s="3"/>
      <c r="AB5" s="3"/>
      <c r="AC5" s="4"/>
      <c r="AD5" s="93"/>
      <c r="AE5" s="94"/>
      <c r="AF5" s="94"/>
      <c r="AG5" s="95"/>
      <c r="AH5" s="5"/>
      <c r="AI5" s="6"/>
    </row>
    <row r="6" spans="1:35" ht="21" customHeight="1">
      <c r="A6" s="96" t="s">
        <v>22</v>
      </c>
      <c r="B6" s="97"/>
      <c r="C6" s="97"/>
      <c r="D6" s="97"/>
      <c r="E6" s="97"/>
      <c r="F6" s="97"/>
      <c r="G6" s="97"/>
      <c r="H6" s="97"/>
      <c r="I6" s="97"/>
      <c r="J6" s="97"/>
      <c r="K6" s="97"/>
      <c r="L6" s="97"/>
      <c r="M6" s="97"/>
      <c r="N6" s="97"/>
      <c r="O6" s="97"/>
      <c r="P6" s="97"/>
      <c r="Q6" s="97"/>
      <c r="R6" s="97"/>
      <c r="S6" s="97"/>
      <c r="T6" s="97"/>
      <c r="U6" s="97"/>
      <c r="V6" s="97"/>
      <c r="W6" s="97"/>
      <c r="X6" s="97"/>
      <c r="Y6" s="97"/>
      <c r="Z6" s="97"/>
      <c r="AA6" s="97"/>
      <c r="AB6" s="97"/>
      <c r="AC6" s="97"/>
      <c r="AD6" s="97"/>
      <c r="AE6" s="97"/>
      <c r="AF6" s="97"/>
      <c r="AG6" s="97"/>
      <c r="AH6" s="97"/>
      <c r="AI6" s="98"/>
    </row>
    <row r="7" spans="1:35" ht="15.95" customHeight="1">
      <c r="A7" s="99">
        <v>105</v>
      </c>
      <c r="B7" s="101" t="s">
        <v>23</v>
      </c>
      <c r="C7" s="102"/>
      <c r="D7" s="102"/>
      <c r="E7" s="102"/>
      <c r="F7" s="102"/>
      <c r="G7" s="102"/>
      <c r="H7" s="102"/>
      <c r="I7" s="102"/>
      <c r="J7" s="102"/>
      <c r="K7" s="102"/>
      <c r="L7" s="102"/>
      <c r="M7" s="102"/>
      <c r="N7" s="103"/>
      <c r="O7" s="104">
        <v>106</v>
      </c>
      <c r="P7" s="101" t="s">
        <v>24</v>
      </c>
      <c r="Q7" s="102"/>
      <c r="R7" s="102"/>
      <c r="S7" s="102"/>
      <c r="T7" s="102"/>
      <c r="U7" s="102"/>
      <c r="V7" s="102"/>
      <c r="W7" s="102"/>
      <c r="X7" s="102"/>
      <c r="Y7" s="102"/>
      <c r="Z7" s="102"/>
      <c r="AA7" s="102"/>
      <c r="AB7" s="102"/>
      <c r="AC7" s="102"/>
      <c r="AD7" s="102"/>
      <c r="AE7" s="102"/>
      <c r="AF7" s="102"/>
      <c r="AG7" s="102"/>
      <c r="AH7" s="102"/>
      <c r="AI7" s="106"/>
    </row>
    <row r="8" spans="1:35" ht="15.95" customHeight="1" thickBot="1">
      <c r="A8" s="100"/>
      <c r="B8" s="7"/>
      <c r="C8" s="8"/>
      <c r="D8" s="8"/>
      <c r="E8" s="8"/>
      <c r="F8" s="8"/>
      <c r="G8" s="9"/>
      <c r="H8" s="8"/>
      <c r="I8" s="8"/>
      <c r="J8" s="9"/>
      <c r="K8" s="10"/>
      <c r="L8" s="11">
        <v>0</v>
      </c>
      <c r="M8" s="12">
        <v>0</v>
      </c>
      <c r="N8" s="13">
        <v>1</v>
      </c>
      <c r="O8" s="105"/>
      <c r="P8" s="107"/>
      <c r="Q8" s="108"/>
      <c r="R8" s="108"/>
      <c r="S8" s="108"/>
      <c r="T8" s="108"/>
      <c r="U8" s="108"/>
      <c r="V8" s="108"/>
      <c r="W8" s="108"/>
      <c r="X8" s="108"/>
      <c r="Y8" s="108"/>
      <c r="Z8" s="108"/>
      <c r="AA8" s="108"/>
      <c r="AB8" s="108"/>
      <c r="AC8" s="108"/>
      <c r="AD8" s="108"/>
      <c r="AE8" s="108"/>
      <c r="AF8" s="108"/>
      <c r="AG8" s="108"/>
      <c r="AH8" s="108"/>
      <c r="AI8" s="109"/>
    </row>
    <row r="9" spans="1:35" ht="22.5" customHeight="1">
      <c r="A9" s="96" t="s">
        <v>25</v>
      </c>
      <c r="B9" s="97"/>
      <c r="C9" s="97"/>
      <c r="D9" s="97"/>
      <c r="E9" s="97"/>
      <c r="F9" s="97"/>
      <c r="G9" s="97"/>
      <c r="H9" s="97"/>
      <c r="I9" s="97"/>
      <c r="J9" s="97"/>
      <c r="K9" s="97"/>
      <c r="L9" s="97"/>
      <c r="M9" s="97"/>
      <c r="N9" s="97"/>
      <c r="O9" s="97"/>
      <c r="P9" s="97"/>
      <c r="Q9" s="97"/>
      <c r="R9" s="97"/>
      <c r="S9" s="97"/>
      <c r="T9" s="97"/>
      <c r="U9" s="97"/>
      <c r="V9" s="97"/>
      <c r="W9" s="97"/>
      <c r="X9" s="97"/>
      <c r="Y9" s="97"/>
      <c r="Z9" s="97"/>
      <c r="AA9" s="97"/>
      <c r="AB9" s="97"/>
      <c r="AC9" s="97"/>
      <c r="AD9" s="97"/>
      <c r="AE9" s="97"/>
      <c r="AF9" s="97"/>
      <c r="AG9" s="97"/>
      <c r="AH9" s="97"/>
      <c r="AI9" s="98"/>
    </row>
    <row r="10" spans="1:35" ht="15.95" customHeight="1">
      <c r="A10" s="99">
        <v>201</v>
      </c>
      <c r="B10" s="101" t="s">
        <v>26</v>
      </c>
      <c r="C10" s="102"/>
      <c r="D10" s="102"/>
      <c r="E10" s="102"/>
      <c r="F10" s="102"/>
      <c r="G10" s="102"/>
      <c r="H10" s="102"/>
      <c r="I10" s="102"/>
      <c r="J10" s="102"/>
      <c r="K10" s="102"/>
      <c r="L10" s="102"/>
      <c r="M10" s="102"/>
      <c r="N10" s="103"/>
      <c r="O10" s="104">
        <v>202</v>
      </c>
      <c r="P10" s="101" t="s">
        <v>27</v>
      </c>
      <c r="Q10" s="102"/>
      <c r="R10" s="102"/>
      <c r="S10" s="102"/>
      <c r="T10" s="102"/>
      <c r="U10" s="102"/>
      <c r="V10" s="102"/>
      <c r="W10" s="102"/>
      <c r="X10" s="102"/>
      <c r="Y10" s="102"/>
      <c r="Z10" s="102"/>
      <c r="AA10" s="102"/>
      <c r="AB10" s="102"/>
      <c r="AC10" s="102"/>
      <c r="AD10" s="102"/>
      <c r="AE10" s="102"/>
      <c r="AF10" s="102"/>
      <c r="AG10" s="102"/>
      <c r="AH10" s="102"/>
      <c r="AI10" s="106"/>
    </row>
    <row r="11" spans="1:35" ht="15.95" customHeight="1">
      <c r="A11" s="100"/>
      <c r="B11" s="116"/>
      <c r="C11" s="117"/>
      <c r="D11" s="117"/>
      <c r="E11" s="117"/>
      <c r="F11" s="117"/>
      <c r="G11" s="117"/>
      <c r="H11" s="117"/>
      <c r="I11" s="117"/>
      <c r="J11" s="117"/>
      <c r="K11" s="117"/>
      <c r="L11" s="117"/>
      <c r="M11" s="117"/>
      <c r="N11" s="118"/>
      <c r="O11" s="105"/>
      <c r="P11" s="107"/>
      <c r="Q11" s="108"/>
      <c r="R11" s="108"/>
      <c r="S11" s="108"/>
      <c r="T11" s="108"/>
      <c r="U11" s="108"/>
      <c r="V11" s="108"/>
      <c r="W11" s="108"/>
      <c r="X11" s="108"/>
      <c r="Y11" s="108"/>
      <c r="Z11" s="108"/>
      <c r="AA11" s="108"/>
      <c r="AB11" s="108"/>
      <c r="AC11" s="108"/>
      <c r="AD11" s="108"/>
      <c r="AE11" s="108"/>
      <c r="AF11" s="108"/>
      <c r="AG11" s="108"/>
      <c r="AH11" s="108"/>
      <c r="AI11" s="109"/>
    </row>
    <row r="12" spans="1:35" s="19" customFormat="1" ht="15.95" customHeight="1" thickBot="1">
      <c r="A12" s="14"/>
      <c r="B12" s="15"/>
      <c r="C12" s="15"/>
      <c r="D12" s="15"/>
      <c r="E12" s="15"/>
      <c r="F12" s="15"/>
      <c r="G12" s="15"/>
      <c r="H12" s="15"/>
      <c r="I12" s="15"/>
      <c r="J12" s="15"/>
      <c r="K12" s="15"/>
      <c r="L12" s="15"/>
      <c r="M12" s="15"/>
      <c r="N12" s="15"/>
      <c r="O12" s="16"/>
      <c r="P12" s="17"/>
      <c r="Q12" s="17"/>
      <c r="R12" s="17"/>
      <c r="S12" s="17"/>
      <c r="T12" s="17"/>
      <c r="U12" s="17"/>
      <c r="V12" s="17"/>
      <c r="W12" s="17"/>
      <c r="X12" s="17"/>
      <c r="Y12" s="17"/>
      <c r="Z12" s="17"/>
      <c r="AA12" s="17"/>
      <c r="AB12" s="17"/>
      <c r="AC12" s="17"/>
      <c r="AD12" s="17"/>
      <c r="AE12" s="17"/>
      <c r="AF12" s="17"/>
      <c r="AG12" s="17"/>
      <c r="AH12" s="17"/>
      <c r="AI12" s="18"/>
    </row>
    <row r="13" spans="1:35" ht="21" customHeight="1" thickBot="1">
      <c r="A13" s="119" t="s">
        <v>28</v>
      </c>
      <c r="B13" s="120"/>
      <c r="C13" s="120"/>
      <c r="D13" s="120"/>
      <c r="E13" s="120"/>
      <c r="F13" s="120"/>
      <c r="G13" s="120"/>
      <c r="H13" s="120"/>
      <c r="I13" s="120"/>
      <c r="J13" s="120"/>
      <c r="K13" s="120"/>
      <c r="L13" s="120"/>
      <c r="M13" s="120"/>
      <c r="N13" s="120"/>
      <c r="O13" s="120"/>
      <c r="P13" s="120"/>
      <c r="Q13" s="120"/>
      <c r="R13" s="120"/>
      <c r="S13" s="120"/>
      <c r="T13" s="120"/>
      <c r="U13" s="120"/>
      <c r="V13" s="120"/>
      <c r="W13" s="120"/>
      <c r="X13" s="120"/>
      <c r="Y13" s="120"/>
      <c r="Z13" s="120"/>
      <c r="AA13" s="120"/>
      <c r="AB13" s="120"/>
      <c r="AC13" s="120"/>
      <c r="AD13" s="120"/>
      <c r="AE13" s="120"/>
      <c r="AF13" s="120"/>
      <c r="AG13" s="120"/>
      <c r="AH13" s="120"/>
      <c r="AI13" s="121"/>
    </row>
    <row r="14" spans="1:35" ht="21.75" customHeight="1">
      <c r="A14" s="122" t="s">
        <v>29</v>
      </c>
      <c r="B14" s="108"/>
      <c r="C14" s="108"/>
      <c r="D14" s="108"/>
      <c r="E14" s="108"/>
      <c r="F14" s="108"/>
      <c r="G14" s="108"/>
      <c r="H14" s="108"/>
      <c r="I14" s="108"/>
      <c r="J14" s="108"/>
      <c r="K14" s="108"/>
      <c r="L14" s="108"/>
      <c r="M14" s="108"/>
      <c r="N14" s="108"/>
      <c r="O14" s="108"/>
      <c r="P14" s="108"/>
      <c r="Q14" s="108"/>
      <c r="R14" s="108"/>
      <c r="S14" s="123"/>
      <c r="T14" s="20">
        <v>301</v>
      </c>
      <c r="U14" s="21" t="s">
        <v>30</v>
      </c>
      <c r="V14" s="124"/>
      <c r="W14" s="125"/>
      <c r="X14" s="125"/>
      <c r="Y14" s="125"/>
      <c r="Z14" s="125"/>
      <c r="AA14" s="125"/>
      <c r="AB14" s="125"/>
      <c r="AC14" s="125"/>
      <c r="AD14" s="125"/>
      <c r="AE14" s="125"/>
      <c r="AF14" s="125"/>
      <c r="AG14" s="125"/>
      <c r="AH14" s="125"/>
      <c r="AI14" s="126"/>
    </row>
    <row r="15" spans="1:35" ht="21.75" customHeight="1">
      <c r="A15" s="110" t="s">
        <v>31</v>
      </c>
      <c r="B15" s="111"/>
      <c r="C15" s="111"/>
      <c r="D15" s="111"/>
      <c r="E15" s="111"/>
      <c r="F15" s="111"/>
      <c r="G15" s="111"/>
      <c r="H15" s="111"/>
      <c r="I15" s="111"/>
      <c r="J15" s="111"/>
      <c r="K15" s="111"/>
      <c r="L15" s="111"/>
      <c r="M15" s="111"/>
      <c r="N15" s="111"/>
      <c r="O15" s="111"/>
      <c r="P15" s="111"/>
      <c r="Q15" s="111"/>
      <c r="R15" s="111"/>
      <c r="S15" s="112"/>
      <c r="T15" s="22">
        <v>303</v>
      </c>
      <c r="U15" s="23" t="s">
        <v>30</v>
      </c>
      <c r="V15" s="113"/>
      <c r="W15" s="114"/>
      <c r="X15" s="114"/>
      <c r="Y15" s="114"/>
      <c r="Z15" s="114"/>
      <c r="AA15" s="114"/>
      <c r="AB15" s="114"/>
      <c r="AC15" s="114"/>
      <c r="AD15" s="114"/>
      <c r="AE15" s="114"/>
      <c r="AF15" s="114"/>
      <c r="AG15" s="114"/>
      <c r="AH15" s="114"/>
      <c r="AI15" s="115"/>
    </row>
    <row r="16" spans="1:35" ht="21.75" customHeight="1">
      <c r="A16" s="110" t="s">
        <v>32</v>
      </c>
      <c r="B16" s="111"/>
      <c r="C16" s="111"/>
      <c r="D16" s="111"/>
      <c r="E16" s="111"/>
      <c r="F16" s="111"/>
      <c r="G16" s="111"/>
      <c r="H16" s="111"/>
      <c r="I16" s="111"/>
      <c r="J16" s="111"/>
      <c r="K16" s="111"/>
      <c r="L16" s="111"/>
      <c r="M16" s="111"/>
      <c r="N16" s="111"/>
      <c r="O16" s="111"/>
      <c r="P16" s="111"/>
      <c r="Q16" s="111"/>
      <c r="R16" s="111"/>
      <c r="S16" s="112"/>
      <c r="T16" s="22">
        <v>305</v>
      </c>
      <c r="U16" s="23" t="s">
        <v>30</v>
      </c>
      <c r="V16" s="113"/>
      <c r="W16" s="114"/>
      <c r="X16" s="114"/>
      <c r="Y16" s="114"/>
      <c r="Z16" s="114"/>
      <c r="AA16" s="114"/>
      <c r="AB16" s="114"/>
      <c r="AC16" s="114"/>
      <c r="AD16" s="114"/>
      <c r="AE16" s="114"/>
      <c r="AF16" s="114"/>
      <c r="AG16" s="114"/>
      <c r="AH16" s="114"/>
      <c r="AI16" s="115"/>
    </row>
    <row r="17" spans="1:35" ht="21.75" customHeight="1">
      <c r="A17" s="127" t="s">
        <v>33</v>
      </c>
      <c r="B17" s="128"/>
      <c r="C17" s="128"/>
      <c r="D17" s="128"/>
      <c r="E17" s="128"/>
      <c r="F17" s="128"/>
      <c r="G17" s="128"/>
      <c r="H17" s="128"/>
      <c r="I17" s="128"/>
      <c r="J17" s="128"/>
      <c r="K17" s="128"/>
      <c r="L17" s="128"/>
      <c r="M17" s="128"/>
      <c r="N17" s="128"/>
      <c r="O17" s="128"/>
      <c r="P17" s="128"/>
      <c r="Q17" s="128"/>
      <c r="R17" s="128"/>
      <c r="S17" s="129"/>
      <c r="T17" s="22">
        <v>307</v>
      </c>
      <c r="U17" s="23" t="s">
        <v>30</v>
      </c>
      <c r="V17" s="113"/>
      <c r="W17" s="114"/>
      <c r="X17" s="114"/>
      <c r="Y17" s="114"/>
      <c r="Z17" s="114"/>
      <c r="AA17" s="114"/>
      <c r="AB17" s="114"/>
      <c r="AC17" s="114"/>
      <c r="AD17" s="114"/>
      <c r="AE17" s="114"/>
      <c r="AF17" s="114"/>
      <c r="AG17" s="114"/>
      <c r="AH17" s="114"/>
      <c r="AI17" s="115"/>
    </row>
    <row r="18" spans="1:35" ht="21.75" customHeight="1">
      <c r="A18" s="110" t="s">
        <v>34</v>
      </c>
      <c r="B18" s="111"/>
      <c r="C18" s="111"/>
      <c r="D18" s="111"/>
      <c r="E18" s="111"/>
      <c r="F18" s="111"/>
      <c r="G18" s="111"/>
      <c r="H18" s="111"/>
      <c r="I18" s="111"/>
      <c r="J18" s="111"/>
      <c r="K18" s="111"/>
      <c r="L18" s="111"/>
      <c r="M18" s="111"/>
      <c r="N18" s="111"/>
      <c r="O18" s="111"/>
      <c r="P18" s="111"/>
      <c r="Q18" s="111"/>
      <c r="R18" s="111"/>
      <c r="S18" s="112"/>
      <c r="T18" s="22">
        <v>311</v>
      </c>
      <c r="U18" s="22"/>
      <c r="V18" s="113"/>
      <c r="W18" s="114"/>
      <c r="X18" s="114"/>
      <c r="Y18" s="114"/>
      <c r="Z18" s="114"/>
      <c r="AA18" s="114"/>
      <c r="AB18" s="114"/>
      <c r="AC18" s="114"/>
      <c r="AD18" s="114"/>
      <c r="AE18" s="114"/>
      <c r="AF18" s="114"/>
      <c r="AG18" s="114"/>
      <c r="AH18" s="114"/>
      <c r="AI18" s="115"/>
    </row>
    <row r="19" spans="1:35" ht="21.75" customHeight="1">
      <c r="A19" s="110" t="s">
        <v>35</v>
      </c>
      <c r="B19" s="111"/>
      <c r="C19" s="111"/>
      <c r="D19" s="111"/>
      <c r="E19" s="111"/>
      <c r="F19" s="111"/>
      <c r="G19" s="111"/>
      <c r="H19" s="111"/>
      <c r="I19" s="111"/>
      <c r="J19" s="111"/>
      <c r="K19" s="111"/>
      <c r="L19" s="111"/>
      <c r="M19" s="111"/>
      <c r="N19" s="111"/>
      <c r="O19" s="111"/>
      <c r="P19" s="111"/>
      <c r="Q19" s="111"/>
      <c r="R19" s="111"/>
      <c r="S19" s="112"/>
      <c r="T19" s="22">
        <v>313</v>
      </c>
      <c r="U19" s="22"/>
      <c r="V19" s="113"/>
      <c r="W19" s="114"/>
      <c r="X19" s="114"/>
      <c r="Y19" s="114"/>
      <c r="Z19" s="114"/>
      <c r="AA19" s="114"/>
      <c r="AB19" s="114"/>
      <c r="AC19" s="114"/>
      <c r="AD19" s="114"/>
      <c r="AE19" s="114"/>
      <c r="AF19" s="114"/>
      <c r="AG19" s="114"/>
      <c r="AH19" s="114"/>
      <c r="AI19" s="115"/>
    </row>
    <row r="20" spans="1:35" ht="21.75" customHeight="1">
      <c r="A20" s="110" t="s">
        <v>36</v>
      </c>
      <c r="B20" s="111"/>
      <c r="C20" s="111"/>
      <c r="D20" s="111"/>
      <c r="E20" s="111"/>
      <c r="F20" s="111"/>
      <c r="G20" s="111"/>
      <c r="H20" s="111"/>
      <c r="I20" s="111"/>
      <c r="J20" s="111"/>
      <c r="K20" s="111"/>
      <c r="L20" s="111"/>
      <c r="M20" s="111"/>
      <c r="N20" s="111"/>
      <c r="O20" s="111"/>
      <c r="P20" s="111"/>
      <c r="Q20" s="111"/>
      <c r="R20" s="111"/>
      <c r="S20" s="112"/>
      <c r="T20" s="22">
        <v>315</v>
      </c>
      <c r="U20" s="22"/>
      <c r="V20" s="113"/>
      <c r="W20" s="114"/>
      <c r="X20" s="114"/>
      <c r="Y20" s="114"/>
      <c r="Z20" s="114"/>
      <c r="AA20" s="114"/>
      <c r="AB20" s="114"/>
      <c r="AC20" s="114"/>
      <c r="AD20" s="114"/>
      <c r="AE20" s="114"/>
      <c r="AF20" s="114"/>
      <c r="AG20" s="114"/>
      <c r="AH20" s="114"/>
      <c r="AI20" s="115"/>
    </row>
    <row r="21" spans="1:35" ht="21.75" customHeight="1" thickBot="1">
      <c r="A21" s="130" t="s">
        <v>37</v>
      </c>
      <c r="B21" s="131"/>
      <c r="C21" s="131"/>
      <c r="D21" s="131"/>
      <c r="E21" s="131"/>
      <c r="F21" s="131"/>
      <c r="G21" s="131"/>
      <c r="H21" s="131"/>
      <c r="I21" s="131"/>
      <c r="J21" s="131"/>
      <c r="K21" s="131"/>
      <c r="L21" s="131"/>
      <c r="M21" s="131"/>
      <c r="N21" s="131"/>
      <c r="O21" s="131"/>
      <c r="P21" s="131"/>
      <c r="Q21" s="131"/>
      <c r="R21" s="131"/>
      <c r="S21" s="132"/>
      <c r="T21" s="24">
        <v>317</v>
      </c>
      <c r="U21" s="24"/>
      <c r="V21" s="133"/>
      <c r="W21" s="134"/>
      <c r="X21" s="134"/>
      <c r="Y21" s="134"/>
      <c r="Z21" s="134"/>
      <c r="AA21" s="134"/>
      <c r="AB21" s="134"/>
      <c r="AC21" s="134"/>
      <c r="AD21" s="134"/>
      <c r="AE21" s="134"/>
      <c r="AF21" s="134"/>
      <c r="AG21" s="134"/>
      <c r="AH21" s="134"/>
      <c r="AI21" s="135"/>
    </row>
    <row r="22" spans="1:35" ht="21.75" customHeight="1">
      <c r="A22" s="136" t="s">
        <v>38</v>
      </c>
      <c r="B22" s="137"/>
      <c r="C22" s="137"/>
      <c r="D22" s="137"/>
      <c r="E22" s="137"/>
      <c r="F22" s="137"/>
      <c r="G22" s="137"/>
      <c r="H22" s="137"/>
      <c r="I22" s="137"/>
      <c r="J22" s="137"/>
      <c r="K22" s="137"/>
      <c r="L22" s="137"/>
      <c r="M22" s="137"/>
      <c r="N22" s="137"/>
      <c r="O22" s="137"/>
      <c r="P22" s="137"/>
      <c r="Q22" s="137"/>
      <c r="R22" s="137"/>
      <c r="S22" s="138"/>
      <c r="T22" s="25">
        <v>351</v>
      </c>
      <c r="U22" s="26" t="s">
        <v>39</v>
      </c>
      <c r="V22" s="124"/>
      <c r="W22" s="125"/>
      <c r="X22" s="125"/>
      <c r="Y22" s="125"/>
      <c r="Z22" s="125"/>
      <c r="AA22" s="125"/>
      <c r="AB22" s="125"/>
      <c r="AC22" s="125"/>
      <c r="AD22" s="125"/>
      <c r="AE22" s="125"/>
      <c r="AF22" s="125"/>
      <c r="AG22" s="125"/>
      <c r="AH22" s="125"/>
      <c r="AI22" s="126"/>
    </row>
    <row r="23" spans="1:35" ht="21.75" customHeight="1">
      <c r="A23" s="110" t="s">
        <v>40</v>
      </c>
      <c r="B23" s="111"/>
      <c r="C23" s="111"/>
      <c r="D23" s="111"/>
      <c r="E23" s="111"/>
      <c r="F23" s="111"/>
      <c r="G23" s="111"/>
      <c r="H23" s="111"/>
      <c r="I23" s="111"/>
      <c r="J23" s="111"/>
      <c r="K23" s="111"/>
      <c r="L23" s="111"/>
      <c r="M23" s="111"/>
      <c r="N23" s="111"/>
      <c r="O23" s="111"/>
      <c r="P23" s="111"/>
      <c r="Q23" s="111"/>
      <c r="R23" s="111"/>
      <c r="S23" s="112"/>
      <c r="T23" s="22">
        <v>353</v>
      </c>
      <c r="U23" s="23" t="s">
        <v>39</v>
      </c>
      <c r="V23" s="113"/>
      <c r="W23" s="114"/>
      <c r="X23" s="114"/>
      <c r="Y23" s="114"/>
      <c r="Z23" s="114"/>
      <c r="AA23" s="114"/>
      <c r="AB23" s="114"/>
      <c r="AC23" s="114"/>
      <c r="AD23" s="114"/>
      <c r="AE23" s="114"/>
      <c r="AF23" s="114"/>
      <c r="AG23" s="114"/>
      <c r="AH23" s="114"/>
      <c r="AI23" s="115"/>
    </row>
    <row r="24" spans="1:35" ht="21.75" customHeight="1">
      <c r="A24" s="110" t="s">
        <v>41</v>
      </c>
      <c r="B24" s="111"/>
      <c r="C24" s="111"/>
      <c r="D24" s="111"/>
      <c r="E24" s="111"/>
      <c r="F24" s="111"/>
      <c r="G24" s="111"/>
      <c r="H24" s="111"/>
      <c r="I24" s="111"/>
      <c r="J24" s="111"/>
      <c r="K24" s="111"/>
      <c r="L24" s="111"/>
      <c r="M24" s="111"/>
      <c r="N24" s="111"/>
      <c r="O24" s="111"/>
      <c r="P24" s="111"/>
      <c r="Q24" s="111"/>
      <c r="R24" s="111"/>
      <c r="S24" s="112"/>
      <c r="T24" s="22">
        <v>361</v>
      </c>
      <c r="U24" s="23" t="s">
        <v>39</v>
      </c>
      <c r="V24" s="113"/>
      <c r="W24" s="114"/>
      <c r="X24" s="114"/>
      <c r="Y24" s="114"/>
      <c r="Z24" s="114"/>
      <c r="AA24" s="114"/>
      <c r="AB24" s="114"/>
      <c r="AC24" s="114"/>
      <c r="AD24" s="114"/>
      <c r="AE24" s="114"/>
      <c r="AF24" s="114"/>
      <c r="AG24" s="114"/>
      <c r="AH24" s="114"/>
      <c r="AI24" s="115"/>
    </row>
    <row r="25" spans="1:35" ht="21.75" customHeight="1">
      <c r="A25" s="110" t="s">
        <v>42</v>
      </c>
      <c r="B25" s="111"/>
      <c r="C25" s="111"/>
      <c r="D25" s="111"/>
      <c r="E25" s="111"/>
      <c r="F25" s="111"/>
      <c r="G25" s="111"/>
      <c r="H25" s="111"/>
      <c r="I25" s="111"/>
      <c r="J25" s="111"/>
      <c r="K25" s="111"/>
      <c r="L25" s="111"/>
      <c r="M25" s="111"/>
      <c r="N25" s="111"/>
      <c r="O25" s="111"/>
      <c r="P25" s="111"/>
      <c r="Q25" s="111"/>
      <c r="R25" s="111"/>
      <c r="S25" s="112"/>
      <c r="T25" s="22">
        <v>363</v>
      </c>
      <c r="U25" s="23" t="s">
        <v>39</v>
      </c>
      <c r="V25" s="113"/>
      <c r="W25" s="114"/>
      <c r="X25" s="114"/>
      <c r="Y25" s="114"/>
      <c r="Z25" s="114"/>
      <c r="AA25" s="114"/>
      <c r="AB25" s="114"/>
      <c r="AC25" s="114"/>
      <c r="AD25" s="114"/>
      <c r="AE25" s="114"/>
      <c r="AF25" s="114"/>
      <c r="AG25" s="114"/>
      <c r="AH25" s="114"/>
      <c r="AI25" s="115"/>
    </row>
    <row r="26" spans="1:35" ht="21.75" customHeight="1">
      <c r="A26" s="110" t="s">
        <v>43</v>
      </c>
      <c r="B26" s="111"/>
      <c r="C26" s="111"/>
      <c r="D26" s="111"/>
      <c r="E26" s="111"/>
      <c r="F26" s="111"/>
      <c r="G26" s="111"/>
      <c r="H26" s="111"/>
      <c r="I26" s="111"/>
      <c r="J26" s="111"/>
      <c r="K26" s="111"/>
      <c r="L26" s="111"/>
      <c r="M26" s="111"/>
      <c r="N26" s="111"/>
      <c r="O26" s="111"/>
      <c r="P26" s="111"/>
      <c r="Q26" s="111"/>
      <c r="R26" s="111"/>
      <c r="S26" s="112"/>
      <c r="T26" s="22">
        <v>365</v>
      </c>
      <c r="U26" s="23" t="s">
        <v>39</v>
      </c>
      <c r="V26" s="113"/>
      <c r="W26" s="114"/>
      <c r="X26" s="114"/>
      <c r="Y26" s="114"/>
      <c r="Z26" s="114"/>
      <c r="AA26" s="114"/>
      <c r="AB26" s="114"/>
      <c r="AC26" s="114"/>
      <c r="AD26" s="114"/>
      <c r="AE26" s="114"/>
      <c r="AF26" s="114"/>
      <c r="AG26" s="114"/>
      <c r="AH26" s="114"/>
      <c r="AI26" s="115"/>
    </row>
    <row r="27" spans="1:35" ht="21.75" customHeight="1">
      <c r="A27" s="110" t="s">
        <v>44</v>
      </c>
      <c r="B27" s="111"/>
      <c r="C27" s="111"/>
      <c r="D27" s="111"/>
      <c r="E27" s="111"/>
      <c r="F27" s="111"/>
      <c r="G27" s="111"/>
      <c r="H27" s="111"/>
      <c r="I27" s="111"/>
      <c r="J27" s="111"/>
      <c r="K27" s="111"/>
      <c r="L27" s="111"/>
      <c r="M27" s="111"/>
      <c r="N27" s="111"/>
      <c r="O27" s="111"/>
      <c r="P27" s="111"/>
      <c r="Q27" s="111"/>
      <c r="R27" s="111"/>
      <c r="S27" s="112"/>
      <c r="T27" s="22">
        <v>367</v>
      </c>
      <c r="U27" s="23" t="s">
        <v>39</v>
      </c>
      <c r="V27" s="113"/>
      <c r="W27" s="114"/>
      <c r="X27" s="114"/>
      <c r="Y27" s="114"/>
      <c r="Z27" s="114"/>
      <c r="AA27" s="114"/>
      <c r="AB27" s="114"/>
      <c r="AC27" s="114"/>
      <c r="AD27" s="114"/>
      <c r="AE27" s="114"/>
      <c r="AF27" s="114"/>
      <c r="AG27" s="114"/>
      <c r="AH27" s="114"/>
      <c r="AI27" s="115"/>
    </row>
    <row r="28" spans="1:35" ht="21.75" customHeight="1">
      <c r="A28" s="110" t="s">
        <v>45</v>
      </c>
      <c r="B28" s="111"/>
      <c r="C28" s="111"/>
      <c r="D28" s="111"/>
      <c r="E28" s="111"/>
      <c r="F28" s="111"/>
      <c r="G28" s="111"/>
      <c r="H28" s="111"/>
      <c r="I28" s="111"/>
      <c r="J28" s="111"/>
      <c r="K28" s="111"/>
      <c r="L28" s="111"/>
      <c r="M28" s="111"/>
      <c r="N28" s="111"/>
      <c r="O28" s="111"/>
      <c r="P28" s="111"/>
      <c r="Q28" s="111"/>
      <c r="R28" s="111"/>
      <c r="S28" s="112"/>
      <c r="T28" s="22">
        <v>369</v>
      </c>
      <c r="U28" s="23" t="s">
        <v>39</v>
      </c>
      <c r="V28" s="113"/>
      <c r="W28" s="114"/>
      <c r="X28" s="114"/>
      <c r="Y28" s="114"/>
      <c r="Z28" s="114"/>
      <c r="AA28" s="114"/>
      <c r="AB28" s="114"/>
      <c r="AC28" s="114"/>
      <c r="AD28" s="114"/>
      <c r="AE28" s="114"/>
      <c r="AF28" s="114"/>
      <c r="AG28" s="114"/>
      <c r="AH28" s="114"/>
      <c r="AI28" s="115"/>
    </row>
    <row r="29" spans="1:35" ht="21.75" customHeight="1">
      <c r="A29" s="110" t="s">
        <v>46</v>
      </c>
      <c r="B29" s="111"/>
      <c r="C29" s="111"/>
      <c r="D29" s="111"/>
      <c r="E29" s="111"/>
      <c r="F29" s="111"/>
      <c r="G29" s="111"/>
      <c r="H29" s="111"/>
      <c r="I29" s="111"/>
      <c r="J29" s="111"/>
      <c r="K29" s="111"/>
      <c r="L29" s="111"/>
      <c r="M29" s="111"/>
      <c r="N29" s="111"/>
      <c r="O29" s="111"/>
      <c r="P29" s="111"/>
      <c r="Q29" s="111"/>
      <c r="R29" s="111"/>
      <c r="S29" s="112"/>
      <c r="T29" s="22">
        <v>371</v>
      </c>
      <c r="U29" s="23" t="s">
        <v>39</v>
      </c>
      <c r="V29" s="113"/>
      <c r="W29" s="114"/>
      <c r="X29" s="114"/>
      <c r="Y29" s="114"/>
      <c r="Z29" s="114"/>
      <c r="AA29" s="114"/>
      <c r="AB29" s="114"/>
      <c r="AC29" s="114"/>
      <c r="AD29" s="114"/>
      <c r="AE29" s="114"/>
      <c r="AF29" s="114"/>
      <c r="AG29" s="114"/>
      <c r="AH29" s="114"/>
      <c r="AI29" s="115"/>
    </row>
    <row r="30" spans="1:35" ht="21.75" customHeight="1" thickBot="1">
      <c r="A30" s="139" t="s">
        <v>47</v>
      </c>
      <c r="B30" s="102"/>
      <c r="C30" s="102"/>
      <c r="D30" s="102"/>
      <c r="E30" s="102"/>
      <c r="F30" s="102"/>
      <c r="G30" s="102"/>
      <c r="H30" s="102"/>
      <c r="I30" s="102"/>
      <c r="J30" s="102"/>
      <c r="K30" s="102"/>
      <c r="L30" s="102"/>
      <c r="M30" s="102"/>
      <c r="N30" s="102"/>
      <c r="O30" s="102"/>
      <c r="P30" s="102"/>
      <c r="Q30" s="102"/>
      <c r="R30" s="102"/>
      <c r="S30" s="103"/>
      <c r="T30" s="24">
        <v>373</v>
      </c>
      <c r="U30" s="27" t="s">
        <v>39</v>
      </c>
      <c r="V30" s="140"/>
      <c r="W30" s="141"/>
      <c r="X30" s="141"/>
      <c r="Y30" s="141"/>
      <c r="Z30" s="141"/>
      <c r="AA30" s="141"/>
      <c r="AB30" s="141"/>
      <c r="AC30" s="141"/>
      <c r="AD30" s="141"/>
      <c r="AE30" s="141"/>
      <c r="AF30" s="141"/>
      <c r="AG30" s="141"/>
      <c r="AH30" s="141"/>
      <c r="AI30" s="142"/>
    </row>
    <row r="31" spans="1:35" ht="28.5" customHeight="1" thickBot="1">
      <c r="A31" s="143" t="s">
        <v>48</v>
      </c>
      <c r="B31" s="144"/>
      <c r="C31" s="144"/>
      <c r="D31" s="144"/>
      <c r="E31" s="144"/>
      <c r="F31" s="144"/>
      <c r="G31" s="144"/>
      <c r="H31" s="144"/>
      <c r="I31" s="144"/>
      <c r="J31" s="144"/>
      <c r="K31" s="144"/>
      <c r="L31" s="144"/>
      <c r="M31" s="144"/>
      <c r="N31" s="144"/>
      <c r="O31" s="144"/>
      <c r="P31" s="144"/>
      <c r="Q31" s="144"/>
      <c r="R31" s="144"/>
      <c r="S31" s="144"/>
      <c r="T31" s="28">
        <v>381</v>
      </c>
      <c r="U31" s="29" t="s">
        <v>30</v>
      </c>
      <c r="V31" s="145"/>
      <c r="W31" s="145"/>
      <c r="X31" s="145"/>
      <c r="Y31" s="145"/>
      <c r="Z31" s="145"/>
      <c r="AA31" s="145"/>
      <c r="AB31" s="145"/>
      <c r="AC31" s="145"/>
      <c r="AD31" s="145"/>
      <c r="AE31" s="145"/>
      <c r="AF31" s="145"/>
      <c r="AG31" s="145"/>
      <c r="AH31" s="145"/>
      <c r="AI31" s="146"/>
    </row>
    <row r="32" spans="1:35" ht="28.5" customHeight="1" thickBot="1">
      <c r="A32" s="147" t="s">
        <v>49</v>
      </c>
      <c r="B32" s="148"/>
      <c r="C32" s="148"/>
      <c r="D32" s="148"/>
      <c r="E32" s="148"/>
      <c r="F32" s="148"/>
      <c r="G32" s="148"/>
      <c r="H32" s="148"/>
      <c r="I32" s="148"/>
      <c r="J32" s="148"/>
      <c r="K32" s="148"/>
      <c r="L32" s="148"/>
      <c r="M32" s="148"/>
      <c r="N32" s="148"/>
      <c r="O32" s="148"/>
      <c r="P32" s="148"/>
      <c r="Q32" s="148"/>
      <c r="R32" s="148"/>
      <c r="S32" s="148"/>
      <c r="T32" s="30">
        <v>399</v>
      </c>
      <c r="U32" s="31" t="s">
        <v>50</v>
      </c>
      <c r="V32" s="149"/>
      <c r="W32" s="150"/>
      <c r="X32" s="150"/>
      <c r="Y32" s="150"/>
      <c r="Z32" s="150"/>
      <c r="AA32" s="150"/>
      <c r="AB32" s="150"/>
      <c r="AC32" s="150"/>
      <c r="AD32" s="150"/>
      <c r="AE32" s="150"/>
      <c r="AF32" s="150"/>
      <c r="AG32" s="150"/>
      <c r="AH32" s="150"/>
      <c r="AI32" s="151"/>
    </row>
    <row r="33" spans="1:35" ht="28.5" customHeight="1">
      <c r="A33" s="152" t="s">
        <v>51</v>
      </c>
      <c r="B33" s="153"/>
      <c r="C33" s="153"/>
      <c r="D33" s="153"/>
      <c r="E33" s="153"/>
      <c r="F33" s="153"/>
      <c r="G33" s="153"/>
      <c r="H33" s="153"/>
      <c r="I33" s="153"/>
      <c r="J33" s="153"/>
      <c r="K33" s="153"/>
      <c r="L33" s="153"/>
      <c r="M33" s="153"/>
      <c r="N33" s="153"/>
      <c r="O33" s="153"/>
      <c r="P33" s="153"/>
      <c r="Q33" s="153"/>
      <c r="R33" s="153"/>
      <c r="S33" s="153"/>
      <c r="T33" s="25">
        <v>401</v>
      </c>
      <c r="U33" s="25" t="s">
        <v>50</v>
      </c>
      <c r="V33" s="154"/>
      <c r="W33" s="154"/>
      <c r="X33" s="154"/>
      <c r="Y33" s="154"/>
      <c r="Z33" s="154"/>
      <c r="AA33" s="154"/>
      <c r="AB33" s="154"/>
      <c r="AC33" s="154"/>
      <c r="AD33" s="154"/>
      <c r="AE33" s="154"/>
      <c r="AF33" s="154"/>
      <c r="AG33" s="154"/>
      <c r="AH33" s="154"/>
      <c r="AI33" s="155"/>
    </row>
    <row r="34" spans="1:35" ht="28.5" customHeight="1">
      <c r="A34" s="156" t="s">
        <v>52</v>
      </c>
      <c r="B34" s="157"/>
      <c r="C34" s="157"/>
      <c r="D34" s="157"/>
      <c r="E34" s="157"/>
      <c r="F34" s="157"/>
      <c r="G34" s="157"/>
      <c r="H34" s="157"/>
      <c r="I34" s="157"/>
      <c r="J34" s="157"/>
      <c r="K34" s="157"/>
      <c r="L34" s="157"/>
      <c r="M34" s="157"/>
      <c r="N34" s="157"/>
      <c r="O34" s="157"/>
      <c r="P34" s="157"/>
      <c r="Q34" s="157"/>
      <c r="R34" s="157"/>
      <c r="S34" s="157"/>
      <c r="T34" s="22">
        <v>403</v>
      </c>
      <c r="U34" s="22"/>
      <c r="V34" s="158"/>
      <c r="W34" s="158"/>
      <c r="X34" s="158"/>
      <c r="Y34" s="158"/>
      <c r="Z34" s="158"/>
      <c r="AA34" s="158"/>
      <c r="AB34" s="158"/>
      <c r="AC34" s="158"/>
      <c r="AD34" s="158"/>
      <c r="AE34" s="158"/>
      <c r="AF34" s="158"/>
      <c r="AG34" s="158"/>
      <c r="AH34" s="158"/>
      <c r="AI34" s="159"/>
    </row>
    <row r="35" spans="1:35" ht="28.5" customHeight="1">
      <c r="A35" s="156" t="s">
        <v>53</v>
      </c>
      <c r="B35" s="157"/>
      <c r="C35" s="157"/>
      <c r="D35" s="157"/>
      <c r="E35" s="157"/>
      <c r="F35" s="157"/>
      <c r="G35" s="157"/>
      <c r="H35" s="157"/>
      <c r="I35" s="157"/>
      <c r="J35" s="157"/>
      <c r="K35" s="157"/>
      <c r="L35" s="157"/>
      <c r="M35" s="157"/>
      <c r="N35" s="157"/>
      <c r="O35" s="157"/>
      <c r="P35" s="157"/>
      <c r="Q35" s="157"/>
      <c r="R35" s="157"/>
      <c r="S35" s="157"/>
      <c r="T35" s="22">
        <v>405</v>
      </c>
      <c r="U35" s="22"/>
      <c r="V35" s="158"/>
      <c r="W35" s="158"/>
      <c r="X35" s="158"/>
      <c r="Y35" s="158"/>
      <c r="Z35" s="158"/>
      <c r="AA35" s="158"/>
      <c r="AB35" s="158"/>
      <c r="AC35" s="158"/>
      <c r="AD35" s="158"/>
      <c r="AE35" s="158"/>
      <c r="AF35" s="158"/>
      <c r="AG35" s="158"/>
      <c r="AH35" s="158"/>
      <c r="AI35" s="159"/>
    </row>
    <row r="36" spans="1:35" ht="28.5" customHeight="1" thickBot="1">
      <c r="A36" s="163" t="s">
        <v>54</v>
      </c>
      <c r="B36" s="164"/>
      <c r="C36" s="164"/>
      <c r="D36" s="164"/>
      <c r="E36" s="164"/>
      <c r="F36" s="164"/>
      <c r="G36" s="164"/>
      <c r="H36" s="164"/>
      <c r="I36" s="164"/>
      <c r="J36" s="164"/>
      <c r="K36" s="164"/>
      <c r="L36" s="164"/>
      <c r="M36" s="164"/>
      <c r="N36" s="164"/>
      <c r="O36" s="164"/>
      <c r="P36" s="164"/>
      <c r="Q36" s="164"/>
      <c r="R36" s="164"/>
      <c r="S36" s="164"/>
      <c r="T36" s="32">
        <v>407</v>
      </c>
      <c r="U36" s="32"/>
      <c r="V36" s="165"/>
      <c r="W36" s="165"/>
      <c r="X36" s="165"/>
      <c r="Y36" s="165"/>
      <c r="Z36" s="165"/>
      <c r="AA36" s="165"/>
      <c r="AB36" s="165"/>
      <c r="AC36" s="165"/>
      <c r="AD36" s="165"/>
      <c r="AE36" s="165"/>
      <c r="AF36" s="165"/>
      <c r="AG36" s="165"/>
      <c r="AH36" s="165"/>
      <c r="AI36" s="166"/>
    </row>
    <row r="37" spans="1:35" ht="28.5" customHeight="1" thickBot="1">
      <c r="A37" s="147" t="s">
        <v>55</v>
      </c>
      <c r="B37" s="148"/>
      <c r="C37" s="148"/>
      <c r="D37" s="148"/>
      <c r="E37" s="148"/>
      <c r="F37" s="148"/>
      <c r="G37" s="148"/>
      <c r="H37" s="148"/>
      <c r="I37" s="148"/>
      <c r="J37" s="148"/>
      <c r="K37" s="148"/>
      <c r="L37" s="148"/>
      <c r="M37" s="148"/>
      <c r="N37" s="148"/>
      <c r="O37" s="148"/>
      <c r="P37" s="148"/>
      <c r="Q37" s="148"/>
      <c r="R37" s="148"/>
      <c r="S37" s="148"/>
      <c r="T37" s="30">
        <v>349</v>
      </c>
      <c r="U37" s="30" t="s">
        <v>50</v>
      </c>
      <c r="V37" s="149"/>
      <c r="W37" s="150"/>
      <c r="X37" s="150"/>
      <c r="Y37" s="150"/>
      <c r="Z37" s="150"/>
      <c r="AA37" s="150"/>
      <c r="AB37" s="150"/>
      <c r="AC37" s="150"/>
      <c r="AD37" s="150"/>
      <c r="AE37" s="150"/>
      <c r="AF37" s="150"/>
      <c r="AG37" s="150"/>
      <c r="AH37" s="150"/>
      <c r="AI37" s="151"/>
    </row>
    <row r="38" spans="1:35" ht="27.75" customHeight="1">
      <c r="A38" s="96" t="s">
        <v>56</v>
      </c>
      <c r="B38" s="97"/>
      <c r="C38" s="97"/>
      <c r="D38" s="97"/>
      <c r="E38" s="97"/>
      <c r="F38" s="97"/>
      <c r="G38" s="97"/>
      <c r="H38" s="97"/>
      <c r="I38" s="97"/>
      <c r="J38" s="97"/>
      <c r="K38" s="97"/>
      <c r="L38" s="97"/>
      <c r="M38" s="97"/>
      <c r="N38" s="97"/>
      <c r="O38" s="97"/>
      <c r="P38" s="97"/>
      <c r="Q38" s="97"/>
      <c r="R38" s="97"/>
      <c r="S38" s="97"/>
      <c r="T38" s="97"/>
      <c r="U38" s="97"/>
      <c r="V38" s="97"/>
      <c r="W38" s="97"/>
      <c r="X38" s="97"/>
      <c r="Y38" s="97"/>
      <c r="Z38" s="97"/>
      <c r="AA38" s="97"/>
      <c r="AB38" s="97"/>
      <c r="AC38" s="97"/>
      <c r="AD38" s="97"/>
      <c r="AE38" s="97"/>
      <c r="AF38" s="97"/>
      <c r="AG38" s="97"/>
      <c r="AH38" s="97"/>
      <c r="AI38" s="98"/>
    </row>
    <row r="39" spans="1:35" ht="27.75" customHeight="1">
      <c r="A39" s="160" t="s">
        <v>57</v>
      </c>
      <c r="B39" s="161"/>
      <c r="C39" s="161"/>
      <c r="D39" s="161"/>
      <c r="E39" s="161"/>
      <c r="F39" s="161"/>
      <c r="G39" s="161"/>
      <c r="H39" s="161"/>
      <c r="I39" s="161"/>
      <c r="J39" s="161"/>
      <c r="K39" s="161"/>
      <c r="L39" s="161"/>
      <c r="M39" s="161"/>
      <c r="N39" s="161"/>
      <c r="O39" s="161"/>
      <c r="P39" s="161"/>
      <c r="Q39" s="161"/>
      <c r="R39" s="161"/>
      <c r="S39" s="161"/>
      <c r="T39" s="161"/>
      <c r="U39" s="161"/>
      <c r="V39" s="161"/>
      <c r="W39" s="161"/>
      <c r="X39" s="161"/>
      <c r="Y39" s="161"/>
      <c r="Z39" s="161"/>
      <c r="AA39" s="161"/>
      <c r="AB39" s="161"/>
      <c r="AC39" s="161"/>
      <c r="AD39" s="161"/>
      <c r="AE39" s="161"/>
      <c r="AF39" s="161"/>
      <c r="AG39" s="161"/>
      <c r="AH39" s="161"/>
      <c r="AI39" s="162"/>
    </row>
    <row r="40" spans="1:35" ht="27.75" customHeight="1">
      <c r="A40" s="160" t="s">
        <v>58</v>
      </c>
      <c r="B40" s="161"/>
      <c r="C40" s="161"/>
      <c r="D40" s="161"/>
      <c r="E40" s="161"/>
      <c r="F40" s="161"/>
      <c r="G40" s="161"/>
      <c r="H40" s="161"/>
      <c r="I40" s="161"/>
      <c r="J40" s="161"/>
      <c r="K40" s="161"/>
      <c r="L40" s="161"/>
      <c r="M40" s="161"/>
      <c r="N40" s="161"/>
      <c r="O40" s="161"/>
      <c r="P40" s="161"/>
      <c r="Q40" s="161"/>
      <c r="R40" s="161"/>
      <c r="S40" s="161"/>
      <c r="T40" s="161"/>
      <c r="U40" s="161"/>
      <c r="V40" s="161"/>
      <c r="W40" s="161"/>
      <c r="X40" s="161"/>
      <c r="Y40" s="161"/>
      <c r="Z40" s="161"/>
      <c r="AA40" s="161"/>
      <c r="AB40" s="161"/>
      <c r="AC40" s="161"/>
      <c r="AD40" s="161"/>
      <c r="AE40" s="161"/>
      <c r="AF40" s="161"/>
      <c r="AG40" s="161"/>
      <c r="AH40" s="161"/>
      <c r="AI40" s="162"/>
    </row>
    <row r="41" spans="1:35" ht="27.75" customHeight="1">
      <c r="A41" s="110" t="s">
        <v>59</v>
      </c>
      <c r="B41" s="111"/>
      <c r="C41" s="111"/>
      <c r="D41" s="111"/>
      <c r="E41" s="111"/>
      <c r="F41" s="111"/>
      <c r="G41" s="111"/>
      <c r="H41" s="111"/>
      <c r="I41" s="111"/>
      <c r="J41" s="111"/>
      <c r="K41" s="111"/>
      <c r="L41" s="111"/>
      <c r="M41" s="111"/>
      <c r="N41" s="111"/>
      <c r="O41" s="111"/>
      <c r="P41" s="111"/>
      <c r="Q41" s="111"/>
      <c r="R41" s="111"/>
      <c r="S41" s="111"/>
      <c r="T41" s="111"/>
      <c r="U41" s="111"/>
      <c r="V41" s="111"/>
      <c r="W41" s="111"/>
      <c r="X41" s="111"/>
      <c r="Y41" s="111"/>
      <c r="Z41" s="111"/>
      <c r="AA41" s="111"/>
      <c r="AB41" s="111"/>
      <c r="AC41" s="111"/>
      <c r="AD41" s="111"/>
      <c r="AE41" s="111"/>
      <c r="AF41" s="111"/>
      <c r="AG41" s="111"/>
      <c r="AH41" s="111"/>
      <c r="AI41" s="167"/>
    </row>
    <row r="42" spans="1:35" ht="27.75" customHeight="1">
      <c r="A42" s="160" t="s">
        <v>60</v>
      </c>
      <c r="B42" s="161"/>
      <c r="C42" s="161"/>
      <c r="D42" s="161"/>
      <c r="E42" s="161"/>
      <c r="F42" s="161"/>
      <c r="G42" s="161"/>
      <c r="H42" s="161"/>
      <c r="I42" s="161"/>
      <c r="J42" s="161"/>
      <c r="K42" s="161"/>
      <c r="L42" s="161"/>
      <c r="M42" s="161"/>
      <c r="N42" s="161"/>
      <c r="O42" s="161"/>
      <c r="P42" s="161"/>
      <c r="Q42" s="161"/>
      <c r="R42" s="161"/>
      <c r="S42" s="161"/>
      <c r="T42" s="161"/>
      <c r="U42" s="161"/>
      <c r="V42" s="161"/>
      <c r="W42" s="161"/>
      <c r="X42" s="161"/>
      <c r="Y42" s="161"/>
      <c r="Z42" s="161"/>
      <c r="AA42" s="161"/>
      <c r="AB42" s="161"/>
      <c r="AC42" s="161"/>
      <c r="AD42" s="161"/>
      <c r="AE42" s="161"/>
      <c r="AF42" s="161"/>
      <c r="AG42" s="161"/>
      <c r="AH42" s="161"/>
      <c r="AI42" s="162"/>
    </row>
    <row r="43" spans="1:35" ht="22.5" customHeight="1">
      <c r="A43" s="160" t="s">
        <v>61</v>
      </c>
      <c r="B43" s="161"/>
      <c r="C43" s="161"/>
      <c r="D43" s="161"/>
      <c r="E43" s="161"/>
      <c r="F43" s="161"/>
      <c r="G43" s="161"/>
      <c r="H43" s="161"/>
      <c r="I43" s="161"/>
      <c r="J43" s="161"/>
      <c r="K43" s="161"/>
      <c r="L43" s="161"/>
      <c r="M43" s="161"/>
      <c r="N43" s="161"/>
      <c r="O43" s="161"/>
      <c r="P43" s="161"/>
      <c r="Q43" s="161"/>
      <c r="R43" s="161"/>
      <c r="S43" s="161"/>
      <c r="T43" s="161"/>
      <c r="U43" s="161"/>
      <c r="V43" s="161"/>
      <c r="W43" s="161"/>
      <c r="X43" s="161"/>
      <c r="Y43" s="161"/>
      <c r="Z43" s="161"/>
      <c r="AA43" s="161"/>
      <c r="AB43" s="161"/>
      <c r="AC43" s="161"/>
      <c r="AD43" s="161"/>
      <c r="AE43" s="161"/>
      <c r="AF43" s="161"/>
      <c r="AG43" s="161"/>
      <c r="AH43" s="161"/>
      <c r="AI43" s="162"/>
    </row>
    <row r="44" spans="1:35" ht="40.5" customHeight="1">
      <c r="A44" s="160" t="s">
        <v>62</v>
      </c>
      <c r="B44" s="161"/>
      <c r="C44" s="161"/>
      <c r="D44" s="161"/>
      <c r="E44" s="161"/>
      <c r="F44" s="161"/>
      <c r="G44" s="161"/>
      <c r="H44" s="161"/>
      <c r="I44" s="161"/>
      <c r="J44" s="161"/>
      <c r="K44" s="161"/>
      <c r="L44" s="161"/>
      <c r="M44" s="161"/>
      <c r="N44" s="161"/>
      <c r="O44" s="161"/>
      <c r="P44" s="161"/>
      <c r="Q44" s="161"/>
      <c r="R44" s="161"/>
      <c r="S44" s="161"/>
      <c r="T44" s="161"/>
      <c r="U44" s="161"/>
      <c r="V44" s="161"/>
      <c r="W44" s="161"/>
      <c r="X44" s="161"/>
      <c r="Y44" s="161"/>
      <c r="Z44" s="161"/>
      <c r="AA44" s="161"/>
      <c r="AB44" s="161"/>
      <c r="AC44" s="161"/>
      <c r="AD44" s="161"/>
      <c r="AE44" s="161"/>
      <c r="AF44" s="161"/>
      <c r="AG44" s="161"/>
      <c r="AH44" s="161"/>
      <c r="AI44" s="162"/>
    </row>
    <row r="45" spans="1:35" ht="27" customHeight="1">
      <c r="A45" s="168" t="s">
        <v>63</v>
      </c>
      <c r="B45" s="169"/>
      <c r="C45" s="169"/>
      <c r="D45" s="169"/>
      <c r="E45" s="169"/>
      <c r="F45" s="169"/>
      <c r="G45" s="169"/>
      <c r="H45" s="169"/>
      <c r="I45" s="169"/>
      <c r="J45" s="169"/>
      <c r="K45" s="169"/>
      <c r="L45" s="169"/>
      <c r="M45" s="169"/>
      <c r="N45" s="169"/>
      <c r="O45" s="169"/>
      <c r="P45" s="169"/>
      <c r="Q45" s="169"/>
      <c r="R45" s="169"/>
      <c r="S45" s="169"/>
      <c r="T45" s="169"/>
      <c r="U45" s="169"/>
      <c r="V45" s="169"/>
      <c r="W45" s="169"/>
      <c r="X45" s="169"/>
      <c r="Y45" s="169"/>
      <c r="Z45" s="169"/>
      <c r="AA45" s="169"/>
      <c r="AB45" s="169"/>
      <c r="AC45" s="169"/>
      <c r="AD45" s="169"/>
      <c r="AE45" s="169"/>
      <c r="AF45" s="169"/>
      <c r="AG45" s="169"/>
      <c r="AH45" s="169"/>
      <c r="AI45" s="170"/>
    </row>
    <row r="46" spans="1:35" ht="84.75" customHeight="1" thickBot="1">
      <c r="A46" s="171" t="s">
        <v>64</v>
      </c>
      <c r="B46" s="172"/>
      <c r="C46" s="172"/>
      <c r="D46" s="172"/>
      <c r="E46" s="172"/>
      <c r="F46" s="172"/>
      <c r="G46" s="172"/>
      <c r="H46" s="172"/>
      <c r="I46" s="172"/>
      <c r="J46" s="172"/>
      <c r="K46" s="172"/>
      <c r="L46" s="172"/>
      <c r="M46" s="172"/>
      <c r="N46" s="172"/>
      <c r="O46" s="172"/>
      <c r="P46" s="172"/>
      <c r="Q46" s="172"/>
      <c r="R46" s="172"/>
      <c r="S46" s="172"/>
      <c r="T46" s="172"/>
      <c r="U46" s="172"/>
      <c r="V46" s="172"/>
      <c r="W46" s="172"/>
      <c r="X46" s="172"/>
      <c r="Y46" s="172"/>
      <c r="Z46" s="172"/>
      <c r="AA46" s="172"/>
      <c r="AB46" s="172"/>
      <c r="AC46" s="172"/>
      <c r="AD46" s="172"/>
      <c r="AE46" s="172"/>
      <c r="AF46" s="172"/>
      <c r="AG46" s="172"/>
      <c r="AH46" s="172"/>
      <c r="AI46" s="173"/>
    </row>
    <row r="47" spans="1:35" ht="36.75" customHeight="1">
      <c r="A47" s="174" t="s">
        <v>65</v>
      </c>
      <c r="B47" s="175"/>
      <c r="C47" s="175"/>
      <c r="D47" s="175"/>
      <c r="E47" s="175"/>
      <c r="F47" s="175"/>
      <c r="G47" s="175"/>
      <c r="H47" s="175"/>
      <c r="I47" s="175"/>
      <c r="J47" s="175"/>
      <c r="K47" s="175"/>
      <c r="L47" s="175"/>
      <c r="M47" s="175"/>
      <c r="N47" s="175"/>
      <c r="O47" s="175"/>
      <c r="P47" s="175"/>
      <c r="Q47" s="175"/>
      <c r="R47" s="175"/>
      <c r="S47" s="175"/>
      <c r="T47" s="175"/>
      <c r="U47" s="175"/>
      <c r="V47" s="175"/>
      <c r="W47" s="175"/>
      <c r="X47" s="175"/>
      <c r="Y47" s="175"/>
      <c r="Z47" s="175"/>
      <c r="AA47" s="175"/>
      <c r="AB47" s="175"/>
      <c r="AC47" s="175"/>
      <c r="AD47" s="175"/>
      <c r="AE47" s="175"/>
      <c r="AF47" s="175"/>
      <c r="AG47" s="175"/>
      <c r="AH47" s="175"/>
      <c r="AI47" s="176"/>
    </row>
    <row r="48" spans="1:35" ht="12" customHeight="1">
      <c r="A48" s="177" t="s">
        <v>66</v>
      </c>
      <c r="B48" s="178"/>
      <c r="C48" s="178"/>
      <c r="D48" s="178"/>
      <c r="E48" s="178"/>
      <c r="F48" s="178"/>
      <c r="G48" s="178"/>
      <c r="H48" s="178"/>
      <c r="I48" s="178"/>
      <c r="J48" s="179"/>
      <c r="K48" s="180" t="s">
        <v>67</v>
      </c>
      <c r="L48" s="178"/>
      <c r="M48" s="178"/>
      <c r="N48" s="178"/>
      <c r="O48" s="178"/>
      <c r="P48" s="178"/>
      <c r="Q48" s="178"/>
      <c r="R48" s="178"/>
      <c r="S48" s="179"/>
      <c r="T48" s="180" t="s">
        <v>68</v>
      </c>
      <c r="U48" s="178"/>
      <c r="V48" s="178"/>
      <c r="W48" s="178"/>
      <c r="X48" s="178"/>
      <c r="Y48" s="178"/>
      <c r="Z48" s="178"/>
      <c r="AA48" s="178"/>
      <c r="AB48" s="178"/>
      <c r="AC48" s="178"/>
      <c r="AD48" s="178"/>
      <c r="AE48" s="178"/>
      <c r="AF48" s="178"/>
      <c r="AG48" s="178"/>
      <c r="AH48" s="178"/>
      <c r="AI48" s="181"/>
    </row>
    <row r="49" spans="1:35" ht="12.75" customHeight="1">
      <c r="A49" s="182"/>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c r="AA49" s="183"/>
      <c r="AB49" s="183"/>
      <c r="AC49" s="183"/>
      <c r="AD49" s="183"/>
      <c r="AE49" s="183"/>
      <c r="AF49" s="183"/>
      <c r="AG49" s="183"/>
      <c r="AH49" s="183"/>
      <c r="AI49" s="186"/>
    </row>
    <row r="50" spans="1:35" ht="12.75" customHeight="1">
      <c r="A50" s="182"/>
      <c r="B50" s="183"/>
      <c r="C50" s="183"/>
      <c r="D50" s="183"/>
      <c r="E50" s="183"/>
      <c r="F50" s="183"/>
      <c r="G50" s="183"/>
      <c r="H50" s="183"/>
      <c r="I50" s="183"/>
      <c r="J50" s="183"/>
      <c r="K50" s="183"/>
      <c r="L50" s="183"/>
      <c r="M50" s="183"/>
      <c r="N50" s="183"/>
      <c r="O50" s="183"/>
      <c r="P50" s="183"/>
      <c r="Q50" s="183"/>
      <c r="R50" s="183"/>
      <c r="S50" s="183"/>
      <c r="T50" s="183"/>
      <c r="U50" s="183"/>
      <c r="V50" s="183"/>
      <c r="W50" s="183"/>
      <c r="X50" s="183"/>
      <c r="Y50" s="183"/>
      <c r="Z50" s="183"/>
      <c r="AA50" s="183"/>
      <c r="AB50" s="183"/>
      <c r="AC50" s="183"/>
      <c r="AD50" s="183"/>
      <c r="AE50" s="183"/>
      <c r="AF50" s="183"/>
      <c r="AG50" s="183"/>
      <c r="AH50" s="183"/>
      <c r="AI50" s="186"/>
    </row>
    <row r="51" spans="1:35" ht="12.75" customHeight="1">
      <c r="A51" s="182"/>
      <c r="B51" s="183"/>
      <c r="C51" s="183"/>
      <c r="D51" s="183"/>
      <c r="E51" s="183"/>
      <c r="F51" s="183"/>
      <c r="G51" s="183"/>
      <c r="H51" s="183"/>
      <c r="I51" s="183"/>
      <c r="J51" s="183"/>
      <c r="K51" s="183"/>
      <c r="L51" s="183"/>
      <c r="M51" s="183"/>
      <c r="N51" s="183"/>
      <c r="O51" s="183"/>
      <c r="P51" s="183"/>
      <c r="Q51" s="183"/>
      <c r="R51" s="183"/>
      <c r="S51" s="183"/>
      <c r="T51" s="183"/>
      <c r="U51" s="183"/>
      <c r="V51" s="183"/>
      <c r="W51" s="183"/>
      <c r="X51" s="183"/>
      <c r="Y51" s="183"/>
      <c r="Z51" s="183"/>
      <c r="AA51" s="183"/>
      <c r="AB51" s="183"/>
      <c r="AC51" s="183"/>
      <c r="AD51" s="183"/>
      <c r="AE51" s="183"/>
      <c r="AF51" s="183"/>
      <c r="AG51" s="183"/>
      <c r="AH51" s="183"/>
      <c r="AI51" s="186"/>
    </row>
    <row r="52" spans="1:35" ht="12.75" customHeight="1">
      <c r="A52" s="182"/>
      <c r="B52" s="183"/>
      <c r="C52" s="183"/>
      <c r="D52" s="183"/>
      <c r="E52" s="183"/>
      <c r="F52" s="183"/>
      <c r="G52" s="183"/>
      <c r="H52" s="183"/>
      <c r="I52" s="183"/>
      <c r="J52" s="183"/>
      <c r="K52" s="183"/>
      <c r="L52" s="183"/>
      <c r="M52" s="183"/>
      <c r="N52" s="183"/>
      <c r="O52" s="183"/>
      <c r="P52" s="183"/>
      <c r="Q52" s="183"/>
      <c r="R52" s="183"/>
      <c r="S52" s="183"/>
      <c r="T52" s="183"/>
      <c r="U52" s="183"/>
      <c r="V52" s="183"/>
      <c r="W52" s="183"/>
      <c r="X52" s="183"/>
      <c r="Y52" s="183"/>
      <c r="Z52" s="183"/>
      <c r="AA52" s="183"/>
      <c r="AB52" s="183"/>
      <c r="AC52" s="183"/>
      <c r="AD52" s="183"/>
      <c r="AE52" s="183"/>
      <c r="AF52" s="183"/>
      <c r="AG52" s="183"/>
      <c r="AH52" s="183"/>
      <c r="AI52" s="186"/>
    </row>
    <row r="53" spans="1:35" ht="12.75" customHeight="1">
      <c r="A53" s="182"/>
      <c r="B53" s="183"/>
      <c r="C53" s="183"/>
      <c r="D53" s="183"/>
      <c r="E53" s="183"/>
      <c r="F53" s="183"/>
      <c r="G53" s="183"/>
      <c r="H53" s="183"/>
      <c r="I53" s="183"/>
      <c r="J53" s="183"/>
      <c r="K53" s="183"/>
      <c r="L53" s="183"/>
      <c r="M53" s="183"/>
      <c r="N53" s="183"/>
      <c r="O53" s="183"/>
      <c r="P53" s="183"/>
      <c r="Q53" s="183"/>
      <c r="R53" s="183"/>
      <c r="S53" s="183"/>
      <c r="T53" s="183"/>
      <c r="U53" s="183"/>
      <c r="V53" s="183"/>
      <c r="W53" s="183"/>
      <c r="X53" s="183"/>
      <c r="Y53" s="183"/>
      <c r="Z53" s="183"/>
      <c r="AA53" s="183"/>
      <c r="AB53" s="183"/>
      <c r="AC53" s="183"/>
      <c r="AD53" s="183"/>
      <c r="AE53" s="183"/>
      <c r="AF53" s="183"/>
      <c r="AG53" s="183"/>
      <c r="AH53" s="183"/>
      <c r="AI53" s="186"/>
    </row>
    <row r="54" spans="1:35" ht="12.75" customHeight="1">
      <c r="A54" s="182"/>
      <c r="B54" s="183"/>
      <c r="C54" s="183"/>
      <c r="D54" s="183"/>
      <c r="E54" s="183"/>
      <c r="F54" s="183"/>
      <c r="G54" s="183"/>
      <c r="H54" s="183"/>
      <c r="I54" s="183"/>
      <c r="J54" s="183"/>
      <c r="K54" s="183"/>
      <c r="L54" s="183"/>
      <c r="M54" s="183"/>
      <c r="N54" s="183"/>
      <c r="O54" s="183"/>
      <c r="P54" s="183"/>
      <c r="Q54" s="183"/>
      <c r="R54" s="183"/>
      <c r="S54" s="183"/>
      <c r="T54" s="183"/>
      <c r="U54" s="183"/>
      <c r="V54" s="183"/>
      <c r="W54" s="183"/>
      <c r="X54" s="183"/>
      <c r="Y54" s="183"/>
      <c r="Z54" s="183"/>
      <c r="AA54" s="183"/>
      <c r="AB54" s="183"/>
      <c r="AC54" s="183"/>
      <c r="AD54" s="183"/>
      <c r="AE54" s="183"/>
      <c r="AF54" s="183"/>
      <c r="AG54" s="183"/>
      <c r="AH54" s="183"/>
      <c r="AI54" s="186"/>
    </row>
    <row r="55" spans="1:35" ht="12.75" customHeight="1">
      <c r="A55" s="182"/>
      <c r="B55" s="183"/>
      <c r="C55" s="183"/>
      <c r="D55" s="183"/>
      <c r="E55" s="183"/>
      <c r="F55" s="183"/>
      <c r="G55" s="183"/>
      <c r="H55" s="183"/>
      <c r="I55" s="183"/>
      <c r="J55" s="183"/>
      <c r="K55" s="183"/>
      <c r="L55" s="183"/>
      <c r="M55" s="183"/>
      <c r="N55" s="183"/>
      <c r="O55" s="183"/>
      <c r="P55" s="183"/>
      <c r="Q55" s="183"/>
      <c r="R55" s="183"/>
      <c r="S55" s="183"/>
      <c r="T55" s="104">
        <v>199</v>
      </c>
      <c r="U55" s="188" t="s">
        <v>69</v>
      </c>
      <c r="V55" s="189"/>
      <c r="W55" s="189"/>
      <c r="X55" s="189"/>
      <c r="Y55" s="189"/>
      <c r="Z55" s="189"/>
      <c r="AA55" s="189"/>
      <c r="AB55" s="189"/>
      <c r="AC55" s="189"/>
      <c r="AD55" s="189"/>
      <c r="AE55" s="189"/>
      <c r="AF55" s="189"/>
      <c r="AG55" s="189"/>
      <c r="AH55" s="189"/>
      <c r="AI55" s="190"/>
    </row>
    <row r="56" spans="1:35" ht="12.75" customHeight="1" thickBot="1">
      <c r="A56" s="184"/>
      <c r="B56" s="185"/>
      <c r="C56" s="185"/>
      <c r="D56" s="185"/>
      <c r="E56" s="185"/>
      <c r="F56" s="185"/>
      <c r="G56" s="185"/>
      <c r="H56" s="185"/>
      <c r="I56" s="185"/>
      <c r="J56" s="185"/>
      <c r="K56" s="185"/>
      <c r="L56" s="185"/>
      <c r="M56" s="185"/>
      <c r="N56" s="185"/>
      <c r="O56" s="185"/>
      <c r="P56" s="185"/>
      <c r="Q56" s="185"/>
      <c r="R56" s="185"/>
      <c r="S56" s="185"/>
      <c r="T56" s="187"/>
      <c r="U56" s="33"/>
      <c r="V56" s="34"/>
      <c r="W56" s="34"/>
      <c r="X56" s="34"/>
      <c r="Y56" s="34"/>
      <c r="Z56" s="35"/>
      <c r="AA56" s="34"/>
      <c r="AB56" s="34"/>
      <c r="AC56" s="35"/>
      <c r="AD56" s="36"/>
      <c r="AE56" s="37">
        <v>0</v>
      </c>
      <c r="AF56" s="191">
        <v>0</v>
      </c>
      <c r="AG56" s="192"/>
      <c r="AH56" s="38">
        <v>0</v>
      </c>
      <c r="AI56" s="39">
        <v>1</v>
      </c>
    </row>
  </sheetData>
  <mergeCells count="98">
    <mergeCell ref="A49:J56"/>
    <mergeCell ref="K49:S56"/>
    <mergeCell ref="T49:AI54"/>
    <mergeCell ref="T55:T56"/>
    <mergeCell ref="U55:AI55"/>
    <mergeCell ref="AF56:AG56"/>
    <mergeCell ref="A44:AI44"/>
    <mergeCell ref="A45:AI45"/>
    <mergeCell ref="A46:AI46"/>
    <mergeCell ref="A47:AI47"/>
    <mergeCell ref="A48:J48"/>
    <mergeCell ref="K48:S48"/>
    <mergeCell ref="T48:AI48"/>
    <mergeCell ref="A43:AI43"/>
    <mergeCell ref="A35:S35"/>
    <mergeCell ref="V35:AI35"/>
    <mergeCell ref="A36:S36"/>
    <mergeCell ref="V36:AI36"/>
    <mergeCell ref="A37:S37"/>
    <mergeCell ref="V37:AI37"/>
    <mergeCell ref="A38:AI38"/>
    <mergeCell ref="A39:AI39"/>
    <mergeCell ref="A40:AI40"/>
    <mergeCell ref="A41:AI41"/>
    <mergeCell ref="A42:AI42"/>
    <mergeCell ref="A32:S32"/>
    <mergeCell ref="V32:AI32"/>
    <mergeCell ref="A33:S33"/>
    <mergeCell ref="V33:AI33"/>
    <mergeCell ref="A34:S34"/>
    <mergeCell ref="V34:AI34"/>
    <mergeCell ref="A29:S29"/>
    <mergeCell ref="V29:AI29"/>
    <mergeCell ref="A30:S30"/>
    <mergeCell ref="V30:AI30"/>
    <mergeCell ref="A31:S31"/>
    <mergeCell ref="V31:AI31"/>
    <mergeCell ref="A26:S26"/>
    <mergeCell ref="V26:AI26"/>
    <mergeCell ref="A27:S27"/>
    <mergeCell ref="V27:AI27"/>
    <mergeCell ref="A28:S28"/>
    <mergeCell ref="V28:AI28"/>
    <mergeCell ref="A23:S23"/>
    <mergeCell ref="V23:AI23"/>
    <mergeCell ref="A24:S24"/>
    <mergeCell ref="V24:AI24"/>
    <mergeCell ref="A25:S25"/>
    <mergeCell ref="V25:AI25"/>
    <mergeCell ref="A20:S20"/>
    <mergeCell ref="V20:AI20"/>
    <mergeCell ref="A21:S21"/>
    <mergeCell ref="V21:AI21"/>
    <mergeCell ref="A22:S22"/>
    <mergeCell ref="V22:AI22"/>
    <mergeCell ref="A17:S17"/>
    <mergeCell ref="V17:AI17"/>
    <mergeCell ref="A18:S18"/>
    <mergeCell ref="V18:AI18"/>
    <mergeCell ref="A19:S19"/>
    <mergeCell ref="V19:AI19"/>
    <mergeCell ref="A16:S16"/>
    <mergeCell ref="V16:AI16"/>
    <mergeCell ref="A9:AI9"/>
    <mergeCell ref="A10:A11"/>
    <mergeCell ref="B10:N10"/>
    <mergeCell ref="O10:O11"/>
    <mergeCell ref="P10:AI10"/>
    <mergeCell ref="B11:N11"/>
    <mergeCell ref="P11:AI11"/>
    <mergeCell ref="A13:AI13"/>
    <mergeCell ref="A14:S14"/>
    <mergeCell ref="V14:AI14"/>
    <mergeCell ref="A15:S15"/>
    <mergeCell ref="V15:AI15"/>
    <mergeCell ref="AF5:AG5"/>
    <mergeCell ref="A6:AI6"/>
    <mergeCell ref="A7:A8"/>
    <mergeCell ref="B7:N7"/>
    <mergeCell ref="O7:O8"/>
    <mergeCell ref="P7:AI7"/>
    <mergeCell ref="P8:AI8"/>
    <mergeCell ref="A1:H2"/>
    <mergeCell ref="I1:Z3"/>
    <mergeCell ref="AA1:AI3"/>
    <mergeCell ref="A3:H5"/>
    <mergeCell ref="I4:M5"/>
    <mergeCell ref="N4:N5"/>
    <mergeCell ref="O4:O5"/>
    <mergeCell ref="P4:P5"/>
    <mergeCell ref="Q4:Q5"/>
    <mergeCell ref="R4:R5"/>
    <mergeCell ref="S4:X5"/>
    <mergeCell ref="Y4:Y5"/>
    <mergeCell ref="Z4:AC4"/>
    <mergeCell ref="AD4:AG4"/>
    <mergeCell ref="AH4:AI4"/>
    <mergeCell ref="AD5:AE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G13"/>
  <sheetViews>
    <sheetView workbookViewId="0">
      <selection activeCell="I10" sqref="I10"/>
    </sheetView>
  </sheetViews>
  <sheetFormatPr baseColWidth="10" defaultRowHeight="15"/>
  <cols>
    <col min="6" max="7" width="0" hidden="1" customWidth="1"/>
  </cols>
  <sheetData>
    <row r="1" spans="1:7">
      <c r="A1" s="43" t="s">
        <v>96</v>
      </c>
      <c r="B1" s="40"/>
      <c r="C1" s="40"/>
      <c r="D1" s="40"/>
      <c r="E1" s="41"/>
      <c r="F1" s="40"/>
      <c r="G1" s="40"/>
    </row>
    <row r="2" spans="1:7">
      <c r="A2" s="43"/>
      <c r="B2" s="40">
        <f>+Resumen!E12</f>
        <v>0</v>
      </c>
      <c r="C2" s="40"/>
      <c r="D2" s="40"/>
      <c r="E2" s="41"/>
      <c r="F2" s="40"/>
      <c r="G2" s="40"/>
    </row>
    <row r="3" spans="1:7">
      <c r="A3" s="43"/>
      <c r="B3" s="40" t="s">
        <v>70</v>
      </c>
      <c r="C3" s="40" t="s">
        <v>71</v>
      </c>
      <c r="D3" s="40" t="s">
        <v>72</v>
      </c>
      <c r="E3" s="41" t="s">
        <v>73</v>
      </c>
      <c r="F3" s="195" t="s">
        <v>74</v>
      </c>
      <c r="G3" s="195" t="s">
        <v>73</v>
      </c>
    </row>
    <row r="4" spans="1:7">
      <c r="A4" s="43"/>
      <c r="B4" s="42">
        <v>0</v>
      </c>
      <c r="C4" s="42">
        <v>10410</v>
      </c>
      <c r="D4" s="42">
        <v>0</v>
      </c>
      <c r="E4" s="41">
        <v>0</v>
      </c>
      <c r="F4" s="195">
        <f>IF(B$2&lt;B4,0,IF(B$2&gt;C4,0,B$2))</f>
        <v>0</v>
      </c>
      <c r="G4" s="196">
        <f>IF(F4=0,0,((F4-B4)*E4)+D4)</f>
        <v>0</v>
      </c>
    </row>
    <row r="5" spans="1:7">
      <c r="A5" s="43"/>
      <c r="B5" s="42">
        <f t="shared" ref="B5:B12" si="0">+C4</f>
        <v>10410</v>
      </c>
      <c r="C5" s="42">
        <v>13270</v>
      </c>
      <c r="D5" s="42">
        <v>0</v>
      </c>
      <c r="E5" s="41">
        <v>0.05</v>
      </c>
      <c r="F5" s="195">
        <f t="shared" ref="F5:F11" si="1">IF(B$2&lt;B5,0,IF(B$2&gt;C5,0,B$2))</f>
        <v>0</v>
      </c>
      <c r="G5" s="196">
        <f t="shared" ref="G5:G12" si="2">IF(F5=0,0,((F5-B5)*E5)+D5)</f>
        <v>0</v>
      </c>
    </row>
    <row r="6" spans="1:7">
      <c r="A6" s="43"/>
      <c r="B6" s="42">
        <f t="shared" si="0"/>
        <v>13270</v>
      </c>
      <c r="C6" s="42">
        <v>16590</v>
      </c>
      <c r="D6" s="42">
        <f t="shared" ref="D6:D12" si="3">(C5-C4)*E5+D5</f>
        <v>143</v>
      </c>
      <c r="E6" s="41">
        <v>0.1</v>
      </c>
      <c r="F6" s="195">
        <f t="shared" si="1"/>
        <v>0</v>
      </c>
      <c r="G6" s="196">
        <f t="shared" si="2"/>
        <v>0</v>
      </c>
    </row>
    <row r="7" spans="1:7">
      <c r="A7" s="43"/>
      <c r="B7" s="42">
        <f t="shared" si="0"/>
        <v>16590</v>
      </c>
      <c r="C7" s="42">
        <v>19920</v>
      </c>
      <c r="D7" s="42">
        <f t="shared" si="3"/>
        <v>475</v>
      </c>
      <c r="E7" s="41">
        <v>0.12</v>
      </c>
      <c r="F7" s="195">
        <f t="shared" si="1"/>
        <v>0</v>
      </c>
      <c r="G7" s="196">
        <f t="shared" si="2"/>
        <v>0</v>
      </c>
    </row>
    <row r="8" spans="1:7">
      <c r="A8" s="43"/>
      <c r="B8" s="42">
        <f t="shared" si="0"/>
        <v>19920</v>
      </c>
      <c r="C8" s="42">
        <v>39830</v>
      </c>
      <c r="D8" s="42">
        <f t="shared" si="3"/>
        <v>874.59999999999991</v>
      </c>
      <c r="E8" s="41">
        <v>0.15</v>
      </c>
      <c r="F8" s="195">
        <f t="shared" si="1"/>
        <v>0</v>
      </c>
      <c r="G8" s="196">
        <f t="shared" si="2"/>
        <v>0</v>
      </c>
    </row>
    <row r="9" spans="1:7">
      <c r="A9" s="43"/>
      <c r="B9" s="42">
        <f t="shared" si="0"/>
        <v>39830</v>
      </c>
      <c r="C9" s="42">
        <v>59730</v>
      </c>
      <c r="D9" s="42">
        <f t="shared" si="3"/>
        <v>3861.1</v>
      </c>
      <c r="E9" s="41">
        <v>0.2</v>
      </c>
      <c r="F9" s="195">
        <f t="shared" si="1"/>
        <v>0</v>
      </c>
      <c r="G9" s="196">
        <f t="shared" si="2"/>
        <v>0</v>
      </c>
    </row>
    <row r="10" spans="1:7">
      <c r="A10" s="43"/>
      <c r="B10" s="42">
        <f t="shared" si="0"/>
        <v>59730</v>
      </c>
      <c r="C10" s="42">
        <v>79660</v>
      </c>
      <c r="D10" s="42">
        <f t="shared" si="3"/>
        <v>7841.1</v>
      </c>
      <c r="E10" s="41">
        <v>0.25</v>
      </c>
      <c r="F10" s="195">
        <f t="shared" si="1"/>
        <v>0</v>
      </c>
      <c r="G10" s="196">
        <f t="shared" si="2"/>
        <v>0</v>
      </c>
    </row>
    <row r="11" spans="1:7">
      <c r="A11" s="43"/>
      <c r="B11" s="42">
        <f t="shared" si="0"/>
        <v>79660</v>
      </c>
      <c r="C11" s="42">
        <v>106200</v>
      </c>
      <c r="D11" s="42">
        <f>(C10-C9)*E10+D10</f>
        <v>12823.6</v>
      </c>
      <c r="E11" s="41">
        <v>0.3</v>
      </c>
      <c r="F11" s="195">
        <f t="shared" si="1"/>
        <v>0</v>
      </c>
      <c r="G11" s="196">
        <f t="shared" si="2"/>
        <v>0</v>
      </c>
    </row>
    <row r="12" spans="1:7">
      <c r="A12" s="43"/>
      <c r="B12" s="42">
        <f t="shared" si="0"/>
        <v>106200</v>
      </c>
      <c r="C12" s="42"/>
      <c r="D12" s="42">
        <f t="shared" si="3"/>
        <v>20785.599999999999</v>
      </c>
      <c r="E12" s="41">
        <v>0.35</v>
      </c>
      <c r="F12" s="195">
        <f>IF(B$2&lt;B12,0,B$2)</f>
        <v>0</v>
      </c>
      <c r="G12" s="196">
        <f t="shared" si="2"/>
        <v>0</v>
      </c>
    </row>
    <row r="13" spans="1:7">
      <c r="A13" s="43"/>
      <c r="B13" s="40" t="s">
        <v>75</v>
      </c>
      <c r="C13" s="40"/>
      <c r="D13" s="40"/>
      <c r="E13" s="41"/>
      <c r="F13" s="195"/>
      <c r="G13" s="196">
        <f>SUM(G4:G12)</f>
        <v>0</v>
      </c>
    </row>
  </sheetData>
  <sheetProtection password="CE97"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Resumen</vt:lpstr>
      <vt:lpstr>107</vt:lpstr>
      <vt:lpstr>Tabla</vt:lpstr>
      <vt:lpstr>Resumen!Área_de_impresión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Zapata</dc:creator>
  <cp:lastModifiedBy>Jorge Zapata</cp:lastModifiedBy>
  <cp:lastPrinted>2014-12-09T17:41:15Z</cp:lastPrinted>
  <dcterms:created xsi:type="dcterms:W3CDTF">2014-12-09T12:41:28Z</dcterms:created>
  <dcterms:modified xsi:type="dcterms:W3CDTF">2014-12-09T17:41:56Z</dcterms:modified>
</cp:coreProperties>
</file>