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D5" i="1" l="1"/>
  <c r="D4" i="1"/>
  <c r="D7" i="1"/>
  <c r="D6" i="1"/>
  <c r="H18" i="2"/>
  <c r="H19" i="2"/>
  <c r="H20" i="2"/>
  <c r="H21" i="2"/>
  <c r="H22" i="2"/>
  <c r="H23" i="2"/>
  <c r="H24" i="2"/>
  <c r="H25" i="2"/>
  <c r="H26" i="2"/>
  <c r="H16" i="2"/>
  <c r="H17" i="2"/>
  <c r="H14" i="2"/>
  <c r="H15" i="2"/>
  <c r="H13" i="2"/>
  <c r="H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12" i="2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C7" i="1"/>
</calcChain>
</file>

<file path=xl/sharedStrings.xml><?xml version="1.0" encoding="utf-8"?>
<sst xmlns="http://schemas.openxmlformats.org/spreadsheetml/2006/main" count="52" uniqueCount="37">
  <si>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</si>
  <si>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</si>
  <si>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</si>
  <si>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</si>
  <si>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</si>
  <si>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</si>
  <si>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</si>
  <si>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</si>
  <si>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</si>
  <si>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</si>
  <si>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</si>
  <si>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</si>
  <si>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</si>
  <si>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</si>
  <si>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</si>
  <si>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</si>
  <si>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</si>
  <si>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</si>
  <si>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</si>
  <si>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</si>
  <si>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</si>
  <si>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</si>
  <si>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</si>
  <si>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</si>
  <si>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</si>
  <si>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</si>
  <si>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</si>
  <si>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</si>
  <si>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</si>
  <si>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</si>
  <si>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</si>
  <si>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</si>
  <si>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</si>
  <si>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</si>
  <si>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</si>
  <si>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</si>
  <si>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>Altura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</si>
</sst>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10" fontId="0" fillId="0" borderId="0" xfId="0" applyNumberForma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EVOLUCION CRITERIO EVALUACION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9520"/>
        <c:axId val="55089344"/>
      </c:lineChart>
      <c:catAx>
        <c:axId val="1103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5089344"/>
        <c:crosses val="autoZero"/>
        <c:auto val="1"/>
        <c:lblAlgn val="ctr"/>
        <c:lblOffset val="100"/>
        <c:noMultiLvlLbl val="0"/>
      </c:catAx>
      <c:valAx>
        <c:axId val="55089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3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clase!$G$14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clase!$F$15:$F$18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clase!$G$15:$G$18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80544"/>
        <c:axId val="110715456"/>
      </c:lineChart>
      <c:catAx>
        <c:axId val="1103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PRACTICAS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15456"/>
        <c:crosses val="autoZero"/>
        <c:auto val="1"/>
        <c:lblAlgn val="ctr"/>
        <c:lblOffset val="100"/>
        <c:noMultiLvlLbl val="0"/>
      </c:catAx>
      <c:valAx>
        <c:axId val="1107154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LECCION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3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</a:t>
            </a:r>
            <a:r>
              <a:rPr lang="es-EC" baseline="0"/>
              <a:t>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practica!$D$11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practica!$D$26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74432"/>
        <c:axId val="110717184"/>
      </c:barChart>
      <c:catAx>
        <c:axId val="1106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17184"/>
        <c:crosses val="autoZero"/>
        <c:auto val="1"/>
        <c:lblAlgn val="ctr"/>
        <c:lblOffset val="100"/>
        <c:noMultiLvlLbl val="0"/>
      </c:catAx>
      <c:valAx>
        <c:axId val="1107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ALTURA</a:t>
            </a:r>
            <a:r>
              <a:rPr lang="en-US" baseline="0"/>
              <a:t> ESTUDIANTES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practica!$C$12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practica!$C$13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practica!$C$14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3"/>
          <c:order val="3"/>
          <c:tx>
            <c:strRef>
              <c:f>practica!$C$15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4"/>
          <c:order val="4"/>
          <c:tx>
            <c:strRef>
              <c:f>practica!$C$16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5"/>
          <c:order val="5"/>
          <c:tx>
            <c:strRef>
              <c:f>practica!$C$17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6"/>
          <c:order val="6"/>
          <c:tx>
            <c:strRef>
              <c:f>practica!$C$18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practica!$C$19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practica!$E$19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practica!$C$20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practica!$E$20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9"/>
          <c:order val="9"/>
          <c:tx>
            <c:strRef>
              <c:f>practica!$C$21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practica!$E$21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10"/>
          <c:order val="10"/>
          <c:tx>
            <c:strRef>
              <c:f>practica!$C$22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practica!$E$22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practica!$C$23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practica!$E$23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practica!$C$24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practica!$E$24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practica!$C$25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practica!$E$25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practica!$C$26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practica!$E$11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practica!$E$26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75456"/>
        <c:axId val="110720640"/>
      </c:barChart>
      <c:catAx>
        <c:axId val="1106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20640"/>
        <c:crosses val="autoZero"/>
        <c:auto val="1"/>
        <c:lblAlgn val="ctr"/>
        <c:lblOffset val="100"/>
        <c:noMultiLvlLbl val="0"/>
      </c:catAx>
      <c:valAx>
        <c:axId val="110720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67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</a:t>
            </a:r>
            <a:r>
              <a:rPr lang="en-US" baseline="0"/>
              <a:t> POR ESTATURA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4944"/>
        <c:axId val="111174784"/>
      </c:lineChart>
      <c:catAx>
        <c:axId val="110674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174784"/>
        <c:crosses val="autoZero"/>
        <c:auto val="1"/>
        <c:lblAlgn val="ctr"/>
        <c:lblOffset val="100"/>
        <c:noMultiLvlLbl val="0"/>
      </c:catAx>
      <c:valAx>
        <c:axId val="111174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06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</a:t>
            </a:r>
            <a:r>
              <a:rPr lang="en-US" baseline="0"/>
              <a:t> POR EDAD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5968"/>
        <c:axId val="111176512"/>
      </c:lineChart>
      <c:catAx>
        <c:axId val="1106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76512"/>
        <c:crosses val="autoZero"/>
        <c:auto val="1"/>
        <c:lblAlgn val="ctr"/>
        <c:lblOffset val="100"/>
        <c:noMultiLvlLbl val="0"/>
      </c:catAx>
      <c:valAx>
        <c:axId val="111176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06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449034</xdr:colOff>
      <xdr:row>14</xdr:row>
      <xdr:rowOff>172810</xdr:rowOff>
    </xdr:from>
    <xdr:to>
      <xdr:col>18</xdr:col>
      <xdr:colOff>122463</xdr:colOff>
      <xdr:row>29</xdr:row>
      <xdr:rowOff>17689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449034</xdr:colOff>
      <xdr:row>30</xdr:row>
      <xdr:rowOff>91169</xdr:rowOff>
    </xdr:from>
    <xdr:to>
      <xdr:col>18</xdr:col>
      <xdr:colOff>122463</xdr:colOff>
      <xdr:row>44</xdr:row>
      <xdr:rowOff>167369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294153</xdr:colOff>
      <xdr:row>8</xdr:row>
      <xdr:rowOff>16527</xdr:rowOff>
    </xdr:from>
    <xdr:to>
      <xdr:col>16</xdr:col>
      <xdr:colOff>598953</xdr:colOff>
      <xdr:row>22</xdr:row>
      <xdr:rowOff>92727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294154</xdr:colOff>
      <xdr:row>23</xdr:row>
      <xdr:rowOff>29975</xdr:rowOff>
    </xdr:from>
    <xdr:to>
      <xdr:col>16</xdr:col>
      <xdr:colOff>598954</xdr:colOff>
      <xdr:row>37</xdr:row>
      <xdr:rowOff>106175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294153</xdr:colOff>
      <xdr:row>8</xdr:row>
      <xdr:rowOff>34738</xdr:rowOff>
    </xdr:from>
    <xdr:to>
      <xdr:col>25</xdr:col>
      <xdr:colOff>25212</xdr:colOff>
      <xdr:row>22</xdr:row>
      <xdr:rowOff>110938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294153</xdr:colOff>
      <xdr:row>23</xdr:row>
      <xdr:rowOff>101973</xdr:rowOff>
    </xdr:from>
    <xdr:to>
      <xdr:col>25</xdr:col>
      <xdr:colOff>25211</xdr:colOff>
      <xdr:row>37</xdr:row>
      <xdr:rowOff>178173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="70" zoomScaleNormal="70" workbookViewId="0">
      <selection activeCell="D11" sqref="D11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8.85546875" bestFit="1" customWidth="1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1" t="s">
        <v>6</v>
      </c>
      <c r="C2" s="21"/>
      <c r="D2" s="21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>CHAR(CODE("a")+ROUND(C7*21,1))</f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0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0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0"/>
        <v>85</v>
      </c>
    </row>
    <row r="22" spans="5:10" ht="15.75" thickBot="1" x14ac:dyDescent="0.3">
      <c r="E22" s="22" t="s">
        <v>17</v>
      </c>
      <c r="F22" s="22"/>
      <c r="G22" s="22"/>
      <c r="H22" s="22"/>
      <c r="I22" s="22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1">G15/G$13</f>
        <v>0.72</v>
      </c>
      <c r="H25" s="16">
        <f t="shared" si="1"/>
        <v>0.96666666666666667</v>
      </c>
      <c r="I25" s="16">
        <f t="shared" ref="I25" si="2">I15/I$13</f>
        <v>0.96666666666666667</v>
      </c>
    </row>
    <row r="26" spans="5:10" x14ac:dyDescent="0.25">
      <c r="E26" s="11" t="s">
        <v>13</v>
      </c>
      <c r="F26" s="16">
        <f t="shared" ref="F26:H26" si="3">F16/F$13</f>
        <v>0.8</v>
      </c>
      <c r="G26" s="16">
        <f t="shared" si="3"/>
        <v>0.84</v>
      </c>
      <c r="H26" s="16">
        <f t="shared" si="3"/>
        <v>0.8</v>
      </c>
      <c r="I26" s="16">
        <f t="shared" ref="I26" si="4">I16/I$13</f>
        <v>0.93333333333333335</v>
      </c>
    </row>
    <row r="27" spans="5:10" x14ac:dyDescent="0.25">
      <c r="E27" s="11" t="s">
        <v>14</v>
      </c>
      <c r="F27" s="16">
        <f t="shared" ref="F27:H27" si="5">F17/F$13</f>
        <v>0.46666666666666667</v>
      </c>
      <c r="G27" s="16">
        <f t="shared" si="5"/>
        <v>0.84</v>
      </c>
      <c r="H27" s="16">
        <f t="shared" si="5"/>
        <v>0.93333333333333335</v>
      </c>
      <c r="I27" s="16">
        <f t="shared" ref="I27" si="6">I17/I$13</f>
        <v>0.96666666666666667</v>
      </c>
    </row>
    <row r="28" spans="5:10" ht="15.75" thickBot="1" x14ac:dyDescent="0.3">
      <c r="E28" s="13" t="s">
        <v>15</v>
      </c>
      <c r="F28" s="16">
        <f t="shared" ref="F28:H28" si="7">F18/F$13</f>
        <v>1</v>
      </c>
      <c r="G28" s="16">
        <f t="shared" si="7"/>
        <v>1</v>
      </c>
      <c r="H28" s="16">
        <f t="shared" si="7"/>
        <v>1</v>
      </c>
      <c r="I28" s="16">
        <f t="shared" ref="I28" si="8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D5" zoomScale="85" zoomScaleNormal="85" workbookViewId="0">
      <selection activeCell="D12" sqref="D12:D26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7" max="7" width="14.85546875" customWidth="1"/>
    <col min="8" max="8" width="12.28515625" bestFit="1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10" spans="3:8" x14ac:dyDescent="0.25">
      <c r="D10" s="4" t="s">
        <v>35</v>
      </c>
      <c r="E10" s="4" t="s">
        <v>33</v>
      </c>
      <c r="F10" s="4" t="s">
        <v>34</v>
      </c>
      <c r="G10">
        <v>1.7</v>
      </c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4" t="s">
        <v>36</v>
      </c>
      <c r="H11" s="4" t="s">
        <v>7</v>
      </c>
    </row>
    <row r="12" spans="3:8" ht="16.5" x14ac:dyDescent="0.25">
      <c r="C12" s="2" t="s">
        <v>25</v>
      </c>
      <c r="D12" s="2">
        <v>21</v>
      </c>
      <c r="E12" s="17">
        <v>1.6060000000000001</v>
      </c>
      <c r="F12" s="18">
        <v>145</v>
      </c>
      <c r="G12" s="19">
        <f>E12/$G$10</f>
        <v>0.94470588235294128</v>
      </c>
      <c r="H12" s="20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7">
        <v>1.621</v>
      </c>
      <c r="F13" s="18">
        <v>123</v>
      </c>
      <c r="G13" s="19">
        <f t="shared" ref="G13:G26" si="0">E13/$G$10</f>
        <v>0.95352941176470596</v>
      </c>
      <c r="H13" s="20" t="str">
        <f>CHAR(CODE("A")+ROUND(G13*21,1))</f>
        <v>U</v>
      </c>
    </row>
    <row r="14" spans="3:8" ht="16.5" x14ac:dyDescent="0.25">
      <c r="C14" s="2" t="s">
        <v>28</v>
      </c>
      <c r="D14" s="2">
        <v>21</v>
      </c>
      <c r="E14" s="17">
        <v>1.6359999999999999</v>
      </c>
      <c r="F14" s="18">
        <v>134</v>
      </c>
      <c r="G14" s="19">
        <f t="shared" si="0"/>
        <v>0.96235294117647052</v>
      </c>
      <c r="H14" s="20" t="str">
        <f t="shared" ref="H14:H26" si="1">CHAR(CODE("A")+ROUND(G14*21,1))</f>
        <v>U</v>
      </c>
    </row>
    <row r="15" spans="3:8" ht="16.5" x14ac:dyDescent="0.25">
      <c r="C15" s="2" t="s">
        <v>31</v>
      </c>
      <c r="D15" s="2">
        <v>21</v>
      </c>
      <c r="E15" s="17">
        <v>1.651</v>
      </c>
      <c r="F15" s="18">
        <v>124</v>
      </c>
      <c r="G15" s="19">
        <f t="shared" si="0"/>
        <v>0.97117647058823531</v>
      </c>
      <c r="H15" s="20" t="str">
        <f t="shared" si="1"/>
        <v>U</v>
      </c>
    </row>
    <row r="16" spans="3:8" ht="16.5" x14ac:dyDescent="0.25">
      <c r="C16" s="2" t="s">
        <v>30</v>
      </c>
      <c r="D16" s="2">
        <v>21</v>
      </c>
      <c r="E16" s="17">
        <v>1.6659999999999999</v>
      </c>
      <c r="F16" s="18">
        <v>132</v>
      </c>
      <c r="G16" s="19">
        <f t="shared" si="0"/>
        <v>0.98</v>
      </c>
      <c r="H16" s="20" t="str">
        <f t="shared" si="1"/>
        <v>U</v>
      </c>
    </row>
    <row r="17" spans="3:8" ht="16.5" x14ac:dyDescent="0.25">
      <c r="C17" s="2" t="s">
        <v>24</v>
      </c>
      <c r="D17" s="2">
        <v>22</v>
      </c>
      <c r="E17" s="17">
        <v>1.681</v>
      </c>
      <c r="F17" s="18">
        <v>121</v>
      </c>
      <c r="G17" s="19">
        <f t="shared" si="0"/>
        <v>0.98882352941176477</v>
      </c>
      <c r="H17" s="20" t="str">
        <f t="shared" si="1"/>
        <v>U</v>
      </c>
    </row>
    <row r="18" spans="3:8" ht="16.5" x14ac:dyDescent="0.25">
      <c r="C18" s="2" t="s">
        <v>26</v>
      </c>
      <c r="D18" s="2">
        <v>22</v>
      </c>
      <c r="E18" s="17">
        <v>1.696</v>
      </c>
      <c r="F18" s="18">
        <v>167</v>
      </c>
      <c r="G18" s="19">
        <f t="shared" si="0"/>
        <v>0.99764705882352944</v>
      </c>
      <c r="H18" s="20" t="str">
        <f>CHAR(CODE("A")+ROUND(G18*21,1))</f>
        <v>V</v>
      </c>
    </row>
    <row r="19" spans="3:8" ht="16.5" x14ac:dyDescent="0.25">
      <c r="C19" s="2" t="s">
        <v>22</v>
      </c>
      <c r="D19" s="2">
        <v>23</v>
      </c>
      <c r="E19" s="17">
        <v>1.7110000000000001</v>
      </c>
      <c r="F19" s="18">
        <v>187</v>
      </c>
      <c r="G19" s="19">
        <f t="shared" si="0"/>
        <v>1.0064705882352942</v>
      </c>
      <c r="H19" s="20" t="str">
        <f t="shared" si="1"/>
        <v>V</v>
      </c>
    </row>
    <row r="20" spans="3:8" ht="16.5" x14ac:dyDescent="0.25">
      <c r="C20" s="2" t="s">
        <v>13</v>
      </c>
      <c r="D20" s="2">
        <v>23</v>
      </c>
      <c r="E20" s="17">
        <v>1.726</v>
      </c>
      <c r="F20" s="18">
        <v>156</v>
      </c>
      <c r="G20" s="19">
        <f t="shared" si="0"/>
        <v>1.0152941176470589</v>
      </c>
      <c r="H20" s="20" t="str">
        <f t="shared" si="1"/>
        <v>V</v>
      </c>
    </row>
    <row r="21" spans="3:8" ht="16.5" x14ac:dyDescent="0.25">
      <c r="C21" s="2" t="s">
        <v>12</v>
      </c>
      <c r="D21" s="2">
        <v>23</v>
      </c>
      <c r="E21" s="17">
        <v>1.7410000000000001</v>
      </c>
      <c r="F21" s="18">
        <v>176</v>
      </c>
      <c r="G21" s="19">
        <f t="shared" si="0"/>
        <v>1.0241176470588236</v>
      </c>
      <c r="H21" s="20" t="str">
        <f t="shared" si="1"/>
        <v>V</v>
      </c>
    </row>
    <row r="22" spans="3:8" ht="16.5" x14ac:dyDescent="0.25">
      <c r="C22" s="2" t="s">
        <v>15</v>
      </c>
      <c r="D22" s="2">
        <v>23</v>
      </c>
      <c r="E22" s="17">
        <v>1.76</v>
      </c>
      <c r="F22" s="18">
        <v>145</v>
      </c>
      <c r="G22" s="19">
        <f t="shared" si="0"/>
        <v>1.0352941176470589</v>
      </c>
      <c r="H22" s="20" t="str">
        <f t="shared" si="1"/>
        <v>V</v>
      </c>
    </row>
    <row r="23" spans="3:8" ht="16.5" x14ac:dyDescent="0.25">
      <c r="C23" s="2" t="s">
        <v>27</v>
      </c>
      <c r="D23" s="2">
        <v>23</v>
      </c>
      <c r="E23" s="17">
        <v>1.77</v>
      </c>
      <c r="F23" s="18">
        <v>145</v>
      </c>
      <c r="G23" s="19">
        <f t="shared" si="0"/>
        <v>1.0411764705882354</v>
      </c>
      <c r="H23" s="20" t="str">
        <f t="shared" si="1"/>
        <v>V</v>
      </c>
    </row>
    <row r="24" spans="3:8" ht="16.5" x14ac:dyDescent="0.25">
      <c r="C24" s="2" t="s">
        <v>14</v>
      </c>
      <c r="D24" s="2">
        <v>24</v>
      </c>
      <c r="E24" s="17">
        <v>1.78</v>
      </c>
      <c r="F24" s="18">
        <v>167</v>
      </c>
      <c r="G24" s="19">
        <f t="shared" si="0"/>
        <v>1.0470588235294118</v>
      </c>
      <c r="H24" s="20" t="str">
        <f t="shared" si="1"/>
        <v>W</v>
      </c>
    </row>
    <row r="25" spans="3:8" ht="16.5" x14ac:dyDescent="0.25">
      <c r="C25" s="2" t="s">
        <v>32</v>
      </c>
      <c r="D25" s="2">
        <v>24</v>
      </c>
      <c r="E25" s="17">
        <v>1.8</v>
      </c>
      <c r="F25" s="18">
        <v>176</v>
      </c>
      <c r="G25" s="19">
        <f t="shared" si="0"/>
        <v>1.0588235294117647</v>
      </c>
      <c r="H25" s="20" t="str">
        <f t="shared" si="1"/>
        <v>W</v>
      </c>
    </row>
    <row r="26" spans="3:8" ht="16.5" x14ac:dyDescent="0.25">
      <c r="C26" s="2" t="s">
        <v>23</v>
      </c>
      <c r="D26" s="2">
        <v>24</v>
      </c>
      <c r="E26" s="17">
        <v>1.82</v>
      </c>
      <c r="F26" s="18">
        <v>180</v>
      </c>
      <c r="G26" s="19">
        <f t="shared" si="0"/>
        <v>1.0705882352941176</v>
      </c>
      <c r="H26" s="20" t="str">
        <f t="shared" si="1"/>
        <v>W</v>
      </c>
    </row>
  </sheetData>
  <sortState ref="D12:D26">
    <sortCondition ref="D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2015-06-17T01:10:49Z</dcterms:modified>
  <dc:language>es-EC</dc:language>
</cp:coreProperties>
</file>