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12" i="2" l="1"/>
  <c r="H12" i="2" s="1"/>
  <c r="D4" i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<sst xmlns="http://schemas.openxmlformats.org/spreadsheetml/2006/main" count="53" uniqueCount="38">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</sst>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  <font>
      <sz val="11"/>
      <color rgb="FF000000"/>
      <name val="Pie charsts"/>
    </font>
    <font>
      <b/>
      <sz val="11"/>
      <color rgb="FF000000"/>
      <name val="Pie charts for maps"/>
    </font>
    <font>
      <sz val="11"/>
      <color rgb="FF000000"/>
      <name val="Pie chart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43" fontId="0" fillId="0" borderId="2" xfId="2" applyFont="1" applyBorder="1"/>
    <xf numFmtId="0" fontId="5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2" xfId="0" applyFont="1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evolucion criterios</a:t>
            </a:r>
          </a:p>
        </c:rich>
      </c:tx>
      <c:layout>
        <c:manualLayout>
          <c:xMode val="edge"/>
          <c:yMode val="edge"/>
          <c:x val="0.31731255468066494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88736"/>
        <c:axId val="63415424"/>
      </c:lineChart>
      <c:catAx>
        <c:axId val="879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3415424"/>
        <c:crosses val="autoZero"/>
        <c:auto val="1"/>
        <c:lblAlgn val="ctr"/>
        <c:lblOffset val="100"/>
        <c:noMultiLvlLbl val="0"/>
      </c:catAx>
      <c:valAx>
        <c:axId val="634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9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89760"/>
        <c:axId val="63417728"/>
      </c:lineChart>
      <c:catAx>
        <c:axId val="879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3417728"/>
        <c:crosses val="autoZero"/>
        <c:auto val="1"/>
        <c:lblAlgn val="ctr"/>
        <c:lblOffset val="100"/>
        <c:noMultiLvlLbl val="0"/>
      </c:catAx>
      <c:valAx>
        <c:axId val="634177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7989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Edad</a:t>
            </a:r>
            <a:r>
              <a:rPr lang="en-US" baseline="0"/>
              <a:t> Estudiantes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05248"/>
        <c:axId val="63419456"/>
      </c:barChart>
      <c:catAx>
        <c:axId val="892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63419456"/>
        <c:crosses val="autoZero"/>
        <c:auto val="1"/>
        <c:lblAlgn val="ctr"/>
        <c:lblOffset val="100"/>
        <c:noMultiLvlLbl val="0"/>
      </c:catAx>
      <c:valAx>
        <c:axId val="63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Altura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06272"/>
        <c:axId val="90030656"/>
      </c:barChart>
      <c:catAx>
        <c:axId val="892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0030656"/>
        <c:crosses val="autoZero"/>
        <c:auto val="1"/>
        <c:lblAlgn val="ctr"/>
        <c:lblOffset val="100"/>
        <c:noMultiLvlLbl val="0"/>
      </c:catAx>
      <c:valAx>
        <c:axId val="9003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920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05760"/>
        <c:axId val="90034112"/>
      </c:lineChart>
      <c:catAx>
        <c:axId val="892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034112"/>
        <c:crosses val="autoZero"/>
        <c:auto val="1"/>
        <c:lblAlgn val="ctr"/>
        <c:lblOffset val="100"/>
        <c:noMultiLvlLbl val="0"/>
      </c:catAx>
      <c:valAx>
        <c:axId val="900341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92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8016"/>
        <c:axId val="90035840"/>
      </c:lineChart>
      <c:catAx>
        <c:axId val="901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35840"/>
        <c:crosses val="autoZero"/>
        <c:auto val="1"/>
        <c:lblAlgn val="ctr"/>
        <c:lblOffset val="100"/>
        <c:noMultiLvlLbl val="0"/>
      </c:catAx>
      <c:valAx>
        <c:axId val="900358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01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19</xdr:row>
      <xdr:rowOff>4762</xdr:rowOff>
    </xdr:from>
    <xdr:to>
      <xdr:col>18</xdr:col>
      <xdr:colOff>495300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34</xdr:row>
      <xdr:rowOff>61912</xdr:rowOff>
    </xdr:from>
    <xdr:to>
      <xdr:col>18</xdr:col>
      <xdr:colOff>495300</xdr:colOff>
      <xdr:row>48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80962</xdr:rowOff>
    </xdr:from>
    <xdr:to>
      <xdr:col>16</xdr:col>
      <xdr:colOff>533400</xdr:colOff>
      <xdr:row>23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26</xdr:row>
      <xdr:rowOff>157162</xdr:rowOff>
    </xdr:from>
    <xdr:to>
      <xdr:col>16</xdr:col>
      <xdr:colOff>542925</xdr:colOff>
      <xdr:row>41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43</xdr:row>
      <xdr:rowOff>80962</xdr:rowOff>
    </xdr:from>
    <xdr:to>
      <xdr:col>16</xdr:col>
      <xdr:colOff>476250</xdr:colOff>
      <xdr:row>59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60</xdr:row>
      <xdr:rowOff>157162</xdr:rowOff>
    </xdr:from>
    <xdr:to>
      <xdr:col>16</xdr:col>
      <xdr:colOff>428625</xdr:colOff>
      <xdr:row>75</xdr:row>
      <xdr:rowOff>42862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3" t="s">
        <v>6</v>
      </c>
      <c r="C2" s="23"/>
      <c r="D2" s="23"/>
    </row>
    <row r="3" spans="2:10">
      <c r="B3" s="1" t="s">
        <v>0</v>
      </c>
      <c r="C3" s="1" t="s">
        <v>1</v>
      </c>
      <c r="D3" s="1" t="s">
        <v>7</v>
      </c>
    </row>
    <row r="4" spans="2:10" ht="16.5">
      <c r="B4" s="2" t="s">
        <v>2</v>
      </c>
      <c r="C4" s="3">
        <v>0.69</v>
      </c>
      <c r="D4" s="5" t="str">
        <f>CHAR(CODE("a")+ROUND(F12*21,1))</f>
        <v>a</v>
      </c>
    </row>
    <row r="5" spans="2:10" ht="16.5">
      <c r="B5" s="2" t="s">
        <v>3</v>
      </c>
      <c r="C5" s="3">
        <v>0.65</v>
      </c>
      <c r="D5" s="5" t="str">
        <f>CHAR(CODE("a")+ROUND(C5*21,1))</f>
        <v>n</v>
      </c>
    </row>
    <row r="6" spans="2:10" ht="16.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4" t="s">
        <v>17</v>
      </c>
      <c r="F22" s="24"/>
      <c r="G22" s="24"/>
      <c r="H22" s="24"/>
      <c r="I22" s="24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6"/>
  <sheetViews>
    <sheetView tabSelected="1" zoomScale="50" zoomScaleNormal="50" workbookViewId="0">
      <selection activeCell="S17" sqref="S17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3.42578125" customWidth="1"/>
    <col min="8" max="8" width="11.85546875" bestFit="1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9" spans="3:8">
      <c r="F9" t="s">
        <v>37</v>
      </c>
      <c r="G9" s="19">
        <v>1.7</v>
      </c>
    </row>
    <row r="10" spans="3:8">
      <c r="D10" s="4" t="s">
        <v>35</v>
      </c>
      <c r="E10" s="4" t="s">
        <v>33</v>
      </c>
      <c r="F10" s="4" t="s">
        <v>34</v>
      </c>
      <c r="G10" s="4"/>
    </row>
    <row r="11" spans="3:8" ht="16.5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25" t="s">
        <v>7</v>
      </c>
    </row>
    <row r="12" spans="3:8" ht="16.5">
      <c r="C12" s="2" t="s">
        <v>25</v>
      </c>
      <c r="D12" s="2">
        <v>21</v>
      </c>
      <c r="E12" s="17">
        <v>1.6060000000000001</v>
      </c>
      <c r="F12" s="18">
        <v>145</v>
      </c>
      <c r="G12" s="20">
        <f>(E12/$G$9)</f>
        <v>0.94470588235294128</v>
      </c>
      <c r="H12" s="5" t="str">
        <f>CHAR(CODE("a")+ROUND(G12*21,1))</f>
        <v>t</v>
      </c>
    </row>
    <row r="13" spans="3:8" ht="16.5">
      <c r="C13" s="2" t="s">
        <v>29</v>
      </c>
      <c r="D13" s="2">
        <v>21</v>
      </c>
      <c r="E13" s="17">
        <v>1.621</v>
      </c>
      <c r="F13" s="18">
        <v>123</v>
      </c>
      <c r="G13" s="17">
        <f t="shared" ref="G13:G26" si="0">AVERAGE(E13/$G$9)</f>
        <v>0.95352941176470596</v>
      </c>
      <c r="H13" s="5" t="str">
        <f t="shared" ref="H13:H26" si="1">CHAR(CODE("a")+ROUND(G13*21,1))</f>
        <v>u</v>
      </c>
    </row>
    <row r="14" spans="3:8" ht="16.5">
      <c r="C14" s="2" t="s">
        <v>28</v>
      </c>
      <c r="D14" s="2">
        <v>21</v>
      </c>
      <c r="E14" s="17">
        <v>1.6359999999999999</v>
      </c>
      <c r="F14" s="18">
        <v>134</v>
      </c>
      <c r="G14" s="17">
        <f t="shared" si="0"/>
        <v>0.96235294117647052</v>
      </c>
      <c r="H14" s="5" t="str">
        <f t="shared" si="1"/>
        <v>u</v>
      </c>
    </row>
    <row r="15" spans="3:8" ht="16.5">
      <c r="C15" s="2" t="s">
        <v>31</v>
      </c>
      <c r="D15" s="2">
        <v>21</v>
      </c>
      <c r="E15" s="17">
        <v>1.651</v>
      </c>
      <c r="F15" s="18">
        <v>124</v>
      </c>
      <c r="G15" s="17">
        <f t="shared" si="0"/>
        <v>0.97117647058823531</v>
      </c>
      <c r="H15" s="5" t="str">
        <f t="shared" si="1"/>
        <v>u</v>
      </c>
    </row>
    <row r="16" spans="3:8" ht="16.5">
      <c r="C16" s="2" t="s">
        <v>30</v>
      </c>
      <c r="D16" s="2">
        <v>21</v>
      </c>
      <c r="E16" s="17">
        <v>1.6659999999999999</v>
      </c>
      <c r="F16" s="18">
        <v>132</v>
      </c>
      <c r="G16" s="17">
        <f t="shared" si="0"/>
        <v>0.98</v>
      </c>
      <c r="H16" s="5" t="str">
        <f t="shared" si="1"/>
        <v>u</v>
      </c>
    </row>
    <row r="17" spans="3:18" ht="16.5">
      <c r="C17" s="2" t="s">
        <v>24</v>
      </c>
      <c r="D17" s="2">
        <v>22</v>
      </c>
      <c r="E17" s="17">
        <v>1.681</v>
      </c>
      <c r="F17" s="18">
        <v>121</v>
      </c>
      <c r="G17" s="17">
        <f t="shared" si="0"/>
        <v>0.98882352941176477</v>
      </c>
      <c r="H17" s="5" t="str">
        <f t="shared" si="1"/>
        <v>u</v>
      </c>
    </row>
    <row r="18" spans="3:18" ht="16.5">
      <c r="C18" s="2" t="s">
        <v>26</v>
      </c>
      <c r="D18" s="2">
        <v>22</v>
      </c>
      <c r="E18" s="17">
        <v>1.696</v>
      </c>
      <c r="F18" s="18">
        <v>167</v>
      </c>
      <c r="G18" s="17">
        <f t="shared" si="0"/>
        <v>0.99764705882352944</v>
      </c>
      <c r="H18" s="5" t="str">
        <f t="shared" si="1"/>
        <v>v</v>
      </c>
    </row>
    <row r="19" spans="3:18" ht="16.5">
      <c r="C19" s="2" t="s">
        <v>22</v>
      </c>
      <c r="D19" s="2">
        <v>23</v>
      </c>
      <c r="E19" s="17">
        <v>1.7110000000000001</v>
      </c>
      <c r="F19" s="18">
        <v>187</v>
      </c>
      <c r="G19" s="17">
        <f t="shared" si="0"/>
        <v>1.0064705882352942</v>
      </c>
      <c r="H19" s="5" t="str">
        <f t="shared" si="1"/>
        <v>v</v>
      </c>
    </row>
    <row r="20" spans="3:18" ht="16.5">
      <c r="C20" s="2" t="s">
        <v>13</v>
      </c>
      <c r="D20" s="2">
        <v>23</v>
      </c>
      <c r="E20" s="17">
        <v>1.726</v>
      </c>
      <c r="F20" s="18">
        <v>156</v>
      </c>
      <c r="G20" s="17">
        <f t="shared" si="0"/>
        <v>1.0152941176470589</v>
      </c>
      <c r="H20" s="5" t="str">
        <f t="shared" si="1"/>
        <v>v</v>
      </c>
    </row>
    <row r="21" spans="3:18" ht="16.5">
      <c r="C21" s="2" t="s">
        <v>12</v>
      </c>
      <c r="D21" s="2">
        <v>23</v>
      </c>
      <c r="E21" s="17">
        <v>1.7410000000000001</v>
      </c>
      <c r="F21" s="18">
        <v>176</v>
      </c>
      <c r="G21" s="17">
        <f t="shared" si="0"/>
        <v>1.0241176470588236</v>
      </c>
      <c r="H21" s="5" t="str">
        <f t="shared" si="1"/>
        <v>v</v>
      </c>
    </row>
    <row r="22" spans="3:18" ht="16.5">
      <c r="C22" s="2" t="s">
        <v>15</v>
      </c>
      <c r="D22" s="2">
        <v>23</v>
      </c>
      <c r="E22" s="17">
        <v>1.76</v>
      </c>
      <c r="F22" s="18">
        <v>145</v>
      </c>
      <c r="G22" s="17">
        <f t="shared" si="0"/>
        <v>1.0352941176470589</v>
      </c>
      <c r="H22" s="5" t="str">
        <f t="shared" si="1"/>
        <v>v</v>
      </c>
    </row>
    <row r="23" spans="3:18" ht="16.5">
      <c r="C23" s="2" t="s">
        <v>27</v>
      </c>
      <c r="D23" s="2">
        <v>23</v>
      </c>
      <c r="E23" s="17">
        <v>1.77</v>
      </c>
      <c r="F23" s="18">
        <v>145</v>
      </c>
      <c r="G23" s="17">
        <f t="shared" si="0"/>
        <v>1.0411764705882354</v>
      </c>
      <c r="H23" s="5" t="str">
        <f t="shared" si="1"/>
        <v>v</v>
      </c>
      <c r="I23" s="21"/>
    </row>
    <row r="24" spans="3:18" ht="16.5">
      <c r="C24" s="2" t="s">
        <v>14</v>
      </c>
      <c r="D24" s="2">
        <v>24</v>
      </c>
      <c r="E24" s="17">
        <v>1.78</v>
      </c>
      <c r="F24" s="18">
        <v>167</v>
      </c>
      <c r="G24" s="17">
        <f t="shared" si="0"/>
        <v>1.0470588235294118</v>
      </c>
      <c r="H24" s="5" t="str">
        <f t="shared" si="1"/>
        <v>w</v>
      </c>
    </row>
    <row r="25" spans="3:18" ht="16.5">
      <c r="C25" s="2" t="s">
        <v>32</v>
      </c>
      <c r="D25" s="2">
        <v>24</v>
      </c>
      <c r="E25" s="17">
        <v>1.8</v>
      </c>
      <c r="F25" s="18">
        <v>176</v>
      </c>
      <c r="G25" s="17">
        <f t="shared" si="0"/>
        <v>1.0588235294117647</v>
      </c>
      <c r="H25" s="5" t="str">
        <f t="shared" si="1"/>
        <v>w</v>
      </c>
      <c r="R25" s="22"/>
    </row>
    <row r="26" spans="3:18" ht="16.5">
      <c r="C26" s="2" t="s">
        <v>23</v>
      </c>
      <c r="D26" s="2">
        <v>24</v>
      </c>
      <c r="E26" s="17">
        <v>1.82</v>
      </c>
      <c r="F26" s="18">
        <v>180</v>
      </c>
      <c r="G26" s="17">
        <f t="shared" si="0"/>
        <v>1.0705882352941176</v>
      </c>
      <c r="H26" s="5" t="str">
        <f t="shared" si="1"/>
        <v>w</v>
      </c>
    </row>
  </sheetData>
  <sortState ref="E12:E26">
    <sortCondition ref="E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2015-06-17T01:34:31Z</dcterms:modified>
  <dc:language>es-EC</dc:language>
</cp:coreProperties>
</file>