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7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12" i="1" l="1"/>
  <c r="G16" i="1"/>
  <c r="G17" i="1"/>
  <c r="G18" i="1"/>
  <c r="G19" i="1"/>
  <c r="G20" i="1"/>
  <c r="G21" i="1"/>
  <c r="G22" i="1"/>
  <c r="G15" i="1"/>
  <c r="G14" i="1"/>
  <c r="G13" i="1"/>
  <c r="H12" i="1"/>
  <c r="E13" i="1" s="1"/>
  <c r="F13" i="1" s="1"/>
  <c r="G12" i="1"/>
  <c r="G11" i="1"/>
  <c r="F11" i="1" s="1"/>
  <c r="D11" i="1"/>
  <c r="E11" i="1"/>
  <c r="D13" i="1" l="1"/>
  <c r="H13" i="1" s="1"/>
  <c r="H11" i="1"/>
  <c r="E14" i="1" l="1"/>
  <c r="F14" i="1" s="1"/>
  <c r="D14" i="1"/>
  <c r="H14" i="1" s="1"/>
  <c r="E12" i="1"/>
  <c r="D12" i="1"/>
  <c r="E15" i="1" l="1"/>
  <c r="F15" i="1" s="1"/>
  <c r="D15" i="1"/>
  <c r="H15" i="1" l="1"/>
  <c r="D16" i="1" l="1"/>
  <c r="E16" i="1"/>
  <c r="F16" i="1" s="1"/>
  <c r="H16" i="1" l="1"/>
  <c r="E17" i="1" l="1"/>
  <c r="F17" i="1" s="1"/>
  <c r="D17" i="1"/>
  <c r="H17" i="1" s="1"/>
  <c r="E18" i="1" l="1"/>
  <c r="F18" i="1" s="1"/>
  <c r="D18" i="1"/>
  <c r="H18" i="1" s="1"/>
  <c r="E19" i="1" l="1"/>
  <c r="F19" i="1" s="1"/>
  <c r="D19" i="1"/>
  <c r="H19" i="1" s="1"/>
  <c r="E20" i="1" l="1"/>
  <c r="F20" i="1" s="1"/>
  <c r="D20" i="1"/>
  <c r="H20" i="1" l="1"/>
  <c r="D21" i="1" l="1"/>
  <c r="E21" i="1"/>
  <c r="F21" i="1" s="1"/>
  <c r="H21" i="1" l="1"/>
  <c r="E22" i="1" l="1"/>
  <c r="F22" i="1" s="1"/>
  <c r="D22" i="1"/>
  <c r="H22" i="1" s="1"/>
</calcChain>
</file>

<file path=xl/sharedStrings.xml><?xml version="1.0" encoding="utf-8"?>
<sst xmlns="http://schemas.openxmlformats.org/spreadsheetml/2006/main" count="13" uniqueCount="12">
  <si>
    <t xml:space="preserve">MONTO </t>
  </si>
  <si>
    <t xml:space="preserve">INTERES </t>
  </si>
  <si>
    <t>N-AÑOS</t>
  </si>
  <si>
    <t>UTILIZAR FUNCION PAGO</t>
  </si>
  <si>
    <t>PAGO(i, N,-monto)</t>
  </si>
  <si>
    <t xml:space="preserve">MONTO_FINAL*interes </t>
  </si>
  <si>
    <t>CUOTA-INTERES</t>
  </si>
  <si>
    <t xml:space="preserve">PERIODOS </t>
  </si>
  <si>
    <t xml:space="preserve">INICIAL </t>
  </si>
  <si>
    <t xml:space="preserve">AMORTIZACION </t>
  </si>
  <si>
    <t>CUOTA</t>
  </si>
  <si>
    <t xml:space="preserve">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</si>
</sst>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\ #,##0.00_);[Red]\(&quot;$&quot;\ #,##0.00\)"/>
    <numFmt numFmtId="44" formatCode="_(&quot;$&quot;\ * #,##0.00_);_(&quot;$&quot;\ * \(#,##0.00\);_(&quot;$&quot;\ 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NumberForma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0" applyNumberForma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2"/>
  <sheetViews>
    <sheetView tabSelected="1" workbookViewId="0">
      <selection activeCell="H13" sqref="H13"/>
    </sheetView>
  </sheetViews>
  <sheetFormatPr baseColWidth="10" defaultRowHeight="15" x14ac:dyDescent="0.25"/>
  <cols>
    <col min="5" max="5" width="22.42578125" customWidth="1"/>
    <col min="6" max="6" width="16" customWidth="1"/>
  </cols>
  <sheetData>
    <row r="2" spans="3:8" x14ac:dyDescent="0.25">
      <c r="C2" t="s">
        <v>0</v>
      </c>
      <c r="D2">
        <v>10000</v>
      </c>
      <c r="H2" t="s">
        <v>3</v>
      </c>
    </row>
    <row r="3" spans="3:8" x14ac:dyDescent="0.25">
      <c r="C3" t="s">
        <v>1</v>
      </c>
      <c r="D3" s="1">
        <v>1.95E-2</v>
      </c>
      <c r="H3" t="s">
        <v>4</v>
      </c>
    </row>
    <row r="4" spans="3:8" x14ac:dyDescent="0.25">
      <c r="C4" t="s">
        <v>2</v>
      </c>
      <c r="D4">
        <v>12</v>
      </c>
    </row>
    <row r="6" spans="3:8" x14ac:dyDescent="0.25">
      <c r="E6" t="s">
        <v>5</v>
      </c>
      <c r="F6" t="s">
        <v>6</v>
      </c>
    </row>
    <row r="8" spans="3:8" x14ac:dyDescent="0.25">
      <c r="D8">
        <v>1</v>
      </c>
      <c r="E8">
        <v>2</v>
      </c>
      <c r="F8">
        <v>4</v>
      </c>
      <c r="G8">
        <v>3</v>
      </c>
      <c r="H8">
        <v>5</v>
      </c>
    </row>
    <row r="9" spans="3:8" s="4" customFormat="1" x14ac:dyDescent="0.25">
      <c r="C9" s="3" t="s">
        <v>7</v>
      </c>
      <c r="D9" s="3" t="s">
        <v>8</v>
      </c>
      <c r="E9" s="3" t="s">
        <v>1</v>
      </c>
      <c r="F9" s="3" t="s">
        <v>9</v>
      </c>
      <c r="G9" s="3" t="s">
        <v>10</v>
      </c>
      <c r="H9" s="3" t="s">
        <v>11</v>
      </c>
    </row>
    <row r="10" spans="3:8" x14ac:dyDescent="0.25">
      <c r="C10" s="2">
        <v>0</v>
      </c>
      <c r="D10" s="2"/>
      <c r="E10" s="2"/>
      <c r="F10" s="2"/>
      <c r="G10" s="2"/>
      <c r="H10" s="5">
        <v>10000</v>
      </c>
    </row>
    <row r="11" spans="3:8" x14ac:dyDescent="0.25">
      <c r="C11" s="2">
        <v>1</v>
      </c>
      <c r="D11" s="2">
        <f>H10</f>
        <v>10000</v>
      </c>
      <c r="E11" s="7">
        <f>H10*$D$3</f>
        <v>195</v>
      </c>
      <c r="F11" s="7">
        <f>G11-E11</f>
        <v>747.69471544294061</v>
      </c>
      <c r="G11" s="6">
        <f>PMT($D$3,$D$4,-$H$10)</f>
        <v>942.69471544294061</v>
      </c>
      <c r="H11" s="6">
        <f>D11-F11</f>
        <v>9252.3052845570601</v>
      </c>
    </row>
    <row r="12" spans="3:8" x14ac:dyDescent="0.25">
      <c r="C12" s="2">
        <v>2</v>
      </c>
      <c r="D12" s="6">
        <f>H11</f>
        <v>9252.3052845570601</v>
      </c>
      <c r="E12" s="7">
        <f>H11*$D$3</f>
        <v>180.41995304886268</v>
      </c>
      <c r="F12" s="7">
        <f t="shared" ref="F12:F14" si="0">G12-E12</f>
        <v>762.27476239407792</v>
      </c>
      <c r="G12" s="6">
        <f>PMT($D$3,$D$4,-$H$10)</f>
        <v>942.69471544294061</v>
      </c>
      <c r="H12" s="6">
        <f>D12-F12</f>
        <v>8490.0305221629824</v>
      </c>
    </row>
    <row r="13" spans="3:8" x14ac:dyDescent="0.25">
      <c r="C13" s="2">
        <v>3</v>
      </c>
      <c r="D13" s="6">
        <f>H12</f>
        <v>8490.0305221629824</v>
      </c>
      <c r="E13" s="7">
        <f>H12*$D$3</f>
        <v>165.55559518217817</v>
      </c>
      <c r="F13" s="7">
        <f t="shared" si="0"/>
        <v>777.13912026076241</v>
      </c>
      <c r="G13" s="6">
        <f>PMT($D$3,$D$4,-$H$10)</f>
        <v>942.69471544294061</v>
      </c>
      <c r="H13" s="6">
        <f>D13-F13</f>
        <v>7712.8914019022195</v>
      </c>
    </row>
    <row r="14" spans="3:8" x14ac:dyDescent="0.25">
      <c r="C14" s="2">
        <v>4</v>
      </c>
      <c r="D14" s="6">
        <f>H13</f>
        <v>7712.8914019022195</v>
      </c>
      <c r="E14" s="7">
        <f>H13*$D$3</f>
        <v>150.40138233709328</v>
      </c>
      <c r="F14" s="7">
        <f t="shared" si="0"/>
        <v>792.2933331058473</v>
      </c>
      <c r="G14" s="6">
        <f>PMT($D$3,$D$4,-$H$10)</f>
        <v>942.69471544294061</v>
      </c>
      <c r="H14" s="6">
        <f>D14-F14</f>
        <v>6920.598068796372</v>
      </c>
    </row>
    <row r="15" spans="3:8" x14ac:dyDescent="0.25">
      <c r="C15" s="2">
        <v>5</v>
      </c>
      <c r="D15" s="6">
        <f>H14</f>
        <v>6920.598068796372</v>
      </c>
      <c r="E15" s="7">
        <f>H14*$D$3</f>
        <v>134.95166234152924</v>
      </c>
      <c r="F15" s="7">
        <f>G15-E15</f>
        <v>807.74305310141131</v>
      </c>
      <c r="G15" s="6">
        <f>PMT($D$3,$D$4,-$H$10)</f>
        <v>942.69471544294061</v>
      </c>
      <c r="H15" s="7">
        <f>D15-F15</f>
        <v>6112.8550156949605</v>
      </c>
    </row>
    <row r="16" spans="3:8" x14ac:dyDescent="0.25">
      <c r="C16" s="2">
        <v>6</v>
      </c>
      <c r="D16" s="8">
        <f>H15</f>
        <v>6112.8550156949605</v>
      </c>
      <c r="E16" s="7">
        <f>H15*$D$3</f>
        <v>119.20067280605173</v>
      </c>
      <c r="F16" s="7">
        <f t="shared" ref="F16:F17" si="1">G16-E16</f>
        <v>823.49404263688893</v>
      </c>
      <c r="G16" s="6">
        <f t="shared" ref="G16:G22" si="2">PMT($D$3,$D$4,-$H$10)</f>
        <v>942.69471544294061</v>
      </c>
      <c r="H16" s="7">
        <f t="shared" ref="H16:H22" si="3">D16-F16</f>
        <v>5289.360973058072</v>
      </c>
    </row>
    <row r="17" spans="3:8" x14ac:dyDescent="0.25">
      <c r="C17" s="2">
        <v>7</v>
      </c>
      <c r="D17" s="8">
        <f>H16</f>
        <v>5289.360973058072</v>
      </c>
      <c r="E17" s="7">
        <f t="shared" ref="E17:E22" si="4">H16*$D$3</f>
        <v>103.1425389746324</v>
      </c>
      <c r="F17" s="7">
        <f t="shared" si="1"/>
        <v>839.55217646830818</v>
      </c>
      <c r="G17" s="6">
        <f t="shared" si="2"/>
        <v>942.69471544294061</v>
      </c>
      <c r="H17" s="7">
        <f t="shared" si="3"/>
        <v>4449.8087965897639</v>
      </c>
    </row>
    <row r="18" spans="3:8" x14ac:dyDescent="0.25">
      <c r="C18" s="2">
        <v>8</v>
      </c>
      <c r="D18" s="8">
        <f>H17</f>
        <v>4449.8087965897639</v>
      </c>
      <c r="E18" s="7">
        <f t="shared" si="4"/>
        <v>86.771271533500396</v>
      </c>
      <c r="F18" s="7">
        <f>G18-E18</f>
        <v>855.92344390944027</v>
      </c>
      <c r="G18" s="6">
        <f t="shared" si="2"/>
        <v>942.69471544294061</v>
      </c>
      <c r="H18" s="7">
        <f t="shared" si="3"/>
        <v>3593.8853526803236</v>
      </c>
    </row>
    <row r="19" spans="3:8" x14ac:dyDescent="0.25">
      <c r="C19" s="2">
        <v>9</v>
      </c>
      <c r="D19" s="8">
        <f>H18</f>
        <v>3593.8853526803236</v>
      </c>
      <c r="E19" s="7">
        <f t="shared" si="4"/>
        <v>70.080764377266306</v>
      </c>
      <c r="F19" s="7">
        <f>G19-E19</f>
        <v>872.61395106567431</v>
      </c>
      <c r="G19" s="6">
        <f t="shared" si="2"/>
        <v>942.69471544294061</v>
      </c>
      <c r="H19" s="7">
        <f t="shared" si="3"/>
        <v>2721.2714016146492</v>
      </c>
    </row>
    <row r="20" spans="3:8" x14ac:dyDescent="0.25">
      <c r="C20" s="2">
        <v>10</v>
      </c>
      <c r="D20" s="8">
        <f>H19</f>
        <v>2721.2714016146492</v>
      </c>
      <c r="E20" s="7">
        <f t="shared" si="4"/>
        <v>53.064792331485663</v>
      </c>
      <c r="F20" s="7">
        <f t="shared" ref="F20:F21" si="5">G20-E20</f>
        <v>889.6299231114549</v>
      </c>
      <c r="G20" s="6">
        <f t="shared" si="2"/>
        <v>942.69471544294061</v>
      </c>
      <c r="H20" s="7">
        <f t="shared" si="3"/>
        <v>1831.6414785031943</v>
      </c>
    </row>
    <row r="21" spans="3:8" x14ac:dyDescent="0.25">
      <c r="C21" s="2">
        <v>11</v>
      </c>
      <c r="D21" s="8">
        <f>H20</f>
        <v>1831.6414785031943</v>
      </c>
      <c r="E21" s="7">
        <f t="shared" si="4"/>
        <v>35.71700883081229</v>
      </c>
      <c r="F21" s="7">
        <f t="shared" si="5"/>
        <v>906.97770661212826</v>
      </c>
      <c r="G21" s="6">
        <f t="shared" si="2"/>
        <v>942.69471544294061</v>
      </c>
      <c r="H21" s="7">
        <f t="shared" si="3"/>
        <v>924.66377189106606</v>
      </c>
    </row>
    <row r="22" spans="3:8" x14ac:dyDescent="0.25">
      <c r="C22" s="2">
        <v>12</v>
      </c>
      <c r="D22" s="8">
        <f>H21</f>
        <v>924.66377189106606</v>
      </c>
      <c r="E22" s="7">
        <f t="shared" si="4"/>
        <v>18.030943551875787</v>
      </c>
      <c r="F22" s="7">
        <f>G22-E22</f>
        <v>924.66377189106481</v>
      </c>
      <c r="G22" s="6">
        <f t="shared" si="2"/>
        <v>942.69471544294061</v>
      </c>
      <c r="H22" s="7">
        <f t="shared" si="3"/>
        <v>1.2505552149377763E-12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2015-05-20T01:09:06Z</dcterms:created>
  <dcterms:modified xsi:type="dcterms:W3CDTF">2015-05-20T01:42:37Z</dcterms:modified>
</cp:coreProperties>
</file>