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1" i="1" l="1"/>
  <c r="E16" i="1" s="1"/>
  <c r="E14" i="1"/>
  <c r="E7" i="1"/>
  <c r="E23" i="1" l="1"/>
  <c r="E19" i="1"/>
  <c r="E15" i="1"/>
  <c r="E12" i="1"/>
  <c r="D12" i="1" s="1"/>
  <c r="F12" i="1" s="1"/>
  <c r="B13" i="1" s="1"/>
  <c r="E20" i="1"/>
  <c r="C12" i="1"/>
  <c r="E22" i="1"/>
  <c r="E18" i="1"/>
  <c r="B12" i="1"/>
  <c r="E21" i="1"/>
  <c r="E17" i="1"/>
  <c r="E13" i="1"/>
  <c r="C13" i="1" l="1"/>
  <c r="D13" i="1" s="1"/>
  <c r="F13" i="1" s="1"/>
  <c r="C14" i="1" l="1"/>
  <c r="D14" i="1" s="1"/>
  <c r="B14" i="1"/>
  <c r="F14" i="1" l="1"/>
  <c r="B15" i="1"/>
  <c r="C15" i="1"/>
  <c r="D15" i="1" s="1"/>
  <c r="F15" i="1" l="1"/>
  <c r="C16" i="1" l="1"/>
  <c r="D16" i="1" s="1"/>
  <c r="B16" i="1"/>
  <c r="F16" i="1" s="1"/>
  <c r="B17" i="1" l="1"/>
  <c r="C17" i="1"/>
  <c r="D17" i="1" s="1"/>
  <c r="F17" i="1" l="1"/>
  <c r="B18" i="1" l="1"/>
  <c r="C18" i="1"/>
  <c r="D18" i="1" s="1"/>
  <c r="F18" i="1" l="1"/>
  <c r="B19" i="1" l="1"/>
  <c r="C19" i="1"/>
  <c r="D19" i="1" s="1"/>
  <c r="F19" i="1" l="1"/>
  <c r="B20" i="1" l="1"/>
  <c r="C20" i="1"/>
  <c r="D20" i="1" s="1"/>
  <c r="F20" i="1" l="1"/>
  <c r="C21" i="1" l="1"/>
  <c r="D21" i="1" s="1"/>
  <c r="B21" i="1"/>
  <c r="F21" i="1" s="1"/>
  <c r="C22" i="1" l="1"/>
  <c r="D22" i="1" s="1"/>
  <c r="B22" i="1"/>
  <c r="F22" i="1" s="1"/>
  <c r="B23" i="1" l="1"/>
  <c r="C23" i="1"/>
  <c r="D23" i="1" s="1"/>
  <c r="F23" i="1" l="1"/>
</calcChain>
</file>

<file path=xl/sharedStrings.xml><?xml version="1.0" encoding="utf-8"?>
<sst xmlns="http://schemas.openxmlformats.org/spreadsheetml/2006/main" count="11" uniqueCount="10">
  <si>
    <t>PERIODO</t>
  </si>
  <si>
    <t>INICIAL</t>
  </si>
  <si>
    <t>INTERES</t>
  </si>
  <si>
    <t>AMORTIZACION</t>
  </si>
  <si>
    <t>CUOTA</t>
  </si>
  <si>
    <t>FINAL</t>
  </si>
  <si>
    <t>MONTO</t>
  </si>
  <si>
    <t>N</t>
  </si>
  <si>
    <t>UTILIZAR FUNCION DE PAGO</t>
  </si>
  <si>
    <t>PAGO(i,N,-monto)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</si>
</sst>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_);[Red]\(&quot;$&quot;\ #,##0.00\)"/>
    <numFmt numFmtId="168" formatCode="_([$$-300A]\ * #,##0.00_);_([$$-300A]\ * \(#,##0.00\);_([$$-300A]\ 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8" fontId="0" fillId="0" borderId="0" xfId="0" applyNumberFormat="1"/>
    <xf numFmtId="0" fontId="1" fillId="0" borderId="1" xfId="0" applyFont="1" applyBorder="1"/>
    <xf numFmtId="168" fontId="0" fillId="0" borderId="1" xfId="0" applyNumberFormat="1" applyBorder="1"/>
    <xf numFmtId="168" fontId="1" fillId="0" borderId="1" xfId="0" applyNumberFormat="1" applyFont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3"/>
  <sheetViews>
    <sheetView tabSelected="1" workbookViewId="0">
      <selection activeCell="H12" sqref="H12"/>
    </sheetView>
  </sheetViews>
  <sheetFormatPr baseColWidth="10" defaultRowHeight="15" x14ac:dyDescent="0.25"/>
  <cols>
    <col min="1" max="1" width="9" bestFit="1" customWidth="1"/>
    <col min="2" max="3" width="12" bestFit="1" customWidth="1"/>
    <col min="4" max="4" width="15.140625" bestFit="1" customWidth="1"/>
    <col min="5" max="5" width="11.5703125" bestFit="1" customWidth="1"/>
    <col min="6" max="6" width="12" bestFit="1" customWidth="1"/>
  </cols>
  <sheetData>
    <row r="4" spans="1:6" x14ac:dyDescent="0.25">
      <c r="B4" s="1" t="s">
        <v>6</v>
      </c>
      <c r="C4" s="4">
        <v>10000</v>
      </c>
      <c r="E4" t="s">
        <v>8</v>
      </c>
    </row>
    <row r="5" spans="1:6" x14ac:dyDescent="0.25">
      <c r="B5" s="1" t="s">
        <v>2</v>
      </c>
      <c r="C5" s="6">
        <v>1.95E-2</v>
      </c>
      <c r="E5" t="s">
        <v>9</v>
      </c>
    </row>
    <row r="6" spans="1:6" x14ac:dyDescent="0.25">
      <c r="B6" s="1" t="s">
        <v>7</v>
      </c>
      <c r="C6" s="1">
        <v>12</v>
      </c>
    </row>
    <row r="7" spans="1:6" x14ac:dyDescent="0.25">
      <c r="E7" s="2">
        <f>+PMT(C5,C6,-C4)</f>
        <v>942.69471544294061</v>
      </c>
    </row>
    <row r="10" spans="1:6" x14ac:dyDescent="0.25">
      <c r="A10" s="3" t="s">
        <v>0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</row>
    <row r="11" spans="1:6" x14ac:dyDescent="0.25">
      <c r="A11" s="1">
        <v>0</v>
      </c>
      <c r="B11" s="4"/>
      <c r="C11" s="4"/>
      <c r="D11" s="4"/>
      <c r="E11" s="4"/>
      <c r="F11" s="4">
        <f>+C4</f>
        <v>10000</v>
      </c>
    </row>
    <row r="12" spans="1:6" x14ac:dyDescent="0.25">
      <c r="A12" s="1">
        <v>1</v>
      </c>
      <c r="B12" s="4">
        <f>+F11</f>
        <v>10000</v>
      </c>
      <c r="C12" s="4">
        <f>+F11*$C$5</f>
        <v>195</v>
      </c>
      <c r="D12" s="4">
        <f>+E12-C12</f>
        <v>747.69471544294061</v>
      </c>
      <c r="E12" s="4">
        <f>+PMT($C$5,$C$6,-F11)</f>
        <v>942.69471544294061</v>
      </c>
      <c r="F12" s="4">
        <f>+B12-D12</f>
        <v>9252.3052845570601</v>
      </c>
    </row>
    <row r="13" spans="1:6" x14ac:dyDescent="0.25">
      <c r="A13" s="1">
        <v>2</v>
      </c>
      <c r="B13" s="4">
        <f>+F12</f>
        <v>9252.3052845570601</v>
      </c>
      <c r="C13" s="4">
        <f>+F12*$C$5</f>
        <v>180.41995304886268</v>
      </c>
      <c r="D13" s="4">
        <f>+E13-C13</f>
        <v>762.27476239407792</v>
      </c>
      <c r="E13" s="4">
        <f>+PMT($C$5,$C$6,-$F$11)</f>
        <v>942.69471544294061</v>
      </c>
      <c r="F13" s="4">
        <f t="shared" ref="F13:F22" si="0">+B13-D13</f>
        <v>8490.0305221629824</v>
      </c>
    </row>
    <row r="14" spans="1:6" x14ac:dyDescent="0.25">
      <c r="A14" s="1">
        <v>3</v>
      </c>
      <c r="B14" s="4">
        <f t="shared" ref="B14:B23" si="1">+F13</f>
        <v>8490.0305221629824</v>
      </c>
      <c r="C14" s="4">
        <f t="shared" ref="C14:C23" si="2">+F13*$C$5</f>
        <v>165.55559518217817</v>
      </c>
      <c r="D14" s="4">
        <f t="shared" ref="D14:D23" si="3">+E14-C14</f>
        <v>777.13912026076241</v>
      </c>
      <c r="E14" s="4">
        <f t="shared" ref="E14:E23" si="4">+PMT($C$5,$C$6,-$F$11)</f>
        <v>942.69471544294061</v>
      </c>
      <c r="F14" s="4">
        <f t="shared" si="0"/>
        <v>7712.8914019022195</v>
      </c>
    </row>
    <row r="15" spans="1:6" x14ac:dyDescent="0.25">
      <c r="A15" s="1">
        <v>4</v>
      </c>
      <c r="B15" s="4">
        <f t="shared" si="1"/>
        <v>7712.8914019022195</v>
      </c>
      <c r="C15" s="4">
        <f t="shared" si="2"/>
        <v>150.40138233709328</v>
      </c>
      <c r="D15" s="4">
        <f t="shared" si="3"/>
        <v>792.2933331058473</v>
      </c>
      <c r="E15" s="4">
        <f t="shared" si="4"/>
        <v>942.69471544294061</v>
      </c>
      <c r="F15" s="4">
        <f t="shared" si="0"/>
        <v>6920.598068796372</v>
      </c>
    </row>
    <row r="16" spans="1:6" x14ac:dyDescent="0.25">
      <c r="A16" s="1">
        <v>5</v>
      </c>
      <c r="B16" s="4">
        <f t="shared" si="1"/>
        <v>6920.598068796372</v>
      </c>
      <c r="C16" s="4">
        <f t="shared" si="2"/>
        <v>134.95166234152924</v>
      </c>
      <c r="D16" s="4">
        <f t="shared" si="3"/>
        <v>807.74305310141131</v>
      </c>
      <c r="E16" s="4">
        <f t="shared" si="4"/>
        <v>942.69471544294061</v>
      </c>
      <c r="F16" s="4">
        <f t="shared" si="0"/>
        <v>6112.8550156949605</v>
      </c>
    </row>
    <row r="17" spans="1:6" x14ac:dyDescent="0.25">
      <c r="A17" s="1">
        <v>6</v>
      </c>
      <c r="B17" s="4">
        <f t="shared" si="1"/>
        <v>6112.8550156949605</v>
      </c>
      <c r="C17" s="4">
        <f t="shared" si="2"/>
        <v>119.20067280605173</v>
      </c>
      <c r="D17" s="4">
        <f t="shared" si="3"/>
        <v>823.49404263688893</v>
      </c>
      <c r="E17" s="4">
        <f t="shared" si="4"/>
        <v>942.69471544294061</v>
      </c>
      <c r="F17" s="4">
        <f t="shared" si="0"/>
        <v>5289.360973058072</v>
      </c>
    </row>
    <row r="18" spans="1:6" x14ac:dyDescent="0.25">
      <c r="A18" s="1">
        <v>7</v>
      </c>
      <c r="B18" s="4">
        <f t="shared" si="1"/>
        <v>5289.360973058072</v>
      </c>
      <c r="C18" s="4">
        <f t="shared" si="2"/>
        <v>103.1425389746324</v>
      </c>
      <c r="D18" s="4">
        <f t="shared" si="3"/>
        <v>839.55217646830818</v>
      </c>
      <c r="E18" s="4">
        <f t="shared" si="4"/>
        <v>942.69471544294061</v>
      </c>
      <c r="F18" s="4">
        <f t="shared" si="0"/>
        <v>4449.8087965897639</v>
      </c>
    </row>
    <row r="19" spans="1:6" x14ac:dyDescent="0.25">
      <c r="A19" s="1">
        <v>8</v>
      </c>
      <c r="B19" s="4">
        <f t="shared" si="1"/>
        <v>4449.8087965897639</v>
      </c>
      <c r="C19" s="4">
        <f t="shared" si="2"/>
        <v>86.771271533500396</v>
      </c>
      <c r="D19" s="4">
        <f t="shared" si="3"/>
        <v>855.92344390944027</v>
      </c>
      <c r="E19" s="4">
        <f t="shared" si="4"/>
        <v>942.69471544294061</v>
      </c>
      <c r="F19" s="4">
        <f t="shared" si="0"/>
        <v>3593.8853526803236</v>
      </c>
    </row>
    <row r="20" spans="1:6" x14ac:dyDescent="0.25">
      <c r="A20" s="1">
        <v>9</v>
      </c>
      <c r="B20" s="4">
        <f t="shared" si="1"/>
        <v>3593.8853526803236</v>
      </c>
      <c r="C20" s="4">
        <f t="shared" si="2"/>
        <v>70.080764377266306</v>
      </c>
      <c r="D20" s="4">
        <f t="shared" si="3"/>
        <v>872.61395106567431</v>
      </c>
      <c r="E20" s="4">
        <f t="shared" si="4"/>
        <v>942.69471544294061</v>
      </c>
      <c r="F20" s="4">
        <f t="shared" si="0"/>
        <v>2721.2714016146492</v>
      </c>
    </row>
    <row r="21" spans="1:6" x14ac:dyDescent="0.25">
      <c r="A21" s="1">
        <v>10</v>
      </c>
      <c r="B21" s="4">
        <f t="shared" si="1"/>
        <v>2721.2714016146492</v>
      </c>
      <c r="C21" s="4">
        <f t="shared" si="2"/>
        <v>53.064792331485663</v>
      </c>
      <c r="D21" s="4">
        <f t="shared" si="3"/>
        <v>889.6299231114549</v>
      </c>
      <c r="E21" s="4">
        <f t="shared" si="4"/>
        <v>942.69471544294061</v>
      </c>
      <c r="F21" s="4">
        <f t="shared" si="0"/>
        <v>1831.6414785031943</v>
      </c>
    </row>
    <row r="22" spans="1:6" x14ac:dyDescent="0.25">
      <c r="A22" s="1">
        <v>11</v>
      </c>
      <c r="B22" s="4">
        <f t="shared" si="1"/>
        <v>1831.6414785031943</v>
      </c>
      <c r="C22" s="4">
        <f t="shared" si="2"/>
        <v>35.71700883081229</v>
      </c>
      <c r="D22" s="4">
        <f t="shared" si="3"/>
        <v>906.97770661212826</v>
      </c>
      <c r="E22" s="4">
        <f t="shared" si="4"/>
        <v>942.69471544294061</v>
      </c>
      <c r="F22" s="4">
        <f t="shared" si="0"/>
        <v>924.66377189106606</v>
      </c>
    </row>
    <row r="23" spans="1:6" x14ac:dyDescent="0.25">
      <c r="A23" s="1">
        <v>12</v>
      </c>
      <c r="B23" s="4">
        <f t="shared" si="1"/>
        <v>924.66377189106606</v>
      </c>
      <c r="C23" s="4">
        <f t="shared" si="2"/>
        <v>18.030943551875787</v>
      </c>
      <c r="D23" s="4">
        <f t="shared" si="3"/>
        <v>924.66377189106481</v>
      </c>
      <c r="E23" s="4">
        <f t="shared" si="4"/>
        <v>942.69471544294061</v>
      </c>
      <c r="F23" s="5">
        <f>+B23-D23</f>
        <v>1.2505552149377763E-12</v>
      </c>
    </row>
  </sheetData>
  <conditionalFormatting sqref="A11:F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2015-05-20T01:08:15Z</dcterms:created>
  <dcterms:modified xsi:type="dcterms:W3CDTF">2015-05-20T01:40:00Z</dcterms:modified>
</cp:coreProperties>
</file>