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23" i="1" l="1"/>
  <c r="G23" i="1" s="1"/>
  <c r="I23" i="1" s="1"/>
  <c r="E23" i="1"/>
  <c r="F22" i="1"/>
  <c r="G22" i="1" s="1"/>
  <c r="I22" i="1" s="1"/>
  <c r="E22" i="1"/>
  <c r="G21" i="1"/>
  <c r="I21" i="1" s="1"/>
  <c r="H13" i="1"/>
  <c r="H14" i="1"/>
  <c r="H15" i="1"/>
  <c r="H16" i="1"/>
  <c r="H17" i="1"/>
  <c r="H18" i="1"/>
  <c r="H19" i="1"/>
  <c r="H20" i="1"/>
  <c r="H21" i="1"/>
  <c r="H22" i="1"/>
  <c r="H23" i="1"/>
  <c r="H12" i="1"/>
  <c r="G12" i="1" s="1"/>
  <c r="I12" i="1" s="1"/>
  <c r="F12" i="1"/>
  <c r="E12" i="1"/>
  <c r="F13" i="1" l="1"/>
  <c r="G13" i="1" s="1"/>
  <c r="E13" i="1"/>
  <c r="I13" i="1" s="1"/>
  <c r="E14" i="1" l="1"/>
  <c r="F14" i="1"/>
  <c r="G14" i="1" s="1"/>
  <c r="I14" i="1" l="1"/>
  <c r="E15" i="1" l="1"/>
  <c r="F15" i="1"/>
  <c r="G15" i="1" s="1"/>
  <c r="I15" i="1" l="1"/>
  <c r="F16" i="1" l="1"/>
  <c r="G16" i="1" s="1"/>
  <c r="E16" i="1"/>
  <c r="I16" i="1" l="1"/>
  <c r="F17" i="1" l="1"/>
  <c r="G17" i="1" s="1"/>
  <c r="E17" i="1"/>
  <c r="I17" i="1" l="1"/>
  <c r="F18" i="1" l="1"/>
  <c r="G18" i="1" s="1"/>
  <c r="E18" i="1"/>
  <c r="I18" i="1" l="1"/>
  <c r="F19" i="1"/>
  <c r="G19" i="1" s="1"/>
  <c r="E19" i="1"/>
  <c r="I19" i="1" l="1"/>
  <c r="F20" i="1" l="1"/>
  <c r="G20" i="1" s="1"/>
  <c r="E20" i="1"/>
  <c r="I20" i="1" l="1"/>
  <c r="F21" i="1" l="1"/>
  <c r="E21" i="1"/>
</calcChain>
</file>

<file path=xl/sharedStrings.xml><?xml version="1.0" encoding="utf-8"?>
<sst xmlns="http://schemas.openxmlformats.org/spreadsheetml/2006/main" count="13" uniqueCount="12">
  <si>
    <t>monto</t>
  </si>
  <si>
    <t>interes</t>
  </si>
  <si>
    <t>N</t>
  </si>
  <si>
    <t>UTILIZAR FUNCION PAGO</t>
  </si>
  <si>
    <t>PAGO(i,N, -monto)</t>
  </si>
  <si>
    <t>monto_final*interes</t>
  </si>
  <si>
    <t>cuota - interes</t>
  </si>
  <si>
    <t>periodos</t>
  </si>
  <si>
    <t>inicial</t>
  </si>
  <si>
    <t>amort</t>
  </si>
  <si>
    <t>cuota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</si>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</sst>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\ #,##0.00_);[Red]\(&quot;$&quot;\ 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2" xfId="0" applyBorder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tabSelected="1" workbookViewId="0">
      <selection activeCell="F24" sqref="F24"/>
    </sheetView>
  </sheetViews>
  <sheetFormatPr baseColWidth="10" defaultRowHeight="15" x14ac:dyDescent="0.25"/>
  <cols>
    <col min="6" max="6" width="19.5703125" customWidth="1"/>
    <col min="7" max="7" width="16.5703125" customWidth="1"/>
  </cols>
  <sheetData>
    <row r="3" spans="4:9" x14ac:dyDescent="0.25">
      <c r="D3" t="s">
        <v>0</v>
      </c>
      <c r="E3">
        <v>10000</v>
      </c>
      <c r="H3" t="s">
        <v>3</v>
      </c>
    </row>
    <row r="4" spans="4:9" x14ac:dyDescent="0.25">
      <c r="D4" t="s">
        <v>1</v>
      </c>
      <c r="E4" s="1">
        <v>1.95E-2</v>
      </c>
      <c r="H4" t="s">
        <v>4</v>
      </c>
    </row>
    <row r="5" spans="4:9" x14ac:dyDescent="0.25">
      <c r="D5" t="s">
        <v>2</v>
      </c>
      <c r="E5">
        <v>12</v>
      </c>
    </row>
    <row r="8" spans="4:9" x14ac:dyDescent="0.25">
      <c r="F8" t="s">
        <v>5</v>
      </c>
      <c r="G8" t="s">
        <v>6</v>
      </c>
    </row>
    <row r="10" spans="4:9" x14ac:dyDescent="0.25">
      <c r="D10" s="2" t="s">
        <v>7</v>
      </c>
      <c r="E10" s="2" t="s">
        <v>8</v>
      </c>
      <c r="F10" s="2" t="s">
        <v>1</v>
      </c>
      <c r="G10" s="2" t="s">
        <v>9</v>
      </c>
      <c r="H10" s="2" t="s">
        <v>10</v>
      </c>
      <c r="I10" s="2" t="s">
        <v>11</v>
      </c>
    </row>
    <row r="11" spans="4:9" x14ac:dyDescent="0.25">
      <c r="D11" s="3">
        <v>0</v>
      </c>
      <c r="I11">
        <v>10000</v>
      </c>
    </row>
    <row r="12" spans="4:9" x14ac:dyDescent="0.25">
      <c r="D12" s="2">
        <v>1</v>
      </c>
      <c r="E12">
        <f>I11</f>
        <v>10000</v>
      </c>
      <c r="F12">
        <f>I11*$E$4</f>
        <v>195</v>
      </c>
      <c r="G12" s="4">
        <f>H12-F12</f>
        <v>747.69471544294061</v>
      </c>
      <c r="H12" s="4">
        <f>PMT($E$4,$E$5,-$I$11)</f>
        <v>942.69471544294061</v>
      </c>
      <c r="I12" s="4">
        <f>E12-G12</f>
        <v>9252.3052845570601</v>
      </c>
    </row>
    <row r="13" spans="4:9" x14ac:dyDescent="0.25">
      <c r="D13" s="2">
        <v>2</v>
      </c>
      <c r="E13" s="4">
        <f>I12</f>
        <v>9252.3052845570601</v>
      </c>
      <c r="F13" s="4">
        <f>I12*$E$4</f>
        <v>180.41995304886268</v>
      </c>
      <c r="G13" s="4">
        <f>H13-F13</f>
        <v>762.27476239407792</v>
      </c>
      <c r="H13" s="4">
        <f t="shared" ref="H13:H23" si="0">PMT($E$4,$E$5,-$I$11)</f>
        <v>942.69471544294061</v>
      </c>
      <c r="I13" s="4">
        <f>E13-G13</f>
        <v>8490.0305221629824</v>
      </c>
    </row>
    <row r="14" spans="4:9" x14ac:dyDescent="0.25">
      <c r="D14" s="2">
        <v>3</v>
      </c>
      <c r="E14" s="4">
        <f>I13</f>
        <v>8490.0305221629824</v>
      </c>
      <c r="F14" s="4">
        <f>I13*$E$4</f>
        <v>165.55559518217817</v>
      </c>
      <c r="G14" s="4">
        <f>H14-F14</f>
        <v>777.13912026076241</v>
      </c>
      <c r="H14" s="4">
        <f t="shared" si="0"/>
        <v>942.69471544294061</v>
      </c>
      <c r="I14" s="4">
        <f>E14-G14</f>
        <v>7712.8914019022195</v>
      </c>
    </row>
    <row r="15" spans="4:9" x14ac:dyDescent="0.25">
      <c r="D15" s="2">
        <v>4</v>
      </c>
      <c r="E15" s="4">
        <f>I14</f>
        <v>7712.8914019022195</v>
      </c>
      <c r="F15" s="4">
        <f>I14*$E$4</f>
        <v>150.40138233709328</v>
      </c>
      <c r="G15" s="4">
        <f>H15-F15</f>
        <v>792.2933331058473</v>
      </c>
      <c r="H15" s="4">
        <f t="shared" si="0"/>
        <v>942.69471544294061</v>
      </c>
      <c r="I15" s="4">
        <f>E15-G15</f>
        <v>6920.598068796372</v>
      </c>
    </row>
    <row r="16" spans="4:9" x14ac:dyDescent="0.25">
      <c r="D16" s="2">
        <v>5</v>
      </c>
      <c r="E16" s="4">
        <f>I15</f>
        <v>6920.598068796372</v>
      </c>
      <c r="F16" s="4">
        <f>I15*$E$4</f>
        <v>134.95166234152924</v>
      </c>
      <c r="G16" s="4">
        <f>H16-F16</f>
        <v>807.74305310141131</v>
      </c>
      <c r="H16" s="4">
        <f t="shared" si="0"/>
        <v>942.69471544294061</v>
      </c>
      <c r="I16" s="4">
        <f>E16-G16</f>
        <v>6112.8550156949605</v>
      </c>
    </row>
    <row r="17" spans="4:9" x14ac:dyDescent="0.25">
      <c r="D17" s="2">
        <v>6</v>
      </c>
      <c r="E17" s="4">
        <f>I16</f>
        <v>6112.8550156949605</v>
      </c>
      <c r="F17" s="4">
        <f>I16*$E$4</f>
        <v>119.20067280605173</v>
      </c>
      <c r="G17" s="4">
        <f>H17-F17</f>
        <v>823.49404263688893</v>
      </c>
      <c r="H17" s="4">
        <f t="shared" si="0"/>
        <v>942.69471544294061</v>
      </c>
      <c r="I17" s="4">
        <f>E17-G17</f>
        <v>5289.360973058072</v>
      </c>
    </row>
    <row r="18" spans="4:9" x14ac:dyDescent="0.25">
      <c r="D18" s="2">
        <v>7</v>
      </c>
      <c r="E18" s="4">
        <f>I17</f>
        <v>5289.360973058072</v>
      </c>
      <c r="F18" s="4">
        <f>I17*$E$4</f>
        <v>103.1425389746324</v>
      </c>
      <c r="G18" s="4">
        <f>H18-F18</f>
        <v>839.55217646830818</v>
      </c>
      <c r="H18" s="4">
        <f t="shared" si="0"/>
        <v>942.69471544294061</v>
      </c>
      <c r="I18" s="4">
        <f>E18-G18</f>
        <v>4449.8087965897639</v>
      </c>
    </row>
    <row r="19" spans="4:9" x14ac:dyDescent="0.25">
      <c r="D19" s="2">
        <v>8</v>
      </c>
      <c r="E19" s="4">
        <f>I18</f>
        <v>4449.8087965897639</v>
      </c>
      <c r="F19" s="4">
        <f>I18*$E$4</f>
        <v>86.771271533500396</v>
      </c>
      <c r="G19" s="4">
        <f>H19-F19</f>
        <v>855.92344390944027</v>
      </c>
      <c r="H19" s="4">
        <f t="shared" si="0"/>
        <v>942.69471544294061</v>
      </c>
      <c r="I19" s="4">
        <f>E19-G19</f>
        <v>3593.8853526803236</v>
      </c>
    </row>
    <row r="20" spans="4:9" x14ac:dyDescent="0.25">
      <c r="D20" s="2">
        <v>9</v>
      </c>
      <c r="E20" s="4">
        <f>I19</f>
        <v>3593.8853526803236</v>
      </c>
      <c r="F20" s="4">
        <f>I19*$E$4</f>
        <v>70.080764377266306</v>
      </c>
      <c r="G20" s="4">
        <f>H20-F20</f>
        <v>872.61395106567431</v>
      </c>
      <c r="H20" s="4">
        <f t="shared" si="0"/>
        <v>942.69471544294061</v>
      </c>
      <c r="I20" s="4">
        <f>E20-G20</f>
        <v>2721.2714016146492</v>
      </c>
    </row>
    <row r="21" spans="4:9" x14ac:dyDescent="0.25">
      <c r="D21" s="2">
        <v>10</v>
      </c>
      <c r="E21" s="4">
        <f>I20</f>
        <v>2721.2714016146492</v>
      </c>
      <c r="F21" s="4">
        <f>I20*$E$4</f>
        <v>53.064792331485663</v>
      </c>
      <c r="G21" s="4">
        <f>H21-F21</f>
        <v>889.6299231114549</v>
      </c>
      <c r="H21" s="4">
        <f t="shared" si="0"/>
        <v>942.69471544294061</v>
      </c>
      <c r="I21" s="4">
        <f>E21-G21</f>
        <v>1831.6414785031943</v>
      </c>
    </row>
    <row r="22" spans="4:9" x14ac:dyDescent="0.25">
      <c r="D22" s="2">
        <v>11</v>
      </c>
      <c r="E22" s="4">
        <f>I21</f>
        <v>1831.6414785031943</v>
      </c>
      <c r="F22" s="4">
        <f>I21*$E$4</f>
        <v>35.71700883081229</v>
      </c>
      <c r="G22" s="4">
        <f>H22-F22</f>
        <v>906.97770661212826</v>
      </c>
      <c r="H22" s="4">
        <f t="shared" si="0"/>
        <v>942.69471544294061</v>
      </c>
      <c r="I22" s="4">
        <f>E22-G22</f>
        <v>924.66377189106606</v>
      </c>
    </row>
    <row r="23" spans="4:9" x14ac:dyDescent="0.25">
      <c r="D23" s="2">
        <v>12</v>
      </c>
      <c r="E23" s="4">
        <f>I22</f>
        <v>924.66377189106606</v>
      </c>
      <c r="F23" s="4">
        <f>I22*$E$4</f>
        <v>18.030943551875787</v>
      </c>
      <c r="G23" s="4">
        <f>H23-F23</f>
        <v>924.66377189106481</v>
      </c>
      <c r="H23" s="4">
        <f t="shared" si="0"/>
        <v>942.69471544294061</v>
      </c>
      <c r="I23" s="4">
        <f>E23-G23</f>
        <v>1.2505552149377763E-12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2015-05-20T01:08:02Z</dcterms:created>
  <dcterms:modified xsi:type="dcterms:W3CDTF">2015-05-20T01:43:12Z</dcterms:modified>
</cp:coreProperties>
</file>