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 activeTab="3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C10" i="4" l="1"/>
  <c r="D10" i="4"/>
  <c r="F10" i="4"/>
  <c r="E10" i="4" s="1"/>
  <c r="G10" i="4" s="1"/>
  <c r="F11" i="4"/>
  <c r="F12" i="4"/>
  <c r="F13" i="4"/>
  <c r="F14" i="4"/>
  <c r="F15" i="4"/>
  <c r="F16" i="4"/>
  <c r="F17" i="4"/>
  <c r="F18" i="4"/>
  <c r="F19" i="4"/>
  <c r="F20" i="4"/>
  <c r="F9" i="4"/>
  <c r="C9" i="4"/>
  <c r="E9" i="4"/>
  <c r="D9" i="4"/>
  <c r="C21" i="3"/>
  <c r="A16" i="3"/>
  <c r="A14" i="3"/>
  <c r="G15" i="3"/>
  <c r="D19" i="3"/>
  <c r="C1" i="3"/>
  <c r="H18" i="1"/>
  <c r="H19" i="1"/>
  <c r="H20" i="1"/>
  <c r="H21" i="1"/>
  <c r="H22" i="1"/>
  <c r="H23" i="1"/>
  <c r="H24" i="1"/>
  <c r="H25" i="1"/>
  <c r="H26" i="1"/>
  <c r="H17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E17" i="1"/>
  <c r="D17" i="1"/>
  <c r="D18" i="1"/>
  <c r="D19" i="1"/>
  <c r="D20" i="1"/>
  <c r="D21" i="1"/>
  <c r="D22" i="1"/>
  <c r="D23" i="1"/>
  <c r="D24" i="1"/>
  <c r="D25" i="1"/>
  <c r="D26" i="1"/>
  <c r="C17" i="1"/>
  <c r="C18" i="1"/>
  <c r="C19" i="1"/>
  <c r="C20" i="1"/>
  <c r="C21" i="1"/>
  <c r="C22" i="1"/>
  <c r="C23" i="1"/>
  <c r="C24" i="1"/>
  <c r="C25" i="1"/>
  <c r="C26" i="1"/>
  <c r="C11" i="4" l="1"/>
  <c r="D11" i="4"/>
  <c r="E11" i="4" s="1"/>
  <c r="G9" i="4"/>
  <c r="G11" i="4" l="1"/>
  <c r="C12" i="4" l="1"/>
  <c r="G12" i="4" s="1"/>
  <c r="D12" i="4"/>
  <c r="E12" i="4" s="1"/>
  <c r="D13" i="4" l="1"/>
  <c r="E13" i="4" s="1"/>
  <c r="C13" i="4"/>
  <c r="G13" i="4" l="1"/>
  <c r="C14" i="4" l="1"/>
  <c r="G14" i="4" s="1"/>
  <c r="D14" i="4"/>
  <c r="E14" i="4" s="1"/>
  <c r="C15" i="4" l="1"/>
  <c r="G15" i="4" s="1"/>
  <c r="D15" i="4"/>
  <c r="E15" i="4" s="1"/>
  <c r="C16" i="4" l="1"/>
  <c r="G16" i="4" s="1"/>
  <c r="D16" i="4"/>
  <c r="E16" i="4" s="1"/>
  <c r="D17" i="4" l="1"/>
  <c r="E17" i="4" s="1"/>
  <c r="C17" i="4"/>
  <c r="G17" i="4" l="1"/>
  <c r="C18" i="4" l="1"/>
  <c r="G18" i="4" s="1"/>
  <c r="D18" i="4"/>
  <c r="E18" i="4" s="1"/>
  <c r="C19" i="4" l="1"/>
  <c r="G19" i="4" s="1"/>
  <c r="D19" i="4"/>
  <c r="E19" i="4" s="1"/>
  <c r="C20" i="4" l="1"/>
  <c r="D20" i="4"/>
  <c r="E20" i="4" s="1"/>
  <c r="G20" i="4" l="1"/>
</calcChain>
</file>

<file path=xl/sharedStrings.xml><?xml version="1.0" encoding="utf-8"?>
<sst xmlns="http://schemas.openxmlformats.org/spreadsheetml/2006/main" count="57" uniqueCount="35">
  <si>
    <t xml:space="preserve"> 5 superiores</t>
  </si>
  <si>
    <t>10% valores superiores</t>
  </si>
  <si>
    <t>5 inferiores</t>
  </si>
  <si>
    <t>10% valores infereriores</t>
  </si>
  <si>
    <t>por encima promedio</t>
  </si>
  <si>
    <t>por debajo promedio</t>
  </si>
  <si>
    <t>vendedor</t>
  </si>
  <si>
    <t>ventas</t>
  </si>
  <si>
    <t>n° de ventas</t>
  </si>
  <si>
    <t>cierre ventas</t>
  </si>
  <si>
    <t>producto</t>
  </si>
  <si>
    <t>pedro</t>
  </si>
  <si>
    <t>juan</t>
  </si>
  <si>
    <t>luis</t>
  </si>
  <si>
    <t>pablo</t>
  </si>
  <si>
    <t>santiago</t>
  </si>
  <si>
    <t>andres</t>
  </si>
  <si>
    <t>impresora</t>
  </si>
  <si>
    <t>lapto</t>
  </si>
  <si>
    <t>cpu</t>
  </si>
  <si>
    <t>tablet</t>
  </si>
  <si>
    <t>ups</t>
  </si>
  <si>
    <t>scaner</t>
  </si>
  <si>
    <t>proyector</t>
  </si>
  <si>
    <t>id</t>
  </si>
  <si>
    <t>periodos</t>
  </si>
  <si>
    <t>inicial</t>
  </si>
  <si>
    <t>interes</t>
  </si>
  <si>
    <t>amortizacion</t>
  </si>
  <si>
    <t>cuota</t>
  </si>
  <si>
    <t>final</t>
  </si>
  <si>
    <t>monto</t>
  </si>
  <si>
    <t>N</t>
  </si>
  <si>
    <t>UTILIZAR FUNCION PAGO</t>
  </si>
  <si>
    <t>PAGO(I,N,-MONTO)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</si>
</sst>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0" fontId="0" fillId="0" borderId="0" xfId="0" applyNumberFormat="1"/>
    <xf numFmtId="8" fontId="0" fillId="0" borderId="1" xfId="0" applyNumberFormat="1" applyBorder="1"/>
  </cellXfs>
  <cellStyles count="1">
    <cellStyle name="Normal" xfId="0" builtinId="0"/>
  </cellStyles>
  <dxfs count="12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H26"/>
  <sheetViews>
    <sheetView topLeftCell="A6" workbookViewId="0">
      <selection activeCell="I20" sqref="I20"/>
    </sheetView>
  </sheetViews>
  <sheetFormatPr baseColWidth="10" defaultRowHeight="15" x14ac:dyDescent="0.25"/>
  <cols>
    <col min="3" max="3" width="11.85546875" bestFit="1" customWidth="1"/>
    <col min="4" max="4" width="23.42578125" customWidth="1"/>
    <col min="6" max="6" width="25.7109375" customWidth="1"/>
    <col min="7" max="7" width="24.140625" customWidth="1"/>
    <col min="8" max="8" width="21.42578125" customWidth="1"/>
  </cols>
  <sheetData>
    <row r="16" spans="3:8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  <row r="17" spans="2:8" x14ac:dyDescent="0.25">
      <c r="B17">
        <v>1</v>
      </c>
      <c r="C17">
        <f ca="1">INT(RAND()*100)</f>
        <v>80</v>
      </c>
      <c r="D17">
        <f ca="1">INT(RAND()*100)</f>
        <v>85</v>
      </c>
      <c r="E17">
        <f ca="1">INT(RAND()*100)</f>
        <v>86</v>
      </c>
      <c r="F17">
        <f ca="1">INT(RAND()*100)</f>
        <v>3</v>
      </c>
      <c r="G17">
        <f ca="1">INT(RAND()*100)</f>
        <v>77</v>
      </c>
      <c r="H17">
        <f ca="1">INT(RAND()*100)</f>
        <v>4</v>
      </c>
    </row>
    <row r="18" spans="2:8" x14ac:dyDescent="0.25">
      <c r="B18">
        <v>2</v>
      </c>
      <c r="C18">
        <f t="shared" ref="C18:H26" ca="1" si="0">INT(RAND()*100)</f>
        <v>9</v>
      </c>
      <c r="D18">
        <f t="shared" ca="1" si="0"/>
        <v>25</v>
      </c>
      <c r="E18">
        <f t="shared" ca="1" si="0"/>
        <v>81</v>
      </c>
      <c r="F18">
        <f t="shared" ca="1" si="0"/>
        <v>49</v>
      </c>
      <c r="G18">
        <f t="shared" ca="1" si="0"/>
        <v>98</v>
      </c>
      <c r="H18">
        <f t="shared" ca="1" si="0"/>
        <v>83</v>
      </c>
    </row>
    <row r="19" spans="2:8" x14ac:dyDescent="0.25">
      <c r="B19">
        <v>3</v>
      </c>
      <c r="C19">
        <f t="shared" ca="1" si="0"/>
        <v>73</v>
      </c>
      <c r="D19">
        <f t="shared" ca="1" si="0"/>
        <v>18</v>
      </c>
      <c r="E19">
        <f t="shared" ca="1" si="0"/>
        <v>93</v>
      </c>
      <c r="F19">
        <f t="shared" ca="1" si="0"/>
        <v>49</v>
      </c>
      <c r="G19">
        <f t="shared" ca="1" si="0"/>
        <v>30</v>
      </c>
      <c r="H19">
        <f t="shared" ca="1" si="0"/>
        <v>82</v>
      </c>
    </row>
    <row r="20" spans="2:8" x14ac:dyDescent="0.25">
      <c r="B20">
        <v>4</v>
      </c>
      <c r="C20">
        <f t="shared" ca="1" si="0"/>
        <v>67</v>
      </c>
      <c r="D20">
        <f t="shared" ca="1" si="0"/>
        <v>45</v>
      </c>
      <c r="E20">
        <f t="shared" ca="1" si="0"/>
        <v>38</v>
      </c>
      <c r="F20">
        <f t="shared" ca="1" si="0"/>
        <v>38</v>
      </c>
      <c r="G20">
        <f t="shared" ca="1" si="0"/>
        <v>9</v>
      </c>
      <c r="H20">
        <f t="shared" ca="1" si="0"/>
        <v>13</v>
      </c>
    </row>
    <row r="21" spans="2:8" x14ac:dyDescent="0.25">
      <c r="B21">
        <v>5</v>
      </c>
      <c r="C21">
        <f t="shared" ca="1" si="0"/>
        <v>82</v>
      </c>
      <c r="D21">
        <f t="shared" ca="1" si="0"/>
        <v>68</v>
      </c>
      <c r="E21">
        <f t="shared" ca="1" si="0"/>
        <v>7</v>
      </c>
      <c r="F21">
        <f t="shared" ca="1" si="0"/>
        <v>44</v>
      </c>
      <c r="G21">
        <f t="shared" ca="1" si="0"/>
        <v>47</v>
      </c>
      <c r="H21">
        <f t="shared" ca="1" si="0"/>
        <v>56</v>
      </c>
    </row>
    <row r="22" spans="2:8" x14ac:dyDescent="0.25">
      <c r="B22">
        <v>6</v>
      </c>
      <c r="C22">
        <f t="shared" ca="1" si="0"/>
        <v>73</v>
      </c>
      <c r="D22">
        <f t="shared" ca="1" si="0"/>
        <v>97</v>
      </c>
      <c r="E22">
        <f t="shared" ca="1" si="0"/>
        <v>16</v>
      </c>
      <c r="F22">
        <f t="shared" ca="1" si="0"/>
        <v>19</v>
      </c>
      <c r="G22">
        <f t="shared" ca="1" si="0"/>
        <v>77</v>
      </c>
      <c r="H22">
        <f t="shared" ca="1" si="0"/>
        <v>63</v>
      </c>
    </row>
    <row r="23" spans="2:8" x14ac:dyDescent="0.25">
      <c r="B23">
        <v>7</v>
      </c>
      <c r="C23">
        <f t="shared" ca="1" si="0"/>
        <v>3</v>
      </c>
      <c r="D23">
        <f t="shared" ca="1" si="0"/>
        <v>10</v>
      </c>
      <c r="E23">
        <f t="shared" ca="1" si="0"/>
        <v>11</v>
      </c>
      <c r="F23">
        <f t="shared" ca="1" si="0"/>
        <v>71</v>
      </c>
      <c r="G23">
        <f t="shared" ca="1" si="0"/>
        <v>40</v>
      </c>
      <c r="H23">
        <f t="shared" ca="1" si="0"/>
        <v>66</v>
      </c>
    </row>
    <row r="24" spans="2:8" x14ac:dyDescent="0.25">
      <c r="B24">
        <v>8</v>
      </c>
      <c r="C24">
        <f t="shared" ca="1" si="0"/>
        <v>80</v>
      </c>
      <c r="D24">
        <f t="shared" ca="1" si="0"/>
        <v>42</v>
      </c>
      <c r="E24">
        <f t="shared" ca="1" si="0"/>
        <v>75</v>
      </c>
      <c r="F24">
        <f t="shared" ca="1" si="0"/>
        <v>65</v>
      </c>
      <c r="G24">
        <f t="shared" ca="1" si="0"/>
        <v>50</v>
      </c>
      <c r="H24">
        <f t="shared" ca="1" si="0"/>
        <v>7</v>
      </c>
    </row>
    <row r="25" spans="2:8" x14ac:dyDescent="0.25">
      <c r="B25">
        <v>9</v>
      </c>
      <c r="C25">
        <f t="shared" ca="1" si="0"/>
        <v>12</v>
      </c>
      <c r="D25">
        <f t="shared" ca="1" si="0"/>
        <v>13</v>
      </c>
      <c r="E25">
        <f t="shared" ca="1" si="0"/>
        <v>35</v>
      </c>
      <c r="F25">
        <f t="shared" ca="1" si="0"/>
        <v>81</v>
      </c>
      <c r="G25">
        <f t="shared" ca="1" si="0"/>
        <v>96</v>
      </c>
      <c r="H25">
        <f t="shared" ca="1" si="0"/>
        <v>22</v>
      </c>
    </row>
    <row r="26" spans="2:8" x14ac:dyDescent="0.25">
      <c r="B26">
        <v>10</v>
      </c>
      <c r="C26">
        <f t="shared" ca="1" si="0"/>
        <v>15</v>
      </c>
      <c r="D26">
        <f t="shared" ca="1" si="0"/>
        <v>15</v>
      </c>
      <c r="E26">
        <f t="shared" ca="1" si="0"/>
        <v>64</v>
      </c>
      <c r="F26">
        <f t="shared" ca="1" si="0"/>
        <v>85</v>
      </c>
      <c r="G26">
        <f t="shared" ca="1" si="0"/>
        <v>98</v>
      </c>
      <c r="H26">
        <f t="shared" ca="1" si="0"/>
        <v>60</v>
      </c>
    </row>
  </sheetData>
  <conditionalFormatting sqref="C17:C26">
    <cfRule type="top10" dxfId="11" priority="6" rank="5"/>
  </conditionalFormatting>
  <conditionalFormatting sqref="D17:D26">
    <cfRule type="top10" dxfId="10" priority="5" percent="1" rank="40"/>
  </conditionalFormatting>
  <conditionalFormatting sqref="E17:E26">
    <cfRule type="top10" dxfId="9" priority="4" bottom="1" rank="5"/>
  </conditionalFormatting>
  <conditionalFormatting sqref="F17:F26">
    <cfRule type="top10" dxfId="8" priority="3" percent="1" bottom="1" rank="30"/>
  </conditionalFormatting>
  <conditionalFormatting sqref="G17:G26">
    <cfRule type="aboveAverage" dxfId="7" priority="2"/>
  </conditionalFormatting>
  <conditionalFormatting sqref="H17:H26">
    <cfRule type="aboveAverage" dxfId="6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2" sqref="A2:F9"/>
    </sheetView>
  </sheetViews>
  <sheetFormatPr baseColWidth="10" defaultRowHeight="15" x14ac:dyDescent="0.25"/>
  <cols>
    <col min="2" max="2" width="12.85546875" customWidth="1"/>
    <col min="4" max="4" width="14" customWidth="1"/>
    <col min="5" max="5" width="13.7109375" customWidth="1"/>
  </cols>
  <sheetData>
    <row r="2" spans="1:6" x14ac:dyDescent="0.25">
      <c r="A2" s="3" t="s">
        <v>24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x14ac:dyDescent="0.25">
      <c r="A3" s="1">
        <v>1</v>
      </c>
      <c r="B3" s="1" t="s">
        <v>11</v>
      </c>
      <c r="C3" s="1">
        <v>321</v>
      </c>
      <c r="D3" s="1">
        <v>3</v>
      </c>
      <c r="E3" s="2">
        <v>42141</v>
      </c>
      <c r="F3" s="1" t="s">
        <v>17</v>
      </c>
    </row>
    <row r="4" spans="1:6" x14ac:dyDescent="0.25">
      <c r="A4" s="1">
        <v>2</v>
      </c>
      <c r="B4" s="1" t="s">
        <v>12</v>
      </c>
      <c r="C4" s="1">
        <v>7864</v>
      </c>
      <c r="D4" s="1">
        <v>1</v>
      </c>
      <c r="E4" s="2">
        <v>42111</v>
      </c>
      <c r="F4" s="1" t="s">
        <v>18</v>
      </c>
    </row>
    <row r="5" spans="1:6" x14ac:dyDescent="0.25">
      <c r="A5" s="1">
        <v>3</v>
      </c>
      <c r="B5" s="1" t="s">
        <v>16</v>
      </c>
      <c r="C5" s="1">
        <v>3432</v>
      </c>
      <c r="D5" s="1">
        <v>4</v>
      </c>
      <c r="E5" s="2">
        <v>42143</v>
      </c>
      <c r="F5" s="1" t="s">
        <v>19</v>
      </c>
    </row>
    <row r="6" spans="1:6" x14ac:dyDescent="0.25">
      <c r="A6" s="1">
        <v>4</v>
      </c>
      <c r="B6" s="1" t="s">
        <v>13</v>
      </c>
      <c r="C6" s="1">
        <v>293</v>
      </c>
      <c r="D6" s="1">
        <v>2</v>
      </c>
      <c r="E6" s="2">
        <v>42144</v>
      </c>
      <c r="F6" s="1" t="s">
        <v>20</v>
      </c>
    </row>
    <row r="7" spans="1:6" x14ac:dyDescent="0.25">
      <c r="A7" s="1">
        <v>5</v>
      </c>
      <c r="B7" s="1" t="s">
        <v>14</v>
      </c>
      <c r="C7" s="1">
        <v>5401</v>
      </c>
      <c r="D7" s="1">
        <v>3</v>
      </c>
      <c r="E7" s="2">
        <v>42145</v>
      </c>
      <c r="F7" s="1" t="s">
        <v>21</v>
      </c>
    </row>
    <row r="8" spans="1:6" x14ac:dyDescent="0.25">
      <c r="A8" s="1">
        <v>6</v>
      </c>
      <c r="B8" s="1" t="s">
        <v>15</v>
      </c>
      <c r="C8" s="1">
        <v>4163</v>
      </c>
      <c r="D8" s="1">
        <v>2</v>
      </c>
      <c r="E8" s="2">
        <v>42112</v>
      </c>
      <c r="F8" s="1" t="s">
        <v>22</v>
      </c>
    </row>
    <row r="9" spans="1:6" x14ac:dyDescent="0.25">
      <c r="A9" s="1">
        <v>7</v>
      </c>
      <c r="B9" s="1" t="s">
        <v>16</v>
      </c>
      <c r="C9" s="1">
        <v>2886</v>
      </c>
      <c r="D9" s="1">
        <v>2</v>
      </c>
      <c r="E9" s="2">
        <v>42147</v>
      </c>
      <c r="F9" s="1" t="s">
        <v>23</v>
      </c>
    </row>
  </sheetData>
  <conditionalFormatting sqref="B3:B9">
    <cfRule type="duplicateValues" dxfId="5" priority="6"/>
  </conditionalFormatting>
  <conditionalFormatting sqref="C3:C9">
    <cfRule type="cellIs" dxfId="4" priority="5" operator="greaterThan">
      <formula>4000</formula>
    </cfRule>
  </conditionalFormatting>
  <conditionalFormatting sqref="D3:D9">
    <cfRule type="cellIs" dxfId="3" priority="4" operator="lessThan">
      <formula>4</formula>
    </cfRule>
  </conditionalFormatting>
  <conditionalFormatting sqref="E3:E9">
    <cfRule type="timePeriod" dxfId="2" priority="3" timePeriod="lastMonth">
      <formula>AND(MONTH(E3)=MONTH(EDATE(TODAY(),0-1)),YEAR(E3)=YEAR(EDATE(TODAY(),0-1)))</formula>
    </cfRule>
  </conditionalFormatting>
  <conditionalFormatting sqref="F3:F9">
    <cfRule type="containsText" dxfId="1" priority="2" operator="containsText" text="et">
      <formula>NOT(ISERROR(SEARCH("et",F3)))</formula>
    </cfRule>
  </conditionalFormatting>
  <conditionalFormatting sqref="A3:A9">
    <cfRule type="cellIs" dxfId="0" priority="1" operator="between">
      <formula>2</formula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2" sqref="G22"/>
    </sheetView>
  </sheetViews>
  <sheetFormatPr baseColWidth="10" defaultRowHeight="15" x14ac:dyDescent="0.25"/>
  <cols>
    <col min="4" max="4" width="11.85546875" bestFit="1" customWidth="1"/>
  </cols>
  <sheetData>
    <row r="1" spans="1:7" x14ac:dyDescent="0.25">
      <c r="C1">
        <f>INT(4.23)</f>
        <v>4</v>
      </c>
    </row>
    <row r="3" spans="1:7" x14ac:dyDescent="0.25">
      <c r="B3" s="3" t="s">
        <v>24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1:7" x14ac:dyDescent="0.25">
      <c r="B4" s="1">
        <v>1</v>
      </c>
      <c r="C4" s="1" t="s">
        <v>11</v>
      </c>
      <c r="D4" s="1">
        <v>321</v>
      </c>
      <c r="E4" s="1">
        <v>3</v>
      </c>
      <c r="F4" s="2">
        <v>42141</v>
      </c>
      <c r="G4" s="1" t="s">
        <v>17</v>
      </c>
    </row>
    <row r="5" spans="1:7" x14ac:dyDescent="0.25">
      <c r="B5" s="1">
        <v>2</v>
      </c>
      <c r="C5" s="1" t="s">
        <v>12</v>
      </c>
      <c r="D5" s="1">
        <v>7864</v>
      </c>
      <c r="E5" s="1">
        <v>1</v>
      </c>
      <c r="F5" s="2">
        <v>42111</v>
      </c>
      <c r="G5" s="1" t="s">
        <v>18</v>
      </c>
    </row>
    <row r="6" spans="1:7" x14ac:dyDescent="0.25">
      <c r="B6" s="1">
        <v>3</v>
      </c>
      <c r="C6" s="1" t="s">
        <v>16</v>
      </c>
      <c r="D6" s="1">
        <v>3432</v>
      </c>
      <c r="E6" s="1">
        <v>4</v>
      </c>
      <c r="F6" s="2">
        <v>42143</v>
      </c>
      <c r="G6" s="1" t="s">
        <v>19</v>
      </c>
    </row>
    <row r="7" spans="1:7" x14ac:dyDescent="0.25">
      <c r="B7" s="1">
        <v>4</v>
      </c>
      <c r="C7" s="1" t="s">
        <v>13</v>
      </c>
      <c r="D7" s="1">
        <v>293</v>
      </c>
      <c r="E7" s="1">
        <v>2</v>
      </c>
      <c r="F7" s="2">
        <v>42144</v>
      </c>
      <c r="G7" s="1" t="s">
        <v>20</v>
      </c>
    </row>
    <row r="8" spans="1:7" x14ac:dyDescent="0.25">
      <c r="B8" s="1">
        <v>5</v>
      </c>
      <c r="C8" s="1" t="s">
        <v>14</v>
      </c>
      <c r="D8" s="1">
        <v>5401</v>
      </c>
      <c r="E8" s="1">
        <v>3</v>
      </c>
      <c r="F8" s="2">
        <v>42145</v>
      </c>
      <c r="G8" s="1" t="s">
        <v>21</v>
      </c>
    </row>
    <row r="9" spans="1:7" x14ac:dyDescent="0.25">
      <c r="B9" s="1">
        <v>6</v>
      </c>
      <c r="C9" s="1" t="s">
        <v>15</v>
      </c>
      <c r="D9" s="1">
        <v>4163</v>
      </c>
      <c r="E9" s="1">
        <v>2</v>
      </c>
      <c r="F9" s="2">
        <v>42112</v>
      </c>
      <c r="G9" s="1" t="s">
        <v>22</v>
      </c>
    </row>
    <row r="10" spans="1:7" x14ac:dyDescent="0.25">
      <c r="B10" s="1">
        <v>7</v>
      </c>
      <c r="C10" s="1" t="s">
        <v>16</v>
      </c>
      <c r="D10" s="1">
        <v>2886</v>
      </c>
      <c r="E10" s="1">
        <v>2</v>
      </c>
      <c r="F10" s="2">
        <v>42147</v>
      </c>
      <c r="G10" s="1" t="s">
        <v>23</v>
      </c>
    </row>
    <row r="13" spans="1:7" x14ac:dyDescent="0.25">
      <c r="A13">
        <v>54.320999999999998</v>
      </c>
    </row>
    <row r="14" spans="1:7" x14ac:dyDescent="0.25">
      <c r="A14">
        <f>ROUND(A13,1)</f>
        <v>54.3</v>
      </c>
    </row>
    <row r="15" spans="1:7" x14ac:dyDescent="0.25">
      <c r="C15">
        <v>2</v>
      </c>
      <c r="D15">
        <v>1</v>
      </c>
      <c r="E15">
        <v>4</v>
      </c>
      <c r="G15">
        <f>PRODUCT(C15:E15)</f>
        <v>8</v>
      </c>
    </row>
    <row r="16" spans="1:7" x14ac:dyDescent="0.25">
      <c r="A16">
        <f>ROUNDUP(A13,2)</f>
        <v>54.33</v>
      </c>
      <c r="C16">
        <v>3</v>
      </c>
      <c r="D16">
        <v>9</v>
      </c>
      <c r="E16">
        <v>3</v>
      </c>
    </row>
    <row r="17" spans="3:5" x14ac:dyDescent="0.25">
      <c r="C17">
        <v>5</v>
      </c>
      <c r="D17">
        <v>7</v>
      </c>
      <c r="E17">
        <v>6</v>
      </c>
    </row>
    <row r="19" spans="3:5" x14ac:dyDescent="0.25">
      <c r="D19">
        <f>MDETERM(C15:E17)</f>
        <v>-32.999999999999993</v>
      </c>
    </row>
    <row r="21" spans="3:5" x14ac:dyDescent="0.25">
      <c r="C21">
        <f>SUMSQ(C15+C16)</f>
        <v>25</v>
      </c>
    </row>
  </sheetData>
  <conditionalFormatting sqref="B4:B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4:E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I12" sqref="I12"/>
    </sheetView>
  </sheetViews>
  <sheetFormatPr baseColWidth="10" defaultRowHeight="15" x14ac:dyDescent="0.25"/>
  <sheetData>
    <row r="1" spans="2:7" x14ac:dyDescent="0.25">
      <c r="B1" t="s">
        <v>31</v>
      </c>
      <c r="C1">
        <v>10000</v>
      </c>
      <c r="E1" t="s">
        <v>33</v>
      </c>
    </row>
    <row r="2" spans="2:7" x14ac:dyDescent="0.25">
      <c r="B2" t="s">
        <v>27</v>
      </c>
      <c r="C2" s="5">
        <v>1.95E-2</v>
      </c>
      <c r="E2" t="s">
        <v>34</v>
      </c>
    </row>
    <row r="3" spans="2:7" x14ac:dyDescent="0.25">
      <c r="B3" t="s">
        <v>32</v>
      </c>
      <c r="C3">
        <v>12</v>
      </c>
    </row>
    <row r="7" spans="2:7" x14ac:dyDescent="0.25">
      <c r="B7" s="4" t="s">
        <v>25</v>
      </c>
      <c r="C7" s="4" t="s">
        <v>26</v>
      </c>
      <c r="D7" s="4" t="s">
        <v>27</v>
      </c>
      <c r="E7" s="4" t="s">
        <v>28</v>
      </c>
      <c r="F7" s="4" t="s">
        <v>29</v>
      </c>
      <c r="G7" s="4" t="s">
        <v>30</v>
      </c>
    </row>
    <row r="8" spans="2:7" x14ac:dyDescent="0.25">
      <c r="B8" s="4">
        <v>0</v>
      </c>
      <c r="C8" s="4"/>
      <c r="D8" s="4"/>
      <c r="E8" s="4"/>
      <c r="F8" s="4"/>
      <c r="G8" s="4">
        <v>10000</v>
      </c>
    </row>
    <row r="9" spans="2:7" x14ac:dyDescent="0.25">
      <c r="B9" s="1">
        <v>1</v>
      </c>
      <c r="C9" s="1">
        <f>G8</f>
        <v>10000</v>
      </c>
      <c r="D9" s="1">
        <f>G8*$C$2</f>
        <v>195</v>
      </c>
      <c r="E9" s="6">
        <f>F9-D9</f>
        <v>747.69471544294061</v>
      </c>
      <c r="F9" s="6">
        <f>PMT($C$2,$C$3,-$C$1)</f>
        <v>942.69471544294061</v>
      </c>
      <c r="G9" s="6">
        <f>C9-E9</f>
        <v>9252.3052845570601</v>
      </c>
    </row>
    <row r="10" spans="2:7" x14ac:dyDescent="0.25">
      <c r="B10" s="1">
        <v>2</v>
      </c>
      <c r="C10" s="1">
        <f t="shared" ref="C10:C20" si="0">G9</f>
        <v>9252.3052845570601</v>
      </c>
      <c r="D10" s="1">
        <f t="shared" ref="D10:D20" si="1">G9*$C$2</f>
        <v>180.41995304886268</v>
      </c>
      <c r="E10" s="6">
        <f t="shared" ref="E10:E20" si="2">F10-D10</f>
        <v>762.27476239407792</v>
      </c>
      <c r="F10" s="6">
        <f t="shared" ref="F10:F20" si="3">PMT($C$2,$C$3,-$C$1)</f>
        <v>942.69471544294061</v>
      </c>
      <c r="G10" s="6">
        <f t="shared" ref="G10:G20" si="4">C10-E10</f>
        <v>8490.0305221629824</v>
      </c>
    </row>
    <row r="11" spans="2:7" x14ac:dyDescent="0.25">
      <c r="B11" s="1">
        <v>3</v>
      </c>
      <c r="C11" s="1">
        <f t="shared" si="0"/>
        <v>8490.0305221629824</v>
      </c>
      <c r="D11" s="1">
        <f t="shared" si="1"/>
        <v>165.55559518217817</v>
      </c>
      <c r="E11" s="6">
        <f t="shared" si="2"/>
        <v>777.13912026076241</v>
      </c>
      <c r="F11" s="6">
        <f t="shared" si="3"/>
        <v>942.69471544294061</v>
      </c>
      <c r="G11" s="6">
        <f t="shared" si="4"/>
        <v>7712.8914019022195</v>
      </c>
    </row>
    <row r="12" spans="2:7" x14ac:dyDescent="0.25">
      <c r="B12" s="1">
        <v>4</v>
      </c>
      <c r="C12" s="1">
        <f t="shared" si="0"/>
        <v>7712.8914019022195</v>
      </c>
      <c r="D12" s="1">
        <f t="shared" si="1"/>
        <v>150.40138233709328</v>
      </c>
      <c r="E12" s="6">
        <f t="shared" si="2"/>
        <v>792.2933331058473</v>
      </c>
      <c r="F12" s="6">
        <f t="shared" si="3"/>
        <v>942.69471544294061</v>
      </c>
      <c r="G12" s="6">
        <f t="shared" si="4"/>
        <v>6920.598068796372</v>
      </c>
    </row>
    <row r="13" spans="2:7" x14ac:dyDescent="0.25">
      <c r="B13" s="1">
        <v>5</v>
      </c>
      <c r="C13" s="1">
        <f t="shared" si="0"/>
        <v>6920.598068796372</v>
      </c>
      <c r="D13" s="1">
        <f t="shared" si="1"/>
        <v>134.95166234152924</v>
      </c>
      <c r="E13" s="6">
        <f t="shared" si="2"/>
        <v>807.74305310141131</v>
      </c>
      <c r="F13" s="6">
        <f t="shared" si="3"/>
        <v>942.69471544294061</v>
      </c>
      <c r="G13" s="6">
        <f t="shared" si="4"/>
        <v>6112.8550156949605</v>
      </c>
    </row>
    <row r="14" spans="2:7" x14ac:dyDescent="0.25">
      <c r="B14" s="1">
        <v>6</v>
      </c>
      <c r="C14" s="1">
        <f t="shared" si="0"/>
        <v>6112.8550156949605</v>
      </c>
      <c r="D14" s="1">
        <f t="shared" si="1"/>
        <v>119.20067280605173</v>
      </c>
      <c r="E14" s="6">
        <f t="shared" si="2"/>
        <v>823.49404263688893</v>
      </c>
      <c r="F14" s="6">
        <f t="shared" si="3"/>
        <v>942.69471544294061</v>
      </c>
      <c r="G14" s="6">
        <f t="shared" si="4"/>
        <v>5289.360973058072</v>
      </c>
    </row>
    <row r="15" spans="2:7" x14ac:dyDescent="0.25">
      <c r="B15" s="1">
        <v>7</v>
      </c>
      <c r="C15" s="1">
        <f t="shared" si="0"/>
        <v>5289.360973058072</v>
      </c>
      <c r="D15" s="1">
        <f t="shared" si="1"/>
        <v>103.1425389746324</v>
      </c>
      <c r="E15" s="6">
        <f t="shared" si="2"/>
        <v>839.55217646830818</v>
      </c>
      <c r="F15" s="6">
        <f t="shared" si="3"/>
        <v>942.69471544294061</v>
      </c>
      <c r="G15" s="6">
        <f t="shared" si="4"/>
        <v>4449.8087965897639</v>
      </c>
    </row>
    <row r="16" spans="2:7" x14ac:dyDescent="0.25">
      <c r="B16" s="1">
        <v>8</v>
      </c>
      <c r="C16" s="1">
        <f t="shared" si="0"/>
        <v>4449.8087965897639</v>
      </c>
      <c r="D16" s="1">
        <f t="shared" si="1"/>
        <v>86.771271533500396</v>
      </c>
      <c r="E16" s="6">
        <f t="shared" si="2"/>
        <v>855.92344390944027</v>
      </c>
      <c r="F16" s="6">
        <f t="shared" si="3"/>
        <v>942.69471544294061</v>
      </c>
      <c r="G16" s="6">
        <f t="shared" si="4"/>
        <v>3593.8853526803236</v>
      </c>
    </row>
    <row r="17" spans="2:7" x14ac:dyDescent="0.25">
      <c r="B17" s="1">
        <v>9</v>
      </c>
      <c r="C17" s="1">
        <f t="shared" si="0"/>
        <v>3593.8853526803236</v>
      </c>
      <c r="D17" s="1">
        <f t="shared" si="1"/>
        <v>70.080764377266306</v>
      </c>
      <c r="E17" s="6">
        <f t="shared" si="2"/>
        <v>872.61395106567431</v>
      </c>
      <c r="F17" s="6">
        <f t="shared" si="3"/>
        <v>942.69471544294061</v>
      </c>
      <c r="G17" s="6">
        <f t="shared" si="4"/>
        <v>2721.2714016146492</v>
      </c>
    </row>
    <row r="18" spans="2:7" x14ac:dyDescent="0.25">
      <c r="B18" s="1">
        <v>10</v>
      </c>
      <c r="C18" s="1">
        <f t="shared" si="0"/>
        <v>2721.2714016146492</v>
      </c>
      <c r="D18" s="1">
        <f t="shared" si="1"/>
        <v>53.064792331485663</v>
      </c>
      <c r="E18" s="6">
        <f t="shared" si="2"/>
        <v>889.6299231114549</v>
      </c>
      <c r="F18" s="6">
        <f t="shared" si="3"/>
        <v>942.69471544294061</v>
      </c>
      <c r="G18" s="6">
        <f t="shared" si="4"/>
        <v>1831.6414785031943</v>
      </c>
    </row>
    <row r="19" spans="2:7" x14ac:dyDescent="0.25">
      <c r="B19" s="1">
        <v>11</v>
      </c>
      <c r="C19" s="1">
        <f t="shared" si="0"/>
        <v>1831.6414785031943</v>
      </c>
      <c r="D19" s="1">
        <f t="shared" si="1"/>
        <v>35.71700883081229</v>
      </c>
      <c r="E19" s="6">
        <f t="shared" si="2"/>
        <v>906.97770661212826</v>
      </c>
      <c r="F19" s="6">
        <f t="shared" si="3"/>
        <v>942.69471544294061</v>
      </c>
      <c r="G19" s="6">
        <f t="shared" si="4"/>
        <v>924.66377189106606</v>
      </c>
    </row>
    <row r="20" spans="2:7" x14ac:dyDescent="0.25">
      <c r="B20" s="1">
        <v>12</v>
      </c>
      <c r="C20" s="1">
        <f t="shared" si="0"/>
        <v>924.66377189106606</v>
      </c>
      <c r="D20" s="1">
        <f t="shared" si="1"/>
        <v>18.030943551875787</v>
      </c>
      <c r="E20" s="6">
        <f t="shared" si="2"/>
        <v>924.66377189106481</v>
      </c>
      <c r="F20" s="6">
        <f t="shared" si="3"/>
        <v>942.69471544294061</v>
      </c>
      <c r="G20" s="6">
        <f t="shared" si="4"/>
        <v>1.2505552149377763E-12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2015-05-20T00:08:51Z</dcterms:created>
  <dcterms:modified xsi:type="dcterms:W3CDTF">2015-05-20T01:49:31Z</dcterms:modified>
</cp:coreProperties>
</file>