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45" windowWidth="11355" windowHeight="7935"/>
  </bookViews>
  <sheets>
    <sheet name="Factura de servicio" sheetId="1" r:id="rId1"/>
  </sheets>
  <calcPr calcId="145621"/>
</workbook>
</file>

<file path=xl/calcChain.xml><?xml version="1.0" encoding="utf-8"?>
<calcChain xmlns="http://schemas.openxmlformats.org/spreadsheetml/2006/main">
  <c r="D48" i="1" l="1"/>
  <c r="D47" i="1" l="1"/>
  <c r="D45" i="1"/>
  <c r="D44" i="1"/>
  <c r="D43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<sst xmlns="http://schemas.openxmlformats.org/spreadsheetml/2006/main" count="46" uniqueCount="41">
  <si>
    <t>Nº de factura</t>
  </si>
  <si>
    <t>Facturar a</t>
  </si>
  <si>
    <t>Dirección</t>
  </si>
  <si>
    <t>Teléfono</t>
  </si>
  <si>
    <t>Correo electrónico</t>
  </si>
  <si>
    <t>Descripción</t>
  </si>
  <si>
    <t>Subtotal</t>
  </si>
  <si>
    <t>Total</t>
  </si>
  <si>
    <t>¡Gracias por utilizar nuestros servicios!</t>
  </si>
  <si>
    <t>Cantidad</t>
  </si>
  <si>
    <t>Precio por unidad</t>
  </si>
  <si>
    <t>Precio</t>
  </si>
  <si>
    <t>Base 12%</t>
  </si>
  <si>
    <t>Base 0%</t>
  </si>
  <si>
    <t>Descuento</t>
  </si>
  <si>
    <t>Iva 12%</t>
  </si>
  <si>
    <t>Machala - El Oro</t>
  </si>
  <si>
    <t>www.megatronic.com</t>
  </si>
  <si>
    <t>megatronic_19@hotmail.com</t>
  </si>
  <si>
    <t>001</t>
  </si>
  <si>
    <t>072966300</t>
  </si>
  <si>
    <t>Boyaca / Sta Rosa Y Vela</t>
  </si>
  <si>
    <t>Guayas Y Pichincha</t>
  </si>
  <si>
    <t>RUC</t>
  </si>
  <si>
    <t>0704094135001</t>
  </si>
  <si>
    <t>El Guabo</t>
  </si>
  <si>
    <t>0983448194</t>
  </si>
  <si>
    <t>mariomora@hotmail.com</t>
  </si>
  <si>
    <t>Alberto Guaman</t>
  </si>
  <si>
    <t>Factura The Market</t>
  </si>
  <si>
    <t>1</t>
  </si>
  <si>
    <t xml:space="preserve">libra de azucar </t>
  </si>
  <si>
    <t>libra de sal</t>
  </si>
  <si>
    <t>margarina</t>
  </si>
  <si>
    <t>libra de avena</t>
  </si>
  <si>
    <t>2</t>
  </si>
  <si>
    <t>esferos</t>
  </si>
  <si>
    <t>calculadora</t>
  </si>
  <si>
    <t>3</t>
  </si>
  <si>
    <t>marcadores</t>
  </si>
  <si>
    <t>regla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</si>
</sst>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[$$-300A]\ #,##0.00"/>
  </numFmts>
  <fonts count="15" x14ac:knownFonts="1">
    <font>
      <sz val="10"/>
      <name val="Arial"/>
    </font>
    <font>
      <sz val="10"/>
      <name val="Arial"/>
      <family val="2"/>
    </font>
    <font>
      <b/>
      <i/>
      <sz val="2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25"/>
      <name val="Arial"/>
      <family val="2"/>
    </font>
    <font>
      <b/>
      <i/>
      <sz val="14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0" tint="-0.14999847407452621"/>
      </right>
      <top style="thin">
        <color indexed="55"/>
      </top>
      <bottom style="thin">
        <color indexed="55"/>
      </bottom>
      <diagonal/>
    </border>
    <border>
      <left style="thin">
        <color theme="0" tint="-0.14999847407452621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theme="0" tint="-0.14999847407452621"/>
      </right>
      <top/>
      <bottom style="thin">
        <color indexed="55"/>
      </bottom>
      <diagonal/>
    </border>
    <border>
      <left style="thin">
        <color indexed="55"/>
      </left>
      <right style="thin">
        <color theme="0" tint="-0.14999847407452621"/>
      </right>
      <top/>
      <bottom/>
      <diagonal/>
    </border>
    <border>
      <left style="thin">
        <color indexed="55"/>
      </left>
      <right style="thin">
        <color theme="0" tint="-0.14999847407452621"/>
      </right>
      <top style="double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0" tint="-0.14999847407452621"/>
      </right>
      <top/>
      <bottom style="double">
        <color indexed="55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2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0" xfId="0" applyNumberFormat="1" applyBorder="1"/>
    <xf numFmtId="0" fontId="7" fillId="3" borderId="0" xfId="0" applyFont="1" applyFill="1" applyBorder="1" applyAlignment="1">
      <alignment horizontal="right"/>
    </xf>
    <xf numFmtId="164" fontId="8" fillId="3" borderId="0" xfId="0" applyNumberFormat="1" applyFont="1" applyFill="1" applyBorder="1"/>
    <xf numFmtId="10" fontId="8" fillId="3" borderId="0" xfId="0" applyNumberFormat="1" applyFont="1" applyFill="1" applyBorder="1"/>
    <xf numFmtId="165" fontId="0" fillId="0" borderId="2" xfId="0" applyNumberFormat="1" applyBorder="1"/>
    <xf numFmtId="165" fontId="0" fillId="0" borderId="1" xfId="0" applyNumberFormat="1" applyBorder="1" applyAlignment="1">
      <alignment wrapText="1"/>
    </xf>
    <xf numFmtId="165" fontId="0" fillId="0" borderId="4" xfId="0" applyNumberFormat="1" applyBorder="1"/>
    <xf numFmtId="0" fontId="13" fillId="4" borderId="3" xfId="0" applyFont="1" applyFill="1" applyBorder="1" applyAlignment="1">
      <alignment horizontal="center"/>
    </xf>
    <xf numFmtId="0" fontId="0" fillId="0" borderId="0" xfId="0" applyBorder="1"/>
    <xf numFmtId="0" fontId="1" fillId="0" borderId="0" xfId="0" quotePrefix="1" applyFont="1" applyBorder="1" applyAlignment="1">
      <alignment horizontal="left"/>
    </xf>
    <xf numFmtId="0" fontId="3" fillId="0" borderId="0" xfId="0" applyFont="1" applyBorder="1"/>
    <xf numFmtId="0" fontId="0" fillId="0" borderId="5" xfId="0" applyBorder="1"/>
    <xf numFmtId="0" fontId="0" fillId="0" borderId="6" xfId="0" applyBorder="1"/>
    <xf numFmtId="0" fontId="3" fillId="0" borderId="5" xfId="0" applyFont="1" applyBorder="1" applyAlignment="1">
      <alignment horizontal="right"/>
    </xf>
    <xf numFmtId="0" fontId="2" fillId="0" borderId="10" xfId="0" applyFont="1" applyBorder="1"/>
    <xf numFmtId="0" fontId="9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3" fillId="0" borderId="10" xfId="0" quotePrefix="1" applyFont="1" applyBorder="1" applyAlignment="1">
      <alignment wrapText="1"/>
    </xf>
    <xf numFmtId="0" fontId="10" fillId="0" borderId="10" xfId="1" applyBorder="1" applyAlignment="1">
      <alignment wrapText="1"/>
    </xf>
    <xf numFmtId="0" fontId="0" fillId="0" borderId="10" xfId="0" applyBorder="1"/>
    <xf numFmtId="14" fontId="12" fillId="0" borderId="10" xfId="0" applyNumberFormat="1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1" fillId="0" borderId="10" xfId="0" applyFont="1" applyBorder="1"/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2" borderId="16" xfId="0" applyNumberFormat="1" applyFill="1" applyBorder="1"/>
    <xf numFmtId="165" fontId="0" fillId="2" borderId="17" xfId="0" applyNumberFormat="1" applyFill="1" applyBorder="1"/>
    <xf numFmtId="165" fontId="0" fillId="2" borderId="14" xfId="0" applyNumberFormat="1" applyFill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1" fillId="0" borderId="22" xfId="0" applyFont="1" applyBorder="1" applyAlignment="1">
      <alignment wrapText="1"/>
    </xf>
    <xf numFmtId="0" fontId="4" fillId="0" borderId="21" xfId="0" applyFont="1" applyBorder="1" applyAlignment="1">
      <alignment horizontal="center"/>
    </xf>
    <xf numFmtId="0" fontId="0" fillId="0" borderId="22" xfId="0" applyBorder="1" applyAlignment="1">
      <alignment wrapText="1"/>
    </xf>
    <xf numFmtId="0" fontId="1" fillId="0" borderId="22" xfId="0" quotePrefix="1" applyFont="1" applyBorder="1" applyAlignment="1"/>
    <xf numFmtId="0" fontId="1" fillId="0" borderId="22" xfId="0" quotePrefix="1" applyFont="1" applyBorder="1" applyAlignment="1">
      <alignment wrapText="1"/>
    </xf>
    <xf numFmtId="0" fontId="10" fillId="0" borderId="20" xfId="1" applyBorder="1" applyAlignment="1">
      <alignment wrapText="1"/>
    </xf>
    <xf numFmtId="165" fontId="1" fillId="0" borderId="13" xfId="0" quotePrefix="1" applyNumberFormat="1" applyFont="1" applyBorder="1"/>
    <xf numFmtId="165" fontId="1" fillId="0" borderId="1" xfId="0" applyNumberFormat="1" applyFont="1" applyBorder="1" applyAlignment="1">
      <alignment wrapText="1"/>
    </xf>
    <xf numFmtId="0" fontId="14" fillId="4" borderId="8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273844</xdr:colOff>
      <xdr:row>0</xdr:row>
      <xdr:rowOff>166688</xdr:rowOff>
    </xdr:from>
    <xdr:to>
      <xdr:col>3</xdr:col>
      <xdr:colOff>1214437</xdr:colOff>
      <xdr:row>0</xdr:row>
      <xdr:rowOff>1104665</xdr:rowOff>
    </xdr:to>
    <xdr:pic>
      <xdr:nvPicPr>
        <xdr:cNvPr id="6" name="irc_mi" descr="http://www.beige.com.au/wp-content/uploads/2011/03/market-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1094" y="166688"/>
          <a:ext cx="2393156" cy="937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omora@hotmail.com" TargetMode="External"/><Relationship Id="rId2" Type="http://schemas.openxmlformats.org/officeDocument/2006/relationships/hyperlink" Target="mailto:megatronic_19@hotmail.com" TargetMode="External"/><Relationship Id="rId1" Type="http://schemas.openxmlformats.org/officeDocument/2006/relationships/hyperlink" Target="http://www.megatronic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abSelected="1" zoomScale="80" workbookViewId="0">
      <selection activeCell="D33" sqref="D33"/>
    </sheetView>
  </sheetViews>
  <sheetFormatPr baseColWidth="10" defaultColWidth="9.140625" defaultRowHeight="12.75" x14ac:dyDescent="0.2"/>
  <cols>
    <col min="1" max="1" width="24.28515625" customWidth="1"/>
    <col min="2" max="2" width="45.7109375" customWidth="1"/>
    <col min="3" max="3" width="21.7109375" customWidth="1"/>
    <col min="4" max="4" width="21.5703125" customWidth="1"/>
  </cols>
  <sheetData>
    <row r="1" spans="1:4" ht="98.25" customHeight="1" x14ac:dyDescent="0.2">
      <c r="A1" s="47" t="s">
        <v>29</v>
      </c>
      <c r="B1" s="48"/>
      <c r="C1" s="49"/>
      <c r="D1" s="50"/>
    </row>
    <row r="2" spans="1:4" ht="15.75" customHeight="1" x14ac:dyDescent="0.4">
      <c r="A2" s="19"/>
      <c r="B2" s="3" t="s">
        <v>23</v>
      </c>
      <c r="C2" s="14" t="s">
        <v>24</v>
      </c>
      <c r="D2" s="16"/>
    </row>
    <row r="3" spans="1:4" ht="15" x14ac:dyDescent="0.2">
      <c r="A3" s="20"/>
      <c r="B3" s="18" t="s">
        <v>0</v>
      </c>
      <c r="C3" s="43" t="s">
        <v>19</v>
      </c>
      <c r="D3" s="38"/>
    </row>
    <row r="4" spans="1:4" ht="15.75" x14ac:dyDescent="0.25">
      <c r="A4" s="21" t="s">
        <v>21</v>
      </c>
      <c r="B4" s="18" t="s">
        <v>1</v>
      </c>
      <c r="C4" s="39" t="s">
        <v>28</v>
      </c>
      <c r="D4" s="40"/>
    </row>
    <row r="5" spans="1:4" ht="15.75" x14ac:dyDescent="0.25">
      <c r="A5" s="21" t="s">
        <v>22</v>
      </c>
      <c r="B5" s="18" t="s">
        <v>2</v>
      </c>
      <c r="C5" s="39" t="s">
        <v>25</v>
      </c>
      <c r="D5" s="40"/>
    </row>
    <row r="6" spans="1:4" x14ac:dyDescent="0.2">
      <c r="A6" s="21" t="s">
        <v>16</v>
      </c>
      <c r="B6" s="18"/>
      <c r="C6" s="41"/>
      <c r="D6" s="38"/>
    </row>
    <row r="7" spans="1:4" x14ac:dyDescent="0.2">
      <c r="A7" s="22" t="s">
        <v>20</v>
      </c>
      <c r="B7" s="18"/>
      <c r="C7" s="41"/>
      <c r="D7" s="38"/>
    </row>
    <row r="8" spans="1:4" x14ac:dyDescent="0.2">
      <c r="A8" s="23" t="s">
        <v>17</v>
      </c>
      <c r="B8" s="18" t="s">
        <v>3</v>
      </c>
      <c r="C8" s="42" t="s">
        <v>26</v>
      </c>
      <c r="D8" s="38"/>
    </row>
    <row r="9" spans="1:4" ht="25.5" x14ac:dyDescent="0.2">
      <c r="A9" s="23" t="s">
        <v>18</v>
      </c>
      <c r="B9" s="18" t="s">
        <v>4</v>
      </c>
      <c r="C9" s="44" t="s">
        <v>27</v>
      </c>
      <c r="D9" s="38"/>
    </row>
    <row r="10" spans="1:4" x14ac:dyDescent="0.2">
      <c r="A10" s="21"/>
      <c r="B10" s="15"/>
      <c r="C10" s="13"/>
      <c r="D10" s="16"/>
    </row>
    <row r="11" spans="1:4" x14ac:dyDescent="0.2">
      <c r="A11" s="24"/>
      <c r="B11" s="3"/>
      <c r="C11" s="5"/>
      <c r="D11" s="16"/>
    </row>
    <row r="12" spans="1:4" ht="15.75" x14ac:dyDescent="0.25">
      <c r="A12" s="25">
        <v>42150</v>
      </c>
      <c r="B12" s="6"/>
      <c r="C12" s="7"/>
      <c r="D12" s="16"/>
    </row>
    <row r="13" spans="1:4" ht="15.75" x14ac:dyDescent="0.25">
      <c r="A13" s="26"/>
      <c r="B13" s="6"/>
      <c r="C13" s="8"/>
      <c r="D13" s="16"/>
    </row>
    <row r="14" spans="1:4" x14ac:dyDescent="0.2">
      <c r="A14" s="24"/>
      <c r="B14" s="6"/>
      <c r="C14" s="13"/>
      <c r="D14" s="16"/>
    </row>
    <row r="15" spans="1:4" x14ac:dyDescent="0.2">
      <c r="A15" s="24"/>
      <c r="B15" s="6"/>
      <c r="C15" s="7"/>
      <c r="D15" s="16"/>
    </row>
    <row r="16" spans="1:4" x14ac:dyDescent="0.2">
      <c r="A16" s="27"/>
      <c r="B16" s="6"/>
      <c r="C16" s="7"/>
      <c r="D16" s="16"/>
    </row>
    <row r="17" spans="1:4" x14ac:dyDescent="0.2">
      <c r="A17" s="24"/>
      <c r="B17" s="13"/>
      <c r="C17" s="13"/>
      <c r="D17" s="16"/>
    </row>
    <row r="18" spans="1:4" x14ac:dyDescent="0.2">
      <c r="A18" s="28" t="s">
        <v>9</v>
      </c>
      <c r="B18" s="12" t="s">
        <v>5</v>
      </c>
      <c r="C18" s="12" t="s">
        <v>10</v>
      </c>
      <c r="D18" s="29" t="s">
        <v>11</v>
      </c>
    </row>
    <row r="19" spans="1:4" ht="17.25" customHeight="1" x14ac:dyDescent="0.2">
      <c r="A19" s="45" t="s">
        <v>35</v>
      </c>
      <c r="B19" s="46" t="s">
        <v>31</v>
      </c>
      <c r="C19" s="9">
        <v>2</v>
      </c>
      <c r="D19" s="31">
        <f t="shared" ref="D19:D26" si="0">C19*A19</f>
        <v>4</v>
      </c>
    </row>
    <row r="20" spans="1:4" ht="17.25" customHeight="1" x14ac:dyDescent="0.2">
      <c r="A20" s="45" t="s">
        <v>35</v>
      </c>
      <c r="B20" s="46" t="s">
        <v>32</v>
      </c>
      <c r="C20" s="9">
        <v>2.5</v>
      </c>
      <c r="D20" s="31">
        <f t="shared" si="0"/>
        <v>5</v>
      </c>
    </row>
    <row r="21" spans="1:4" ht="17.25" customHeight="1" x14ac:dyDescent="0.2">
      <c r="A21" s="45" t="s">
        <v>30</v>
      </c>
      <c r="B21" s="46" t="s">
        <v>33</v>
      </c>
      <c r="C21" s="9">
        <v>3</v>
      </c>
      <c r="D21" s="31">
        <f t="shared" si="0"/>
        <v>3</v>
      </c>
    </row>
    <row r="22" spans="1:4" ht="17.25" customHeight="1" x14ac:dyDescent="0.2">
      <c r="A22" s="45" t="s">
        <v>30</v>
      </c>
      <c r="B22" s="46" t="s">
        <v>34</v>
      </c>
      <c r="C22" s="9">
        <v>2</v>
      </c>
      <c r="D22" s="31">
        <f t="shared" si="0"/>
        <v>2</v>
      </c>
    </row>
    <row r="23" spans="1:4" ht="17.25" customHeight="1" x14ac:dyDescent="0.2">
      <c r="A23" s="45" t="s">
        <v>35</v>
      </c>
      <c r="B23" s="46" t="s">
        <v>36</v>
      </c>
      <c r="C23" s="9">
        <v>0.5</v>
      </c>
      <c r="D23" s="31">
        <f t="shared" si="0"/>
        <v>1</v>
      </c>
    </row>
    <row r="24" spans="1:4" ht="17.25" customHeight="1" x14ac:dyDescent="0.2">
      <c r="A24" s="45" t="s">
        <v>30</v>
      </c>
      <c r="B24" s="46" t="s">
        <v>37</v>
      </c>
      <c r="C24" s="9">
        <v>12</v>
      </c>
      <c r="D24" s="31">
        <f t="shared" si="0"/>
        <v>12</v>
      </c>
    </row>
    <row r="25" spans="1:4" ht="17.25" customHeight="1" x14ac:dyDescent="0.2">
      <c r="A25" s="45" t="s">
        <v>38</v>
      </c>
      <c r="B25" s="46" t="s">
        <v>39</v>
      </c>
      <c r="C25" s="9">
        <v>0.5</v>
      </c>
      <c r="D25" s="31">
        <f t="shared" si="0"/>
        <v>1.5</v>
      </c>
    </row>
    <row r="26" spans="1:4" ht="17.25" customHeight="1" x14ac:dyDescent="0.2">
      <c r="A26" s="45" t="s">
        <v>30</v>
      </c>
      <c r="B26" s="46" t="s">
        <v>40</v>
      </c>
      <c r="C26" s="9">
        <v>0.3</v>
      </c>
      <c r="D26" s="31">
        <f t="shared" si="0"/>
        <v>0.3</v>
      </c>
    </row>
    <row r="27" spans="1:4" ht="17.25" customHeight="1" x14ac:dyDescent="0.2">
      <c r="A27" s="30"/>
      <c r="B27" s="10"/>
      <c r="C27" s="9"/>
      <c r="D27" s="31"/>
    </row>
    <row r="28" spans="1:4" ht="17.25" customHeight="1" x14ac:dyDescent="0.2">
      <c r="A28" s="30"/>
      <c r="B28" s="10"/>
      <c r="C28" s="9"/>
      <c r="D28" s="31"/>
    </row>
    <row r="29" spans="1:4" ht="17.25" customHeight="1" x14ac:dyDescent="0.2">
      <c r="A29" s="30"/>
      <c r="B29" s="10"/>
      <c r="C29" s="9"/>
      <c r="D29" s="31"/>
    </row>
    <row r="30" spans="1:4" ht="17.25" customHeight="1" x14ac:dyDescent="0.2">
      <c r="A30" s="30"/>
      <c r="B30" s="10"/>
      <c r="C30" s="9"/>
      <c r="D30" s="31"/>
    </row>
    <row r="31" spans="1:4" ht="17.25" customHeight="1" x14ac:dyDescent="0.2">
      <c r="A31" s="30"/>
      <c r="B31" s="10"/>
      <c r="C31" s="9"/>
      <c r="D31" s="31"/>
    </row>
    <row r="32" spans="1:4" ht="17.25" customHeight="1" x14ac:dyDescent="0.2">
      <c r="A32" s="30"/>
      <c r="B32" s="10"/>
      <c r="C32" s="9"/>
      <c r="D32" s="31"/>
    </row>
    <row r="33" spans="1:4" ht="17.25" customHeight="1" x14ac:dyDescent="0.2">
      <c r="A33" s="30"/>
      <c r="B33" s="10"/>
      <c r="C33" s="9"/>
      <c r="D33" s="31"/>
    </row>
    <row r="34" spans="1:4" ht="17.25" customHeight="1" x14ac:dyDescent="0.2">
      <c r="A34" s="30"/>
      <c r="B34" s="10"/>
      <c r="C34" s="9"/>
      <c r="D34" s="31"/>
    </row>
    <row r="35" spans="1:4" ht="17.25" customHeight="1" x14ac:dyDescent="0.2">
      <c r="A35" s="30"/>
      <c r="B35" s="10"/>
      <c r="C35" s="9"/>
      <c r="D35" s="31"/>
    </row>
    <row r="36" spans="1:4" ht="17.25" customHeight="1" x14ac:dyDescent="0.2">
      <c r="A36" s="30"/>
      <c r="B36" s="10"/>
      <c r="C36" s="9"/>
      <c r="D36" s="31"/>
    </row>
    <row r="37" spans="1:4" ht="17.25" customHeight="1" x14ac:dyDescent="0.2">
      <c r="A37" s="30"/>
      <c r="B37" s="10"/>
      <c r="C37" s="9"/>
      <c r="D37" s="31"/>
    </row>
    <row r="38" spans="1:4" ht="17.25" customHeight="1" x14ac:dyDescent="0.2">
      <c r="A38" s="30"/>
      <c r="B38" s="10"/>
      <c r="C38" s="9"/>
      <c r="D38" s="31"/>
    </row>
    <row r="39" spans="1:4" ht="17.25" customHeight="1" x14ac:dyDescent="0.2">
      <c r="A39" s="30"/>
      <c r="B39" s="10"/>
      <c r="C39" s="9"/>
      <c r="D39" s="31"/>
    </row>
    <row r="40" spans="1:4" ht="17.25" customHeight="1" x14ac:dyDescent="0.2">
      <c r="A40" s="30"/>
      <c r="B40" s="10"/>
      <c r="C40" s="9"/>
      <c r="D40" s="31"/>
    </row>
    <row r="41" spans="1:4" ht="17.25" customHeight="1" x14ac:dyDescent="0.2">
      <c r="A41" s="30"/>
      <c r="B41" s="10"/>
      <c r="C41" s="9"/>
      <c r="D41" s="31"/>
    </row>
    <row r="42" spans="1:4" ht="17.25" customHeight="1" thickBot="1" x14ac:dyDescent="0.25">
      <c r="A42" s="30"/>
      <c r="B42" s="10"/>
      <c r="C42" s="11"/>
      <c r="D42" s="32"/>
    </row>
    <row r="43" spans="1:4" ht="13.5" thickTop="1" x14ac:dyDescent="0.2">
      <c r="A43" s="24"/>
      <c r="B43" s="13"/>
      <c r="C43" s="4" t="s">
        <v>6</v>
      </c>
      <c r="D43" s="33">
        <f>SUM(D19:D42)</f>
        <v>28.8</v>
      </c>
    </row>
    <row r="44" spans="1:4" ht="13.5" thickBot="1" x14ac:dyDescent="0.25">
      <c r="A44" s="24"/>
      <c r="B44" s="13"/>
      <c r="C44" s="1" t="s">
        <v>12</v>
      </c>
      <c r="D44" s="34">
        <f>SUM(D23,D24,D25,D26,)</f>
        <v>14.8</v>
      </c>
    </row>
    <row r="45" spans="1:4" ht="13.5" thickTop="1" x14ac:dyDescent="0.2">
      <c r="A45" s="24"/>
      <c r="B45" s="13"/>
      <c r="C45" s="1" t="s">
        <v>13</v>
      </c>
      <c r="D45" s="35">
        <f>SUM(D19,D20,D21,D22)</f>
        <v>14</v>
      </c>
    </row>
    <row r="46" spans="1:4" x14ac:dyDescent="0.2">
      <c r="A46" s="24"/>
      <c r="B46" s="13"/>
      <c r="C46" s="1" t="s">
        <v>14</v>
      </c>
      <c r="D46" s="35">
        <v>0</v>
      </c>
    </row>
    <row r="47" spans="1:4" x14ac:dyDescent="0.2">
      <c r="A47" s="24"/>
      <c r="B47" s="13"/>
      <c r="C47" s="1" t="s">
        <v>15</v>
      </c>
      <c r="D47" s="35">
        <f>D44*12%</f>
        <v>1.776</v>
      </c>
    </row>
    <row r="48" spans="1:4" x14ac:dyDescent="0.2">
      <c r="A48" s="24"/>
      <c r="B48" s="13"/>
      <c r="C48" s="1" t="s">
        <v>7</v>
      </c>
      <c r="D48" s="35">
        <f>SUM(D43,D47)</f>
        <v>30.576000000000001</v>
      </c>
    </row>
    <row r="49" spans="1:4" x14ac:dyDescent="0.2">
      <c r="A49" s="24"/>
      <c r="B49" s="13"/>
      <c r="C49" s="13"/>
      <c r="D49" s="16"/>
    </row>
    <row r="50" spans="1:4" x14ac:dyDescent="0.2">
      <c r="A50" s="36"/>
      <c r="B50" s="17"/>
      <c r="C50" s="17"/>
      <c r="D50" s="37"/>
    </row>
    <row r="51" spans="1:4" ht="18.75" x14ac:dyDescent="0.3">
      <c r="B51" s="2" t="s">
        <v>8</v>
      </c>
    </row>
  </sheetData>
  <mergeCells count="2">
    <mergeCell ref="A1:B1"/>
    <mergeCell ref="C1:D1"/>
  </mergeCells>
  <phoneticPr fontId="0" type="noConversion"/>
  <hyperlinks>
    <hyperlink ref="A8" r:id="rId1"/>
    <hyperlink ref="A9" r:id="rId2"/>
    <hyperlink ref="C9" r:id="rId3"/>
  </hyperlinks>
  <printOptions horizontalCentered="1"/>
  <pageMargins left="0.75" right="0.75" top="1" bottom="1" header="0.5" footer="0.5"/>
  <pageSetup paperSize="9" scale="72" orientation="portrait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 de servicio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Alan Heredia</cp:lastModifiedBy>
  <cp:lastPrinted>2002-08-12T18:32:56Z</cp:lastPrinted>
  <dcterms:created xsi:type="dcterms:W3CDTF">2002-02-05T20:20:07Z</dcterms:created>
  <dcterms:modified xsi:type="dcterms:W3CDTF">2015-05-26T02:38:07Z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TC010815063082</vt:lpwstr>
  </property>
</Properties>
</file>