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28" i="2" l="1"/>
  <c r="Q27" i="2"/>
  <c r="Q26" i="2"/>
  <c r="S66" i="1"/>
  <c r="AA6" i="2"/>
  <c r="Z6" i="2"/>
  <c r="Y6" i="2"/>
  <c r="X6" i="2"/>
  <c r="W6" i="2"/>
  <c r="W66" i="1"/>
  <c r="D14" i="2"/>
  <c r="E17" i="2"/>
  <c r="D12" i="2"/>
  <c r="D11" i="2"/>
  <c r="C18" i="2"/>
  <c r="D16" i="2"/>
  <c r="D15" i="2"/>
  <c r="D10" i="2"/>
  <c r="F2" i="1" s="1"/>
  <c r="Z65" i="1"/>
  <c r="F45" i="1"/>
  <c r="L60" i="1"/>
  <c r="L54" i="1"/>
  <c r="L48" i="1"/>
  <c r="L36" i="1"/>
  <c r="L30" i="1"/>
  <c r="I28" i="1"/>
  <c r="L21" i="1"/>
  <c r="I21" i="1"/>
  <c r="C21" i="1"/>
  <c r="AC65" i="1" l="1"/>
  <c r="I45" i="1" l="1"/>
  <c r="V26" i="1"/>
  <c r="S26" i="1"/>
  <c r="P26" i="1"/>
  <c r="P21" i="1"/>
  <c r="L42" i="1"/>
  <c r="F21" i="1"/>
  <c r="M2" i="1"/>
  <c r="I2" i="1"/>
  <c r="C2" i="1" l="1"/>
</calcChain>
</file>

<file path=xl/sharedStrings.xml><?xml version="1.0" encoding="utf-8"?>
<sst xmlns="http://schemas.openxmlformats.org/spreadsheetml/2006/main" count="111" uniqueCount="76">
  <si>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</si>
  <si>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</si>
  <si>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</si>
  <si>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</si>
  <si>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</si>
  <si>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</si>
  <si>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</si>
  <si>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</si>
  <si>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</si>
  <si>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</si>
  <si>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</si>
  <si>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</si>
  <si>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</si>
  <si>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</si>
  <si>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</si>
  <si>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</si>
  <si>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</si>
  <si>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</si>
  <si>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</si>
  <si>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</si>
  <si>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</si>
  <si>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</si>
  <si>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</si>
  <si>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</si>
  <si>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</si>
  <si>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</si>
  <si>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</si>
  <si>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</si>
  <si>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</si>
  <si>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</si>
  <si>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</si>
  <si>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</si>
  <si>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</si>
  <si>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</si>
  <si>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</si>
  <si>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</si>
  <si>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</si>
  <si>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</si>
  <si>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</si>
  <si>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</si>
  <si>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</si>
  <si>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</si>
  <si>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</si>
  <si>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</si>
  <si>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</si>
  <si>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</si>
  <si>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</si>
  <si>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</si>
  <si>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</si>
  <si>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</si>
  <si>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</si>
  <si>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</si>
  <si>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</si>
  <si>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</si>
  <si>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</si>
  <si>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</si>
  <si>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</si>
  <si>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</si>
  <si>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</si>
  <si>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</si>
  <si>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</si>
  <si>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</si>
  <si>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</si>
  <si>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</si>
  <si>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}</t>
  </si>
  <si>
    <t xml:space="preserve">                 bbbbbbbbbbbbbbb bbbbbbbbbbbbbbbbbbbbbbbbbbbbbbbbbbbbbbbbbbbbbbbbb bbbbbbbbbbbbbbbbbbbbbbbbbbbbbbbbbbbbbbbbbbbbbbbbbbbbbbbbbbbbbbbbbbbbbbbbbbbbbbbbbbbbbbbbbbbbbbbbbbbbbbbbbbb</t>
  </si>
  <si>
    <t>(55-60)</t>
  </si>
  <si>
    <t>(60-65)</t>
  </si>
  <si>
    <t>(65-70)</t>
  </si>
  <si>
    <t>MAYOR 60</t>
  </si>
  <si>
    <t>MENOR A 50</t>
  </si>
  <si>
    <t>PORCENTAJE</t>
  </si>
  <si>
    <t>barcelona</t>
  </si>
  <si>
    <t>quito</t>
  </si>
  <si>
    <t>liga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</si>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</sst>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9" xfId="0" applyFont="1" applyBorder="1"/>
    <xf numFmtId="1" fontId="0" fillId="0" borderId="9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K37" workbookViewId="0">
      <selection activeCell="S67" sqref="S67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 t="b">
        <f>practica!D10=COUNTIF(E4:E17,2)</f>
        <v>1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3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3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3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 t="s">
        <v>64</v>
      </c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  <c r="Z66" t="s">
        <v>65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A28"/>
  <sheetViews>
    <sheetView tabSelected="1" topLeftCell="F1" workbookViewId="0">
      <selection activeCell="X12" sqref="X12"/>
    </sheetView>
  </sheetViews>
  <sheetFormatPr baseColWidth="10" defaultColWidth="9.140625" defaultRowHeight="15" x14ac:dyDescent="0.25"/>
  <cols>
    <col min="3" max="3" width="14.42578125" customWidth="1"/>
    <col min="17" max="17" width="11" customWidth="1"/>
    <col min="18" max="18" width="9.42578125" bestFit="1" customWidth="1"/>
    <col min="23" max="23" width="9.5703125" bestFit="1" customWidth="1"/>
    <col min="24" max="24" width="14.28515625" customWidth="1"/>
  </cols>
  <sheetData>
    <row r="5" spans="3:27" x14ac:dyDescent="0.25">
      <c r="F5" s="16">
        <v>65</v>
      </c>
      <c r="G5" s="16">
        <v>65</v>
      </c>
      <c r="H5" s="16">
        <v>67</v>
      </c>
      <c r="I5" s="16">
        <v>54</v>
      </c>
      <c r="J5" s="16">
        <v>67</v>
      </c>
      <c r="K5" s="16">
        <v>63</v>
      </c>
      <c r="P5" s="26" t="s">
        <v>55</v>
      </c>
      <c r="Q5" s="16">
        <v>2010</v>
      </c>
      <c r="R5" s="16">
        <v>2011</v>
      </c>
      <c r="S5" s="16">
        <v>2012</v>
      </c>
      <c r="T5" s="16">
        <v>2013</v>
      </c>
      <c r="U5" s="16">
        <v>2014</v>
      </c>
      <c r="V5" s="16">
        <v>2015</v>
      </c>
      <c r="W5" s="16">
        <v>2016</v>
      </c>
      <c r="X5" s="16">
        <v>2017</v>
      </c>
      <c r="Y5" s="16">
        <v>2018</v>
      </c>
      <c r="Z5" s="16">
        <v>2019</v>
      </c>
      <c r="AA5" s="16">
        <v>2020</v>
      </c>
    </row>
    <row r="6" spans="3:27" x14ac:dyDescent="0.25">
      <c r="F6" s="16">
        <v>65</v>
      </c>
      <c r="G6" s="16">
        <v>69</v>
      </c>
      <c r="H6" s="16">
        <v>65</v>
      </c>
      <c r="I6" s="16">
        <v>55</v>
      </c>
      <c r="J6" s="16">
        <v>56</v>
      </c>
      <c r="K6" s="16">
        <v>62</v>
      </c>
      <c r="P6" s="26" t="s">
        <v>56</v>
      </c>
      <c r="Q6" s="16">
        <v>10312</v>
      </c>
      <c r="R6" s="16">
        <v>10314</v>
      </c>
      <c r="S6" s="16">
        <v>11003</v>
      </c>
      <c r="T6" s="16">
        <v>11010</v>
      </c>
      <c r="U6" s="16">
        <v>10934</v>
      </c>
      <c r="V6" s="16">
        <v>11130</v>
      </c>
      <c r="W6" s="27">
        <f>TREND(Q6:V6,Q5:V5)</f>
        <v>10358.333333333314</v>
      </c>
      <c r="X6" s="27">
        <f>TREND(Q6:W6,Q5:W5)</f>
        <v>10540.690476190488</v>
      </c>
      <c r="Y6" s="27">
        <f>TREND(Q6:X6,Q5:X5)</f>
        <v>10611.607142857145</v>
      </c>
      <c r="Z6" s="27">
        <f>TREND(Q6:Y6,Q5:Y5)</f>
        <v>10643.125661375661</v>
      </c>
      <c r="AA6" s="27">
        <f>TREND(Q6:Z6,Q5:Z5)</f>
        <v>10658.598388648388</v>
      </c>
    </row>
    <row r="7" spans="3:27" x14ac:dyDescent="0.25">
      <c r="F7" s="16">
        <v>65</v>
      </c>
      <c r="G7" s="16">
        <v>65</v>
      </c>
      <c r="H7" s="16">
        <v>67</v>
      </c>
      <c r="I7" s="16">
        <v>54</v>
      </c>
      <c r="J7" s="16">
        <v>67</v>
      </c>
      <c r="K7" s="16">
        <v>64</v>
      </c>
    </row>
    <row r="8" spans="3:27" x14ac:dyDescent="0.25">
      <c r="F8" s="16">
        <v>65</v>
      </c>
      <c r="G8" s="16">
        <v>69</v>
      </c>
      <c r="H8" s="16">
        <v>65</v>
      </c>
      <c r="I8" s="16">
        <v>57</v>
      </c>
      <c r="J8" s="16">
        <v>58</v>
      </c>
      <c r="K8" s="16">
        <v>57</v>
      </c>
      <c r="V8" s="25"/>
      <c r="W8" s="25"/>
    </row>
    <row r="9" spans="3:27" x14ac:dyDescent="0.25">
      <c r="V9" s="25"/>
      <c r="W9" s="25"/>
    </row>
    <row r="10" spans="3:27" x14ac:dyDescent="0.25">
      <c r="C10" s="23" t="s">
        <v>66</v>
      </c>
      <c r="D10">
        <f>FREQUENCY(F5:K8,{55;60})</f>
        <v>3</v>
      </c>
      <c r="V10" s="25"/>
      <c r="W10" s="25"/>
    </row>
    <row r="11" spans="3:27" x14ac:dyDescent="0.25">
      <c r="C11" s="23" t="s">
        <v>67</v>
      </c>
      <c r="D11">
        <f>FREQUENCY(F5:K8,{60;65})</f>
        <v>7</v>
      </c>
      <c r="O11" s="8">
        <v>1</v>
      </c>
      <c r="P11" s="8" t="s">
        <v>57</v>
      </c>
      <c r="Q11" s="8">
        <v>2</v>
      </c>
      <c r="R11" s="8">
        <v>1</v>
      </c>
      <c r="S11" s="8" t="s">
        <v>58</v>
      </c>
      <c r="V11" s="25"/>
      <c r="W11" s="25"/>
    </row>
    <row r="12" spans="3:27" x14ac:dyDescent="0.25">
      <c r="C12" s="23" t="s">
        <v>68</v>
      </c>
      <c r="D12">
        <f>FREQUENCY(F5:K8,{65;70})</f>
        <v>18</v>
      </c>
      <c r="O12" s="8">
        <v>2</v>
      </c>
      <c r="P12" s="8" t="s">
        <v>57</v>
      </c>
      <c r="Q12" s="8">
        <v>3</v>
      </c>
      <c r="R12" s="8">
        <v>3</v>
      </c>
      <c r="S12" s="8" t="s">
        <v>58</v>
      </c>
      <c r="V12" s="25"/>
      <c r="W12" s="25"/>
    </row>
    <row r="13" spans="3:27" x14ac:dyDescent="0.25">
      <c r="O13" s="8">
        <v>3</v>
      </c>
      <c r="P13" s="8" t="s">
        <v>57</v>
      </c>
      <c r="Q13" s="8">
        <v>4</v>
      </c>
      <c r="R13" s="8">
        <v>3</v>
      </c>
      <c r="S13" s="8" t="s">
        <v>58</v>
      </c>
    </row>
    <row r="14" spans="3:27" x14ac:dyDescent="0.25">
      <c r="C14" s="23" t="s">
        <v>69</v>
      </c>
      <c r="D14">
        <f>COUNTIF(F5:K8,"&gt;=60")</f>
        <v>17</v>
      </c>
      <c r="O14" s="8"/>
      <c r="P14" s="8"/>
      <c r="Q14" s="8"/>
      <c r="R14" s="8"/>
      <c r="S14" s="8"/>
    </row>
    <row r="15" spans="3:27" x14ac:dyDescent="0.25">
      <c r="C15" s="23" t="s">
        <v>70</v>
      </c>
      <c r="D15">
        <f>COUNTIF(F5:K8,"&lt;50=")</f>
        <v>0</v>
      </c>
      <c r="O15" s="8"/>
      <c r="P15" s="8"/>
      <c r="Q15" s="8"/>
      <c r="R15" s="8"/>
      <c r="S15" s="8"/>
    </row>
    <row r="16" spans="3:27" x14ac:dyDescent="0.25">
      <c r="C16" s="23" t="s">
        <v>71</v>
      </c>
      <c r="D16">
        <f>COUNTIF(F5:K8,"&gt;65")</f>
        <v>6</v>
      </c>
      <c r="E16">
        <v>100</v>
      </c>
      <c r="O16" s="8">
        <v>1</v>
      </c>
      <c r="P16" s="8" t="s">
        <v>59</v>
      </c>
      <c r="Q16" s="8">
        <v>3</v>
      </c>
      <c r="R16" s="8">
        <v>2</v>
      </c>
      <c r="S16" s="8" t="s">
        <v>60</v>
      </c>
    </row>
    <row r="17" spans="3:19" x14ac:dyDescent="0.25">
      <c r="E17" s="24">
        <f>D16/C18</f>
        <v>0.25</v>
      </c>
      <c r="O17" s="8">
        <v>2</v>
      </c>
      <c r="P17" s="8" t="s">
        <v>59</v>
      </c>
      <c r="Q17" s="8">
        <v>1</v>
      </c>
      <c r="R17" s="8">
        <v>2</v>
      </c>
      <c r="S17" s="8" t="s">
        <v>60</v>
      </c>
    </row>
    <row r="18" spans="3:19" x14ac:dyDescent="0.25">
      <c r="C18">
        <f>COUNT(F5:K8)</f>
        <v>24</v>
      </c>
      <c r="O18" s="8">
        <v>3</v>
      </c>
      <c r="P18" s="8" t="s">
        <v>59</v>
      </c>
      <c r="Q18" s="8">
        <v>1</v>
      </c>
      <c r="R18" s="8">
        <v>0</v>
      </c>
      <c r="S18" s="8" t="s">
        <v>60</v>
      </c>
    </row>
    <row r="19" spans="3:19" x14ac:dyDescent="0.25">
      <c r="O19" s="8"/>
      <c r="P19" s="8"/>
      <c r="Q19" s="8"/>
      <c r="R19" s="8"/>
      <c r="S19" s="8"/>
    </row>
    <row r="20" spans="3:19" x14ac:dyDescent="0.25">
      <c r="O20" s="8"/>
      <c r="P20" s="8"/>
      <c r="Q20" s="8"/>
      <c r="R20" s="8"/>
      <c r="S20" s="8"/>
    </row>
    <row r="21" spans="3:19" x14ac:dyDescent="0.25">
      <c r="O21" s="8">
        <v>1</v>
      </c>
      <c r="P21" s="8" t="s">
        <v>61</v>
      </c>
      <c r="Q21" s="8">
        <v>1</v>
      </c>
      <c r="R21" s="8">
        <v>0</v>
      </c>
      <c r="S21" s="8" t="s">
        <v>62</v>
      </c>
    </row>
    <row r="22" spans="3:19" x14ac:dyDescent="0.25">
      <c r="O22" s="8">
        <v>2</v>
      </c>
      <c r="P22" s="8" t="s">
        <v>61</v>
      </c>
      <c r="Q22" s="8">
        <v>2</v>
      </c>
      <c r="R22" s="8">
        <v>1</v>
      </c>
      <c r="S22" s="8" t="s">
        <v>62</v>
      </c>
    </row>
    <row r="23" spans="3:19" x14ac:dyDescent="0.25">
      <c r="O23" s="8">
        <v>3</v>
      </c>
      <c r="P23" s="8" t="s">
        <v>61</v>
      </c>
      <c r="Q23" s="8">
        <v>0</v>
      </c>
      <c r="R23" s="8">
        <v>2</v>
      </c>
      <c r="S23" s="8" t="s">
        <v>62</v>
      </c>
    </row>
    <row r="24" spans="3:19" x14ac:dyDescent="0.25">
      <c r="O24" s="8"/>
      <c r="P24" s="8"/>
      <c r="Q24" s="8"/>
      <c r="R24" s="8"/>
      <c r="S24" s="8"/>
    </row>
    <row r="25" spans="3:19" x14ac:dyDescent="0.25">
      <c r="O25" s="8"/>
      <c r="P25" s="8"/>
      <c r="Q25" s="8"/>
      <c r="R25" s="8"/>
      <c r="S25" s="8"/>
    </row>
    <row r="26" spans="3:19" x14ac:dyDescent="0.25">
      <c r="O26" s="8">
        <v>4</v>
      </c>
      <c r="P26" s="8" t="s">
        <v>57</v>
      </c>
      <c r="Q26" s="8">
        <f>FORECAST(O26,Q11:Q13,O11:O13)</f>
        <v>5</v>
      </c>
      <c r="R26" s="28"/>
      <c r="S26" s="8" t="s">
        <v>63</v>
      </c>
    </row>
    <row r="27" spans="3:19" x14ac:dyDescent="0.25">
      <c r="O27" s="8">
        <v>4</v>
      </c>
      <c r="P27" s="9" t="s">
        <v>72</v>
      </c>
      <c r="Q27" s="8">
        <f>FORECAST(O27,Q16:Q18,O16:O18)</f>
        <v>-0.33333333333333304</v>
      </c>
      <c r="R27" s="8"/>
      <c r="S27" s="9" t="s">
        <v>74</v>
      </c>
    </row>
    <row r="28" spans="3:19" x14ac:dyDescent="0.25">
      <c r="O28" s="8">
        <v>4</v>
      </c>
      <c r="P28" s="9" t="s">
        <v>73</v>
      </c>
      <c r="Q28" s="8">
        <f>FORECAST(O28,Q21:Q23,O21:O23)</f>
        <v>0</v>
      </c>
      <c r="R28" s="8"/>
      <c r="S28" s="9" t="s">
        <v>75</v>
      </c>
    </row>
  </sheetData>
  <mergeCells count="5">
    <mergeCell ref="V8:W8"/>
    <mergeCell ref="V9:W9"/>
    <mergeCell ref="V10:W10"/>
    <mergeCell ref="V11:W11"/>
    <mergeCell ref="V12:W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2015-05-28T16:23:06Z</dcterms:modified>
</cp:coreProperties>
</file>