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8" i="2" l="1"/>
  <c r="R27" i="2"/>
  <c r="R26" i="2"/>
  <c r="AA6" i="2"/>
  <c r="Z6" i="2"/>
  <c r="Y6" i="2"/>
  <c r="X6" i="2"/>
  <c r="W6" i="2"/>
  <c r="Q26" i="2"/>
  <c r="Q27" i="2"/>
  <c r="Q28" i="2"/>
  <c r="F15" i="2"/>
  <c r="I13" i="2"/>
  <c r="I11" i="2"/>
  <c r="I10" i="2"/>
  <c r="F11" i="2"/>
  <c r="F12" i="2"/>
  <c r="F10" i="2"/>
  <c r="S66" i="1"/>
  <c r="L48" i="1"/>
  <c r="V26" i="1"/>
  <c r="I28" i="1"/>
  <c r="C21" i="1"/>
  <c r="M2" i="1"/>
  <c r="F2" i="1"/>
  <c r="AC65" i="1" l="1"/>
  <c r="Z65" i="1"/>
  <c r="W66" i="1" l="1"/>
  <c r="F45" i="1"/>
  <c r="I45" i="1"/>
  <c r="L60" i="1"/>
  <c r="L54" i="1"/>
  <c r="S26" i="1"/>
  <c r="P26" i="1"/>
  <c r="P21" i="1"/>
  <c r="L42" i="1"/>
  <c r="L36" i="1"/>
  <c r="L30" i="1"/>
  <c r="L21" i="1"/>
  <c r="I21" i="1"/>
  <c r="F21" i="1"/>
  <c r="I2" i="1"/>
  <c r="C2" i="1" l="1"/>
</calcChain>
</file>

<file path=xl/sharedStrings.xml><?xml version="1.0" encoding="utf-8"?>
<sst xmlns="http://schemas.openxmlformats.org/spreadsheetml/2006/main" count="110" uniqueCount="73">
  <si>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</si>
  <si>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</si>
  <si>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</si>
  <si>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</si>
  <si>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</si>
  <si>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</si>
  <si>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</si>
  <si>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</si>
  <si>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</si>
  <si>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</si>
  <si>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</si>
  <si>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</si>
  <si>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</si>
  <si>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</si>
  <si>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</si>
  <si>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</si>
  <si>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</si>
  <si>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</si>
  <si>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</si>
  <si>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</si>
  <si>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</si>
  <si>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</si>
  <si>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</si>
  <si>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</si>
  <si>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</si>
  <si>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</si>
  <si>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</si>
  <si>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</si>
  <si>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</si>
  <si>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</si>
  <si>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</si>
  <si>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</si>
  <si>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</si>
  <si>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</si>
  <si>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</si>
  <si>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</si>
  <si>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</si>
  <si>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</si>
  <si>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</si>
  <si>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</si>
  <si>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</si>
  <si>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</si>
  <si>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</si>
  <si>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</si>
  <si>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</si>
  <si>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</si>
  <si>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</si>
  <si>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</si>
  <si>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</si>
  <si>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</si>
  <si>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</si>
  <si>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</si>
  <si>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</si>
  <si>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</si>
  <si>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</si>
  <si>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</si>
  <si>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</si>
  <si>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</si>
  <si>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</si>
  <si>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</si>
  <si>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</si>
  <si>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</si>
  <si>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</si>
  <si>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</si>
  <si>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{55;60}</t>
  </si>
  <si>
    <t>{60;65}</t>
  </si>
  <si>
    <t>{65;70}</t>
  </si>
  <si>
    <t>mayor o igual 60</t>
  </si>
  <si>
    <t>menor igual 50</t>
  </si>
  <si>
    <t>porcentaje</t>
  </si>
  <si>
    <t>tedencia</t>
  </si>
  <si>
    <t>liga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</si>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</sst>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0" fontId="0" fillId="0" borderId="9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2" applyFont="1"/>
    <xf numFmtId="0" fontId="1" fillId="0" borderId="0" xfId="0" applyFont="1" applyFill="1" applyBorder="1" applyAlignment="1">
      <alignment wrapText="1"/>
    </xf>
    <xf numFmtId="43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L22" workbookViewId="0">
      <selection activeCell="S66" sqref="S66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3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FREQUENCY(H30:H43,5)</f>
        <v>12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3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3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3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F1" workbookViewId="0">
      <selection activeCell="U26" sqref="U26"/>
    </sheetView>
  </sheetViews>
  <sheetFormatPr baseColWidth="10" defaultColWidth="9.140625" defaultRowHeight="15" x14ac:dyDescent="0.25"/>
  <cols>
    <col min="8" max="8" width="16.140625" customWidth="1"/>
    <col min="18" max="18" width="9.42578125" bestFit="1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>TREND(Q6:W6,Q5:W5)</f>
        <v>10540.690476190488</v>
      </c>
      <c r="Y6">
        <f>TREND(Q6:X6,Q5:X6)</f>
        <v>10312</v>
      </c>
      <c r="Z6">
        <f>TREND(Q6:Y6,Q5:Y5)</f>
        <v>10689.731216931214</v>
      </c>
      <c r="AA6">
        <f>TREND(Q6:Z6,Q5:Z5)</f>
        <v>10679.05641173641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0" spans="5:27" ht="15" customHeight="1" x14ac:dyDescent="0.25">
      <c r="E10" s="26" t="s">
        <v>64</v>
      </c>
      <c r="F10" s="24">
        <f>FREQUENCY(F5:K8,{55;60})</f>
        <v>3</v>
      </c>
      <c r="H10" s="25" t="s">
        <v>67</v>
      </c>
      <c r="I10">
        <f>COUNTIF(F5:K8,"&gt;=60")</f>
        <v>17</v>
      </c>
    </row>
    <row r="11" spans="5:27" x14ac:dyDescent="0.25">
      <c r="E11" s="26" t="s">
        <v>65</v>
      </c>
      <c r="F11" s="24">
        <f>FREQUENCY(F5:K8,{60.65})</f>
        <v>7</v>
      </c>
      <c r="H11" s="25" t="s">
        <v>68</v>
      </c>
      <c r="I11">
        <f>COUNTIF(F5:K8,"&lt;50")</f>
        <v>0</v>
      </c>
      <c r="O11">
        <v>1</v>
      </c>
      <c r="P11" t="s">
        <v>57</v>
      </c>
      <c r="Q11">
        <v>2</v>
      </c>
      <c r="R11">
        <v>1</v>
      </c>
      <c r="S11" t="s">
        <v>58</v>
      </c>
    </row>
    <row r="12" spans="5:27" x14ac:dyDescent="0.25">
      <c r="E12" s="26" t="s">
        <v>66</v>
      </c>
      <c r="F12" s="24">
        <f>FREQUENCY(F5:K8,{65;70})</f>
        <v>18</v>
      </c>
      <c r="I12">
        <v>100</v>
      </c>
      <c r="O12">
        <v>2</v>
      </c>
      <c r="P12" t="s">
        <v>57</v>
      </c>
      <c r="Q12">
        <v>3</v>
      </c>
      <c r="R12">
        <v>3</v>
      </c>
      <c r="S12" t="s">
        <v>58</v>
      </c>
    </row>
    <row r="13" spans="5:27" x14ac:dyDescent="0.25">
      <c r="H13" s="25" t="s">
        <v>69</v>
      </c>
      <c r="I13" s="27">
        <f>6/24</f>
        <v>0.25</v>
      </c>
      <c r="O13">
        <v>3</v>
      </c>
      <c r="P13" t="s">
        <v>57</v>
      </c>
      <c r="Q13">
        <v>4</v>
      </c>
      <c r="R13">
        <v>3</v>
      </c>
      <c r="S13" t="s">
        <v>58</v>
      </c>
    </row>
    <row r="15" spans="5:27" x14ac:dyDescent="0.25">
      <c r="E15" s="28" t="s">
        <v>70</v>
      </c>
      <c r="F15">
        <f>TREND(Q6:V6,Q5:V5)</f>
        <v>10358.333333333314</v>
      </c>
    </row>
    <row r="16" spans="5:27" x14ac:dyDescent="0.25">
      <c r="O16">
        <v>1</v>
      </c>
      <c r="P16" t="s">
        <v>59</v>
      </c>
      <c r="Q16">
        <v>3</v>
      </c>
      <c r="R16">
        <v>2</v>
      </c>
      <c r="S16" t="s">
        <v>60</v>
      </c>
    </row>
    <row r="17" spans="15:19" x14ac:dyDescent="0.25">
      <c r="O17">
        <v>2</v>
      </c>
      <c r="P17" t="s">
        <v>59</v>
      </c>
      <c r="Q17">
        <v>1</v>
      </c>
      <c r="R17">
        <v>2</v>
      </c>
      <c r="S17" t="s">
        <v>60</v>
      </c>
    </row>
    <row r="18" spans="15:19" x14ac:dyDescent="0.25">
      <c r="O18">
        <v>3</v>
      </c>
      <c r="P18" t="s">
        <v>59</v>
      </c>
      <c r="Q18">
        <v>1</v>
      </c>
      <c r="R18">
        <v>0</v>
      </c>
      <c r="S18" t="s">
        <v>60</v>
      </c>
    </row>
    <row r="21" spans="15:19" x14ac:dyDescent="0.25">
      <c r="O21">
        <v>1</v>
      </c>
      <c r="P21" t="s">
        <v>61</v>
      </c>
      <c r="Q21">
        <v>1</v>
      </c>
      <c r="R21">
        <v>0</v>
      </c>
      <c r="S21" t="s">
        <v>62</v>
      </c>
    </row>
    <row r="22" spans="15:19" x14ac:dyDescent="0.25">
      <c r="O22">
        <v>2</v>
      </c>
      <c r="P22" t="s">
        <v>61</v>
      </c>
      <c r="Q22">
        <v>2</v>
      </c>
      <c r="R22">
        <v>1</v>
      </c>
      <c r="S22" t="s">
        <v>62</v>
      </c>
    </row>
    <row r="23" spans="15:19" x14ac:dyDescent="0.25">
      <c r="O23">
        <v>3</v>
      </c>
      <c r="P23" t="s">
        <v>61</v>
      </c>
      <c r="Q23">
        <v>0</v>
      </c>
      <c r="R23">
        <v>2</v>
      </c>
      <c r="S23" t="s">
        <v>62</v>
      </c>
    </row>
    <row r="26" spans="15:19" x14ac:dyDescent="0.25">
      <c r="O26">
        <v>4</v>
      </c>
      <c r="P26" t="s">
        <v>57</v>
      </c>
      <c r="Q26">
        <f>FORECAST(O26,Q11:Q13,O11:O13)</f>
        <v>5</v>
      </c>
      <c r="R26" s="23">
        <f>FORECAST(O26,R11:R13,O11:O13)</f>
        <v>4.3333333333333339</v>
      </c>
      <c r="S26" t="s">
        <v>63</v>
      </c>
    </row>
    <row r="27" spans="15:19" x14ac:dyDescent="0.25">
      <c r="O27">
        <v>4</v>
      </c>
      <c r="P27" t="s">
        <v>57</v>
      </c>
      <c r="Q27" s="29">
        <f>FORECAST(O27,Q16:Q18,O16:O18)</f>
        <v>-0.33333333333333304</v>
      </c>
      <c r="R27">
        <f>FORECAST(O27,R16:R18,O16:O18)</f>
        <v>-0.66666666666666696</v>
      </c>
      <c r="S27" t="s">
        <v>71</v>
      </c>
    </row>
    <row r="28" spans="15:19" x14ac:dyDescent="0.25">
      <c r="O28">
        <v>4</v>
      </c>
      <c r="P28" t="s">
        <v>57</v>
      </c>
      <c r="Q28">
        <f>FORECAST(O28,Q21:Q23,O21:O23)</f>
        <v>0</v>
      </c>
      <c r="R28">
        <f>FORECAST(O28,R21:R23,O21:O23)</f>
        <v>3</v>
      </c>
      <c r="S28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2015-05-28T16:39:10Z</dcterms:modified>
</cp:coreProperties>
</file>