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  <sheet name="PRACTI" sheetId="4" r:id="rId4"/>
  </sheets>
  <calcPr calcId="145621"/>
</workbook>
</file>

<file path=xl/calcChain.xml><?xml version="1.0" encoding="utf-8"?>
<calcChain xmlns="http://schemas.openxmlformats.org/spreadsheetml/2006/main">
  <c r="R49" i="2" l="1"/>
  <c r="R48" i="2"/>
  <c r="Q49" i="2"/>
  <c r="Q48" i="2"/>
  <c r="Q47" i="2"/>
  <c r="X6" i="2"/>
  <c r="Y6" i="2" s="1"/>
  <c r="W6" i="2"/>
  <c r="F17" i="2"/>
  <c r="F18" i="2"/>
  <c r="G17" i="2"/>
  <c r="F14" i="2"/>
  <c r="F15" i="2"/>
  <c r="F12" i="2"/>
  <c r="F11" i="2"/>
  <c r="F10" i="2"/>
  <c r="Z6" i="2" l="1"/>
  <c r="AA6" i="2" s="1"/>
  <c r="R47" i="2"/>
  <c r="AC65" i="1"/>
  <c r="Z65" i="1"/>
  <c r="W66" i="1" l="1"/>
  <c r="S66" i="1"/>
  <c r="F45" i="1"/>
  <c r="I45" i="1"/>
  <c r="L60" i="1"/>
  <c r="L54" i="1"/>
  <c r="L48" i="1"/>
  <c r="V26" i="1"/>
  <c r="S26" i="1"/>
  <c r="P26" i="1"/>
  <c r="P21" i="1"/>
  <c r="L42" i="1"/>
  <c r="L36" i="1"/>
  <c r="L30" i="1"/>
  <c r="I28" i="1"/>
  <c r="L21" i="1"/>
  <c r="I21" i="1"/>
  <c r="C21" i="1"/>
  <c r="F21" i="1"/>
  <c r="M2" i="1"/>
  <c r="I2" i="1"/>
  <c r="F2" i="1"/>
  <c r="C2" i="1" l="1"/>
</calcChain>
</file>

<file path=xl/sharedStrings.xml><?xml version="1.0" encoding="utf-8"?>
<sst xmlns="http://schemas.openxmlformats.org/spreadsheetml/2006/main" count="109" uniqueCount="72">
  <si>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</si>
  <si>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</si>
  <si>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</si>
  <si>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</si>
  <si>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</si>
  <si>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</si>
  <si>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</si>
  <si>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</si>
  <si>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</si>
  <si>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</si>
  <si>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</si>
  <si>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</si>
  <si>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</si>
  <si>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</si>
  <si>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</si>
  <si>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</si>
  <si>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</si>
  <si>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</si>
  <si>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</si>
  <si>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</si>
  <si>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</si>
  <si>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</si>
  <si>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</si>
  <si>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</si>
  <si>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</si>
  <si>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</si>
  <si>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</si>
  <si>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</si>
  <si>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</si>
  <si>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</si>
  <si>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</si>
  <si>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</si>
  <si>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</si>
  <si>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</si>
  <si>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</si>
  <si>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</si>
  <si>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</si>
  <si>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</si>
  <si>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</si>
  <si>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</si>
  <si>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</si>
  <si>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</si>
  <si>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</si>
  <si>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</si>
  <si>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</si>
  <si>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</si>
  <si>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</si>
  <si>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</si>
  <si>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</si>
  <si>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</si>
  <si>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</si>
  <si>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</si>
  <si>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</si>
  <si>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</si>
  <si>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</si>
  <si>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</si>
  <si>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</si>
  <si>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</si>
  <si>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</si>
  <si>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</si>
  <si>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</si>
  <si>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</si>
  <si>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</si>
  <si>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</si>
  <si>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{55;60}</t>
  </si>
  <si>
    <t>{60;65}</t>
  </si>
  <si>
    <t>{65;70}</t>
  </si>
  <si>
    <t>Mayor 60</t>
  </si>
  <si>
    <t>Menor o igual a 50</t>
  </si>
  <si>
    <t>PORCENTAJE</t>
  </si>
  <si>
    <t>barcelona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</si>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</sst>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L13" workbookViewId="0">
      <selection activeCell="U24" sqref="U24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9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STANDARDIZE(L50,L51,1)</f>
        <v>-2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49"/>
  <sheetViews>
    <sheetView tabSelected="1" topLeftCell="G13" workbookViewId="0">
      <selection activeCell="M46" sqref="M46"/>
    </sheetView>
  </sheetViews>
  <sheetFormatPr baseColWidth="10" defaultColWidth="9.140625" defaultRowHeight="15" x14ac:dyDescent="0.25"/>
  <cols>
    <col min="5" max="5" width="17.42578125" customWidth="1"/>
    <col min="6" max="6" width="11.85546875" bestFit="1" customWidth="1"/>
    <col min="17" max="18" width="10.5703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 t="shared" ref="X6:AA6" si="0">TREND(R6:W6,R5:W5)</f>
        <v>10753.936507936512</v>
      </c>
      <c r="Y6">
        <f t="shared" si="0"/>
        <v>11079.472411186696</v>
      </c>
      <c r="Z6">
        <f t="shared" si="0"/>
        <v>10946.516214951589</v>
      </c>
      <c r="AA6">
        <f t="shared" si="0"/>
        <v>10845.142971978403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0" spans="5:27" x14ac:dyDescent="0.25">
      <c r="E10" t="s">
        <v>64</v>
      </c>
      <c r="F10">
        <f>FREQUENCY(F5:K8,{55.6})</f>
        <v>3</v>
      </c>
    </row>
    <row r="11" spans="5:27" x14ac:dyDescent="0.25">
      <c r="E11" t="s">
        <v>65</v>
      </c>
      <c r="F11">
        <f>FREQUENCY(F5:K8,{60.65})</f>
        <v>7</v>
      </c>
    </row>
    <row r="12" spans="5:27" x14ac:dyDescent="0.25">
      <c r="E12" t="s">
        <v>66</v>
      </c>
      <c r="F12">
        <f>FREQUENCY(F5:K8,{65.7})</f>
        <v>18</v>
      </c>
    </row>
    <row r="14" spans="5:27" x14ac:dyDescent="0.25">
      <c r="E14" t="s">
        <v>67</v>
      </c>
      <c r="F14">
        <f>COUNTIF(F5:K8,"&gt;60")</f>
        <v>17</v>
      </c>
    </row>
    <row r="15" spans="5:27" x14ac:dyDescent="0.25">
      <c r="E15" t="s">
        <v>68</v>
      </c>
      <c r="F15">
        <f>COUNTIF(F5:K8,"&lt;=50")</f>
        <v>0</v>
      </c>
    </row>
    <row r="17" spans="5:19" x14ac:dyDescent="0.25">
      <c r="E17" t="s">
        <v>69</v>
      </c>
      <c r="F17">
        <f>COUNTIF(F5:K8,"&lt;65")</f>
        <v>10</v>
      </c>
      <c r="G17">
        <f>COUNT(F5:K8)</f>
        <v>24</v>
      </c>
    </row>
    <row r="18" spans="5:19" x14ac:dyDescent="0.25">
      <c r="F18" s="24">
        <f>10/24</f>
        <v>0.41666666666666669</v>
      </c>
    </row>
    <row r="32" spans="5:19" x14ac:dyDescent="0.25">
      <c r="O32">
        <v>1</v>
      </c>
      <c r="P32" t="s">
        <v>57</v>
      </c>
      <c r="Q32">
        <v>2</v>
      </c>
      <c r="R32">
        <v>1</v>
      </c>
      <c r="S32" t="s">
        <v>58</v>
      </c>
    </row>
    <row r="33" spans="15:19" x14ac:dyDescent="0.25">
      <c r="O33">
        <v>2</v>
      </c>
      <c r="P33" t="s">
        <v>57</v>
      </c>
      <c r="Q33">
        <v>3</v>
      </c>
      <c r="R33">
        <v>3</v>
      </c>
      <c r="S33" t="s">
        <v>58</v>
      </c>
    </row>
    <row r="34" spans="15:19" x14ac:dyDescent="0.25">
      <c r="O34">
        <v>3</v>
      </c>
      <c r="P34" t="s">
        <v>57</v>
      </c>
      <c r="Q34">
        <v>4</v>
      </c>
      <c r="R34">
        <v>3</v>
      </c>
      <c r="S34" t="s">
        <v>58</v>
      </c>
    </row>
    <row r="37" spans="15:19" x14ac:dyDescent="0.25">
      <c r="O37">
        <v>1</v>
      </c>
      <c r="P37" t="s">
        <v>59</v>
      </c>
      <c r="Q37">
        <v>3</v>
      </c>
      <c r="R37">
        <v>2</v>
      </c>
      <c r="S37" t="s">
        <v>60</v>
      </c>
    </row>
    <row r="38" spans="15:19" x14ac:dyDescent="0.25">
      <c r="O38">
        <v>2</v>
      </c>
      <c r="P38" t="s">
        <v>59</v>
      </c>
      <c r="Q38">
        <v>1</v>
      </c>
      <c r="R38">
        <v>2</v>
      </c>
      <c r="S38" t="s">
        <v>60</v>
      </c>
    </row>
    <row r="39" spans="15:19" x14ac:dyDescent="0.25">
      <c r="O39">
        <v>3</v>
      </c>
      <c r="P39" t="s">
        <v>59</v>
      </c>
      <c r="Q39">
        <v>1</v>
      </c>
      <c r="R39">
        <v>0</v>
      </c>
      <c r="S39" t="s">
        <v>60</v>
      </c>
    </row>
    <row r="42" spans="15:19" x14ac:dyDescent="0.25">
      <c r="O42">
        <v>1</v>
      </c>
      <c r="P42" t="s">
        <v>61</v>
      </c>
      <c r="Q42">
        <v>1</v>
      </c>
      <c r="R42">
        <v>0</v>
      </c>
      <c r="S42" t="s">
        <v>62</v>
      </c>
    </row>
    <row r="43" spans="15:19" x14ac:dyDescent="0.25">
      <c r="O43">
        <v>2</v>
      </c>
      <c r="P43" t="s">
        <v>61</v>
      </c>
      <c r="Q43">
        <v>2</v>
      </c>
      <c r="R43">
        <v>1</v>
      </c>
      <c r="S43" t="s">
        <v>62</v>
      </c>
    </row>
    <row r="44" spans="15:19" x14ac:dyDescent="0.25">
      <c r="O44">
        <v>3</v>
      </c>
      <c r="P44" t="s">
        <v>61</v>
      </c>
      <c r="Q44">
        <v>0</v>
      </c>
      <c r="R44">
        <v>2</v>
      </c>
      <c r="S44" t="s">
        <v>62</v>
      </c>
    </row>
    <row r="47" spans="15:19" x14ac:dyDescent="0.25">
      <c r="O47">
        <v>1</v>
      </c>
      <c r="P47" t="s">
        <v>57</v>
      </c>
      <c r="Q47">
        <f>FORECAST(O47,Q32:Q34,O32:O34)</f>
        <v>2</v>
      </c>
      <c r="R47" s="23">
        <f>FORECAST(O47,R32:R34,O32:O34)</f>
        <v>1.3333333333333335</v>
      </c>
      <c r="S47" t="s">
        <v>63</v>
      </c>
    </row>
    <row r="48" spans="15:19" x14ac:dyDescent="0.25">
      <c r="O48">
        <v>2</v>
      </c>
      <c r="P48" t="s">
        <v>70</v>
      </c>
      <c r="Q48" s="23">
        <f>FORECAST(O47:O49,Q37:Q39,O37:O39)</f>
        <v>1.666666666666667</v>
      </c>
      <c r="R48" s="23">
        <f>FORECAST(O48,R37:R39,O37:O39)</f>
        <v>1.333333333333333</v>
      </c>
      <c r="S48" t="s">
        <v>71</v>
      </c>
    </row>
    <row r="49" spans="15:19" x14ac:dyDescent="0.25">
      <c r="O49">
        <v>3</v>
      </c>
      <c r="P49" t="s">
        <v>61</v>
      </c>
      <c r="Q49" s="23">
        <f>FORECAST(O49,Q42:Q44,O42:O44)</f>
        <v>0.5</v>
      </c>
      <c r="R49">
        <f>FORECAST(O49,R42:R44,O42:O44)</f>
        <v>2</v>
      </c>
      <c r="S4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</vt:lpstr>
      <vt:lpstr>practica</vt:lpstr>
      <vt:lpstr>Hoja3</vt:lpstr>
      <vt:lpstr>PRACTI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2015-05-28T16:29:34Z</dcterms:modified>
</cp:coreProperties>
</file>