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14" i="1" l="1"/>
  <c r="D14" i="1"/>
  <c r="C14" i="1"/>
  <c r="H3" i="1" l="1"/>
  <c r="E7" i="1"/>
  <c r="E8" i="1" s="1"/>
  <c r="E5" i="1"/>
  <c r="E6" i="1" s="1"/>
  <c r="E4" i="1"/>
  <c r="B10" i="1"/>
  <c r="B2" i="1"/>
  <c r="B5" i="1"/>
</calcChain>
</file>

<file path=xl/sharedStrings.xml><?xml version="1.0" encoding="utf-8"?>
<sst xmlns="http://schemas.openxmlformats.org/spreadsheetml/2006/main" count="31" uniqueCount="24">
  <si>
    <t>1)</t>
  </si>
  <si>
    <t>VALOR FUTURO</t>
  </si>
  <si>
    <t>MONTO</t>
  </si>
  <si>
    <t>PERIODO</t>
  </si>
  <si>
    <t>TASA</t>
  </si>
  <si>
    <t>PAGO</t>
  </si>
  <si>
    <t>2)</t>
  </si>
  <si>
    <t>DEUDA</t>
  </si>
  <si>
    <t>PERIODOS</t>
  </si>
  <si>
    <t>3)</t>
  </si>
  <si>
    <t>4)</t>
  </si>
  <si>
    <t>INTERESES</t>
  </si>
  <si>
    <t>TASA EFECTIVA</t>
  </si>
  <si>
    <t>PAGOINT</t>
  </si>
  <si>
    <t>PAGOPRINT</t>
  </si>
  <si>
    <t>6)</t>
  </si>
  <si>
    <t>5)</t>
  </si>
  <si>
    <t xml:space="preserve"> 03/08/2015  9:01:13</t>
  </si>
  <si>
    <t xml:space="preserve"> 03/08/2015  12:43:18</t>
  </si>
  <si>
    <t xml:space="preserve"> 03/08/2015  2:31:15</t>
  </si>
  <si>
    <t xml:space="preserve"> 03/08/2015  7:00:33</t>
  </si>
  <si>
    <t>7)</t>
  </si>
  <si>
    <t>CEDULA</t>
  </si>
  <si>
    <t>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</si>
</sst>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_);[Red]\(&quot;$&quot;\ #,##0.00\)"/>
    <numFmt numFmtId="44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9" fontId="0" fillId="0" borderId="0" xfId="2" applyFont="1"/>
    <xf numFmtId="8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/>
    <xf numFmtId="22" fontId="0" fillId="0" borderId="0" xfId="0" applyNumberFormat="1"/>
    <xf numFmtId="18" fontId="0" fillId="0" borderId="0" xfId="0" applyNumberFormat="1"/>
    <xf numFmtId="1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90" zoomScaleNormal="90" workbookViewId="0">
      <selection activeCell="E22" sqref="E22"/>
    </sheetView>
  </sheetViews>
  <sheetFormatPr baseColWidth="10" defaultRowHeight="15" x14ac:dyDescent="0.25"/>
  <cols>
    <col min="1" max="1" width="20.5703125" customWidth="1"/>
    <col min="2" max="2" width="14.5703125" bestFit="1" customWidth="1"/>
    <col min="4" max="4" width="13.85546875" customWidth="1"/>
    <col min="5" max="5" width="16" customWidth="1"/>
    <col min="7" max="7" width="14.85546875" bestFit="1" customWidth="1"/>
    <col min="8" max="8" width="17.7109375" customWidth="1"/>
    <col min="9" max="9" width="12.140625" bestFit="1" customWidth="1"/>
    <col min="10" max="10" width="13" bestFit="1" customWidth="1"/>
  </cols>
  <sheetData>
    <row r="1" spans="1:10" ht="15.75" x14ac:dyDescent="0.25">
      <c r="A1" s="6" t="s">
        <v>0</v>
      </c>
      <c r="D1" t="s">
        <v>9</v>
      </c>
      <c r="G1" s="5" t="s">
        <v>10</v>
      </c>
      <c r="I1">
        <v>1</v>
      </c>
      <c r="J1" s="5" t="s">
        <v>16</v>
      </c>
    </row>
    <row r="2" spans="1:10" x14ac:dyDescent="0.25">
      <c r="A2" t="s">
        <v>1</v>
      </c>
      <c r="B2" s="3">
        <f>FV(B5,B4,-B3)</f>
        <v>1012196.4718355519</v>
      </c>
      <c r="D2" t="s">
        <v>2</v>
      </c>
      <c r="E2">
        <v>6000</v>
      </c>
      <c r="H2">
        <v>500000</v>
      </c>
      <c r="I2" s="7">
        <v>2.5000000000000001E-2</v>
      </c>
    </row>
    <row r="3" spans="1:10" x14ac:dyDescent="0.25">
      <c r="A3" t="s">
        <v>2</v>
      </c>
      <c r="B3" s="1">
        <v>60000</v>
      </c>
      <c r="D3" t="s">
        <v>3</v>
      </c>
      <c r="E3">
        <v>1</v>
      </c>
      <c r="H3" s="3">
        <f>PMT(I2,I1,-H2)</f>
        <v>512499.99999999994</v>
      </c>
      <c r="I3" s="1"/>
    </row>
    <row r="4" spans="1:10" x14ac:dyDescent="0.25">
      <c r="A4" t="s">
        <v>3</v>
      </c>
      <c r="B4">
        <v>12</v>
      </c>
      <c r="D4" t="s">
        <v>4</v>
      </c>
      <c r="E4" s="2">
        <f>0.2/12</f>
        <v>1.6666666666666666E-2</v>
      </c>
      <c r="G4" s="7">
        <v>0.01</v>
      </c>
      <c r="H4" s="1">
        <f t="dataTable" ref="H4:H10" dt2D="0" dtr="0" r1="I2"/>
        <v>504999.99999999994</v>
      </c>
    </row>
    <row r="5" spans="1:10" x14ac:dyDescent="0.25">
      <c r="A5" t="s">
        <v>4</v>
      </c>
      <c r="B5" s="2">
        <f>0.24/4</f>
        <v>0.06</v>
      </c>
      <c r="D5" t="s">
        <v>1</v>
      </c>
      <c r="E5" s="3">
        <f>FV(E4,E3,-E2)</f>
        <v>5999.9999999999791</v>
      </c>
      <c r="G5" s="7">
        <v>1.4999999999999999E-2</v>
      </c>
      <c r="H5" s="1">
        <v>507500</v>
      </c>
    </row>
    <row r="6" spans="1:10" ht="15.75" x14ac:dyDescent="0.25">
      <c r="A6" s="6" t="s">
        <v>6</v>
      </c>
      <c r="D6" t="s">
        <v>11</v>
      </c>
      <c r="E6" s="2">
        <f>RATE(E3,-E2,E5)</f>
        <v>4.5073380380299385E-9</v>
      </c>
      <c r="G6" s="7">
        <v>0.02</v>
      </c>
      <c r="H6" s="1">
        <v>510000</v>
      </c>
    </row>
    <row r="7" spans="1:10" x14ac:dyDescent="0.25">
      <c r="A7" t="s">
        <v>7</v>
      </c>
      <c r="B7">
        <v>20000</v>
      </c>
      <c r="C7">
        <v>2</v>
      </c>
      <c r="D7" t="s">
        <v>12</v>
      </c>
      <c r="E7" s="2">
        <f>EFFECT(E4,E3)</f>
        <v>1.6666666666666607E-2</v>
      </c>
      <c r="G7" s="7">
        <v>2.5000000000000001E-2</v>
      </c>
      <c r="H7" s="1">
        <v>512499.99999999994</v>
      </c>
    </row>
    <row r="8" spans="1:10" x14ac:dyDescent="0.25">
      <c r="A8" t="s">
        <v>8</v>
      </c>
      <c r="B8">
        <v>24</v>
      </c>
      <c r="D8" t="s">
        <v>1</v>
      </c>
      <c r="E8" s="3">
        <f>FV(E7,E3,-E2)</f>
        <v>6000</v>
      </c>
      <c r="G8" s="7">
        <v>0.03</v>
      </c>
      <c r="H8" s="1">
        <v>515000</v>
      </c>
    </row>
    <row r="9" spans="1:10" x14ac:dyDescent="0.25">
      <c r="A9" t="s">
        <v>4</v>
      </c>
      <c r="B9" s="4">
        <v>0.06</v>
      </c>
      <c r="G9" s="7">
        <v>3.5000000000000003E-2</v>
      </c>
      <c r="H9" s="1">
        <v>517500.00000000012</v>
      </c>
    </row>
    <row r="10" spans="1:10" x14ac:dyDescent="0.25">
      <c r="A10" t="s">
        <v>1</v>
      </c>
      <c r="B10" s="3">
        <f>FV(B9,B8,-B7)</f>
        <v>1016311.5470891474</v>
      </c>
      <c r="G10" s="7">
        <v>0.04</v>
      </c>
      <c r="H10" s="1">
        <v>520000</v>
      </c>
    </row>
    <row r="12" spans="1:10" x14ac:dyDescent="0.25">
      <c r="A12" s="5"/>
      <c r="B12" t="s">
        <v>13</v>
      </c>
      <c r="C12" s="3" t="s">
        <v>14</v>
      </c>
      <c r="D12" t="s">
        <v>5</v>
      </c>
    </row>
    <row r="13" spans="1:10" x14ac:dyDescent="0.25">
      <c r="A13" s="5">
        <v>1</v>
      </c>
      <c r="C13" s="3"/>
      <c r="D13">
        <v>20000</v>
      </c>
    </row>
    <row r="14" spans="1:10" x14ac:dyDescent="0.25">
      <c r="A14" s="5">
        <v>2</v>
      </c>
      <c r="B14" s="3">
        <f>IPMT(B9,A13,B8,-B7)</f>
        <v>1200</v>
      </c>
      <c r="C14" s="3">
        <f>PPMT(B9,A13,B8,-B7)</f>
        <v>393.58009967086821</v>
      </c>
      <c r="D14" s="3">
        <f>PMT(B9,A14,-D13)</f>
        <v>10908.73786407767</v>
      </c>
    </row>
    <row r="15" spans="1:10" x14ac:dyDescent="0.25">
      <c r="A15" s="5">
        <v>3</v>
      </c>
      <c r="B15" s="3"/>
      <c r="C15" s="3"/>
      <c r="D15" s="3"/>
    </row>
    <row r="16" spans="1:10" x14ac:dyDescent="0.25">
      <c r="A16" s="5">
        <v>4</v>
      </c>
      <c r="B16" s="3"/>
      <c r="C16" s="3"/>
      <c r="D16" s="3"/>
    </row>
    <row r="17" spans="1:9" x14ac:dyDescent="0.25">
      <c r="A17" s="5">
        <v>5</v>
      </c>
      <c r="B17" s="3"/>
      <c r="C17" s="3"/>
      <c r="D17" s="3"/>
    </row>
    <row r="18" spans="1:9" x14ac:dyDescent="0.25">
      <c r="A18" s="5">
        <v>6</v>
      </c>
      <c r="B18" s="3"/>
      <c r="C18" s="3"/>
      <c r="D18" s="3"/>
    </row>
    <row r="20" spans="1:9" x14ac:dyDescent="0.25">
      <c r="A20" s="5" t="s">
        <v>15</v>
      </c>
      <c r="D20" s="5" t="s">
        <v>21</v>
      </c>
    </row>
    <row r="21" spans="1:9" x14ac:dyDescent="0.25">
      <c r="A21" s="8" t="s">
        <v>17</v>
      </c>
      <c r="B21" s="9"/>
      <c r="D21" t="s">
        <v>22</v>
      </c>
      <c r="E21" t="s">
        <v>23</v>
      </c>
      <c r="G21" s="10">
        <v>1716987034</v>
      </c>
      <c r="H21">
        <v>1716987035</v>
      </c>
      <c r="I21">
        <v>1716987012</v>
      </c>
    </row>
    <row r="22" spans="1:9" x14ac:dyDescent="0.25">
      <c r="A22" s="8" t="s">
        <v>18</v>
      </c>
      <c r="D22">
        <v>1718048232</v>
      </c>
      <c r="G22">
        <v>1724495437</v>
      </c>
      <c r="H22">
        <v>1029040913</v>
      </c>
      <c r="I22">
        <v>1716987079</v>
      </c>
    </row>
    <row r="23" spans="1:9" x14ac:dyDescent="0.25">
      <c r="A23" s="8" t="s">
        <v>19</v>
      </c>
      <c r="D23">
        <v>1716987076</v>
      </c>
      <c r="G23">
        <v>1722455161</v>
      </c>
      <c r="H23">
        <v>1029010913</v>
      </c>
      <c r="I23">
        <v>1010010993</v>
      </c>
    </row>
    <row r="24" spans="1:9" x14ac:dyDescent="0.25">
      <c r="A24" s="8" t="s">
        <v>20</v>
      </c>
      <c r="D24">
        <v>1724495435</v>
      </c>
      <c r="G24">
        <v>1720488307</v>
      </c>
      <c r="H24">
        <v>1029049436</v>
      </c>
      <c r="I24">
        <v>1029049136</v>
      </c>
    </row>
    <row r="25" spans="1:9" x14ac:dyDescent="0.25">
      <c r="A25" s="8"/>
      <c r="D25">
        <v>1718048233</v>
      </c>
      <c r="G25">
        <v>1724495438</v>
      </c>
      <c r="H25">
        <v>1720488330</v>
      </c>
      <c r="I25">
        <v>1029040103</v>
      </c>
    </row>
    <row r="26" spans="1:9" x14ac:dyDescent="0.25">
      <c r="A26" s="8"/>
      <c r="D26">
        <v>1716987077</v>
      </c>
      <c r="G26">
        <v>1029040139</v>
      </c>
      <c r="H26">
        <v>1849518076</v>
      </c>
      <c r="I26">
        <v>1716987081</v>
      </c>
    </row>
    <row r="27" spans="1:9" x14ac:dyDescent="0.25">
      <c r="A27" s="8"/>
      <c r="D27">
        <v>1724495436</v>
      </c>
      <c r="G27">
        <v>1716987080</v>
      </c>
      <c r="H27">
        <v>1541952448</v>
      </c>
      <c r="I27">
        <v>1724496939</v>
      </c>
    </row>
    <row r="28" spans="1:9" x14ac:dyDescent="0.25">
      <c r="D28">
        <v>1718048234</v>
      </c>
      <c r="G28">
        <v>1724495439</v>
      </c>
      <c r="H28">
        <v>1989930888</v>
      </c>
      <c r="I28">
        <v>1090435936</v>
      </c>
    </row>
    <row r="29" spans="1:9" x14ac:dyDescent="0.25">
      <c r="D29">
        <v>1716987078</v>
      </c>
      <c r="G29">
        <v>1724495410</v>
      </c>
      <c r="H29">
        <v>1718048237</v>
      </c>
      <c r="I29">
        <v>1090109936</v>
      </c>
    </row>
    <row r="30" spans="1:9" x14ac:dyDescent="0.25">
      <c r="D30">
        <v>1724495437</v>
      </c>
      <c r="G30">
        <v>1204954410</v>
      </c>
      <c r="H30">
        <v>1722455061</v>
      </c>
      <c r="I30">
        <v>1722455161</v>
      </c>
    </row>
    <row r="31" spans="1:9" x14ac:dyDescent="0.25">
      <c r="D31">
        <v>1722455161</v>
      </c>
      <c r="G31">
        <v>1724495440</v>
      </c>
      <c r="H31">
        <v>1090448936</v>
      </c>
      <c r="I31">
        <v>1718048238</v>
      </c>
    </row>
    <row r="32" spans="1:9" x14ac:dyDescent="0.25">
      <c r="D32">
        <v>1716987079</v>
      </c>
    </row>
    <row r="33" spans="4:4" x14ac:dyDescent="0.25">
      <c r="D33">
        <v>1724495438</v>
      </c>
    </row>
    <row r="34" spans="4:4" x14ac:dyDescent="0.25">
      <c r="D34">
        <v>1718048236</v>
      </c>
    </row>
    <row r="35" spans="4:4" x14ac:dyDescent="0.25">
      <c r="D35">
        <v>1716987080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2015-07-01T00:23:53Z</dcterms:created>
  <dcterms:modified xsi:type="dcterms:W3CDTF">2015-07-01T01:34:56Z</dcterms:modified>
</cp:coreProperties>
</file>