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9" firstSheet="0" activeTab="6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proyecto" sheetId="5" state="visible" r:id="rId6"/>
    <sheet name="examen" sheetId="6" state="visible" r:id="rId7"/>
    <sheet name="tota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<sst xmlns="http://schemas.openxmlformats.org/spreadsheetml/2006/main" count="261" uniqueCount="62">
  <si>
    <t>Prácticas de laboratorio</t>
  </si>
  <si>
    <t>Paint y 
Calculadora</t>
  </si>
  <si>
    <t>Winrar</t>
  </si>
  <si>
    <t>WinZip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</si>
  <si>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</si>
  <si>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</si>
  <si>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</si>
  <si>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</si>
  <si>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</si>
  <si>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</si>
  <si>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</si>
  <si>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</si>
  <si>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</si>
  <si>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</si>
  <si>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</si>
  <si>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</si>
  <si>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</si>
  <si>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</si>
  <si>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</si>
  <si>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</si>
  <si>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</si>
  <si>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</si>
  <si>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</si>
  <si>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</si>
  <si>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</si>
  <si>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</si>
  <si>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</si>
  <si>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</si>
  <si>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</si>
  <si>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</si>
  <si>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</si>
  <si>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</si>
  <si>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</si>
  <si>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</si>
  <si>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</si>
  <si>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</si>
  <si>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</si>
  <si>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</si>
  <si>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</si>
  <si>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ponderado</t>
  </si>
  <si>
    <t>Informes Escritos</t>
  </si>
  <si>
    <t>Investigacion</t>
  </si>
  <si>
    <t>total_ponderado</t>
  </si>
  <si>
    <t>Preguntas</t>
  </si>
  <si>
    <t>Respuestas</t>
  </si>
  <si>
    <t>Analisis Respuesta</t>
  </si>
  <si>
    <t>Recomendación 
Respuesta</t>
  </si>
  <si>
    <t>Indice</t>
  </si>
  <si>
    <t>Pie pagina</t>
  </si>
  <si>
    <t>Punto restauracion</t>
  </si>
  <si>
    <t>Antivirus</t>
  </si>
  <si>
    <t>Scandisk</t>
  </si>
  <si>
    <t>Recomendaciones</t>
  </si>
  <si>
    <t>Conclusiones</t>
  </si>
  <si>
    <t>total</t>
  </si>
  <si>
    <t>Examen</t>
  </si>
  <si>
    <t>Practicas
Laboratorio</t>
  </si>
  <si>
    <t>Pruebas
Parciales</t>
  </si>
  <si>
    <t>Informes
Escritos</t>
  </si>
  <si>
    <t>Investigacion
Bibliográfica</t>
  </si>
  <si>
    <t>Proyecto Campo,
Autonomo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</si>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</sst>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TableStyleLight1" xfId="20" builtinId="54" customBuiltin="true"/>
  </cellStyles>
  <dxfs count="1">
    <dxf>
      <font>
        <sz val="11"/>
        <color rgb="FF000000"/>
        <name val="Calibri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2" min="1" style="0" width="9.1417004048583"/>
    <col collapsed="false" hidden="false" max="3" min="3" style="0" width="33.4291497975709"/>
    <col collapsed="false" hidden="false" max="4" min="4" style="0" width="12.1417004048583"/>
    <col collapsed="false" hidden="false" max="5" min="5" style="0" width="8"/>
    <col collapsed="false" hidden="false" max="6" min="6" style="0" width="9.2834008097166"/>
    <col collapsed="false" hidden="false" max="7" min="7" style="0" width="6.57085020242915"/>
    <col collapsed="false" hidden="false" max="1025" min="8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</row>
    <row r="5" customFormat="false" ht="43.5" hidden="false" customHeight="true" outlineLevel="0" collapsed="false">
      <c r="D5" s="2" t="s">
        <v>1</v>
      </c>
      <c r="E5" s="3" t="s">
        <v>2</v>
      </c>
      <c r="F5" s="3" t="s">
        <v>3</v>
      </c>
    </row>
    <row r="6" customFormat="false" ht="23.25" hidden="false" customHeight="false" outlineLevel="0" collapsed="false">
      <c r="C6" s="4" t="s">
        <v>4</v>
      </c>
      <c r="D6" s="5" t="n">
        <v>1</v>
      </c>
      <c r="E6" s="5" t="n">
        <v>2</v>
      </c>
      <c r="F6" s="5" t="n">
        <v>3</v>
      </c>
      <c r="G6" s="5" t="s">
        <v>5</v>
      </c>
    </row>
    <row r="7" customFormat="false" ht="15" hidden="false" customHeight="false" outlineLevel="0" collapsed="false">
      <c r="B7" s="0" t="n">
        <v>1</v>
      </c>
      <c r="C7" s="6" t="s">
        <v>6</v>
      </c>
      <c r="D7" s="0" t="n">
        <v>10</v>
      </c>
      <c r="E7" s="0" t="n">
        <v>10</v>
      </c>
      <c r="F7" s="0" t="n">
        <v>10</v>
      </c>
      <c r="G7" s="7" t="n">
        <f aca="false">SUM(D7:F7)/3</f>
        <v>10</v>
      </c>
    </row>
    <row r="8" customFormat="false" ht="15" hidden="false" customHeight="false" outlineLevel="0" collapsed="false">
      <c r="B8" s="0" t="n">
        <v>2</v>
      </c>
      <c r="C8" s="6" t="s">
        <v>7</v>
      </c>
      <c r="D8" s="0" t="n">
        <v>10</v>
      </c>
      <c r="E8" s="0" t="n">
        <v>10</v>
      </c>
      <c r="F8" s="0" t="n">
        <v>10</v>
      </c>
      <c r="G8" s="7" t="n">
        <f aca="false">SUM(D8:F8)/3</f>
        <v>10</v>
      </c>
    </row>
    <row r="9" customFormat="false" ht="15" hidden="false" customHeight="false" outlineLevel="0" collapsed="false">
      <c r="B9" s="0" t="n">
        <v>3</v>
      </c>
      <c r="C9" s="6" t="s">
        <v>8</v>
      </c>
      <c r="D9" s="0" t="n">
        <v>10</v>
      </c>
      <c r="E9" s="8" t="n">
        <v>10</v>
      </c>
      <c r="F9" s="0" t="n">
        <v>10</v>
      </c>
      <c r="G9" s="7" t="n">
        <f aca="false">SUM(D9:F9)/3</f>
        <v>10</v>
      </c>
    </row>
    <row r="10" customFormat="false" ht="15" hidden="false" customHeight="false" outlineLevel="0" collapsed="false">
      <c r="B10" s="0" t="n">
        <v>4</v>
      </c>
      <c r="C10" s="6" t="s">
        <v>9</v>
      </c>
      <c r="D10" s="0" t="n">
        <v>10</v>
      </c>
      <c r="E10" s="0" t="n">
        <v>10</v>
      </c>
      <c r="F10" s="0" t="n">
        <v>10</v>
      </c>
      <c r="G10" s="7" t="n">
        <f aca="false">SUM(D10:F10)/3</f>
        <v>10</v>
      </c>
    </row>
    <row r="11" customFormat="false" ht="15" hidden="false" customHeight="false" outlineLevel="0" collapsed="false">
      <c r="B11" s="0" t="n">
        <v>5</v>
      </c>
      <c r="C11" s="6" t="s">
        <v>10</v>
      </c>
      <c r="D11" s="0" t="n">
        <v>10</v>
      </c>
      <c r="E11" s="0" t="n">
        <v>10</v>
      </c>
      <c r="F11" s="8" t="n">
        <v>10</v>
      </c>
      <c r="G11" s="7" t="n">
        <f aca="false">SUM(D11:F11)/3</f>
        <v>10</v>
      </c>
    </row>
    <row r="12" customFormat="false" ht="15" hidden="false" customHeight="false" outlineLevel="0" collapsed="false">
      <c r="B12" s="0" t="n">
        <v>6</v>
      </c>
      <c r="C12" s="6" t="s">
        <v>11</v>
      </c>
      <c r="D12" s="0" t="n">
        <v>10</v>
      </c>
      <c r="E12" s="0" t="n">
        <v>10</v>
      </c>
      <c r="F12" s="8" t="n">
        <v>10</v>
      </c>
      <c r="G12" s="7" t="n">
        <f aca="false">SUM(D12:F12)/3</f>
        <v>10</v>
      </c>
    </row>
    <row r="13" customFormat="false" ht="15" hidden="false" customHeight="false" outlineLevel="0" collapsed="false">
      <c r="B13" s="0" t="n">
        <v>7</v>
      </c>
      <c r="C13" s="6" t="s">
        <v>12</v>
      </c>
      <c r="D13" s="0" t="n">
        <v>10</v>
      </c>
      <c r="E13" s="0" t="n">
        <v>10</v>
      </c>
      <c r="F13" s="0" t="n">
        <v>10</v>
      </c>
      <c r="G13" s="7" t="n">
        <f aca="false">SUM(D13:F13)/3</f>
        <v>10</v>
      </c>
    </row>
    <row r="14" customFormat="false" ht="15" hidden="false" customHeight="false" outlineLevel="0" collapsed="false">
      <c r="B14" s="0" t="n">
        <v>8</v>
      </c>
      <c r="C14" s="6" t="s">
        <v>13</v>
      </c>
      <c r="D14" s="0" t="n">
        <v>10</v>
      </c>
      <c r="E14" s="0" t="n">
        <v>10</v>
      </c>
      <c r="F14" s="0" t="n">
        <v>10</v>
      </c>
      <c r="G14" s="7" t="n">
        <f aca="false">SUM(D14:F14)/3</f>
        <v>10</v>
      </c>
    </row>
    <row r="15" customFormat="false" ht="15" hidden="false" customHeight="false" outlineLevel="0" collapsed="false">
      <c r="B15" s="0" t="n">
        <v>9</v>
      </c>
      <c r="C15" s="6" t="s">
        <v>14</v>
      </c>
      <c r="D15" s="0" t="n">
        <v>10</v>
      </c>
      <c r="E15" s="8" t="n">
        <v>10</v>
      </c>
      <c r="F15" s="0" t="n">
        <v>10</v>
      </c>
      <c r="G15" s="7" t="n">
        <f aca="false">SUM(D15:F15)/3</f>
        <v>10</v>
      </c>
    </row>
    <row r="16" customFormat="false" ht="15" hidden="false" customHeight="false" outlineLevel="0" collapsed="false">
      <c r="B16" s="0" t="n">
        <v>10</v>
      </c>
      <c r="C16" s="6" t="s">
        <v>15</v>
      </c>
      <c r="D16" s="0" t="n">
        <v>10</v>
      </c>
      <c r="E16" s="0" t="n">
        <v>10</v>
      </c>
      <c r="F16" s="0" t="n">
        <v>10</v>
      </c>
      <c r="G16" s="7" t="n">
        <f aca="false">SUM(D16:F16)/3</f>
        <v>10</v>
      </c>
    </row>
    <row r="17" customFormat="false" ht="15" hidden="false" customHeight="false" outlineLevel="0" collapsed="false">
      <c r="B17" s="0" t="n">
        <v>11</v>
      </c>
      <c r="C17" s="6" t="s">
        <v>16</v>
      </c>
      <c r="D17" s="0" t="n">
        <v>10</v>
      </c>
      <c r="E17" s="8" t="n">
        <v>10</v>
      </c>
      <c r="F17" s="0" t="n">
        <v>10</v>
      </c>
      <c r="G17" s="7" t="n">
        <f aca="false">SUM(D17:F17)/3</f>
        <v>10</v>
      </c>
    </row>
    <row r="18" customFormat="false" ht="15" hidden="false" customHeight="false" outlineLevel="0" collapsed="false">
      <c r="B18" s="0" t="n">
        <v>12</v>
      </c>
      <c r="C18" s="6" t="s">
        <v>17</v>
      </c>
      <c r="D18" s="0" t="n">
        <v>10</v>
      </c>
      <c r="E18" s="0" t="n">
        <v>10</v>
      </c>
      <c r="F18" s="0" t="n">
        <v>10</v>
      </c>
      <c r="G18" s="7" t="n">
        <f aca="false">SUM(D18:F18)/3</f>
        <v>10</v>
      </c>
    </row>
    <row r="19" customFormat="false" ht="15" hidden="false" customHeight="false" outlineLevel="0" collapsed="false">
      <c r="B19" s="0" t="n">
        <v>13</v>
      </c>
      <c r="C19" s="6" t="s">
        <v>18</v>
      </c>
      <c r="D19" s="0" t="n">
        <v>5</v>
      </c>
      <c r="E19" s="0" t="n">
        <v>10</v>
      </c>
      <c r="F19" s="8" t="n">
        <v>10</v>
      </c>
      <c r="G19" s="7" t="n">
        <f aca="false">SUM(D19:F19)/3</f>
        <v>8.33333333333333</v>
      </c>
    </row>
    <row r="20" customFormat="false" ht="15" hidden="false" customHeight="false" outlineLevel="0" collapsed="false">
      <c r="B20" s="0" t="n">
        <v>14</v>
      </c>
      <c r="C20" s="6" t="s">
        <v>19</v>
      </c>
      <c r="D20" s="0" t="n">
        <v>10</v>
      </c>
      <c r="E20" s="0" t="n">
        <v>10</v>
      </c>
      <c r="F20" s="0" t="n">
        <v>10</v>
      </c>
      <c r="G20" s="7" t="n">
        <f aca="false">SUM(D20:F20)/3</f>
        <v>10</v>
      </c>
    </row>
    <row r="21" customFormat="false" ht="15" hidden="false" customHeight="false" outlineLevel="0" collapsed="false">
      <c r="B21" s="0" t="n">
        <v>15</v>
      </c>
      <c r="C21" s="6" t="s">
        <v>20</v>
      </c>
      <c r="D21" s="0" t="n">
        <v>10</v>
      </c>
      <c r="E21" s="0" t="n">
        <v>10</v>
      </c>
      <c r="F21" s="0" t="n">
        <v>10</v>
      </c>
      <c r="G21" s="7" t="n">
        <f aca="false">SUM(D21:F21)/3</f>
        <v>10</v>
      </c>
    </row>
    <row r="22" customFormat="false" ht="15" hidden="false" customHeight="false" outlineLevel="0" collapsed="false">
      <c r="B22" s="0" t="n">
        <v>16</v>
      </c>
      <c r="C22" s="6" t="s">
        <v>21</v>
      </c>
      <c r="D22" s="0" t="n">
        <v>10</v>
      </c>
      <c r="E22" s="0" t="n">
        <v>10</v>
      </c>
      <c r="F22" s="8" t="n">
        <v>10</v>
      </c>
      <c r="G22" s="7" t="n">
        <f aca="false">SUM(D22:F22)/3</f>
        <v>10</v>
      </c>
    </row>
    <row r="23" customFormat="false" ht="15" hidden="false" customHeight="false" outlineLevel="0" collapsed="false">
      <c r="B23" s="0" t="n">
        <v>17</v>
      </c>
      <c r="C23" s="6" t="s">
        <v>22</v>
      </c>
      <c r="D23" s="8" t="n">
        <v>10</v>
      </c>
      <c r="E23" s="0" t="n">
        <v>10</v>
      </c>
      <c r="F23" s="0" t="n">
        <v>10</v>
      </c>
      <c r="G23" s="7" t="n">
        <f aca="false">SUM(D23:F23)/3</f>
        <v>10</v>
      </c>
    </row>
    <row r="24" customFormat="false" ht="15" hidden="false" customHeight="false" outlineLevel="0" collapsed="false">
      <c r="B24" s="0" t="n">
        <v>18</v>
      </c>
      <c r="C24" s="6" t="s">
        <v>23</v>
      </c>
      <c r="D24" s="0" t="n">
        <v>10</v>
      </c>
      <c r="E24" s="0" t="n">
        <v>10</v>
      </c>
      <c r="F24" s="0" t="n">
        <v>10</v>
      </c>
      <c r="G24" s="7" t="n">
        <f aca="false">SUM(D24:F24)/3</f>
        <v>10</v>
      </c>
    </row>
    <row r="25" customFormat="false" ht="15" hidden="false" customHeight="false" outlineLevel="0" collapsed="false">
      <c r="B25" s="0" t="n">
        <v>19</v>
      </c>
      <c r="C25" s="6" t="s">
        <v>24</v>
      </c>
      <c r="D25" s="0" t="n">
        <v>10</v>
      </c>
      <c r="E25" s="0" t="n">
        <v>10</v>
      </c>
      <c r="F25" s="8" t="n">
        <v>10</v>
      </c>
      <c r="G25" s="7" t="n">
        <f aca="false">SUM(D25:F25)/3</f>
        <v>10</v>
      </c>
    </row>
    <row r="26" customFormat="false" ht="15" hidden="false" customHeight="false" outlineLevel="0" collapsed="false">
      <c r="B26" s="0" t="n">
        <v>20</v>
      </c>
      <c r="C26" s="6" t="s">
        <v>25</v>
      </c>
      <c r="D26" s="0" t="n">
        <v>10</v>
      </c>
      <c r="E26" s="0" t="n">
        <v>10</v>
      </c>
      <c r="F26" s="0" t="n">
        <v>10</v>
      </c>
      <c r="G26" s="7" t="n">
        <f aca="false">SUM(D26:F26)/3</f>
        <v>10</v>
      </c>
    </row>
    <row r="27" customFormat="false" ht="15" hidden="false" customHeight="false" outlineLevel="0" collapsed="false">
      <c r="B27" s="0" t="n">
        <v>21</v>
      </c>
      <c r="C27" s="6" t="s">
        <v>26</v>
      </c>
      <c r="D27" s="0" t="n">
        <v>10</v>
      </c>
      <c r="E27" s="0" t="n">
        <v>10</v>
      </c>
      <c r="F27" s="0" t="n">
        <v>10</v>
      </c>
      <c r="G27" s="7" t="n">
        <f aca="false">SUM(D27:F27)/3</f>
        <v>10</v>
      </c>
    </row>
    <row r="28" customFormat="false" ht="15" hidden="false" customHeight="false" outlineLevel="0" collapsed="false">
      <c r="B28" s="0" t="n">
        <v>22</v>
      </c>
      <c r="C28" s="6" t="s">
        <v>27</v>
      </c>
      <c r="D28" s="8" t="n">
        <v>10</v>
      </c>
      <c r="E28" s="8" t="n">
        <v>10</v>
      </c>
      <c r="F28" s="0" t="n">
        <v>10</v>
      </c>
      <c r="G28" s="7" t="n">
        <f aca="false">SUM(D28:F28)/3</f>
        <v>10</v>
      </c>
    </row>
    <row r="29" customFormat="false" ht="15" hidden="false" customHeight="false" outlineLevel="0" collapsed="false">
      <c r="B29" s="0" t="n">
        <v>23</v>
      </c>
      <c r="C29" s="6" t="s">
        <v>28</v>
      </c>
      <c r="D29" s="8" t="n">
        <v>10</v>
      </c>
      <c r="E29" s="8" t="n">
        <v>10</v>
      </c>
      <c r="F29" s="0" t="n">
        <v>10</v>
      </c>
      <c r="G29" s="7" t="n">
        <f aca="false">SUM(D29:F29)/3</f>
        <v>10</v>
      </c>
    </row>
    <row r="30" customFormat="false" ht="15" hidden="false" customHeight="false" outlineLevel="0" collapsed="false">
      <c r="B30" s="0" t="n">
        <v>24</v>
      </c>
      <c r="C30" s="6" t="s">
        <v>29</v>
      </c>
      <c r="D30" s="0" t="n">
        <v>5</v>
      </c>
      <c r="E30" s="0" t="n">
        <v>10</v>
      </c>
      <c r="F30" s="0" t="n">
        <v>10</v>
      </c>
      <c r="G30" s="7" t="n">
        <f aca="false">SUM(D30:F30)/3</f>
        <v>8.33333333333333</v>
      </c>
    </row>
    <row r="31" customFormat="false" ht="15" hidden="false" customHeight="false" outlineLevel="0" collapsed="false">
      <c r="B31" s="0" t="n">
        <v>25</v>
      </c>
      <c r="C31" s="6" t="s">
        <v>30</v>
      </c>
      <c r="D31" s="8" t="n">
        <v>10</v>
      </c>
      <c r="E31" s="8" t="n">
        <v>10</v>
      </c>
      <c r="F31" s="8" t="n">
        <v>10</v>
      </c>
      <c r="G31" s="7" t="n">
        <f aca="false">SUM(D31:F31)/3</f>
        <v>10</v>
      </c>
    </row>
    <row r="32" customFormat="false" ht="15" hidden="false" customHeight="false" outlineLevel="0" collapsed="false">
      <c r="B32" s="0" t="n">
        <v>26</v>
      </c>
      <c r="C32" s="6" t="s">
        <v>31</v>
      </c>
      <c r="D32" s="0" t="n">
        <v>10</v>
      </c>
      <c r="E32" s="0" t="n">
        <v>10</v>
      </c>
      <c r="F32" s="0" t="n">
        <v>10</v>
      </c>
      <c r="G32" s="7" t="n">
        <f aca="false">SUM(D32:F32)/3</f>
        <v>10</v>
      </c>
    </row>
    <row r="33" customFormat="false" ht="15" hidden="false" customHeight="false" outlineLevel="0" collapsed="false">
      <c r="B33" s="0" t="n">
        <v>27</v>
      </c>
      <c r="C33" s="6" t="s">
        <v>32</v>
      </c>
      <c r="D33" s="0" t="n">
        <v>10</v>
      </c>
      <c r="E33" s="0" t="n">
        <v>10</v>
      </c>
      <c r="F33" s="0" t="n">
        <v>10</v>
      </c>
      <c r="G33" s="7" t="n">
        <f aca="false">SUM(D33:F33)/3</f>
        <v>10</v>
      </c>
    </row>
    <row r="34" customFormat="false" ht="15" hidden="false" customHeight="false" outlineLevel="0" collapsed="false">
      <c r="B34" s="0" t="n">
        <v>28</v>
      </c>
      <c r="C34" s="6" t="s">
        <v>33</v>
      </c>
      <c r="D34" s="0" t="n">
        <v>10</v>
      </c>
      <c r="E34" s="0" t="n">
        <v>10</v>
      </c>
      <c r="F34" s="0" t="n">
        <v>10</v>
      </c>
      <c r="G34" s="7" t="n">
        <f aca="false">SUM(D34:F34)/3</f>
        <v>10</v>
      </c>
    </row>
    <row r="35" customFormat="false" ht="15" hidden="false" customHeight="false" outlineLevel="0" collapsed="false">
      <c r="B35" s="0" t="n">
        <v>29</v>
      </c>
      <c r="C35" s="6" t="s">
        <v>34</v>
      </c>
      <c r="D35" s="0" t="n">
        <v>10</v>
      </c>
      <c r="E35" s="0" t="n">
        <v>10</v>
      </c>
      <c r="F35" s="0" t="n">
        <v>10</v>
      </c>
      <c r="G35" s="7" t="n">
        <f aca="false">SUM(D35:F35)/3</f>
        <v>10</v>
      </c>
    </row>
    <row r="36" customFormat="false" ht="15" hidden="false" customHeight="false" outlineLevel="0" collapsed="false">
      <c r="B36" s="0" t="n">
        <v>30</v>
      </c>
      <c r="C36" s="6" t="s">
        <v>35</v>
      </c>
      <c r="D36" s="0" t="n">
        <v>10</v>
      </c>
      <c r="E36" s="0" t="n">
        <v>10</v>
      </c>
      <c r="F36" s="0" t="n">
        <v>10</v>
      </c>
      <c r="G36" s="7" t="n">
        <f aca="false">SUM(D36:F36)/3</f>
        <v>10</v>
      </c>
    </row>
    <row r="37" customFormat="false" ht="15" hidden="false" customHeight="false" outlineLevel="0" collapsed="false">
      <c r="B37" s="0" t="n">
        <v>31</v>
      </c>
      <c r="C37" s="6" t="s">
        <v>36</v>
      </c>
      <c r="D37" s="0" t="n">
        <v>10</v>
      </c>
      <c r="E37" s="0" t="n">
        <v>10</v>
      </c>
      <c r="F37" s="0" t="n">
        <v>10</v>
      </c>
      <c r="G37" s="7" t="n">
        <f aca="false">SUM(D37:F37)/3</f>
        <v>10</v>
      </c>
    </row>
    <row r="38" customFormat="false" ht="15" hidden="false" customHeight="false" outlineLevel="0" collapsed="false">
      <c r="B38" s="0" t="n">
        <v>32</v>
      </c>
      <c r="C38" s="6" t="s">
        <v>37</v>
      </c>
      <c r="D38" s="0" t="n">
        <v>10</v>
      </c>
      <c r="E38" s="0" t="n">
        <v>10</v>
      </c>
      <c r="F38" s="0" t="n">
        <v>10</v>
      </c>
      <c r="G38" s="7" t="n">
        <f aca="false">SUM(D38:F38)/3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7" min="5" style="0" width="9.1417004048583"/>
    <col collapsed="false" hidden="false" max="8" min="8" style="0" width="10.7125506072875"/>
    <col collapsed="false" hidden="false" max="1025" min="9" style="0" width="9.1417004048583"/>
  </cols>
  <sheetData>
    <row r="5" customFormat="false" ht="15.75" hidden="false" customHeight="false" outlineLevel="0" collapsed="false">
      <c r="E5" s="1" t="s">
        <v>38</v>
      </c>
      <c r="F5" s="1"/>
    </row>
    <row r="6" customFormat="false" ht="23.25" hidden="false" customHeight="false" outlineLevel="0" collapsed="false">
      <c r="D6" s="4" t="s">
        <v>4</v>
      </c>
      <c r="E6" s="5" t="n">
        <v>1</v>
      </c>
      <c r="F6" s="5" t="n">
        <v>2</v>
      </c>
      <c r="G6" s="5" t="s">
        <v>5</v>
      </c>
      <c r="H6" s="5" t="s">
        <v>39</v>
      </c>
    </row>
    <row r="7" customFormat="false" ht="15" hidden="false" customHeight="false" outlineLevel="0" collapsed="false">
      <c r="C7" s="0" t="n">
        <v>1</v>
      </c>
      <c r="D7" s="6" t="s">
        <v>6</v>
      </c>
      <c r="E7" s="0" t="n">
        <v>50</v>
      </c>
      <c r="F7" s="0" t="n">
        <v>95</v>
      </c>
      <c r="G7" s="9" t="n">
        <f aca="false">AVERAGE(E7,F7)</f>
        <v>72.5</v>
      </c>
      <c r="H7" s="7" t="n">
        <f aca="false">G7*20/100</f>
        <v>14.5</v>
      </c>
    </row>
    <row r="8" customFormat="false" ht="15" hidden="false" customHeight="false" outlineLevel="0" collapsed="false">
      <c r="C8" s="0" t="n">
        <v>2</v>
      </c>
      <c r="D8" s="6" t="s">
        <v>7</v>
      </c>
      <c r="E8" s="0" t="n">
        <f aca="false">(20+90)/2</f>
        <v>55</v>
      </c>
      <c r="F8" s="0" t="n">
        <v>90</v>
      </c>
      <c r="G8" s="9" t="n">
        <f aca="false">AVERAGE(E8,F8)</f>
        <v>72.5</v>
      </c>
      <c r="H8" s="7" t="n">
        <f aca="false">G8*20/100</f>
        <v>14.5</v>
      </c>
    </row>
    <row r="9" customFormat="false" ht="15" hidden="false" customHeight="false" outlineLevel="0" collapsed="false">
      <c r="C9" s="0" t="n">
        <v>3</v>
      </c>
      <c r="D9" s="6" t="s">
        <v>8</v>
      </c>
      <c r="E9" s="0" t="n">
        <v>70</v>
      </c>
      <c r="F9" s="0" t="n">
        <v>40</v>
      </c>
      <c r="G9" s="9" t="n">
        <f aca="false">AVERAGE(E9,F9)</f>
        <v>55</v>
      </c>
      <c r="H9" s="7" t="n">
        <f aca="false">G9*20/100</f>
        <v>11</v>
      </c>
    </row>
    <row r="10" customFormat="false" ht="15" hidden="false" customHeight="false" outlineLevel="0" collapsed="false">
      <c r="C10" s="0" t="n">
        <v>4</v>
      </c>
      <c r="D10" s="6" t="s">
        <v>9</v>
      </c>
      <c r="E10" s="0" t="n">
        <v>95</v>
      </c>
      <c r="F10" s="0" t="n">
        <v>95</v>
      </c>
      <c r="G10" s="9" t="n">
        <f aca="false">AVERAGE(E10,F10)</f>
        <v>95</v>
      </c>
      <c r="H10" s="7" t="n">
        <f aca="false">G10*20/100</f>
        <v>19</v>
      </c>
    </row>
    <row r="11" customFormat="false" ht="15" hidden="false" customHeight="false" outlineLevel="0" collapsed="false">
      <c r="C11" s="0" t="n">
        <v>5</v>
      </c>
      <c r="D11" s="6" t="s">
        <v>10</v>
      </c>
      <c r="E11" s="0" t="n">
        <f aca="false">AVERAGE(50,60)</f>
        <v>55</v>
      </c>
      <c r="F11" s="0" t="n">
        <v>95</v>
      </c>
      <c r="G11" s="9" t="n">
        <f aca="false">AVERAGE(E11,F11)</f>
        <v>75</v>
      </c>
      <c r="H11" s="7" t="n">
        <f aca="false">G11*20/100</f>
        <v>15</v>
      </c>
    </row>
    <row r="12" customFormat="false" ht="15" hidden="false" customHeight="false" outlineLevel="0" collapsed="false">
      <c r="C12" s="0" t="n">
        <v>6</v>
      </c>
      <c r="D12" s="6" t="s">
        <v>11</v>
      </c>
      <c r="E12" s="0" t="n">
        <v>90</v>
      </c>
      <c r="F12" s="0" t="n">
        <v>55</v>
      </c>
      <c r="G12" s="9" t="n">
        <f aca="false">AVERAGE(E12,F12)</f>
        <v>72.5</v>
      </c>
      <c r="H12" s="7" t="n">
        <f aca="false">G12*20/100</f>
        <v>14.5</v>
      </c>
    </row>
    <row r="13" customFormat="false" ht="15" hidden="false" customHeight="false" outlineLevel="0" collapsed="false">
      <c r="C13" s="0" t="n">
        <v>7</v>
      </c>
      <c r="D13" s="6" t="s">
        <v>12</v>
      </c>
      <c r="E13" s="9" t="n">
        <f aca="false">(60+63)/2</f>
        <v>61.5</v>
      </c>
      <c r="F13" s="0" t="n">
        <v>85</v>
      </c>
      <c r="G13" s="9" t="n">
        <f aca="false">AVERAGE(E13,F13)</f>
        <v>73.25</v>
      </c>
      <c r="H13" s="7" t="n">
        <f aca="false">G13*20/100</f>
        <v>14.65</v>
      </c>
    </row>
    <row r="14" customFormat="false" ht="15" hidden="false" customHeight="false" outlineLevel="0" collapsed="false">
      <c r="C14" s="0" t="n">
        <v>8</v>
      </c>
      <c r="D14" s="6" t="s">
        <v>13</v>
      </c>
      <c r="E14" s="0" t="n">
        <f aca="false">(60+80)/2</f>
        <v>70</v>
      </c>
      <c r="F14" s="0" t="n">
        <v>95</v>
      </c>
      <c r="G14" s="9" t="n">
        <f aca="false">AVERAGE(E14,F14)</f>
        <v>82.5</v>
      </c>
      <c r="H14" s="7" t="n">
        <f aca="false">G14*20/100</f>
        <v>16.5</v>
      </c>
    </row>
    <row r="15" customFormat="false" ht="15" hidden="false" customHeight="false" outlineLevel="0" collapsed="false">
      <c r="C15" s="0" t="n">
        <v>9</v>
      </c>
      <c r="D15" s="6" t="s">
        <v>14</v>
      </c>
      <c r="E15" s="9" t="n">
        <f aca="false">AVERAGE((20+75)/2,70)</f>
        <v>58.75</v>
      </c>
      <c r="F15" s="0" t="n">
        <v>85</v>
      </c>
      <c r="G15" s="9" t="n">
        <f aca="false">AVERAGE(E15,F15)</f>
        <v>71.875</v>
      </c>
      <c r="H15" s="7" t="n">
        <f aca="false">G15*20/100</f>
        <v>14.375</v>
      </c>
    </row>
    <row r="16" customFormat="false" ht="15" hidden="false" customHeight="false" outlineLevel="0" collapsed="false">
      <c r="C16" s="0" t="n">
        <v>10</v>
      </c>
      <c r="D16" s="6" t="s">
        <v>15</v>
      </c>
      <c r="E16" s="9" t="n">
        <f aca="false">AVERAGE((55+60)/2,70)</f>
        <v>63.75</v>
      </c>
      <c r="F16" s="0" t="n">
        <v>100</v>
      </c>
      <c r="G16" s="9" t="n">
        <f aca="false">AVERAGE(E16,F16)</f>
        <v>81.875</v>
      </c>
      <c r="H16" s="7" t="n">
        <f aca="false">G16*20/100</f>
        <v>16.375</v>
      </c>
    </row>
    <row r="17" customFormat="false" ht="15" hidden="false" customHeight="false" outlineLevel="0" collapsed="false">
      <c r="C17" s="0" t="n">
        <v>11</v>
      </c>
      <c r="D17" s="6" t="s">
        <v>16</v>
      </c>
      <c r="E17" s="0" t="n">
        <v>70</v>
      </c>
      <c r="F17" s="0" t="n">
        <v>75</v>
      </c>
      <c r="G17" s="9" t="n">
        <f aca="false">AVERAGE(E17,F17)</f>
        <v>72.5</v>
      </c>
      <c r="H17" s="7" t="n">
        <f aca="false">G17*20/100</f>
        <v>14.5</v>
      </c>
    </row>
    <row r="18" customFormat="false" ht="15" hidden="false" customHeight="false" outlineLevel="0" collapsed="false">
      <c r="C18" s="0" t="n">
        <v>12</v>
      </c>
      <c r="D18" s="6" t="s">
        <v>17</v>
      </c>
      <c r="E18" s="0" t="n">
        <v>95</v>
      </c>
      <c r="F18" s="0" t="n">
        <v>80</v>
      </c>
      <c r="G18" s="9" t="n">
        <f aca="false">AVERAGE(E18,F18)</f>
        <v>87.5</v>
      </c>
      <c r="H18" s="7" t="n">
        <f aca="false">G18*20/100</f>
        <v>17.5</v>
      </c>
    </row>
    <row r="19" customFormat="false" ht="15" hidden="false" customHeight="false" outlineLevel="0" collapsed="false">
      <c r="C19" s="0" t="n">
        <v>13</v>
      </c>
      <c r="D19" s="6" t="s">
        <v>18</v>
      </c>
      <c r="E19" s="0" t="n">
        <f aca="false">AVERAGE((25+45)/2,75)</f>
        <v>55</v>
      </c>
      <c r="F19" s="0" t="n">
        <v>70</v>
      </c>
      <c r="G19" s="9" t="n">
        <f aca="false">AVERAGE(E19,F19)</f>
        <v>62.5</v>
      </c>
      <c r="H19" s="7" t="n">
        <f aca="false">G19*20/100</f>
        <v>12.5</v>
      </c>
    </row>
    <row r="20" customFormat="false" ht="15" hidden="false" customHeight="false" outlineLevel="0" collapsed="false">
      <c r="C20" s="0" t="n">
        <v>14</v>
      </c>
      <c r="D20" s="6" t="s">
        <v>19</v>
      </c>
      <c r="E20" s="0" t="n">
        <v>85</v>
      </c>
      <c r="F20" s="0" t="n">
        <v>90</v>
      </c>
      <c r="G20" s="9" t="n">
        <f aca="false">AVERAGE(E20,F20)</f>
        <v>87.5</v>
      </c>
      <c r="H20" s="7" t="n">
        <f aca="false">G20*20/100</f>
        <v>17.5</v>
      </c>
    </row>
    <row r="21" customFormat="false" ht="15" hidden="false" customHeight="false" outlineLevel="0" collapsed="false">
      <c r="C21" s="0" t="n">
        <v>15</v>
      </c>
      <c r="D21" s="6" t="s">
        <v>20</v>
      </c>
      <c r="E21" s="9" t="n">
        <f aca="false">AVERAGE(65,70)</f>
        <v>67.5</v>
      </c>
      <c r="F21" s="0" t="n">
        <v>100</v>
      </c>
      <c r="G21" s="9" t="n">
        <f aca="false">AVERAGE(E21,F21)</f>
        <v>83.75</v>
      </c>
      <c r="H21" s="7" t="n">
        <f aca="false">G21*20/100</f>
        <v>16.75</v>
      </c>
    </row>
    <row r="22" customFormat="false" ht="15" hidden="false" customHeight="false" outlineLevel="0" collapsed="false">
      <c r="C22" s="0" t="n">
        <v>16</v>
      </c>
      <c r="D22" s="6" t="s">
        <v>21</v>
      </c>
      <c r="E22" s="0" t="n">
        <v>100</v>
      </c>
      <c r="F22" s="0" t="n">
        <v>75</v>
      </c>
      <c r="G22" s="9" t="n">
        <f aca="false">AVERAGE(E22,F22)</f>
        <v>87.5</v>
      </c>
      <c r="H22" s="7" t="n">
        <f aca="false">G22*20/100</f>
        <v>17.5</v>
      </c>
    </row>
    <row r="23" customFormat="false" ht="15" hidden="false" customHeight="false" outlineLevel="0" collapsed="false">
      <c r="C23" s="0" t="n">
        <v>17</v>
      </c>
      <c r="D23" s="6" t="s">
        <v>22</v>
      </c>
      <c r="E23" s="0" t="n">
        <f aca="false">(50+100)/2</f>
        <v>75</v>
      </c>
      <c r="F23" s="0" t="n">
        <v>90</v>
      </c>
      <c r="G23" s="9" t="n">
        <f aca="false">AVERAGE(E23,F23)</f>
        <v>82.5</v>
      </c>
      <c r="H23" s="7" t="n">
        <f aca="false">G23*20/100</f>
        <v>16.5</v>
      </c>
    </row>
    <row r="24" customFormat="false" ht="15" hidden="false" customHeight="false" outlineLevel="0" collapsed="false">
      <c r="C24" s="0" t="n">
        <v>18</v>
      </c>
      <c r="D24" s="6" t="s">
        <v>23</v>
      </c>
      <c r="E24" s="0" t="n">
        <v>90</v>
      </c>
      <c r="F24" s="0" t="n">
        <v>80</v>
      </c>
      <c r="G24" s="9" t="n">
        <f aca="false">AVERAGE(E24,F24)</f>
        <v>85</v>
      </c>
      <c r="H24" s="7" t="n">
        <f aca="false">G24*20/100</f>
        <v>17</v>
      </c>
    </row>
    <row r="25" customFormat="false" ht="15" hidden="false" customHeight="false" outlineLevel="0" collapsed="false">
      <c r="C25" s="0" t="n">
        <v>19</v>
      </c>
      <c r="D25" s="6" t="s">
        <v>24</v>
      </c>
      <c r="E25" s="0" t="n">
        <f aca="false">AVERAGE(70,80)</f>
        <v>75</v>
      </c>
      <c r="F25" s="0" t="n">
        <v>95</v>
      </c>
      <c r="G25" s="9" t="n">
        <f aca="false">AVERAGE(E25,F25)</f>
        <v>85</v>
      </c>
      <c r="H25" s="7" t="n">
        <f aca="false">G25*20/100</f>
        <v>17</v>
      </c>
    </row>
    <row r="26" customFormat="false" ht="15" hidden="false" customHeight="false" outlineLevel="0" collapsed="false">
      <c r="C26" s="0" t="n">
        <v>20</v>
      </c>
      <c r="D26" s="6" t="s">
        <v>25</v>
      </c>
      <c r="E26" s="9" t="n">
        <f aca="false">(65+78)/2</f>
        <v>71.5</v>
      </c>
      <c r="F26" s="0" t="n">
        <v>100</v>
      </c>
      <c r="G26" s="9" t="n">
        <f aca="false">AVERAGE(E26,F26)</f>
        <v>85.75</v>
      </c>
      <c r="H26" s="7" t="n">
        <f aca="false">G26*20/100</f>
        <v>17.15</v>
      </c>
    </row>
    <row r="27" customFormat="false" ht="15" hidden="false" customHeight="false" outlineLevel="0" collapsed="false">
      <c r="C27" s="0" t="n">
        <v>21</v>
      </c>
      <c r="D27" s="6" t="s">
        <v>26</v>
      </c>
      <c r="E27" s="9" t="n">
        <f aca="false">(60+95)/2</f>
        <v>77.5</v>
      </c>
      <c r="F27" s="0" t="n">
        <v>100</v>
      </c>
      <c r="G27" s="9" t="n">
        <f aca="false">AVERAGE(E27,F27)</f>
        <v>88.75</v>
      </c>
      <c r="H27" s="7" t="n">
        <f aca="false">G27*20/100</f>
        <v>17.75</v>
      </c>
    </row>
    <row r="28" customFormat="false" ht="15" hidden="false" customHeight="false" outlineLevel="0" collapsed="false">
      <c r="C28" s="0" t="n">
        <v>22</v>
      </c>
      <c r="D28" s="6" t="s">
        <v>27</v>
      </c>
      <c r="E28" s="0" t="n">
        <f aca="false">AVERAGE(35,75)</f>
        <v>55</v>
      </c>
      <c r="F28" s="0" t="n">
        <v>85</v>
      </c>
      <c r="G28" s="9" t="n">
        <f aca="false">AVERAGE(E28,F28)</f>
        <v>70</v>
      </c>
      <c r="H28" s="7" t="n">
        <f aca="false">G28*20/100</f>
        <v>14</v>
      </c>
    </row>
    <row r="29" customFormat="false" ht="15" hidden="false" customHeight="false" outlineLevel="0" collapsed="false">
      <c r="C29" s="0" t="n">
        <v>23</v>
      </c>
      <c r="D29" s="6" t="s">
        <v>28</v>
      </c>
      <c r="E29" s="0" t="n">
        <f aca="false">AVERAGE((60+80)/2,80)</f>
        <v>75</v>
      </c>
      <c r="F29" s="0" t="n">
        <v>95</v>
      </c>
      <c r="G29" s="9" t="n">
        <f aca="false">AVERAGE(E29,F29)</f>
        <v>85</v>
      </c>
      <c r="H29" s="7" t="n">
        <f aca="false">G29*20/100</f>
        <v>17</v>
      </c>
    </row>
    <row r="30" customFormat="false" ht="15" hidden="false" customHeight="false" outlineLevel="0" collapsed="false">
      <c r="C30" s="0" t="n">
        <v>24</v>
      </c>
      <c r="D30" s="6" t="s">
        <v>29</v>
      </c>
      <c r="E30" s="0" t="n">
        <v>90</v>
      </c>
      <c r="F30" s="0" t="n">
        <v>80</v>
      </c>
      <c r="G30" s="9" t="n">
        <f aca="false">AVERAGE(E30,F30)</f>
        <v>85</v>
      </c>
      <c r="H30" s="7" t="n">
        <f aca="false">G30*20/100</f>
        <v>17</v>
      </c>
    </row>
    <row r="31" customFormat="false" ht="15" hidden="false" customHeight="false" outlineLevel="0" collapsed="false">
      <c r="C31" s="0" t="n">
        <v>25</v>
      </c>
      <c r="D31" s="6" t="s">
        <v>30</v>
      </c>
      <c r="E31" s="0" t="n">
        <v>100</v>
      </c>
      <c r="F31" s="0" t="n">
        <v>90</v>
      </c>
      <c r="G31" s="9" t="n">
        <f aca="false">AVERAGE(E31,F31)</f>
        <v>95</v>
      </c>
      <c r="H31" s="7" t="n">
        <f aca="false">G31*20/100</f>
        <v>19</v>
      </c>
    </row>
    <row r="32" customFormat="false" ht="15" hidden="false" customHeight="false" outlineLevel="0" collapsed="false">
      <c r="C32" s="0" t="n">
        <v>26</v>
      </c>
      <c r="D32" s="6" t="s">
        <v>31</v>
      </c>
      <c r="E32" s="9" t="n">
        <f aca="false">AVERAGE((60+78)/2,80)</f>
        <v>74.5</v>
      </c>
      <c r="F32" s="0" t="n">
        <v>90</v>
      </c>
      <c r="G32" s="9" t="n">
        <f aca="false">AVERAGE(E32,F32)</f>
        <v>82.25</v>
      </c>
      <c r="H32" s="7" t="n">
        <f aca="false">G32*20/100</f>
        <v>16.45</v>
      </c>
    </row>
    <row r="33" customFormat="false" ht="15" hidden="false" customHeight="false" outlineLevel="0" collapsed="false">
      <c r="C33" s="0" t="n">
        <v>27</v>
      </c>
      <c r="D33" s="6" t="s">
        <v>32</v>
      </c>
      <c r="E33" s="0" t="n">
        <v>100</v>
      </c>
      <c r="F33" s="0" t="n">
        <v>85</v>
      </c>
      <c r="G33" s="9" t="n">
        <f aca="false">AVERAGE(E33,F33)</f>
        <v>92.5</v>
      </c>
      <c r="H33" s="7" t="n">
        <f aca="false">G33*20/100</f>
        <v>18.5</v>
      </c>
    </row>
    <row r="34" customFormat="false" ht="15" hidden="false" customHeight="false" outlineLevel="0" collapsed="false">
      <c r="C34" s="0" t="n">
        <v>28</v>
      </c>
      <c r="D34" s="6" t="s">
        <v>33</v>
      </c>
      <c r="E34" s="0" t="n">
        <v>80</v>
      </c>
      <c r="F34" s="0" t="n">
        <v>95</v>
      </c>
      <c r="G34" s="9" t="n">
        <f aca="false">AVERAGE(E34,F34)</f>
        <v>87.5</v>
      </c>
      <c r="H34" s="7" t="n">
        <f aca="false">G34*20/100</f>
        <v>17.5</v>
      </c>
    </row>
    <row r="35" customFormat="false" ht="15" hidden="false" customHeight="false" outlineLevel="0" collapsed="false">
      <c r="C35" s="0" t="n">
        <v>29</v>
      </c>
      <c r="D35" s="6" t="s">
        <v>34</v>
      </c>
      <c r="E35" s="0" t="n">
        <f aca="false">AVERAGE((25+63)/2,50)</f>
        <v>47</v>
      </c>
      <c r="F35" s="0" t="n">
        <v>90</v>
      </c>
      <c r="G35" s="9" t="n">
        <f aca="false">AVERAGE(E35,F35)</f>
        <v>68.5</v>
      </c>
      <c r="H35" s="7" t="n">
        <f aca="false">G35*20/100</f>
        <v>13.7</v>
      </c>
    </row>
    <row r="36" customFormat="false" ht="15" hidden="false" customHeight="false" outlineLevel="0" collapsed="false">
      <c r="C36" s="0" t="n">
        <v>30</v>
      </c>
      <c r="D36" s="6" t="s">
        <v>35</v>
      </c>
      <c r="E36" s="0" t="n">
        <f aca="false">AVERAGE(70,80)</f>
        <v>75</v>
      </c>
      <c r="F36" s="0" t="n">
        <v>85</v>
      </c>
      <c r="G36" s="9" t="n">
        <f aca="false">AVERAGE(E36,F36)</f>
        <v>80</v>
      </c>
      <c r="H36" s="7" t="n">
        <f aca="false">G36*20/100</f>
        <v>16</v>
      </c>
    </row>
    <row r="37" customFormat="false" ht="15" hidden="false" customHeight="false" outlineLevel="0" collapsed="false">
      <c r="C37" s="0" t="n">
        <v>31</v>
      </c>
      <c r="D37" s="6" t="s">
        <v>36</v>
      </c>
      <c r="E37" s="9" t="n">
        <f aca="false">AVERAGE((50+65)/2,65)</f>
        <v>61.25</v>
      </c>
      <c r="F37" s="0" t="n">
        <v>80</v>
      </c>
      <c r="G37" s="9" t="n">
        <f aca="false">AVERAGE(E37,F37)</f>
        <v>70.625</v>
      </c>
      <c r="H37" s="7" t="n">
        <f aca="false">G37*20/100</f>
        <v>14.125</v>
      </c>
    </row>
    <row r="38" customFormat="false" ht="15" hidden="false" customHeight="false" outlineLevel="0" collapsed="false">
      <c r="C38" s="0" t="n">
        <v>32</v>
      </c>
      <c r="D38" s="6" t="s">
        <v>37</v>
      </c>
      <c r="E38" s="0" t="n">
        <f aca="false">AVERAGE(45,75)</f>
        <v>60</v>
      </c>
      <c r="F38" s="0" t="n">
        <v>85</v>
      </c>
      <c r="G38" s="9" t="n">
        <f aca="false">AVERAGE(E38,F38)</f>
        <v>72.5</v>
      </c>
      <c r="H38" s="7" t="n">
        <f aca="false">G38*20/100</f>
        <v>14.5</v>
      </c>
    </row>
  </sheetData>
  <mergeCells count="1">
    <mergeCell ref="E5:F5"/>
  </mergeCells>
  <conditionalFormatting sqref="G7:G38">
    <cfRule type="top10" priority="2" aboveAverage="0" equalAverage="0" bottom="1" percent="0" rank="10" text="" dxfId="0"/>
    <cfRule type="top10" priority="3" aboveAverage="0" equalAverage="0" bottom="0" percent="0" rank="1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6" min="6" style="0" width="14.4251012145749"/>
    <col collapsed="false" hidden="false" max="1025" min="7" style="0" width="9.1417004048583"/>
  </cols>
  <sheetData>
    <row r="6" customFormat="false" ht="33" hidden="false" customHeight="false" outlineLevel="0" collapsed="false">
      <c r="E6" s="4" t="s">
        <v>4</v>
      </c>
      <c r="F6" s="3" t="s">
        <v>40</v>
      </c>
    </row>
    <row r="7" customFormat="false" ht="15" hidden="false" customHeight="false" outlineLevel="0" collapsed="false">
      <c r="D7" s="0" t="n">
        <v>1</v>
      </c>
      <c r="E7" s="6" t="s">
        <v>6</v>
      </c>
      <c r="F7" s="8" t="n">
        <v>5</v>
      </c>
    </row>
    <row r="8" customFormat="false" ht="15" hidden="false" customHeight="false" outlineLevel="0" collapsed="false">
      <c r="D8" s="0" t="n">
        <v>2</v>
      </c>
      <c r="E8" s="6" t="s">
        <v>7</v>
      </c>
      <c r="F8" s="8" t="n">
        <v>5</v>
      </c>
    </row>
    <row r="9" customFormat="false" ht="15" hidden="false" customHeight="false" outlineLevel="0" collapsed="false">
      <c r="D9" s="0" t="n">
        <v>3</v>
      </c>
      <c r="E9" s="6" t="s">
        <v>8</v>
      </c>
      <c r="F9" s="8" t="n">
        <v>5</v>
      </c>
    </row>
    <row r="10" customFormat="false" ht="15" hidden="false" customHeight="false" outlineLevel="0" collapsed="false">
      <c r="D10" s="0" t="n">
        <v>4</v>
      </c>
      <c r="E10" s="6" t="s">
        <v>9</v>
      </c>
      <c r="F10" s="8" t="n">
        <v>5</v>
      </c>
    </row>
    <row r="11" customFormat="false" ht="15" hidden="false" customHeight="false" outlineLevel="0" collapsed="false">
      <c r="D11" s="0" t="n">
        <v>5</v>
      </c>
      <c r="E11" s="6" t="s">
        <v>10</v>
      </c>
      <c r="F11" s="8" t="n">
        <v>5</v>
      </c>
    </row>
    <row r="12" customFormat="false" ht="15" hidden="false" customHeight="false" outlineLevel="0" collapsed="false">
      <c r="D12" s="0" t="n">
        <v>6</v>
      </c>
      <c r="E12" s="6" t="s">
        <v>11</v>
      </c>
      <c r="F12" s="8" t="n">
        <v>5</v>
      </c>
    </row>
    <row r="13" customFormat="false" ht="15" hidden="false" customHeight="false" outlineLevel="0" collapsed="false">
      <c r="D13" s="0" t="n">
        <v>7</v>
      </c>
      <c r="E13" s="6" t="s">
        <v>12</v>
      </c>
      <c r="F13" s="8" t="n">
        <v>5</v>
      </c>
    </row>
    <row r="14" customFormat="false" ht="15" hidden="false" customHeight="false" outlineLevel="0" collapsed="false">
      <c r="D14" s="0" t="n">
        <v>8</v>
      </c>
      <c r="E14" s="6" t="s">
        <v>13</v>
      </c>
      <c r="F14" s="8" t="n">
        <v>5</v>
      </c>
    </row>
    <row r="15" customFormat="false" ht="15" hidden="false" customHeight="false" outlineLevel="0" collapsed="false">
      <c r="D15" s="0" t="n">
        <v>9</v>
      </c>
      <c r="E15" s="6" t="s">
        <v>14</v>
      </c>
      <c r="F15" s="8" t="n">
        <v>5</v>
      </c>
    </row>
    <row r="16" customFormat="false" ht="15" hidden="false" customHeight="false" outlineLevel="0" collapsed="false">
      <c r="D16" s="0" t="n">
        <v>10</v>
      </c>
      <c r="E16" s="6" t="s">
        <v>15</v>
      </c>
      <c r="F16" s="8" t="n">
        <v>5</v>
      </c>
    </row>
    <row r="17" customFormat="false" ht="15" hidden="false" customHeight="false" outlineLevel="0" collapsed="false">
      <c r="D17" s="0" t="n">
        <v>11</v>
      </c>
      <c r="E17" s="6" t="s">
        <v>16</v>
      </c>
      <c r="F17" s="8" t="n">
        <v>5</v>
      </c>
    </row>
    <row r="18" customFormat="false" ht="15" hidden="false" customHeight="false" outlineLevel="0" collapsed="false">
      <c r="D18" s="0" t="n">
        <v>12</v>
      </c>
      <c r="E18" s="6" t="s">
        <v>17</v>
      </c>
      <c r="F18" s="8" t="n">
        <v>5</v>
      </c>
    </row>
    <row r="19" customFormat="false" ht="15" hidden="false" customHeight="false" outlineLevel="0" collapsed="false">
      <c r="D19" s="0" t="n">
        <v>13</v>
      </c>
      <c r="E19" s="6" t="s">
        <v>18</v>
      </c>
      <c r="F19" s="8" t="n">
        <v>5</v>
      </c>
    </row>
    <row r="20" customFormat="false" ht="15" hidden="false" customHeight="false" outlineLevel="0" collapsed="false">
      <c r="D20" s="0" t="n">
        <v>14</v>
      </c>
      <c r="E20" s="6" t="s">
        <v>19</v>
      </c>
      <c r="F20" s="8" t="n">
        <v>5</v>
      </c>
    </row>
    <row r="21" customFormat="false" ht="15" hidden="false" customHeight="false" outlineLevel="0" collapsed="false">
      <c r="D21" s="0" t="n">
        <v>15</v>
      </c>
      <c r="E21" s="6" t="s">
        <v>20</v>
      </c>
      <c r="F21" s="8" t="n">
        <v>5</v>
      </c>
    </row>
    <row r="22" customFormat="false" ht="15" hidden="false" customHeight="false" outlineLevel="0" collapsed="false">
      <c r="D22" s="0" t="n">
        <v>16</v>
      </c>
      <c r="E22" s="6" t="s">
        <v>21</v>
      </c>
      <c r="F22" s="8" t="n">
        <v>5</v>
      </c>
    </row>
    <row r="23" customFormat="false" ht="15" hidden="false" customHeight="false" outlineLevel="0" collapsed="false">
      <c r="D23" s="0" t="n">
        <v>17</v>
      </c>
      <c r="E23" s="6" t="s">
        <v>22</v>
      </c>
      <c r="F23" s="8" t="n">
        <v>5</v>
      </c>
    </row>
    <row r="24" customFormat="false" ht="15" hidden="false" customHeight="false" outlineLevel="0" collapsed="false">
      <c r="D24" s="0" t="n">
        <v>18</v>
      </c>
      <c r="E24" s="6" t="s">
        <v>23</v>
      </c>
      <c r="F24" s="8" t="n">
        <v>5</v>
      </c>
    </row>
    <row r="25" customFormat="false" ht="15" hidden="false" customHeight="false" outlineLevel="0" collapsed="false">
      <c r="D25" s="0" t="n">
        <v>19</v>
      </c>
      <c r="E25" s="6" t="s">
        <v>24</v>
      </c>
      <c r="F25" s="8" t="n">
        <v>5</v>
      </c>
    </row>
    <row r="26" customFormat="false" ht="15" hidden="false" customHeight="false" outlineLevel="0" collapsed="false">
      <c r="D26" s="0" t="n">
        <v>20</v>
      </c>
      <c r="E26" s="6" t="s">
        <v>25</v>
      </c>
      <c r="F26" s="8" t="n">
        <v>5</v>
      </c>
    </row>
    <row r="27" customFormat="false" ht="15" hidden="false" customHeight="false" outlineLevel="0" collapsed="false">
      <c r="D27" s="0" t="n">
        <v>21</v>
      </c>
      <c r="E27" s="6" t="s">
        <v>26</v>
      </c>
      <c r="F27" s="8" t="n">
        <v>5</v>
      </c>
    </row>
    <row r="28" customFormat="false" ht="15" hidden="false" customHeight="false" outlineLevel="0" collapsed="false">
      <c r="D28" s="0" t="n">
        <v>22</v>
      </c>
      <c r="E28" s="6" t="s">
        <v>27</v>
      </c>
      <c r="F28" s="8" t="n">
        <v>5</v>
      </c>
    </row>
    <row r="29" customFormat="false" ht="15" hidden="false" customHeight="false" outlineLevel="0" collapsed="false">
      <c r="D29" s="0" t="n">
        <v>23</v>
      </c>
      <c r="E29" s="6" t="s">
        <v>28</v>
      </c>
      <c r="F29" s="8" t="n">
        <v>5</v>
      </c>
    </row>
    <row r="30" customFormat="false" ht="15" hidden="false" customHeight="false" outlineLevel="0" collapsed="false">
      <c r="D30" s="0" t="n">
        <v>24</v>
      </c>
      <c r="E30" s="6" t="s">
        <v>29</v>
      </c>
      <c r="F30" s="8" t="n">
        <v>5</v>
      </c>
    </row>
    <row r="31" customFormat="false" ht="15" hidden="false" customHeight="false" outlineLevel="0" collapsed="false">
      <c r="D31" s="0" t="n">
        <v>25</v>
      </c>
      <c r="E31" s="6" t="s">
        <v>30</v>
      </c>
      <c r="F31" s="8" t="n">
        <v>5</v>
      </c>
    </row>
    <row r="32" customFormat="false" ht="15" hidden="false" customHeight="false" outlineLevel="0" collapsed="false">
      <c r="D32" s="0" t="n">
        <v>26</v>
      </c>
      <c r="E32" s="6" t="s">
        <v>31</v>
      </c>
      <c r="F32" s="8" t="n">
        <v>5</v>
      </c>
    </row>
    <row r="33" customFormat="false" ht="15" hidden="false" customHeight="false" outlineLevel="0" collapsed="false">
      <c r="D33" s="0" t="n">
        <v>27</v>
      </c>
      <c r="E33" s="6" t="s">
        <v>32</v>
      </c>
      <c r="F33" s="8" t="n">
        <v>5</v>
      </c>
    </row>
    <row r="34" customFormat="false" ht="15" hidden="false" customHeight="false" outlineLevel="0" collapsed="false">
      <c r="D34" s="0" t="n">
        <v>28</v>
      </c>
      <c r="E34" s="6" t="s">
        <v>33</v>
      </c>
      <c r="F34" s="8" t="n">
        <v>5</v>
      </c>
    </row>
    <row r="35" customFormat="false" ht="15" hidden="false" customHeight="false" outlineLevel="0" collapsed="false">
      <c r="D35" s="0" t="n">
        <v>29</v>
      </c>
      <c r="E35" s="6" t="s">
        <v>34</v>
      </c>
      <c r="F35" s="8" t="n">
        <v>5</v>
      </c>
    </row>
    <row r="36" customFormat="false" ht="15" hidden="false" customHeight="false" outlineLevel="0" collapsed="false">
      <c r="D36" s="0" t="n">
        <v>30</v>
      </c>
      <c r="E36" s="6" t="s">
        <v>35</v>
      </c>
      <c r="F36" s="8" t="n">
        <v>5</v>
      </c>
    </row>
    <row r="37" customFormat="false" ht="15" hidden="false" customHeight="false" outlineLevel="0" collapsed="false">
      <c r="D37" s="0" t="n">
        <v>31</v>
      </c>
      <c r="E37" s="6" t="s">
        <v>36</v>
      </c>
      <c r="F37" s="8" t="n">
        <v>5</v>
      </c>
    </row>
    <row r="38" customFormat="false" ht="15" hidden="false" customHeight="false" outlineLevel="0" collapsed="false">
      <c r="D38" s="0" t="n">
        <v>32</v>
      </c>
      <c r="E38" s="6" t="s">
        <v>37</v>
      </c>
      <c r="F38" s="8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F3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3" min="1" style="0" width="10.5708502024292"/>
    <col collapsed="false" hidden="false" max="4" min="4" style="0" width="43.7125506072874"/>
    <col collapsed="false" hidden="false" max="5" min="5" style="0" width="13.5668016194332"/>
    <col collapsed="false" hidden="false" max="6" min="6" style="0" width="16.4251012145749"/>
    <col collapsed="false" hidden="false" max="1025" min="7" style="0" width="10.5708502024292"/>
  </cols>
  <sheetData>
    <row r="6" customFormat="false" ht="33" hidden="false" customHeight="false" outlineLevel="0" collapsed="false">
      <c r="D6" s="4" t="s">
        <v>4</v>
      </c>
      <c r="E6" s="3" t="s">
        <v>41</v>
      </c>
      <c r="F6" s="5" t="s">
        <v>42</v>
      </c>
    </row>
    <row r="7" customFormat="false" ht="15" hidden="false" customHeight="false" outlineLevel="0" collapsed="false">
      <c r="C7" s="0" t="n">
        <v>1</v>
      </c>
      <c r="D7" s="6" t="s">
        <v>6</v>
      </c>
      <c r="E7" s="0" t="n">
        <v>89</v>
      </c>
      <c r="F7" s="0" t="n">
        <f aca="false">E7*1.5/10</f>
        <v>13.35</v>
      </c>
    </row>
    <row r="8" customFormat="false" ht="15" hidden="false" customHeight="false" outlineLevel="0" collapsed="false">
      <c r="C8" s="0" t="n">
        <v>2</v>
      </c>
      <c r="D8" s="6" t="s">
        <v>7</v>
      </c>
      <c r="E8" s="0" t="n">
        <v>92</v>
      </c>
      <c r="F8" s="0" t="n">
        <f aca="false">E8*1.5/10</f>
        <v>13.8</v>
      </c>
    </row>
    <row r="9" customFormat="false" ht="15" hidden="false" customHeight="false" outlineLevel="0" collapsed="false">
      <c r="C9" s="0" t="n">
        <v>3</v>
      </c>
      <c r="D9" s="6" t="s">
        <v>8</v>
      </c>
      <c r="E9" s="0" t="n">
        <v>99</v>
      </c>
      <c r="F9" s="0" t="n">
        <f aca="false">E9*1.5/10</f>
        <v>14.85</v>
      </c>
    </row>
    <row r="10" customFormat="false" ht="15" hidden="false" customHeight="false" outlineLevel="0" collapsed="false">
      <c r="C10" s="0" t="n">
        <v>4</v>
      </c>
      <c r="D10" s="6" t="s">
        <v>9</v>
      </c>
      <c r="E10" s="0" t="n">
        <v>92</v>
      </c>
      <c r="F10" s="0" t="n">
        <f aca="false">E10*1.5/10</f>
        <v>13.8</v>
      </c>
    </row>
    <row r="11" customFormat="false" ht="15" hidden="false" customHeight="false" outlineLevel="0" collapsed="false">
      <c r="C11" s="0" t="n">
        <v>5</v>
      </c>
      <c r="D11" s="6" t="s">
        <v>10</v>
      </c>
      <c r="E11" s="0" t="n">
        <v>85</v>
      </c>
      <c r="F11" s="0" t="n">
        <f aca="false">E11*1.5/10</f>
        <v>12.75</v>
      </c>
    </row>
    <row r="12" customFormat="false" ht="15" hidden="false" customHeight="false" outlineLevel="0" collapsed="false">
      <c r="C12" s="0" t="n">
        <v>6</v>
      </c>
      <c r="D12" s="6" t="s">
        <v>11</v>
      </c>
      <c r="E12" s="0" t="n">
        <v>90</v>
      </c>
      <c r="F12" s="0" t="n">
        <f aca="false">E12*1.5/10</f>
        <v>13.5</v>
      </c>
    </row>
    <row r="13" customFormat="false" ht="15" hidden="false" customHeight="false" outlineLevel="0" collapsed="false">
      <c r="C13" s="0" t="n">
        <v>7</v>
      </c>
      <c r="D13" s="6" t="s">
        <v>12</v>
      </c>
      <c r="E13" s="0" t="n">
        <v>90</v>
      </c>
      <c r="F13" s="0" t="n">
        <f aca="false">E13*1.5/10</f>
        <v>13.5</v>
      </c>
    </row>
    <row r="14" customFormat="false" ht="15" hidden="false" customHeight="false" outlineLevel="0" collapsed="false">
      <c r="C14" s="0" t="n">
        <v>8</v>
      </c>
      <c r="D14" s="6" t="s">
        <v>13</v>
      </c>
      <c r="E14" s="0" t="n">
        <v>85</v>
      </c>
      <c r="F14" s="0" t="n">
        <f aca="false">E14*1.5/10</f>
        <v>12.75</v>
      </c>
    </row>
    <row r="15" customFormat="false" ht="15" hidden="false" customHeight="false" outlineLevel="0" collapsed="false">
      <c r="C15" s="0" t="n">
        <v>9</v>
      </c>
      <c r="D15" s="6" t="s">
        <v>14</v>
      </c>
      <c r="E15" s="0" t="n">
        <v>89</v>
      </c>
      <c r="F15" s="0" t="n">
        <f aca="false">E15*1.5/10</f>
        <v>13.35</v>
      </c>
    </row>
    <row r="16" customFormat="false" ht="15" hidden="false" customHeight="false" outlineLevel="0" collapsed="false">
      <c r="C16" s="0" t="n">
        <v>10</v>
      </c>
      <c r="D16" s="6" t="s">
        <v>15</v>
      </c>
      <c r="E16" s="0" t="n">
        <v>92</v>
      </c>
      <c r="F16" s="0" t="n">
        <f aca="false">E16*1.5/10</f>
        <v>13.8</v>
      </c>
    </row>
    <row r="17" customFormat="false" ht="15" hidden="false" customHeight="false" outlineLevel="0" collapsed="false">
      <c r="C17" s="0" t="n">
        <v>11</v>
      </c>
      <c r="D17" s="6" t="s">
        <v>16</v>
      </c>
      <c r="E17" s="0" t="n">
        <v>99</v>
      </c>
      <c r="F17" s="0" t="n">
        <f aca="false">E17*1.5/10</f>
        <v>14.85</v>
      </c>
    </row>
    <row r="18" customFormat="false" ht="15" hidden="false" customHeight="false" outlineLevel="0" collapsed="false">
      <c r="C18" s="0" t="n">
        <v>12</v>
      </c>
      <c r="D18" s="6" t="s">
        <v>17</v>
      </c>
      <c r="E18" s="0" t="n">
        <v>90</v>
      </c>
      <c r="F18" s="0" t="n">
        <f aca="false">E18*1.5/10</f>
        <v>13.5</v>
      </c>
    </row>
    <row r="19" customFormat="false" ht="15" hidden="false" customHeight="false" outlineLevel="0" collapsed="false">
      <c r="C19" s="0" t="n">
        <v>13</v>
      </c>
      <c r="D19" s="6" t="s">
        <v>18</v>
      </c>
      <c r="E19" s="0" t="n">
        <v>85</v>
      </c>
      <c r="F19" s="0" t="n">
        <f aca="false">E19*1.5/10</f>
        <v>12.75</v>
      </c>
    </row>
    <row r="20" customFormat="false" ht="15" hidden="false" customHeight="false" outlineLevel="0" collapsed="false">
      <c r="C20" s="0" t="n">
        <v>14</v>
      </c>
      <c r="D20" s="6" t="s">
        <v>19</v>
      </c>
      <c r="E20" s="0" t="n">
        <v>89</v>
      </c>
      <c r="F20" s="0" t="n">
        <f aca="false">E20*1.5/10</f>
        <v>13.35</v>
      </c>
    </row>
    <row r="21" customFormat="false" ht="15" hidden="false" customHeight="false" outlineLevel="0" collapsed="false">
      <c r="C21" s="0" t="n">
        <v>15</v>
      </c>
      <c r="D21" s="6" t="s">
        <v>20</v>
      </c>
      <c r="E21" s="0" t="n">
        <v>92</v>
      </c>
      <c r="F21" s="0" t="n">
        <f aca="false">E21*1.5/10</f>
        <v>13.8</v>
      </c>
    </row>
    <row r="22" customFormat="false" ht="15" hidden="false" customHeight="false" outlineLevel="0" collapsed="false">
      <c r="C22" s="0" t="n">
        <v>16</v>
      </c>
      <c r="D22" s="6" t="s">
        <v>21</v>
      </c>
      <c r="E22" s="0" t="n">
        <v>92</v>
      </c>
      <c r="F22" s="0" t="n">
        <f aca="false">E22*1.5/10</f>
        <v>13.8</v>
      </c>
    </row>
    <row r="23" customFormat="false" ht="15" hidden="false" customHeight="false" outlineLevel="0" collapsed="false">
      <c r="C23" s="0" t="n">
        <v>17</v>
      </c>
      <c r="D23" s="6" t="s">
        <v>22</v>
      </c>
      <c r="E23" s="0" t="n">
        <v>92</v>
      </c>
      <c r="F23" s="0" t="n">
        <f aca="false">E23*1.5/10</f>
        <v>13.8</v>
      </c>
    </row>
    <row r="24" customFormat="false" ht="15" hidden="false" customHeight="false" outlineLevel="0" collapsed="false">
      <c r="C24" s="0" t="n">
        <v>18</v>
      </c>
      <c r="D24" s="6" t="s">
        <v>23</v>
      </c>
      <c r="E24" s="0" t="n">
        <v>99</v>
      </c>
      <c r="F24" s="0" t="n">
        <f aca="false">E24*1.5/10</f>
        <v>14.85</v>
      </c>
    </row>
    <row r="25" customFormat="false" ht="15" hidden="false" customHeight="false" outlineLevel="0" collapsed="false">
      <c r="C25" s="0" t="n">
        <v>19</v>
      </c>
      <c r="D25" s="6" t="s">
        <v>24</v>
      </c>
      <c r="E25" s="0" t="n">
        <v>85</v>
      </c>
      <c r="F25" s="0" t="n">
        <f aca="false">E25*1.5/10</f>
        <v>12.75</v>
      </c>
    </row>
    <row r="26" customFormat="false" ht="15" hidden="false" customHeight="false" outlineLevel="0" collapsed="false">
      <c r="C26" s="0" t="n">
        <v>20</v>
      </c>
      <c r="D26" s="6" t="s">
        <v>25</v>
      </c>
      <c r="E26" s="0" t="n">
        <v>90</v>
      </c>
      <c r="F26" s="0" t="n">
        <f aca="false">E26*1.5/10</f>
        <v>13.5</v>
      </c>
    </row>
    <row r="27" customFormat="false" ht="15" hidden="false" customHeight="false" outlineLevel="0" collapsed="false">
      <c r="C27" s="0" t="n">
        <v>21</v>
      </c>
      <c r="D27" s="6" t="s">
        <v>26</v>
      </c>
      <c r="E27" s="0" t="n">
        <v>92</v>
      </c>
      <c r="F27" s="0" t="n">
        <f aca="false">E27*1.5/10</f>
        <v>13.8</v>
      </c>
    </row>
    <row r="28" customFormat="false" ht="15" hidden="false" customHeight="false" outlineLevel="0" collapsed="false">
      <c r="C28" s="0" t="n">
        <v>22</v>
      </c>
      <c r="D28" s="6" t="s">
        <v>27</v>
      </c>
      <c r="E28" s="0" t="n">
        <v>92</v>
      </c>
      <c r="F28" s="0" t="n">
        <f aca="false">E28*1.5/10</f>
        <v>13.8</v>
      </c>
    </row>
    <row r="29" customFormat="false" ht="15" hidden="false" customHeight="false" outlineLevel="0" collapsed="false">
      <c r="C29" s="0" t="n">
        <v>23</v>
      </c>
      <c r="D29" s="6" t="s">
        <v>28</v>
      </c>
      <c r="E29" s="0" t="n">
        <v>89</v>
      </c>
      <c r="F29" s="0" t="n">
        <f aca="false">E29*1.5/10</f>
        <v>13.35</v>
      </c>
    </row>
    <row r="30" customFormat="false" ht="15" hidden="false" customHeight="false" outlineLevel="0" collapsed="false">
      <c r="C30" s="0" t="n">
        <v>24</v>
      </c>
      <c r="D30" s="6" t="s">
        <v>29</v>
      </c>
      <c r="E30" s="0" t="n">
        <v>92</v>
      </c>
      <c r="F30" s="0" t="n">
        <f aca="false">E30*1.5/10</f>
        <v>13.8</v>
      </c>
    </row>
    <row r="31" customFormat="false" ht="15" hidden="false" customHeight="false" outlineLevel="0" collapsed="false">
      <c r="C31" s="0" t="n">
        <v>25</v>
      </c>
      <c r="D31" s="6" t="s">
        <v>30</v>
      </c>
      <c r="E31" s="0" t="n">
        <v>99</v>
      </c>
      <c r="F31" s="0" t="n">
        <f aca="false">E31*1.5/10</f>
        <v>14.85</v>
      </c>
    </row>
    <row r="32" customFormat="false" ht="15" hidden="false" customHeight="false" outlineLevel="0" collapsed="false">
      <c r="C32" s="0" t="n">
        <v>26</v>
      </c>
      <c r="D32" s="6" t="s">
        <v>31</v>
      </c>
      <c r="E32" s="0" t="n">
        <v>90</v>
      </c>
      <c r="F32" s="0" t="n">
        <f aca="false">E32*1.5/10</f>
        <v>13.5</v>
      </c>
    </row>
    <row r="33" customFormat="false" ht="15" hidden="false" customHeight="false" outlineLevel="0" collapsed="false">
      <c r="C33" s="0" t="n">
        <v>27</v>
      </c>
      <c r="D33" s="6" t="s">
        <v>32</v>
      </c>
      <c r="E33" s="0" t="n">
        <v>89</v>
      </c>
      <c r="F33" s="0" t="n">
        <f aca="false">E33*1.5/10</f>
        <v>13.35</v>
      </c>
    </row>
    <row r="34" customFormat="false" ht="15" hidden="false" customHeight="false" outlineLevel="0" collapsed="false">
      <c r="C34" s="0" t="n">
        <v>28</v>
      </c>
      <c r="D34" s="6" t="s">
        <v>33</v>
      </c>
      <c r="E34" s="0" t="n">
        <v>92</v>
      </c>
      <c r="F34" s="0" t="n">
        <f aca="false">E34*1.5/10</f>
        <v>13.8</v>
      </c>
    </row>
    <row r="35" customFormat="false" ht="15" hidden="false" customHeight="false" outlineLevel="0" collapsed="false">
      <c r="C35" s="0" t="n">
        <v>29</v>
      </c>
      <c r="D35" s="6" t="s">
        <v>34</v>
      </c>
      <c r="E35" s="0" t="n">
        <v>99</v>
      </c>
      <c r="F35" s="0" t="n">
        <f aca="false">E35*1.5/10</f>
        <v>14.85</v>
      </c>
    </row>
    <row r="36" customFormat="false" ht="15" hidden="false" customHeight="false" outlineLevel="0" collapsed="false">
      <c r="C36" s="0" t="n">
        <v>30</v>
      </c>
      <c r="D36" s="6" t="s">
        <v>35</v>
      </c>
      <c r="E36" s="0" t="n">
        <v>85</v>
      </c>
      <c r="F36" s="0" t="n">
        <f aca="false">E36*1.5/10</f>
        <v>12.75</v>
      </c>
    </row>
    <row r="37" customFormat="false" ht="15" hidden="false" customHeight="false" outlineLevel="0" collapsed="false">
      <c r="C37" s="0" t="n">
        <v>31</v>
      </c>
      <c r="D37" s="6" t="s">
        <v>36</v>
      </c>
      <c r="E37" s="0" t="n">
        <v>90</v>
      </c>
      <c r="F37" s="0" t="n">
        <f aca="false">E37*1.5/10</f>
        <v>13.5</v>
      </c>
    </row>
    <row r="38" customFormat="false" ht="15" hidden="false" customHeight="false" outlineLevel="0" collapsed="false">
      <c r="C38" s="0" t="n">
        <v>32</v>
      </c>
      <c r="D38" s="6" t="s">
        <v>37</v>
      </c>
      <c r="E38" s="0" t="n">
        <v>85</v>
      </c>
      <c r="F38" s="0" t="n">
        <f aca="false">E38*1.5/10</f>
        <v>12.75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tru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O3" activeCellId="0" sqref="O3"/>
    </sheetView>
  </sheetViews>
  <sheetFormatPr defaultRowHeight="15"/>
  <cols>
    <col collapsed="false" hidden="false" max="2" min="1" style="0" width="10.5708502024292"/>
    <col collapsed="false" hidden="false" max="3" min="3" style="0" width="42.2834008097166"/>
    <col collapsed="false" hidden="false" max="5" min="4" style="0" width="10.5708502024292"/>
    <col collapsed="false" hidden="false" max="6" min="6" style="0" width="16.2834008097166"/>
    <col collapsed="false" hidden="false" max="7" min="7" style="0" width="23.7165991902834"/>
    <col collapsed="false" hidden="false" max="9" min="8" style="0" width="10.5708502024292"/>
    <col collapsed="false" hidden="false" max="10" min="10" style="0" width="17.1376518218624"/>
    <col collapsed="false" hidden="false" max="12" min="11" style="0" width="10.5708502024292"/>
    <col collapsed="false" hidden="false" max="13" min="13" style="0" width="16.4251012145749"/>
    <col collapsed="false" hidden="false" max="14" min="14" style="0" width="11.9959514170041"/>
    <col collapsed="false" hidden="false" max="1025" min="15" style="0" width="10.5708502024292"/>
  </cols>
  <sheetData>
    <row r="1" customFormat="false" ht="30" hidden="false" customHeight="false" outlineLevel="0" collapsed="false">
      <c r="D1" s="5" t="s">
        <v>43</v>
      </c>
      <c r="E1" s="5" t="s">
        <v>44</v>
      </c>
      <c r="F1" s="5" t="s">
        <v>45</v>
      </c>
      <c r="G1" s="10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</row>
    <row r="3" customFormat="false" ht="15" hidden="false" customHeight="false" outlineLevel="0" collapsed="false">
      <c r="D3" s="0" t="n">
        <v>3</v>
      </c>
      <c r="E3" s="0" t="n">
        <v>1</v>
      </c>
      <c r="F3" s="0" t="n">
        <v>6</v>
      </c>
      <c r="G3" s="0" t="n">
        <v>2</v>
      </c>
      <c r="H3" s="0" t="n">
        <v>0.5</v>
      </c>
      <c r="I3" s="0" t="n">
        <v>0.5</v>
      </c>
      <c r="J3" s="0" t="n">
        <v>1</v>
      </c>
      <c r="K3" s="0" t="n">
        <v>1</v>
      </c>
      <c r="L3" s="0" t="n">
        <v>1</v>
      </c>
      <c r="M3" s="0" t="n">
        <v>2</v>
      </c>
      <c r="N3" s="0" t="n">
        <v>2</v>
      </c>
      <c r="O3" s="0" t="n">
        <v>20</v>
      </c>
    </row>
    <row r="5" customFormat="false" ht="15" hidden="false" customHeight="false" outlineLevel="0" collapsed="false">
      <c r="B5" s="0" t="n">
        <v>1</v>
      </c>
      <c r="C5" s="6" t="s">
        <v>6</v>
      </c>
      <c r="D5" s="0" t="n">
        <v>2.7</v>
      </c>
      <c r="E5" s="0" t="n">
        <v>1</v>
      </c>
      <c r="F5" s="0" t="n">
        <v>4.8</v>
      </c>
      <c r="G5" s="0" t="n">
        <v>1</v>
      </c>
      <c r="H5" s="0" t="n">
        <v>0.5</v>
      </c>
      <c r="I5" s="0" t="n">
        <v>0.5</v>
      </c>
      <c r="J5" s="0" t="n">
        <v>1</v>
      </c>
      <c r="K5" s="0" t="n">
        <v>1</v>
      </c>
      <c r="L5" s="0" t="n">
        <v>1</v>
      </c>
      <c r="M5" s="0" t="n">
        <v>2</v>
      </c>
      <c r="N5" s="0" t="n">
        <v>2</v>
      </c>
      <c r="O5" s="9" t="n">
        <f aca="false">SUM(D5:N5)</f>
        <v>17.5</v>
      </c>
    </row>
    <row r="6" customFormat="false" ht="15" hidden="false" customHeight="false" outlineLevel="0" collapsed="false">
      <c r="B6" s="0" t="n">
        <v>2</v>
      </c>
      <c r="C6" s="6" t="s">
        <v>7</v>
      </c>
      <c r="D6" s="0" t="n">
        <v>2.1</v>
      </c>
      <c r="E6" s="0" t="n">
        <v>1</v>
      </c>
      <c r="F6" s="0" t="n">
        <v>2</v>
      </c>
      <c r="G6" s="0" t="n">
        <v>1</v>
      </c>
      <c r="H6" s="0" t="n">
        <v>0.5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2</v>
      </c>
      <c r="O6" s="9" t="n">
        <f aca="false">SUM(D6:N6)</f>
        <v>13.6</v>
      </c>
    </row>
    <row r="7" customFormat="false" ht="15" hidden="false" customHeight="false" outlineLevel="0" collapsed="false">
      <c r="B7" s="0" t="n">
        <v>3</v>
      </c>
      <c r="C7" s="6" t="s">
        <v>8</v>
      </c>
      <c r="D7" s="0" t="n">
        <v>2.5</v>
      </c>
      <c r="E7" s="0" t="n">
        <v>1</v>
      </c>
      <c r="F7" s="0" t="n">
        <v>5.5</v>
      </c>
      <c r="G7" s="0" t="n">
        <v>2</v>
      </c>
      <c r="H7" s="0" t="n">
        <v>0.5</v>
      </c>
      <c r="I7" s="0" t="n">
        <v>0.5</v>
      </c>
      <c r="J7" s="0" t="n">
        <v>1</v>
      </c>
      <c r="K7" s="0" t="n">
        <v>1</v>
      </c>
      <c r="L7" s="0" t="n">
        <v>1</v>
      </c>
      <c r="M7" s="0" t="n">
        <v>2</v>
      </c>
      <c r="N7" s="0" t="n">
        <v>2</v>
      </c>
      <c r="O7" s="9" t="n">
        <f aca="false">SUM(D7:N7)</f>
        <v>19</v>
      </c>
    </row>
    <row r="8" customFormat="false" ht="15" hidden="false" customHeight="false" outlineLevel="0" collapsed="false">
      <c r="B8" s="0" t="n">
        <v>4</v>
      </c>
      <c r="C8" s="6" t="s">
        <v>9</v>
      </c>
      <c r="D8" s="0" t="n">
        <v>2.8</v>
      </c>
      <c r="E8" s="0" t="n">
        <v>1</v>
      </c>
      <c r="F8" s="0" t="n">
        <v>5.5</v>
      </c>
      <c r="G8" s="0" t="n">
        <v>2</v>
      </c>
      <c r="H8" s="0" t="n">
        <v>0.5</v>
      </c>
      <c r="I8" s="0" t="n">
        <v>0.5</v>
      </c>
      <c r="J8" s="0" t="n">
        <v>1</v>
      </c>
      <c r="K8" s="0" t="n">
        <v>1</v>
      </c>
      <c r="L8" s="0" t="n">
        <v>1</v>
      </c>
      <c r="M8" s="0" t="n">
        <v>2</v>
      </c>
      <c r="N8" s="0" t="n">
        <v>2</v>
      </c>
      <c r="O8" s="9" t="n">
        <f aca="false">SUM(D8:N8)</f>
        <v>19.3</v>
      </c>
    </row>
    <row r="9" customFormat="false" ht="15" hidden="false" customHeight="false" outlineLevel="0" collapsed="false">
      <c r="B9" s="0" t="n">
        <v>5</v>
      </c>
      <c r="C9" s="6" t="s">
        <v>10</v>
      </c>
      <c r="D9" s="0" t="n">
        <v>2.4</v>
      </c>
      <c r="E9" s="0" t="n">
        <v>1</v>
      </c>
      <c r="F9" s="0" t="n">
        <v>5</v>
      </c>
      <c r="G9" s="0" t="n">
        <v>2</v>
      </c>
      <c r="H9" s="0" t="n">
        <v>0.5</v>
      </c>
      <c r="I9" s="0" t="n">
        <v>0.5</v>
      </c>
      <c r="J9" s="0" t="n">
        <v>0.8</v>
      </c>
      <c r="K9" s="0" t="n">
        <v>0.8</v>
      </c>
      <c r="L9" s="0" t="n">
        <v>0.8</v>
      </c>
      <c r="M9" s="0" t="n">
        <v>2</v>
      </c>
      <c r="N9" s="0" t="n">
        <v>2</v>
      </c>
      <c r="O9" s="9" t="n">
        <f aca="false">SUM(D9:N9)</f>
        <v>17.8</v>
      </c>
    </row>
    <row r="10" customFormat="false" ht="15" hidden="false" customHeight="false" outlineLevel="0" collapsed="false">
      <c r="A10" s="9"/>
      <c r="B10" s="0" t="n">
        <v>6</v>
      </c>
      <c r="C10" s="6" t="s">
        <v>11</v>
      </c>
      <c r="D10" s="0" t="n">
        <v>2.9</v>
      </c>
      <c r="E10" s="0" t="n">
        <v>1</v>
      </c>
      <c r="F10" s="0" t="n">
        <v>5.8</v>
      </c>
      <c r="G10" s="0" t="n">
        <v>1</v>
      </c>
      <c r="H10" s="0" t="n">
        <v>0.5</v>
      </c>
      <c r="I10" s="0" t="n">
        <v>0.5</v>
      </c>
      <c r="J10" s="0" t="n">
        <v>1</v>
      </c>
      <c r="K10" s="0" t="n">
        <v>1</v>
      </c>
      <c r="L10" s="0" t="n">
        <v>1</v>
      </c>
      <c r="M10" s="0" t="n">
        <v>2</v>
      </c>
      <c r="N10" s="0" t="n">
        <v>2</v>
      </c>
      <c r="O10" s="9" t="n">
        <f aca="false">SUM(D10:N10)</f>
        <v>18.7</v>
      </c>
    </row>
    <row r="11" customFormat="false" ht="15" hidden="false" customHeight="false" outlineLevel="0" collapsed="false">
      <c r="A11" s="9"/>
      <c r="B11" s="0" t="n">
        <v>7</v>
      </c>
      <c r="C11" s="6" t="s">
        <v>12</v>
      </c>
      <c r="D11" s="0" t="n">
        <v>2.5</v>
      </c>
      <c r="E11" s="0" t="n">
        <v>1</v>
      </c>
      <c r="F11" s="0" t="n">
        <v>2</v>
      </c>
      <c r="G11" s="0" t="n">
        <v>0.5</v>
      </c>
      <c r="H11" s="0" t="n">
        <v>0.5</v>
      </c>
      <c r="I11" s="0" t="n">
        <v>0.5</v>
      </c>
      <c r="J11" s="0" t="n">
        <v>1</v>
      </c>
      <c r="K11" s="0" t="n">
        <v>1</v>
      </c>
      <c r="L11" s="0" t="n">
        <v>1</v>
      </c>
      <c r="M11" s="0" t="n">
        <v>2</v>
      </c>
      <c r="N11" s="0" t="n">
        <v>2</v>
      </c>
      <c r="O11" s="9" t="n">
        <f aca="false">SUM(D11:N11)</f>
        <v>14</v>
      </c>
    </row>
    <row r="12" customFormat="false" ht="15" hidden="false" customHeight="false" outlineLevel="0" collapsed="false">
      <c r="A12" s="9"/>
      <c r="B12" s="0" t="n">
        <v>8</v>
      </c>
      <c r="C12" s="6" t="s">
        <v>13</v>
      </c>
      <c r="D12" s="0" t="n">
        <v>2.4</v>
      </c>
      <c r="E12" s="0" t="n">
        <v>1</v>
      </c>
      <c r="F12" s="0" t="n">
        <v>5.4</v>
      </c>
      <c r="G12" s="0" t="n">
        <v>1.5</v>
      </c>
      <c r="H12" s="0" t="n">
        <v>0.5</v>
      </c>
      <c r="I12" s="0" t="n">
        <v>0</v>
      </c>
      <c r="J12" s="0" t="n">
        <v>1</v>
      </c>
      <c r="K12" s="0" t="n">
        <v>1</v>
      </c>
      <c r="L12" s="0" t="n">
        <v>1</v>
      </c>
      <c r="M12" s="0" t="n">
        <v>2</v>
      </c>
      <c r="N12" s="0" t="n">
        <v>2</v>
      </c>
      <c r="O12" s="9" t="n">
        <f aca="false">SUM(D12:N12)</f>
        <v>17.8</v>
      </c>
    </row>
    <row r="13" customFormat="false" ht="15" hidden="false" customHeight="false" outlineLevel="0" collapsed="false">
      <c r="A13" s="9"/>
      <c r="B13" s="0" t="n">
        <v>9</v>
      </c>
      <c r="C13" s="6" t="s">
        <v>14</v>
      </c>
      <c r="D13" s="0" t="n">
        <v>2.6</v>
      </c>
      <c r="E13" s="0" t="n">
        <v>1</v>
      </c>
      <c r="F13" s="0" t="n">
        <v>5.6</v>
      </c>
      <c r="G13" s="0" t="n">
        <v>1.9</v>
      </c>
      <c r="H13" s="0" t="n">
        <v>0.5</v>
      </c>
      <c r="I13" s="0" t="n">
        <v>0</v>
      </c>
      <c r="J13" s="0" t="n">
        <v>1</v>
      </c>
      <c r="K13" s="0" t="n">
        <v>1</v>
      </c>
      <c r="L13" s="0" t="n">
        <v>1</v>
      </c>
      <c r="M13" s="0" t="n">
        <v>2</v>
      </c>
      <c r="N13" s="0" t="n">
        <v>2</v>
      </c>
      <c r="O13" s="9" t="n">
        <f aca="false">SUM(D13:N13)</f>
        <v>18.6</v>
      </c>
    </row>
    <row r="14" customFormat="false" ht="15" hidden="false" customHeight="false" outlineLevel="0" collapsed="false">
      <c r="A14" s="9"/>
      <c r="B14" s="0" t="n">
        <v>10</v>
      </c>
      <c r="C14" s="6" t="s">
        <v>15</v>
      </c>
      <c r="D14" s="0" t="n">
        <v>2.8</v>
      </c>
      <c r="E14" s="0" t="n">
        <v>1</v>
      </c>
      <c r="F14" s="0" t="n">
        <v>5.7</v>
      </c>
      <c r="G14" s="0" t="n">
        <v>2</v>
      </c>
      <c r="H14" s="0" t="n">
        <v>0.5</v>
      </c>
      <c r="I14" s="0" t="n">
        <v>0.5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2</v>
      </c>
      <c r="O14" s="9" t="n">
        <f aca="false">SUM(D14:N14)</f>
        <v>18.5</v>
      </c>
    </row>
    <row r="15" customFormat="false" ht="15" hidden="false" customHeight="false" outlineLevel="0" collapsed="false">
      <c r="A15" s="9"/>
      <c r="B15" s="0" t="n">
        <v>11</v>
      </c>
      <c r="C15" s="6" t="s">
        <v>16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9" t="n">
        <f aca="false">SUM(D15:N15)</f>
        <v>0</v>
      </c>
    </row>
    <row r="16" customFormat="false" ht="15" hidden="false" customHeight="false" outlineLevel="0" collapsed="false">
      <c r="A16" s="9"/>
      <c r="B16" s="0" t="n">
        <v>12</v>
      </c>
      <c r="C16" s="6" t="s">
        <v>17</v>
      </c>
      <c r="D16" s="0" t="n">
        <v>2.3</v>
      </c>
      <c r="E16" s="0" t="n">
        <v>1</v>
      </c>
      <c r="F16" s="0" t="n">
        <v>5.2</v>
      </c>
      <c r="G16" s="0" t="n">
        <v>2</v>
      </c>
      <c r="H16" s="0" t="n">
        <v>0.5</v>
      </c>
      <c r="I16" s="0" t="n">
        <v>0.5</v>
      </c>
      <c r="J16" s="0" t="n">
        <v>1</v>
      </c>
      <c r="K16" s="0" t="n">
        <v>1</v>
      </c>
      <c r="L16" s="0" t="n">
        <v>1</v>
      </c>
      <c r="M16" s="0" t="n">
        <v>2</v>
      </c>
      <c r="N16" s="0" t="n">
        <v>2</v>
      </c>
      <c r="O16" s="9" t="n">
        <f aca="false">SUM(D16:N16)</f>
        <v>18.5</v>
      </c>
    </row>
    <row r="17" customFormat="false" ht="15" hidden="false" customHeight="false" outlineLevel="0" collapsed="false">
      <c r="A17" s="9"/>
      <c r="B17" s="0" t="n">
        <v>13</v>
      </c>
      <c r="C17" s="6" t="s">
        <v>18</v>
      </c>
      <c r="D17" s="0" t="n">
        <v>2.5</v>
      </c>
      <c r="E17" s="0" t="n">
        <v>1</v>
      </c>
      <c r="F17" s="0" t="n">
        <v>5.6</v>
      </c>
      <c r="G17" s="0" t="n">
        <v>2</v>
      </c>
      <c r="H17" s="0" t="n">
        <v>0.5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9" t="n">
        <f aca="false">SUM(D17:N17)</f>
        <v>16.6</v>
      </c>
    </row>
    <row r="18" customFormat="false" ht="15" hidden="false" customHeight="false" outlineLevel="0" collapsed="false">
      <c r="A18" s="9"/>
      <c r="B18" s="0" t="n">
        <v>14</v>
      </c>
      <c r="C18" s="6" t="s">
        <v>19</v>
      </c>
      <c r="D18" s="0" t="n">
        <v>2.6</v>
      </c>
      <c r="E18" s="0" t="n">
        <v>1</v>
      </c>
      <c r="F18" s="0" t="n">
        <v>5.7</v>
      </c>
      <c r="G18" s="0" t="n">
        <v>1.2</v>
      </c>
      <c r="H18" s="0" t="n">
        <v>0.5</v>
      </c>
      <c r="I18" s="0" t="n">
        <v>0.5</v>
      </c>
      <c r="J18" s="0" t="n">
        <v>1</v>
      </c>
      <c r="K18" s="0" t="n">
        <v>1</v>
      </c>
      <c r="L18" s="0" t="n">
        <v>1</v>
      </c>
      <c r="M18" s="0" t="n">
        <v>2</v>
      </c>
      <c r="N18" s="0" t="n">
        <v>2</v>
      </c>
      <c r="O18" s="9" t="n">
        <f aca="false">SUM(D18:N18)</f>
        <v>18.5</v>
      </c>
    </row>
    <row r="19" customFormat="false" ht="15" hidden="false" customHeight="false" outlineLevel="0" collapsed="false">
      <c r="A19" s="9"/>
      <c r="B19" s="0" t="n">
        <v>15</v>
      </c>
      <c r="C19" s="6" t="s">
        <v>20</v>
      </c>
      <c r="D19" s="0" t="n">
        <v>2.4</v>
      </c>
      <c r="E19" s="0" t="n">
        <v>1</v>
      </c>
      <c r="F19" s="0" t="n">
        <v>5.2</v>
      </c>
      <c r="G19" s="0" t="n">
        <v>0.5</v>
      </c>
      <c r="H19" s="0" t="n">
        <v>0.5</v>
      </c>
      <c r="I19" s="0" t="n">
        <v>0.5</v>
      </c>
      <c r="J19" s="0" t="n">
        <v>1</v>
      </c>
      <c r="K19" s="0" t="n">
        <v>1</v>
      </c>
      <c r="L19" s="0" t="n">
        <v>1</v>
      </c>
      <c r="M19" s="0" t="n">
        <v>2</v>
      </c>
      <c r="N19" s="0" t="n">
        <v>2</v>
      </c>
      <c r="O19" s="9" t="n">
        <f aca="false">SUM(D19:N19)</f>
        <v>17.1</v>
      </c>
    </row>
    <row r="20" customFormat="false" ht="15" hidden="false" customHeight="false" outlineLevel="0" collapsed="false">
      <c r="A20" s="9"/>
      <c r="B20" s="0" t="n">
        <v>16</v>
      </c>
      <c r="C20" s="6" t="s">
        <v>21</v>
      </c>
      <c r="D20" s="0" t="n">
        <v>2.6</v>
      </c>
      <c r="E20" s="0" t="n">
        <v>1</v>
      </c>
      <c r="F20" s="0" t="n">
        <v>5.7</v>
      </c>
      <c r="G20" s="0" t="n">
        <v>1.8</v>
      </c>
      <c r="H20" s="0" t="n">
        <v>0.5</v>
      </c>
      <c r="I20" s="0" t="n">
        <v>0.5</v>
      </c>
      <c r="J20" s="0" t="n">
        <v>1</v>
      </c>
      <c r="K20" s="0" t="n">
        <v>1</v>
      </c>
      <c r="L20" s="0" t="n">
        <v>1</v>
      </c>
      <c r="M20" s="0" t="n">
        <v>2</v>
      </c>
      <c r="N20" s="0" t="n">
        <v>2</v>
      </c>
      <c r="O20" s="9" t="n">
        <f aca="false">SUM(D20:N20)</f>
        <v>19.1</v>
      </c>
    </row>
    <row r="21" customFormat="false" ht="15" hidden="false" customHeight="false" outlineLevel="0" collapsed="false">
      <c r="A21" s="9"/>
      <c r="B21" s="0" t="n">
        <v>17</v>
      </c>
      <c r="C21" s="6" t="s">
        <v>22</v>
      </c>
      <c r="D21" s="0" t="n">
        <v>2.6</v>
      </c>
      <c r="E21" s="0" t="n">
        <v>1</v>
      </c>
      <c r="F21" s="0" t="n">
        <v>5</v>
      </c>
      <c r="G21" s="0" t="n">
        <v>2</v>
      </c>
      <c r="H21" s="0" t="n">
        <v>0.5</v>
      </c>
      <c r="I21" s="0" t="n">
        <v>0.5</v>
      </c>
      <c r="J21" s="0" t="n">
        <v>1</v>
      </c>
      <c r="K21" s="0" t="n">
        <v>1</v>
      </c>
      <c r="L21" s="0" t="n">
        <v>1</v>
      </c>
      <c r="M21" s="0" t="n">
        <v>2</v>
      </c>
      <c r="N21" s="0" t="n">
        <v>2</v>
      </c>
      <c r="O21" s="9" t="n">
        <f aca="false">SUM(D21:N21)</f>
        <v>18.6</v>
      </c>
    </row>
    <row r="22" customFormat="false" ht="15" hidden="false" customHeight="false" outlineLevel="0" collapsed="false">
      <c r="A22" s="9"/>
      <c r="B22" s="0" t="n">
        <v>18</v>
      </c>
      <c r="C22" s="6" t="s">
        <v>23</v>
      </c>
      <c r="D22" s="0" t="n">
        <v>2.5</v>
      </c>
      <c r="E22" s="0" t="n">
        <v>1</v>
      </c>
      <c r="F22" s="0" t="n">
        <v>5.7</v>
      </c>
      <c r="G22" s="0" t="n">
        <v>1.8</v>
      </c>
      <c r="H22" s="0" t="n">
        <v>0.5</v>
      </c>
      <c r="I22" s="0" t="n">
        <v>0.5</v>
      </c>
      <c r="J22" s="0" t="n">
        <v>1</v>
      </c>
      <c r="K22" s="0" t="n">
        <v>1</v>
      </c>
      <c r="L22" s="0" t="n">
        <v>1</v>
      </c>
      <c r="M22" s="0" t="n">
        <v>2</v>
      </c>
      <c r="N22" s="0" t="n">
        <v>2</v>
      </c>
      <c r="O22" s="9" t="n">
        <f aca="false">SUM(D22:N22)</f>
        <v>19</v>
      </c>
    </row>
    <row r="23" customFormat="false" ht="15" hidden="false" customHeight="false" outlineLevel="0" collapsed="false">
      <c r="A23" s="9"/>
      <c r="B23" s="0" t="n">
        <v>19</v>
      </c>
      <c r="C23" s="6" t="s">
        <v>24</v>
      </c>
      <c r="D23" s="0" t="n">
        <v>2.7</v>
      </c>
      <c r="E23" s="0" t="n">
        <v>1</v>
      </c>
      <c r="F23" s="0" t="n">
        <v>3</v>
      </c>
      <c r="G23" s="0" t="n">
        <v>0.5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2</v>
      </c>
      <c r="N23" s="0" t="n">
        <v>2</v>
      </c>
      <c r="O23" s="9" t="n">
        <f aca="false">SUM(D23:N23)</f>
        <v>14.2</v>
      </c>
    </row>
    <row r="24" customFormat="false" ht="15" hidden="false" customHeight="false" outlineLevel="0" collapsed="false">
      <c r="A24" s="9"/>
      <c r="B24" s="0" t="n">
        <v>20</v>
      </c>
      <c r="C24" s="6" t="s">
        <v>25</v>
      </c>
      <c r="D24" s="0" t="n">
        <v>2.4</v>
      </c>
      <c r="E24" s="0" t="n">
        <v>1</v>
      </c>
      <c r="F24" s="0" t="n">
        <v>4.5</v>
      </c>
      <c r="G24" s="0" t="n">
        <v>0.5</v>
      </c>
      <c r="H24" s="0" t="n">
        <v>0.5</v>
      </c>
      <c r="I24" s="0" t="n">
        <v>0.5</v>
      </c>
      <c r="J24" s="0" t="n">
        <v>1</v>
      </c>
      <c r="K24" s="0" t="n">
        <v>1</v>
      </c>
      <c r="L24" s="0" t="n">
        <v>1</v>
      </c>
      <c r="M24" s="0" t="n">
        <v>2</v>
      </c>
      <c r="N24" s="0" t="n">
        <v>2</v>
      </c>
      <c r="O24" s="9" t="n">
        <f aca="false">SUM(D24:N24)</f>
        <v>16.4</v>
      </c>
    </row>
    <row r="25" customFormat="false" ht="15" hidden="false" customHeight="false" outlineLevel="0" collapsed="false">
      <c r="A25" s="9"/>
      <c r="B25" s="0" t="n">
        <v>21</v>
      </c>
      <c r="C25" s="6" t="s">
        <v>26</v>
      </c>
      <c r="D25" s="0" t="n">
        <v>2.2</v>
      </c>
      <c r="E25" s="0" t="n">
        <v>1</v>
      </c>
      <c r="F25" s="0" t="n">
        <v>5</v>
      </c>
      <c r="G25" s="0" t="n">
        <v>0.1</v>
      </c>
      <c r="H25" s="0" t="n">
        <v>0.5</v>
      </c>
      <c r="I25" s="0" t="n">
        <v>0.5</v>
      </c>
      <c r="J25" s="0" t="n">
        <v>1</v>
      </c>
      <c r="K25" s="0" t="n">
        <v>1</v>
      </c>
      <c r="L25" s="0" t="n">
        <v>1</v>
      </c>
      <c r="M25" s="0" t="n">
        <v>2</v>
      </c>
      <c r="N25" s="0" t="n">
        <v>2</v>
      </c>
      <c r="O25" s="9" t="n">
        <f aca="false">SUM(D25:N25)</f>
        <v>16.3</v>
      </c>
    </row>
    <row r="26" customFormat="false" ht="15" hidden="false" customHeight="false" outlineLevel="0" collapsed="false">
      <c r="A26" s="9"/>
      <c r="B26" s="0" t="n">
        <v>22</v>
      </c>
      <c r="C26" s="6" t="s">
        <v>27</v>
      </c>
      <c r="D26" s="0" t="n">
        <v>2.1</v>
      </c>
      <c r="E26" s="0" t="n">
        <v>1</v>
      </c>
      <c r="F26" s="0" t="n">
        <v>5.2</v>
      </c>
      <c r="G26" s="0" t="n">
        <v>1.5</v>
      </c>
      <c r="H26" s="0" t="n">
        <v>0.5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2</v>
      </c>
      <c r="N26" s="0" t="n">
        <v>2</v>
      </c>
      <c r="O26" s="9" t="n">
        <f aca="false">SUM(D26:N26)</f>
        <v>17.3</v>
      </c>
    </row>
    <row r="27" customFormat="false" ht="15" hidden="false" customHeight="false" outlineLevel="0" collapsed="false">
      <c r="A27" s="9"/>
      <c r="B27" s="0" t="n">
        <v>23</v>
      </c>
      <c r="C27" s="6" t="s">
        <v>28</v>
      </c>
      <c r="D27" s="0" t="n">
        <v>2.6</v>
      </c>
      <c r="E27" s="0" t="n">
        <v>1</v>
      </c>
      <c r="F27" s="0" t="n">
        <v>5.7</v>
      </c>
      <c r="G27" s="0" t="n">
        <v>1.9</v>
      </c>
      <c r="H27" s="0" t="n">
        <v>0.5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2</v>
      </c>
      <c r="N27" s="0" t="n">
        <v>2</v>
      </c>
      <c r="O27" s="9" t="n">
        <f aca="false">SUM(D27:N27)</f>
        <v>18.7</v>
      </c>
    </row>
    <row r="28" customFormat="false" ht="15" hidden="false" customHeight="false" outlineLevel="0" collapsed="false">
      <c r="A28" s="9"/>
      <c r="B28" s="0" t="n">
        <v>24</v>
      </c>
      <c r="C28" s="6" t="s">
        <v>29</v>
      </c>
      <c r="D28" s="0" t="n">
        <v>2.8</v>
      </c>
      <c r="E28" s="0" t="n">
        <v>1</v>
      </c>
      <c r="F28" s="0" t="n">
        <v>3</v>
      </c>
      <c r="G28" s="0" t="n">
        <v>0.1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2</v>
      </c>
      <c r="N28" s="0" t="n">
        <v>2</v>
      </c>
      <c r="O28" s="9" t="n">
        <f aca="false">SUM(D28:N28)</f>
        <v>13.9</v>
      </c>
    </row>
    <row r="29" customFormat="false" ht="15" hidden="false" customHeight="false" outlineLevel="0" collapsed="false">
      <c r="A29" s="9"/>
      <c r="B29" s="0" t="n">
        <v>25</v>
      </c>
      <c r="C29" s="6" t="s">
        <v>30</v>
      </c>
      <c r="D29" s="0" t="n">
        <v>2.7</v>
      </c>
      <c r="E29" s="0" t="n">
        <v>1</v>
      </c>
      <c r="F29" s="0" t="n">
        <v>5</v>
      </c>
      <c r="G29" s="0" t="n">
        <v>2</v>
      </c>
      <c r="H29" s="0" t="n">
        <v>0.5</v>
      </c>
      <c r="I29" s="0" t="n">
        <v>0.5</v>
      </c>
      <c r="J29" s="0" t="n">
        <v>1</v>
      </c>
      <c r="K29" s="0" t="n">
        <v>1</v>
      </c>
      <c r="L29" s="0" t="n">
        <v>1</v>
      </c>
      <c r="M29" s="0" t="n">
        <v>2</v>
      </c>
      <c r="N29" s="0" t="n">
        <v>2</v>
      </c>
      <c r="O29" s="9" t="n">
        <f aca="false">SUM(D29:N29)</f>
        <v>18.7</v>
      </c>
    </row>
    <row r="30" customFormat="false" ht="15" hidden="false" customHeight="false" outlineLevel="0" collapsed="false">
      <c r="A30" s="9"/>
      <c r="B30" s="0" t="n">
        <v>26</v>
      </c>
      <c r="C30" s="6" t="s">
        <v>31</v>
      </c>
      <c r="D30" s="0" t="n">
        <v>2.8</v>
      </c>
      <c r="E30" s="0" t="n">
        <v>1</v>
      </c>
      <c r="F30" s="0" t="n">
        <v>4.8</v>
      </c>
      <c r="G30" s="0" t="n">
        <v>2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2</v>
      </c>
      <c r="N30" s="0" t="n">
        <v>2</v>
      </c>
      <c r="O30" s="9" t="n">
        <f aca="false">SUM(D30:N30)</f>
        <v>17.6</v>
      </c>
    </row>
    <row r="31" customFormat="false" ht="13.8" hidden="false" customHeight="false" outlineLevel="0" collapsed="false">
      <c r="A31" s="9"/>
      <c r="B31" s="0" t="n">
        <v>27</v>
      </c>
      <c r="C31" s="6" t="s">
        <v>32</v>
      </c>
      <c r="D31" s="0" t="n">
        <v>2.4</v>
      </c>
      <c r="E31" s="0" t="n">
        <v>1</v>
      </c>
      <c r="F31" s="0" t="n">
        <v>5.3</v>
      </c>
      <c r="G31" s="0" t="n">
        <v>0.2</v>
      </c>
      <c r="H31" s="0" t="n">
        <v>0.5</v>
      </c>
      <c r="I31" s="0" t="n">
        <v>0.5</v>
      </c>
      <c r="J31" s="0" t="n">
        <v>1</v>
      </c>
      <c r="K31" s="0" t="n">
        <v>1</v>
      </c>
      <c r="L31" s="0" t="n">
        <v>1</v>
      </c>
      <c r="M31" s="0" t="n">
        <v>2</v>
      </c>
      <c r="N31" s="0" t="n">
        <v>2</v>
      </c>
      <c r="O31" s="9" t="n">
        <f aca="false">SUM(D31:N31)</f>
        <v>16.9</v>
      </c>
    </row>
    <row r="32" customFormat="false" ht="15" hidden="false" customHeight="false" outlineLevel="0" collapsed="false">
      <c r="A32" s="9"/>
      <c r="B32" s="0" t="n">
        <v>28</v>
      </c>
      <c r="C32" s="6" t="s">
        <v>33</v>
      </c>
      <c r="D32" s="0" t="n">
        <v>2.8</v>
      </c>
      <c r="E32" s="0" t="n">
        <v>1</v>
      </c>
      <c r="F32" s="0" t="n">
        <v>5.7</v>
      </c>
      <c r="G32" s="0" t="n">
        <v>2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2</v>
      </c>
      <c r="N32" s="0" t="n">
        <v>2</v>
      </c>
      <c r="O32" s="9" t="n">
        <f aca="false">SUM(D32:N32)</f>
        <v>15.5</v>
      </c>
    </row>
    <row r="33" customFormat="false" ht="15" hidden="false" customHeight="false" outlineLevel="0" collapsed="false">
      <c r="A33" s="9"/>
      <c r="B33" s="0" t="n">
        <v>29</v>
      </c>
      <c r="C33" s="6" t="s">
        <v>34</v>
      </c>
      <c r="D33" s="0" t="n">
        <v>2.5</v>
      </c>
      <c r="E33" s="0" t="n">
        <v>1</v>
      </c>
      <c r="F33" s="0" t="n">
        <v>4.9</v>
      </c>
      <c r="G33" s="0" t="n">
        <v>0.1</v>
      </c>
      <c r="H33" s="0" t="n">
        <v>0.5</v>
      </c>
      <c r="I33" s="0" t="n">
        <v>0.5</v>
      </c>
      <c r="J33" s="0" t="n">
        <v>1</v>
      </c>
      <c r="K33" s="0" t="n">
        <v>1</v>
      </c>
      <c r="L33" s="0" t="n">
        <v>1</v>
      </c>
      <c r="M33" s="0" t="n">
        <v>2</v>
      </c>
      <c r="N33" s="0" t="n">
        <v>2</v>
      </c>
      <c r="O33" s="9" t="n">
        <f aca="false">SUM(D33:N33)</f>
        <v>16.5</v>
      </c>
    </row>
    <row r="34" customFormat="false" ht="15" hidden="false" customHeight="false" outlineLevel="0" collapsed="false">
      <c r="A34" s="9"/>
      <c r="B34" s="0" t="n">
        <v>30</v>
      </c>
      <c r="C34" s="6" t="s">
        <v>35</v>
      </c>
      <c r="D34" s="0" t="n">
        <v>2.4</v>
      </c>
      <c r="E34" s="0" t="n">
        <v>1</v>
      </c>
      <c r="F34" s="0" t="n">
        <v>4</v>
      </c>
      <c r="G34" s="0" t="n">
        <v>0.2</v>
      </c>
      <c r="H34" s="0" t="n">
        <v>0.5</v>
      </c>
      <c r="I34" s="0" t="n">
        <v>0.5</v>
      </c>
      <c r="J34" s="0" t="n">
        <v>1</v>
      </c>
      <c r="K34" s="0" t="n">
        <v>1</v>
      </c>
      <c r="L34" s="0" t="n">
        <v>1</v>
      </c>
      <c r="M34" s="0" t="n">
        <v>2</v>
      </c>
      <c r="N34" s="0" t="n">
        <v>2</v>
      </c>
      <c r="O34" s="9" t="n">
        <f aca="false">SUM(D34:N34)</f>
        <v>15.6</v>
      </c>
    </row>
    <row r="35" customFormat="false" ht="15" hidden="false" customHeight="false" outlineLevel="0" collapsed="false">
      <c r="A35" s="9"/>
      <c r="B35" s="0" t="n">
        <v>31</v>
      </c>
      <c r="C35" s="6" t="s">
        <v>36</v>
      </c>
      <c r="D35" s="0" t="n">
        <v>2.9</v>
      </c>
      <c r="E35" s="0" t="n">
        <v>1</v>
      </c>
      <c r="F35" s="0" t="n">
        <v>5.8</v>
      </c>
      <c r="G35" s="0" t="n">
        <v>2</v>
      </c>
      <c r="H35" s="0" t="n">
        <v>0.5</v>
      </c>
      <c r="I35" s="0" t="n">
        <v>0.5</v>
      </c>
      <c r="J35" s="0" t="n">
        <v>1</v>
      </c>
      <c r="K35" s="0" t="n">
        <v>1</v>
      </c>
      <c r="L35" s="0" t="n">
        <v>1</v>
      </c>
      <c r="M35" s="0" t="n">
        <v>2</v>
      </c>
      <c r="N35" s="0" t="n">
        <v>2</v>
      </c>
      <c r="O35" s="9" t="n">
        <f aca="false">SUM(D35:N35)</f>
        <v>19.7</v>
      </c>
    </row>
    <row r="36" customFormat="false" ht="15" hidden="false" customHeight="false" outlineLevel="0" collapsed="false">
      <c r="A36" s="9"/>
      <c r="B36" s="0" t="n">
        <v>32</v>
      </c>
      <c r="C36" s="6" t="s">
        <v>37</v>
      </c>
      <c r="D36" s="0" t="n">
        <v>2.4</v>
      </c>
      <c r="E36" s="0" t="n">
        <v>1</v>
      </c>
      <c r="F36" s="0" t="n">
        <v>5.6</v>
      </c>
      <c r="G36" s="0" t="n">
        <v>1.5</v>
      </c>
      <c r="H36" s="0" t="n">
        <v>0.5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2</v>
      </c>
      <c r="N36" s="0" t="n">
        <v>2</v>
      </c>
      <c r="O36" s="9" t="n">
        <f aca="false">SUM(D36:N36)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3" min="1" style="0" width="10.5708502024292"/>
    <col collapsed="false" hidden="false" max="4" min="4" style="0" width="43.7125506072874"/>
    <col collapsed="false" hidden="false" max="1025" min="5" style="0" width="10.5708502024292"/>
  </cols>
  <sheetData>
    <row r="4" customFormat="false" ht="15.75" hidden="false" customHeight="false" outlineLevel="0" collapsed="false">
      <c r="E4" s="11"/>
      <c r="F4" s="11"/>
      <c r="G4" s="11"/>
    </row>
    <row r="5" customFormat="false" ht="23.25" hidden="false" customHeight="false" outlineLevel="0" collapsed="false">
      <c r="D5" s="4" t="s">
        <v>4</v>
      </c>
      <c r="E5" s="5" t="s">
        <v>55</v>
      </c>
      <c r="F5" s="5"/>
      <c r="G5" s="5"/>
      <c r="H5" s="5"/>
    </row>
    <row r="6" customFormat="false" ht="15" hidden="false" customHeight="false" outlineLevel="0" collapsed="false">
      <c r="C6" s="0" t="n">
        <v>1</v>
      </c>
      <c r="D6" s="6" t="s">
        <v>6</v>
      </c>
      <c r="E6" s="0" t="n">
        <v>28</v>
      </c>
    </row>
    <row r="7" customFormat="false" ht="15" hidden="false" customHeight="false" outlineLevel="0" collapsed="false">
      <c r="C7" s="0" t="n">
        <v>2</v>
      </c>
      <c r="D7" s="6" t="s">
        <v>7</v>
      </c>
      <c r="E7" s="0" t="n">
        <v>24</v>
      </c>
    </row>
    <row r="8" customFormat="false" ht="15" hidden="false" customHeight="false" outlineLevel="0" collapsed="false">
      <c r="C8" s="0" t="n">
        <v>3</v>
      </c>
      <c r="D8" s="6" t="s">
        <v>8</v>
      </c>
      <c r="E8" s="0" t="n">
        <v>25</v>
      </c>
    </row>
    <row r="9" customFormat="false" ht="15" hidden="false" customHeight="false" outlineLevel="0" collapsed="false">
      <c r="C9" s="0" t="n">
        <v>4</v>
      </c>
      <c r="D9" s="6" t="s">
        <v>9</v>
      </c>
      <c r="E9" s="0" t="n">
        <v>27</v>
      </c>
    </row>
    <row r="10" customFormat="false" ht="15" hidden="false" customHeight="false" outlineLevel="0" collapsed="false">
      <c r="C10" s="0" t="n">
        <v>5</v>
      </c>
      <c r="D10" s="6" t="s">
        <v>10</v>
      </c>
      <c r="E10" s="0" t="n">
        <v>25</v>
      </c>
    </row>
    <row r="11" customFormat="false" ht="15" hidden="false" customHeight="false" outlineLevel="0" collapsed="false">
      <c r="C11" s="0" t="n">
        <v>6</v>
      </c>
      <c r="D11" s="6" t="s">
        <v>11</v>
      </c>
      <c r="E11" s="0" t="n">
        <v>28</v>
      </c>
    </row>
    <row r="12" customFormat="false" ht="15" hidden="false" customHeight="false" outlineLevel="0" collapsed="false">
      <c r="C12" s="0" t="n">
        <v>7</v>
      </c>
      <c r="D12" s="6" t="s">
        <v>12</v>
      </c>
      <c r="E12" s="0" t="n">
        <v>26</v>
      </c>
    </row>
    <row r="13" customFormat="false" ht="15" hidden="false" customHeight="false" outlineLevel="0" collapsed="false">
      <c r="C13" s="0" t="n">
        <v>8</v>
      </c>
      <c r="D13" s="6" t="s">
        <v>13</v>
      </c>
      <c r="E13" s="0" t="n">
        <v>24</v>
      </c>
    </row>
    <row r="14" customFormat="false" ht="15" hidden="false" customHeight="false" outlineLevel="0" collapsed="false">
      <c r="C14" s="0" t="n">
        <v>9</v>
      </c>
      <c r="D14" s="6" t="s">
        <v>14</v>
      </c>
      <c r="E14" s="0" t="n">
        <v>28</v>
      </c>
    </row>
    <row r="15" customFormat="false" ht="15" hidden="false" customHeight="false" outlineLevel="0" collapsed="false">
      <c r="C15" s="0" t="n">
        <v>10</v>
      </c>
      <c r="D15" s="6" t="s">
        <v>15</v>
      </c>
      <c r="E15" s="0" t="n">
        <v>21</v>
      </c>
    </row>
    <row r="16" customFormat="false" ht="15" hidden="false" customHeight="false" outlineLevel="0" collapsed="false">
      <c r="C16" s="0" t="n">
        <v>11</v>
      </c>
      <c r="D16" s="6" t="s">
        <v>16</v>
      </c>
      <c r="E16" s="0" t="n">
        <v>26</v>
      </c>
    </row>
    <row r="17" customFormat="false" ht="15" hidden="false" customHeight="false" outlineLevel="0" collapsed="false">
      <c r="C17" s="0" t="n">
        <v>12</v>
      </c>
      <c r="D17" s="6" t="s">
        <v>17</v>
      </c>
      <c r="E17" s="0" t="n">
        <v>20</v>
      </c>
    </row>
    <row r="18" customFormat="false" ht="15" hidden="false" customHeight="false" outlineLevel="0" collapsed="false">
      <c r="C18" s="0" t="n">
        <v>13</v>
      </c>
      <c r="D18" s="6" t="s">
        <v>18</v>
      </c>
      <c r="E18" s="0" t="n">
        <v>22</v>
      </c>
    </row>
    <row r="19" customFormat="false" ht="15" hidden="false" customHeight="false" outlineLevel="0" collapsed="false">
      <c r="C19" s="0" t="n">
        <v>14</v>
      </c>
      <c r="D19" s="6" t="s">
        <v>19</v>
      </c>
      <c r="E19" s="0" t="n">
        <v>28</v>
      </c>
    </row>
    <row r="20" customFormat="false" ht="15" hidden="false" customHeight="false" outlineLevel="0" collapsed="false">
      <c r="C20" s="0" t="n">
        <v>15</v>
      </c>
      <c r="D20" s="6" t="s">
        <v>20</v>
      </c>
      <c r="E20" s="0" t="n">
        <v>28</v>
      </c>
    </row>
    <row r="21" customFormat="false" ht="15" hidden="false" customHeight="false" outlineLevel="0" collapsed="false">
      <c r="C21" s="0" t="n">
        <v>16</v>
      </c>
      <c r="D21" s="6" t="s">
        <v>21</v>
      </c>
      <c r="E21" s="0" t="n">
        <v>25</v>
      </c>
    </row>
    <row r="22" customFormat="false" ht="15" hidden="false" customHeight="false" outlineLevel="0" collapsed="false">
      <c r="C22" s="0" t="n">
        <v>17</v>
      </c>
      <c r="D22" s="6" t="s">
        <v>22</v>
      </c>
      <c r="E22" s="0" t="n">
        <v>25</v>
      </c>
    </row>
    <row r="23" customFormat="false" ht="15" hidden="false" customHeight="false" outlineLevel="0" collapsed="false">
      <c r="C23" s="0" t="n">
        <v>18</v>
      </c>
      <c r="D23" s="6" t="s">
        <v>23</v>
      </c>
      <c r="E23" s="0" t="n">
        <v>25</v>
      </c>
    </row>
    <row r="24" customFormat="false" ht="15" hidden="false" customHeight="false" outlineLevel="0" collapsed="false">
      <c r="C24" s="0" t="n">
        <v>19</v>
      </c>
      <c r="D24" s="6" t="s">
        <v>24</v>
      </c>
      <c r="E24" s="0" t="n">
        <v>24</v>
      </c>
    </row>
    <row r="25" customFormat="false" ht="15" hidden="false" customHeight="false" outlineLevel="0" collapsed="false">
      <c r="C25" s="0" t="n">
        <v>20</v>
      </c>
      <c r="D25" s="6" t="s">
        <v>25</v>
      </c>
      <c r="E25" s="0" t="n">
        <v>28</v>
      </c>
    </row>
    <row r="26" customFormat="false" ht="15" hidden="false" customHeight="false" outlineLevel="0" collapsed="false">
      <c r="C26" s="0" t="n">
        <v>21</v>
      </c>
      <c r="D26" s="6" t="s">
        <v>26</v>
      </c>
      <c r="E26" s="0" t="n">
        <v>27</v>
      </c>
    </row>
    <row r="27" customFormat="false" ht="15" hidden="false" customHeight="false" outlineLevel="0" collapsed="false">
      <c r="C27" s="0" t="n">
        <v>22</v>
      </c>
      <c r="D27" s="6" t="s">
        <v>27</v>
      </c>
      <c r="E27" s="0" t="n">
        <v>20</v>
      </c>
    </row>
    <row r="28" customFormat="false" ht="15" hidden="false" customHeight="false" outlineLevel="0" collapsed="false">
      <c r="C28" s="0" t="n">
        <v>23</v>
      </c>
      <c r="D28" s="6" t="s">
        <v>28</v>
      </c>
      <c r="E28" s="0" t="n">
        <v>26</v>
      </c>
    </row>
    <row r="29" customFormat="false" ht="15" hidden="false" customHeight="false" outlineLevel="0" collapsed="false">
      <c r="C29" s="0" t="n">
        <v>24</v>
      </c>
      <c r="D29" s="6" t="s">
        <v>29</v>
      </c>
      <c r="E29" s="0" t="n">
        <v>17</v>
      </c>
    </row>
    <row r="30" customFormat="false" ht="15" hidden="false" customHeight="false" outlineLevel="0" collapsed="false">
      <c r="C30" s="0" t="n">
        <v>25</v>
      </c>
      <c r="D30" s="6" t="s">
        <v>30</v>
      </c>
      <c r="E30" s="0" t="n">
        <v>26</v>
      </c>
    </row>
    <row r="31" customFormat="false" ht="15" hidden="false" customHeight="false" outlineLevel="0" collapsed="false">
      <c r="C31" s="0" t="n">
        <v>26</v>
      </c>
      <c r="D31" s="6" t="s">
        <v>31</v>
      </c>
      <c r="E31" s="0" t="n">
        <v>20</v>
      </c>
    </row>
    <row r="32" customFormat="false" ht="15" hidden="false" customHeight="false" outlineLevel="0" collapsed="false">
      <c r="C32" s="0" t="n">
        <v>27</v>
      </c>
      <c r="D32" s="6" t="s">
        <v>32</v>
      </c>
      <c r="E32" s="0" t="n">
        <v>16</v>
      </c>
    </row>
    <row r="33" customFormat="false" ht="15" hidden="false" customHeight="false" outlineLevel="0" collapsed="false">
      <c r="C33" s="0" t="n">
        <v>28</v>
      </c>
      <c r="D33" s="6" t="s">
        <v>33</v>
      </c>
      <c r="E33" s="0" t="n">
        <v>20</v>
      </c>
    </row>
    <row r="34" customFormat="false" ht="15" hidden="false" customHeight="false" outlineLevel="0" collapsed="false">
      <c r="C34" s="0" t="n">
        <v>29</v>
      </c>
      <c r="D34" s="6" t="s">
        <v>34</v>
      </c>
      <c r="E34" s="0" t="n">
        <v>26</v>
      </c>
    </row>
    <row r="35" customFormat="false" ht="15" hidden="false" customHeight="false" outlineLevel="0" collapsed="false">
      <c r="C35" s="0" t="n">
        <v>30</v>
      </c>
      <c r="D35" s="6" t="s">
        <v>35</v>
      </c>
      <c r="E35" s="0" t="n">
        <v>27</v>
      </c>
    </row>
    <row r="36" customFormat="false" ht="15" hidden="false" customHeight="false" outlineLevel="0" collapsed="false">
      <c r="C36" s="0" t="n">
        <v>31</v>
      </c>
      <c r="D36" s="6" t="s">
        <v>36</v>
      </c>
      <c r="E36" s="0" t="n">
        <v>26</v>
      </c>
    </row>
    <row r="37" customFormat="false" ht="15" hidden="false" customHeight="false" outlineLevel="0" collapsed="false">
      <c r="C37" s="0" t="n">
        <v>32</v>
      </c>
      <c r="D37" s="6" t="s">
        <v>37</v>
      </c>
      <c r="E37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H13" activeCellId="0" sqref="H13"/>
    </sheetView>
  </sheetViews>
  <sheetFormatPr defaultRowHeight="13.8"/>
  <cols>
    <col collapsed="false" hidden="false" max="2" min="1" style="0" width="43.7125506072874"/>
    <col collapsed="false" hidden="false" max="3" min="3" style="0" width="19.7085020242915"/>
    <col collapsed="false" hidden="false" max="5" min="4" style="0" width="10.5708502024292"/>
    <col collapsed="false" hidden="false" max="6" min="6" style="0" width="13.2267206477733"/>
    <col collapsed="false" hidden="false" max="1025" min="7" style="0" width="10.5708502024292"/>
  </cols>
  <sheetData>
    <row r="1" customFormat="false" ht="41.75" hidden="false" customHeight="false" outlineLevel="0" collapsed="false">
      <c r="B1" s="12" t="s">
        <v>4</v>
      </c>
      <c r="C1" s="13" t="s">
        <v>56</v>
      </c>
      <c r="D1" s="13" t="s">
        <v>57</v>
      </c>
      <c r="E1" s="13" t="s">
        <v>58</v>
      </c>
      <c r="F1" s="13" t="s">
        <v>59</v>
      </c>
      <c r="G1" s="14" t="s">
        <v>60</v>
      </c>
      <c r="H1" s="13" t="s">
        <v>55</v>
      </c>
      <c r="I1" s="15" t="s">
        <v>61</v>
      </c>
    </row>
    <row r="2" customFormat="false" ht="24.6" hidden="false" customHeight="true" outlineLevel="0" collapsed="false">
      <c r="B2" s="6" t="s">
        <v>6</v>
      </c>
      <c r="C2" s="16" t="n">
        <f aca="false">practicas_laboratorio!G7</f>
        <v>10</v>
      </c>
      <c r="D2" s="16" t="n">
        <f aca="false">pruebas_parciales!H7</f>
        <v>14.5</v>
      </c>
      <c r="E2" s="17" t="n">
        <f aca="false">'informes escritos'!F7</f>
        <v>5</v>
      </c>
      <c r="F2" s="17" t="n">
        <f aca="false">investigacion_bibliografica!F7</f>
        <v>13.35</v>
      </c>
      <c r="G2" s="18" t="n">
        <f aca="false">proyecto!O5</f>
        <v>17.5</v>
      </c>
      <c r="H2" s="17" t="n">
        <f aca="false">examen!E6</f>
        <v>28</v>
      </c>
      <c r="I2" s="19" t="n">
        <f aca="false">SUM(C2:H2)</f>
        <v>88.35</v>
      </c>
    </row>
    <row r="3" customFormat="false" ht="13.8" hidden="false" customHeight="false" outlineLevel="0" collapsed="false">
      <c r="B3" s="6" t="s">
        <v>7</v>
      </c>
      <c r="C3" s="16" t="n">
        <f aca="false">practicas_laboratorio!G8</f>
        <v>10</v>
      </c>
      <c r="D3" s="16" t="n">
        <f aca="false">pruebas_parciales!H8</f>
        <v>14.5</v>
      </c>
      <c r="E3" s="17" t="n">
        <f aca="false">'informes escritos'!F8</f>
        <v>5</v>
      </c>
      <c r="F3" s="17" t="n">
        <f aca="false">investigacion_bibliografica!F8</f>
        <v>13.8</v>
      </c>
      <c r="G3" s="18" t="n">
        <f aca="false">proyecto!O6</f>
        <v>13.6</v>
      </c>
      <c r="H3" s="17" t="n">
        <f aca="false">examen!E7</f>
        <v>24</v>
      </c>
      <c r="I3" s="19" t="n">
        <f aca="false">SUM(C3:H3)</f>
        <v>80.9</v>
      </c>
    </row>
    <row r="4" customFormat="false" ht="13.8" hidden="false" customHeight="false" outlineLevel="0" collapsed="false">
      <c r="B4" s="6" t="s">
        <v>8</v>
      </c>
      <c r="C4" s="16" t="n">
        <f aca="false">practicas_laboratorio!G9</f>
        <v>10</v>
      </c>
      <c r="D4" s="16" t="n">
        <f aca="false">pruebas_parciales!H9</f>
        <v>11</v>
      </c>
      <c r="E4" s="17" t="n">
        <f aca="false">'informes escritos'!F9</f>
        <v>5</v>
      </c>
      <c r="F4" s="17" t="n">
        <f aca="false">investigacion_bibliografica!F9</f>
        <v>14.85</v>
      </c>
      <c r="G4" s="18" t="n">
        <f aca="false">proyecto!O7</f>
        <v>19</v>
      </c>
      <c r="H4" s="17" t="n">
        <f aca="false">examen!E8</f>
        <v>25</v>
      </c>
      <c r="I4" s="19" t="n">
        <f aca="false">SUM(C4:H4)</f>
        <v>84.85</v>
      </c>
    </row>
    <row r="5" customFormat="false" ht="13.8" hidden="false" customHeight="false" outlineLevel="0" collapsed="false">
      <c r="B5" s="6" t="s">
        <v>9</v>
      </c>
      <c r="C5" s="16" t="n">
        <f aca="false">practicas_laboratorio!G10</f>
        <v>10</v>
      </c>
      <c r="D5" s="16" t="n">
        <f aca="false">pruebas_parciales!H10</f>
        <v>19</v>
      </c>
      <c r="E5" s="17" t="n">
        <f aca="false">'informes escritos'!F10</f>
        <v>5</v>
      </c>
      <c r="F5" s="17" t="n">
        <f aca="false">investigacion_bibliografica!F10</f>
        <v>13.8</v>
      </c>
      <c r="G5" s="18" t="n">
        <f aca="false">proyecto!O8</f>
        <v>19.3</v>
      </c>
      <c r="H5" s="17" t="n">
        <f aca="false">examen!E9</f>
        <v>27</v>
      </c>
      <c r="I5" s="19" t="n">
        <f aca="false">SUM(C5:H5)</f>
        <v>94.1</v>
      </c>
    </row>
    <row r="6" customFormat="false" ht="13.8" hidden="false" customHeight="false" outlineLevel="0" collapsed="false">
      <c r="B6" s="6" t="s">
        <v>10</v>
      </c>
      <c r="C6" s="16" t="n">
        <f aca="false">practicas_laboratorio!G11</f>
        <v>10</v>
      </c>
      <c r="D6" s="16" t="n">
        <f aca="false">pruebas_parciales!H11</f>
        <v>15</v>
      </c>
      <c r="E6" s="17" t="n">
        <f aca="false">'informes escritos'!F11</f>
        <v>5</v>
      </c>
      <c r="F6" s="17" t="n">
        <f aca="false">investigacion_bibliografica!F11</f>
        <v>12.75</v>
      </c>
      <c r="G6" s="18" t="n">
        <f aca="false">proyecto!O9</f>
        <v>17.8</v>
      </c>
      <c r="H6" s="17" t="n">
        <f aca="false">examen!E10</f>
        <v>25</v>
      </c>
      <c r="I6" s="19" t="n">
        <f aca="false">SUM(C6:H6)</f>
        <v>85.55</v>
      </c>
    </row>
    <row r="7" customFormat="false" ht="13.8" hidden="false" customHeight="false" outlineLevel="0" collapsed="false">
      <c r="B7" s="6" t="s">
        <v>11</v>
      </c>
      <c r="C7" s="16" t="n">
        <f aca="false">practicas_laboratorio!G12</f>
        <v>10</v>
      </c>
      <c r="D7" s="16" t="n">
        <f aca="false">pruebas_parciales!H12</f>
        <v>14.5</v>
      </c>
      <c r="E7" s="17" t="n">
        <f aca="false">'informes escritos'!F12</f>
        <v>5</v>
      </c>
      <c r="F7" s="17" t="n">
        <f aca="false">investigacion_bibliografica!F12</f>
        <v>13.5</v>
      </c>
      <c r="G7" s="18" t="n">
        <f aca="false">proyecto!O10</f>
        <v>18.7</v>
      </c>
      <c r="H7" s="17" t="n">
        <f aca="false">examen!E11</f>
        <v>28</v>
      </c>
      <c r="I7" s="19" t="n">
        <f aca="false">SUM(C7:H7)</f>
        <v>89.7</v>
      </c>
    </row>
    <row r="8" customFormat="false" ht="13.8" hidden="false" customHeight="false" outlineLevel="0" collapsed="false">
      <c r="B8" s="6" t="s">
        <v>12</v>
      </c>
      <c r="C8" s="16" t="n">
        <f aca="false">practicas_laboratorio!G13</f>
        <v>10</v>
      </c>
      <c r="D8" s="16" t="n">
        <f aca="false">pruebas_parciales!H13</f>
        <v>14.65</v>
      </c>
      <c r="E8" s="17" t="n">
        <f aca="false">'informes escritos'!F13</f>
        <v>5</v>
      </c>
      <c r="F8" s="17" t="n">
        <f aca="false">investigacion_bibliografica!F13</f>
        <v>13.5</v>
      </c>
      <c r="G8" s="18" t="n">
        <f aca="false">proyecto!O11</f>
        <v>14</v>
      </c>
      <c r="H8" s="17" t="n">
        <f aca="false">examen!E12</f>
        <v>26</v>
      </c>
      <c r="I8" s="19" t="n">
        <f aca="false">SUM(C8:H8)</f>
        <v>83.15</v>
      </c>
    </row>
    <row r="9" customFormat="false" ht="13.8" hidden="false" customHeight="false" outlineLevel="0" collapsed="false">
      <c r="B9" s="6" t="s">
        <v>13</v>
      </c>
      <c r="C9" s="16" t="n">
        <f aca="false">practicas_laboratorio!G14</f>
        <v>10</v>
      </c>
      <c r="D9" s="16" t="n">
        <f aca="false">pruebas_parciales!H14</f>
        <v>16.5</v>
      </c>
      <c r="E9" s="17" t="n">
        <f aca="false">'informes escritos'!F14</f>
        <v>5</v>
      </c>
      <c r="F9" s="17" t="n">
        <f aca="false">investigacion_bibliografica!F14</f>
        <v>12.75</v>
      </c>
      <c r="G9" s="18" t="n">
        <f aca="false">proyecto!O12</f>
        <v>17.8</v>
      </c>
      <c r="H9" s="17" t="n">
        <f aca="false">examen!E13</f>
        <v>24</v>
      </c>
      <c r="I9" s="19" t="n">
        <f aca="false">SUM(C9:H9)</f>
        <v>86.05</v>
      </c>
    </row>
    <row r="10" customFormat="false" ht="13.8" hidden="false" customHeight="false" outlineLevel="0" collapsed="false">
      <c r="B10" s="6" t="s">
        <v>14</v>
      </c>
      <c r="C10" s="16" t="n">
        <f aca="false">practicas_laboratorio!G15</f>
        <v>10</v>
      </c>
      <c r="D10" s="16" t="n">
        <f aca="false">pruebas_parciales!H15</f>
        <v>14.375</v>
      </c>
      <c r="E10" s="17" t="n">
        <f aca="false">'informes escritos'!F15</f>
        <v>5</v>
      </c>
      <c r="F10" s="17" t="n">
        <f aca="false">investigacion_bibliografica!F15</f>
        <v>13.35</v>
      </c>
      <c r="G10" s="18" t="n">
        <f aca="false">proyecto!O13</f>
        <v>18.6</v>
      </c>
      <c r="H10" s="17" t="n">
        <f aca="false">examen!E14</f>
        <v>28</v>
      </c>
      <c r="I10" s="19" t="n">
        <f aca="false">SUM(C10:H10)</f>
        <v>89.325</v>
      </c>
    </row>
    <row r="11" customFormat="false" ht="13.8" hidden="false" customHeight="false" outlineLevel="0" collapsed="false">
      <c r="B11" s="6" t="s">
        <v>15</v>
      </c>
      <c r="C11" s="16" t="n">
        <f aca="false">practicas_laboratorio!G16</f>
        <v>10</v>
      </c>
      <c r="D11" s="16" t="n">
        <f aca="false">pruebas_parciales!H16</f>
        <v>16.375</v>
      </c>
      <c r="E11" s="17" t="n">
        <f aca="false">'informes escritos'!F16</f>
        <v>5</v>
      </c>
      <c r="F11" s="17" t="n">
        <f aca="false">investigacion_bibliografica!F16</f>
        <v>13.8</v>
      </c>
      <c r="G11" s="18" t="n">
        <f aca="false">proyecto!O14</f>
        <v>18.5</v>
      </c>
      <c r="H11" s="17" t="n">
        <f aca="false">examen!E15</f>
        <v>21</v>
      </c>
      <c r="I11" s="19" t="n">
        <f aca="false">SUM(C11:H11)</f>
        <v>84.675</v>
      </c>
    </row>
    <row r="12" customFormat="false" ht="13.8" hidden="false" customHeight="false" outlineLevel="0" collapsed="false">
      <c r="B12" s="6" t="s">
        <v>16</v>
      </c>
      <c r="C12" s="16" t="n">
        <f aca="false">practicas_laboratorio!G17</f>
        <v>10</v>
      </c>
      <c r="D12" s="16" t="n">
        <f aca="false">pruebas_parciales!H17</f>
        <v>14.5</v>
      </c>
      <c r="E12" s="17" t="n">
        <f aca="false">'informes escritos'!F17</f>
        <v>5</v>
      </c>
      <c r="F12" s="17" t="n">
        <f aca="false">investigacion_bibliografica!F17</f>
        <v>14.85</v>
      </c>
      <c r="G12" s="18" t="n">
        <f aca="false">proyecto!O15</f>
        <v>0</v>
      </c>
      <c r="H12" s="17" t="n">
        <f aca="false">examen!E16</f>
        <v>26</v>
      </c>
      <c r="I12" s="19" t="n">
        <f aca="false">SUM(C12:H12)</f>
        <v>70.35</v>
      </c>
    </row>
    <row r="13" customFormat="false" ht="13.8" hidden="false" customHeight="false" outlineLevel="0" collapsed="false">
      <c r="B13" s="6" t="s">
        <v>17</v>
      </c>
      <c r="C13" s="16" t="n">
        <f aca="false">practicas_laboratorio!G18</f>
        <v>10</v>
      </c>
      <c r="D13" s="16" t="n">
        <f aca="false">pruebas_parciales!H18</f>
        <v>17.5</v>
      </c>
      <c r="E13" s="17" t="n">
        <f aca="false">'informes escritos'!F18</f>
        <v>5</v>
      </c>
      <c r="F13" s="17" t="n">
        <f aca="false">investigacion_bibliografica!F18</f>
        <v>13.5</v>
      </c>
      <c r="G13" s="18" t="n">
        <f aca="false">proyecto!O16</f>
        <v>18.5</v>
      </c>
      <c r="H13" s="17" t="n">
        <f aca="false">examen!E17</f>
        <v>20</v>
      </c>
      <c r="I13" s="19" t="n">
        <f aca="false">SUM(C13:H13)</f>
        <v>84.5</v>
      </c>
    </row>
    <row r="14" customFormat="false" ht="13.8" hidden="false" customHeight="false" outlineLevel="0" collapsed="false">
      <c r="B14" s="6" t="s">
        <v>18</v>
      </c>
      <c r="C14" s="16" t="n">
        <f aca="false">practicas_laboratorio!G19</f>
        <v>8.33333333333333</v>
      </c>
      <c r="D14" s="16" t="n">
        <f aca="false">pruebas_parciales!H19</f>
        <v>12.5</v>
      </c>
      <c r="E14" s="17" t="n">
        <f aca="false">'informes escritos'!F19</f>
        <v>5</v>
      </c>
      <c r="F14" s="17" t="n">
        <f aca="false">investigacion_bibliografica!F19</f>
        <v>12.75</v>
      </c>
      <c r="G14" s="18" t="n">
        <f aca="false">proyecto!O17</f>
        <v>16.6</v>
      </c>
      <c r="H14" s="17" t="n">
        <f aca="false">examen!E18</f>
        <v>22</v>
      </c>
      <c r="I14" s="19" t="n">
        <f aca="false">SUM(C14:H14)</f>
        <v>77.1833333333333</v>
      </c>
    </row>
    <row r="15" customFormat="false" ht="13.8" hidden="false" customHeight="false" outlineLevel="0" collapsed="false">
      <c r="B15" s="6" t="s">
        <v>19</v>
      </c>
      <c r="C15" s="16" t="n">
        <f aca="false">practicas_laboratorio!G20</f>
        <v>10</v>
      </c>
      <c r="D15" s="16" t="n">
        <f aca="false">pruebas_parciales!H20</f>
        <v>17.5</v>
      </c>
      <c r="E15" s="17" t="n">
        <f aca="false">'informes escritos'!F20</f>
        <v>5</v>
      </c>
      <c r="F15" s="17" t="n">
        <f aca="false">investigacion_bibliografica!F20</f>
        <v>13.35</v>
      </c>
      <c r="G15" s="18" t="n">
        <f aca="false">proyecto!O18</f>
        <v>18.5</v>
      </c>
      <c r="H15" s="17" t="n">
        <f aca="false">examen!E19</f>
        <v>28</v>
      </c>
      <c r="I15" s="19" t="n">
        <f aca="false">SUM(C15:H15)</f>
        <v>92.35</v>
      </c>
    </row>
    <row r="16" customFormat="false" ht="13.8" hidden="false" customHeight="false" outlineLevel="0" collapsed="false">
      <c r="B16" s="6" t="s">
        <v>20</v>
      </c>
      <c r="C16" s="16" t="n">
        <f aca="false">practicas_laboratorio!G21</f>
        <v>10</v>
      </c>
      <c r="D16" s="16" t="n">
        <f aca="false">pruebas_parciales!H21</f>
        <v>16.75</v>
      </c>
      <c r="E16" s="17" t="n">
        <f aca="false">'informes escritos'!F21</f>
        <v>5</v>
      </c>
      <c r="F16" s="17" t="n">
        <f aca="false">investigacion_bibliografica!F21</f>
        <v>13.8</v>
      </c>
      <c r="G16" s="18" t="n">
        <f aca="false">proyecto!O19</f>
        <v>17.1</v>
      </c>
      <c r="H16" s="17" t="n">
        <f aca="false">examen!E20</f>
        <v>28</v>
      </c>
      <c r="I16" s="19" t="n">
        <f aca="false">SUM(C16:H16)</f>
        <v>90.65</v>
      </c>
    </row>
    <row r="17" customFormat="false" ht="13.8" hidden="false" customHeight="false" outlineLevel="0" collapsed="false">
      <c r="B17" s="6" t="s">
        <v>21</v>
      </c>
      <c r="C17" s="16" t="n">
        <f aca="false">practicas_laboratorio!G22</f>
        <v>10</v>
      </c>
      <c r="D17" s="16" t="n">
        <f aca="false">pruebas_parciales!H22</f>
        <v>17.5</v>
      </c>
      <c r="E17" s="17" t="n">
        <f aca="false">'informes escritos'!F22</f>
        <v>5</v>
      </c>
      <c r="F17" s="17" t="n">
        <f aca="false">investigacion_bibliografica!F22</f>
        <v>13.8</v>
      </c>
      <c r="G17" s="18" t="n">
        <f aca="false">proyecto!O20</f>
        <v>19.1</v>
      </c>
      <c r="H17" s="17" t="n">
        <f aca="false">examen!E21</f>
        <v>25</v>
      </c>
      <c r="I17" s="19" t="n">
        <f aca="false">SUM(C17:H17)</f>
        <v>90.4</v>
      </c>
    </row>
    <row r="18" customFormat="false" ht="13.8" hidden="false" customHeight="false" outlineLevel="0" collapsed="false">
      <c r="B18" s="6" t="s">
        <v>22</v>
      </c>
      <c r="C18" s="16" t="n">
        <f aca="false">practicas_laboratorio!G23</f>
        <v>10</v>
      </c>
      <c r="D18" s="16" t="n">
        <f aca="false">pruebas_parciales!H23</f>
        <v>16.5</v>
      </c>
      <c r="E18" s="17" t="n">
        <f aca="false">'informes escritos'!F23</f>
        <v>5</v>
      </c>
      <c r="F18" s="17" t="n">
        <f aca="false">investigacion_bibliografica!F23</f>
        <v>13.8</v>
      </c>
      <c r="G18" s="18" t="n">
        <f aca="false">proyecto!O21</f>
        <v>18.6</v>
      </c>
      <c r="H18" s="17" t="n">
        <f aca="false">examen!E22</f>
        <v>25</v>
      </c>
      <c r="I18" s="19" t="n">
        <f aca="false">SUM(C18:H18)</f>
        <v>88.9</v>
      </c>
    </row>
    <row r="19" customFormat="false" ht="13.8" hidden="false" customHeight="false" outlineLevel="0" collapsed="false">
      <c r="B19" s="6" t="s">
        <v>23</v>
      </c>
      <c r="C19" s="16" t="n">
        <f aca="false">practicas_laboratorio!G24</f>
        <v>10</v>
      </c>
      <c r="D19" s="16" t="n">
        <f aca="false">pruebas_parciales!H24</f>
        <v>17</v>
      </c>
      <c r="E19" s="17" t="n">
        <f aca="false">'informes escritos'!F24</f>
        <v>5</v>
      </c>
      <c r="F19" s="17" t="n">
        <f aca="false">investigacion_bibliografica!F24</f>
        <v>14.85</v>
      </c>
      <c r="G19" s="18" t="n">
        <f aca="false">proyecto!O22</f>
        <v>19</v>
      </c>
      <c r="H19" s="17" t="n">
        <f aca="false">examen!E23</f>
        <v>25</v>
      </c>
      <c r="I19" s="19" t="n">
        <f aca="false">SUM(C19:H19)</f>
        <v>90.85</v>
      </c>
    </row>
    <row r="20" customFormat="false" ht="13.8" hidden="false" customHeight="false" outlineLevel="0" collapsed="false">
      <c r="B20" s="6" t="s">
        <v>24</v>
      </c>
      <c r="C20" s="16" t="n">
        <f aca="false">practicas_laboratorio!G25</f>
        <v>10</v>
      </c>
      <c r="D20" s="16" t="n">
        <f aca="false">pruebas_parciales!H25</f>
        <v>17</v>
      </c>
      <c r="E20" s="17" t="n">
        <f aca="false">'informes escritos'!F25</f>
        <v>5</v>
      </c>
      <c r="F20" s="17" t="n">
        <f aca="false">investigacion_bibliografica!F25</f>
        <v>12.75</v>
      </c>
      <c r="G20" s="18" t="n">
        <f aca="false">proyecto!O23</f>
        <v>14.2</v>
      </c>
      <c r="H20" s="17" t="n">
        <f aca="false">examen!E24</f>
        <v>24</v>
      </c>
      <c r="I20" s="19" t="n">
        <f aca="false">SUM(C20:H20)</f>
        <v>82.95</v>
      </c>
    </row>
    <row r="21" customFormat="false" ht="13.8" hidden="false" customHeight="false" outlineLevel="0" collapsed="false">
      <c r="B21" s="6" t="s">
        <v>25</v>
      </c>
      <c r="C21" s="16" t="n">
        <f aca="false">practicas_laboratorio!G26</f>
        <v>10</v>
      </c>
      <c r="D21" s="16" t="n">
        <f aca="false">pruebas_parciales!H26</f>
        <v>17.15</v>
      </c>
      <c r="E21" s="17" t="n">
        <f aca="false">'informes escritos'!F26</f>
        <v>5</v>
      </c>
      <c r="F21" s="17" t="n">
        <f aca="false">investigacion_bibliografica!F26</f>
        <v>13.5</v>
      </c>
      <c r="G21" s="18" t="n">
        <f aca="false">proyecto!O24</f>
        <v>16.4</v>
      </c>
      <c r="H21" s="17" t="n">
        <f aca="false">examen!E25</f>
        <v>28</v>
      </c>
      <c r="I21" s="19" t="n">
        <f aca="false">SUM(C21:H21)</f>
        <v>90.05</v>
      </c>
    </row>
    <row r="22" customFormat="false" ht="13.8" hidden="false" customHeight="false" outlineLevel="0" collapsed="false">
      <c r="B22" s="6" t="s">
        <v>26</v>
      </c>
      <c r="C22" s="16" t="n">
        <f aca="false">practicas_laboratorio!G27</f>
        <v>10</v>
      </c>
      <c r="D22" s="16" t="n">
        <f aca="false">pruebas_parciales!H27</f>
        <v>17.75</v>
      </c>
      <c r="E22" s="17" t="n">
        <f aca="false">'informes escritos'!F27</f>
        <v>5</v>
      </c>
      <c r="F22" s="17" t="n">
        <f aca="false">investigacion_bibliografica!F27</f>
        <v>13.8</v>
      </c>
      <c r="G22" s="18" t="n">
        <f aca="false">proyecto!O25</f>
        <v>16.3</v>
      </c>
      <c r="H22" s="17" t="n">
        <f aca="false">examen!E26</f>
        <v>27</v>
      </c>
      <c r="I22" s="19" t="n">
        <f aca="false">SUM(C22:H22)</f>
        <v>89.85</v>
      </c>
    </row>
    <row r="23" customFormat="false" ht="13.8" hidden="false" customHeight="false" outlineLevel="0" collapsed="false">
      <c r="B23" s="6" t="s">
        <v>27</v>
      </c>
      <c r="C23" s="16" t="n">
        <f aca="false">practicas_laboratorio!G28</f>
        <v>10</v>
      </c>
      <c r="D23" s="16" t="n">
        <f aca="false">pruebas_parciales!H28</f>
        <v>14</v>
      </c>
      <c r="E23" s="17" t="n">
        <f aca="false">'informes escritos'!F28</f>
        <v>5</v>
      </c>
      <c r="F23" s="17" t="n">
        <f aca="false">investigacion_bibliografica!F28</f>
        <v>13.8</v>
      </c>
      <c r="G23" s="18" t="n">
        <f aca="false">proyecto!O26</f>
        <v>17.3</v>
      </c>
      <c r="H23" s="17" t="n">
        <f aca="false">examen!E27</f>
        <v>20</v>
      </c>
      <c r="I23" s="19" t="n">
        <f aca="false">SUM(C23:H23)</f>
        <v>80.1</v>
      </c>
    </row>
    <row r="24" customFormat="false" ht="13.8" hidden="false" customHeight="false" outlineLevel="0" collapsed="false">
      <c r="B24" s="6" t="s">
        <v>28</v>
      </c>
      <c r="C24" s="16" t="n">
        <f aca="false">practicas_laboratorio!G29</f>
        <v>10</v>
      </c>
      <c r="D24" s="16" t="n">
        <f aca="false">pruebas_parciales!H29</f>
        <v>17</v>
      </c>
      <c r="E24" s="17" t="n">
        <f aca="false">'informes escritos'!F29</f>
        <v>5</v>
      </c>
      <c r="F24" s="17" t="n">
        <f aca="false">investigacion_bibliografica!F29</f>
        <v>13.35</v>
      </c>
      <c r="G24" s="18" t="n">
        <f aca="false">proyecto!O27</f>
        <v>18.7</v>
      </c>
      <c r="H24" s="17" t="n">
        <f aca="false">examen!E28</f>
        <v>26</v>
      </c>
      <c r="I24" s="19" t="n">
        <f aca="false">SUM(C24:H24)</f>
        <v>90.05</v>
      </c>
    </row>
    <row r="25" customFormat="false" ht="13.8" hidden="false" customHeight="false" outlineLevel="0" collapsed="false">
      <c r="B25" s="6" t="s">
        <v>29</v>
      </c>
      <c r="C25" s="16" t="n">
        <f aca="false">practicas_laboratorio!G30</f>
        <v>8.33333333333333</v>
      </c>
      <c r="D25" s="16" t="n">
        <f aca="false">pruebas_parciales!H30</f>
        <v>17</v>
      </c>
      <c r="E25" s="17" t="n">
        <f aca="false">'informes escritos'!F30</f>
        <v>5</v>
      </c>
      <c r="F25" s="17" t="n">
        <f aca="false">investigacion_bibliografica!F30</f>
        <v>13.8</v>
      </c>
      <c r="G25" s="18" t="n">
        <f aca="false">proyecto!O28</f>
        <v>13.9</v>
      </c>
      <c r="H25" s="17" t="n">
        <f aca="false">examen!E29</f>
        <v>17</v>
      </c>
      <c r="I25" s="19" t="n">
        <f aca="false">SUM(C25:H25)</f>
        <v>75.0333333333333</v>
      </c>
    </row>
    <row r="26" customFormat="false" ht="13.8" hidden="false" customHeight="false" outlineLevel="0" collapsed="false">
      <c r="B26" s="6" t="s">
        <v>30</v>
      </c>
      <c r="C26" s="16" t="n">
        <f aca="false">practicas_laboratorio!G31</f>
        <v>10</v>
      </c>
      <c r="D26" s="16" t="n">
        <f aca="false">pruebas_parciales!H31</f>
        <v>19</v>
      </c>
      <c r="E26" s="17" t="n">
        <f aca="false">'informes escritos'!F31</f>
        <v>5</v>
      </c>
      <c r="F26" s="17" t="n">
        <f aca="false">investigacion_bibliografica!F31</f>
        <v>14.85</v>
      </c>
      <c r="G26" s="18" t="n">
        <f aca="false">proyecto!O29</f>
        <v>18.7</v>
      </c>
      <c r="H26" s="17" t="n">
        <f aca="false">examen!E30</f>
        <v>26</v>
      </c>
      <c r="I26" s="19" t="n">
        <f aca="false">SUM(C26:H26)</f>
        <v>93.55</v>
      </c>
    </row>
    <row r="27" customFormat="false" ht="13.8" hidden="false" customHeight="false" outlineLevel="0" collapsed="false">
      <c r="B27" s="6" t="s">
        <v>31</v>
      </c>
      <c r="C27" s="16" t="n">
        <f aca="false">practicas_laboratorio!G32</f>
        <v>10</v>
      </c>
      <c r="D27" s="16" t="n">
        <f aca="false">pruebas_parciales!H32</f>
        <v>16.45</v>
      </c>
      <c r="E27" s="17" t="n">
        <f aca="false">'informes escritos'!F32</f>
        <v>5</v>
      </c>
      <c r="F27" s="17" t="n">
        <f aca="false">investigacion_bibliografica!F32</f>
        <v>13.5</v>
      </c>
      <c r="G27" s="18" t="n">
        <f aca="false">proyecto!O30</f>
        <v>17.6</v>
      </c>
      <c r="H27" s="17" t="n">
        <f aca="false">examen!E31</f>
        <v>20</v>
      </c>
      <c r="I27" s="19" t="n">
        <f aca="false">SUM(C27:H27)</f>
        <v>82.55</v>
      </c>
    </row>
    <row r="28" customFormat="false" ht="13.8" hidden="false" customHeight="false" outlineLevel="0" collapsed="false">
      <c r="B28" s="6" t="s">
        <v>32</v>
      </c>
      <c r="C28" s="16" t="n">
        <f aca="false">practicas_laboratorio!G33</f>
        <v>10</v>
      </c>
      <c r="D28" s="16" t="n">
        <f aca="false">pruebas_parciales!H33</f>
        <v>18.5</v>
      </c>
      <c r="E28" s="17" t="n">
        <f aca="false">'informes escritos'!F33</f>
        <v>5</v>
      </c>
      <c r="F28" s="17" t="n">
        <f aca="false">investigacion_bibliografica!F33</f>
        <v>13.35</v>
      </c>
      <c r="G28" s="18" t="n">
        <f aca="false">proyecto!O31</f>
        <v>16.9</v>
      </c>
      <c r="H28" s="17" t="n">
        <f aca="false">examen!E32</f>
        <v>16</v>
      </c>
      <c r="I28" s="19" t="n">
        <f aca="false">SUM(C28:H28)</f>
        <v>79.75</v>
      </c>
    </row>
    <row r="29" customFormat="false" ht="13.8" hidden="false" customHeight="false" outlineLevel="0" collapsed="false">
      <c r="B29" s="6" t="s">
        <v>33</v>
      </c>
      <c r="C29" s="16" t="n">
        <f aca="false">practicas_laboratorio!G34</f>
        <v>10</v>
      </c>
      <c r="D29" s="16" t="n">
        <f aca="false">pruebas_parciales!H34</f>
        <v>17.5</v>
      </c>
      <c r="E29" s="17" t="n">
        <f aca="false">'informes escritos'!F34</f>
        <v>5</v>
      </c>
      <c r="F29" s="17" t="n">
        <f aca="false">investigacion_bibliografica!F34</f>
        <v>13.8</v>
      </c>
      <c r="G29" s="18" t="n">
        <f aca="false">proyecto!O32</f>
        <v>15.5</v>
      </c>
      <c r="H29" s="17" t="n">
        <f aca="false">examen!E33</f>
        <v>20</v>
      </c>
      <c r="I29" s="19" t="n">
        <f aca="false">SUM(C29:H29)</f>
        <v>81.8</v>
      </c>
    </row>
    <row r="30" customFormat="false" ht="13.8" hidden="false" customHeight="false" outlineLevel="0" collapsed="false">
      <c r="B30" s="6" t="s">
        <v>34</v>
      </c>
      <c r="C30" s="16" t="n">
        <f aca="false">practicas_laboratorio!G35</f>
        <v>10</v>
      </c>
      <c r="D30" s="16" t="n">
        <f aca="false">pruebas_parciales!H35</f>
        <v>13.7</v>
      </c>
      <c r="E30" s="17" t="n">
        <f aca="false">'informes escritos'!F35</f>
        <v>5</v>
      </c>
      <c r="F30" s="17" t="n">
        <f aca="false">investigacion_bibliografica!F35</f>
        <v>14.85</v>
      </c>
      <c r="G30" s="18" t="n">
        <f aca="false">proyecto!O33</f>
        <v>16.5</v>
      </c>
      <c r="H30" s="17" t="n">
        <f aca="false">examen!E34</f>
        <v>26</v>
      </c>
      <c r="I30" s="19" t="n">
        <f aca="false">SUM(C30:H30)</f>
        <v>86.05</v>
      </c>
    </row>
    <row r="31" customFormat="false" ht="13.8" hidden="false" customHeight="false" outlineLevel="0" collapsed="false">
      <c r="B31" s="6" t="s">
        <v>35</v>
      </c>
      <c r="C31" s="16" t="n">
        <f aca="false">practicas_laboratorio!G36</f>
        <v>10</v>
      </c>
      <c r="D31" s="16" t="n">
        <f aca="false">pruebas_parciales!H36</f>
        <v>16</v>
      </c>
      <c r="E31" s="17" t="n">
        <f aca="false">'informes escritos'!F36</f>
        <v>5</v>
      </c>
      <c r="F31" s="17" t="n">
        <f aca="false">investigacion_bibliografica!F36</f>
        <v>12.75</v>
      </c>
      <c r="G31" s="18" t="n">
        <f aca="false">proyecto!O34</f>
        <v>15.6</v>
      </c>
      <c r="H31" s="17" t="n">
        <f aca="false">examen!E35</f>
        <v>27</v>
      </c>
      <c r="I31" s="19" t="n">
        <f aca="false">SUM(C31:H31)</f>
        <v>86.35</v>
      </c>
    </row>
    <row r="32" customFormat="false" ht="13.8" hidden="false" customHeight="false" outlineLevel="0" collapsed="false">
      <c r="B32" s="6" t="s">
        <v>36</v>
      </c>
      <c r="C32" s="16" t="n">
        <f aca="false">practicas_laboratorio!G37</f>
        <v>10</v>
      </c>
      <c r="D32" s="16" t="n">
        <f aca="false">pruebas_parciales!H37</f>
        <v>14.125</v>
      </c>
      <c r="E32" s="17" t="n">
        <f aca="false">'informes escritos'!F37</f>
        <v>5</v>
      </c>
      <c r="F32" s="17" t="n">
        <f aca="false">investigacion_bibliografica!F37</f>
        <v>13.5</v>
      </c>
      <c r="G32" s="18" t="n">
        <f aca="false">proyecto!O35</f>
        <v>19.7</v>
      </c>
      <c r="H32" s="17" t="n">
        <f aca="false">examen!E36</f>
        <v>26</v>
      </c>
      <c r="I32" s="19" t="n">
        <f aca="false">SUM(C32:H32)</f>
        <v>88.325</v>
      </c>
    </row>
    <row r="33" customFormat="false" ht="13.8" hidden="false" customHeight="false" outlineLevel="0" collapsed="false">
      <c r="B33" s="6" t="s">
        <v>37</v>
      </c>
      <c r="C33" s="20" t="n">
        <f aca="false">practicas_laboratorio!G38</f>
        <v>10</v>
      </c>
      <c r="D33" s="20" t="n">
        <f aca="false">pruebas_parciales!H38</f>
        <v>14.5</v>
      </c>
      <c r="E33" s="21" t="n">
        <f aca="false">'informes escritos'!F38</f>
        <v>5</v>
      </c>
      <c r="F33" s="21" t="n">
        <f aca="false">investigacion_bibliografica!F38</f>
        <v>12.75</v>
      </c>
      <c r="G33" s="22" t="n">
        <f aca="false">proyecto!O36</f>
        <v>18</v>
      </c>
      <c r="H33" s="21" t="n">
        <f aca="false">examen!E37</f>
        <v>20</v>
      </c>
      <c r="I33" s="23" t="n">
        <f aca="false">SUM(C33:H33)</f>
        <v>80.25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2015-07-13T22:14:16Z</dcterms:modified>
  <cp:revision>0</cp:revision>
</cp:coreProperties>
</file>