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600" windowHeight="79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7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H7" i="1"/>
  <c r="H8" i="1"/>
  <c r="H9" i="1"/>
  <c r="H10" i="1"/>
  <c r="H11" i="1"/>
  <c r="H12" i="1"/>
  <c r="H13" i="1"/>
  <c r="F7" i="1"/>
  <c r="F8" i="1"/>
  <c r="F9" i="1"/>
  <c r="F10" i="1"/>
  <c r="F11" i="1"/>
  <c r="F12" i="1"/>
  <c r="F13" i="1"/>
  <c r="P6" i="2"/>
  <c r="F7" i="2"/>
</calcChain>
</file>

<file path=xl/sharedStrings.xml><?xml version="1.0" encoding="utf-8"?>
<sst xmlns="http://schemas.openxmlformats.org/spreadsheetml/2006/main" count="58" uniqueCount="47">
  <si>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</si>
  <si>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</si>
  <si>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</si>
  <si>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</si>
  <si>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</si>
  <si>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</si>
  <si>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</si>
  <si>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</si>
  <si>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</si>
  <si>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</si>
  <si>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</si>
  <si>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</si>
  <si>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</si>
  <si>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</si>
  <si>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</si>
  <si>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</si>
  <si>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</si>
  <si>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</si>
  <si>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</si>
  <si>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</si>
  <si>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</si>
  <si>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</si>
  <si>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</si>
  <si>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</si>
  <si>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</si>
  <si>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</si>
  <si>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</si>
  <si>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</si>
  <si>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</si>
  <si>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</si>
  <si>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</si>
  <si>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</si>
  <si>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</si>
  <si>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>BUCAR</t>
  </si>
  <si>
    <t xml:space="preserve">CEDULA </t>
  </si>
  <si>
    <t>NOMBRE</t>
  </si>
  <si>
    <t>CARLOS</t>
  </si>
  <si>
    <t>JUAN</t>
  </si>
  <si>
    <t>PEDRO</t>
  </si>
  <si>
    <t>LUIS</t>
  </si>
  <si>
    <t>BUCAR EN V</t>
  </si>
  <si>
    <t>BUSCAR EN H</t>
  </si>
  <si>
    <t>PERIODO</t>
  </si>
  <si>
    <t>PRIMER PARCIAL</t>
  </si>
  <si>
    <t>SEGUNDO PARCIAL</t>
  </si>
  <si>
    <t>MEJORAMIENTO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</si>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</sst>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I3" workbookViewId="0">
      <selection activeCell="M7" sqref="M7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6" width="59" customWidth="1"/>
    <col min="7" max="7" width="2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53.2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F12</f>
        <v>NINGUNO</v>
      </c>
      <c r="G7">
        <v>1722455161</v>
      </c>
      <c r="H7" t="str">
        <f t="shared" ref="H7:H13" si="0">IF(AND(LEN(IFERROR(VLOOKUP(I7,D7:E35,2,FALSE),""))&gt;0,LEN(IFERROR(VLOOKUP(J7,D7:E35,2,FALSE),""))&gt;0),"BUSQUEDA FINALIZADA","SIGA Intentando")</f>
        <v>SIGA Intentando</v>
      </c>
      <c r="I7" s="1">
        <v>1716987076</v>
      </c>
      <c r="J7" s="1">
        <v>1724495435</v>
      </c>
      <c r="K7" t="str">
        <f>IF(OR(LEN(IFERROR(VLOOKUP(L7,D7:E35,2,FALSE),""))&gt;0,LEN(IFERROR(VLOOKUP(M7,D7:E35,2,FALSE),""))&gt;0,LEN(IFERROR(VLOOKUP(N7,D7:E35,2,FALSE),""))&gt;0),"PUNTO ENCONTRADO","OBJETO PERDIDO")</f>
        <v>OBJETO PERDIDO</v>
      </c>
      <c r="L7" s="1">
        <v>1718048218</v>
      </c>
      <c r="M7" s="1">
        <v>1718048218</v>
      </c>
      <c r="N7" s="1">
        <v>1718048218</v>
      </c>
    </row>
    <row r="8" spans="4:14" x14ac:dyDescent="0.25">
      <c r="D8" s="1">
        <v>1716987076</v>
      </c>
      <c r="E8" s="1" t="s">
        <v>2</v>
      </c>
      <c r="F8" s="5" t="str">
        <f t="shared" ref="F8:F35" si="1">IFERROR(VLOOKUP(G8,D8:E36,2,FALSE),"NINGUNO")</f>
        <v>NINGUNO</v>
      </c>
      <c r="G8">
        <v>1442292827</v>
      </c>
      <c r="H8" t="str">
        <f t="shared" si="0"/>
        <v>BUSQUEDA FINALIZADA</v>
      </c>
      <c r="I8" s="1">
        <v>1720546919</v>
      </c>
      <c r="J8" s="1">
        <v>1718048233</v>
      </c>
      <c r="K8" t="str">
        <f t="shared" ref="K8:K21" si="2">IF(OR(LEN(IFERROR(VLOOKUP(L8,D8:E36,2,FALSE),""))&gt;0,LEN(IFERROR(VLOOKUP(M8,D8:E36,2,FALSE),""))&gt;0,LEN(IFERROR(VLOOKUP(N8,D8:E36,2,FALSE),""))&gt;0),"PUNTO ENCONTRADO","OBJETO PERDIDO")</f>
        <v>PUNTO ENCONTRADO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1718048232</v>
      </c>
      <c r="E9" s="1" t="s">
        <v>3</v>
      </c>
      <c r="F9" s="5" t="str">
        <f t="shared" si="1"/>
        <v>Hamilton</v>
      </c>
      <c r="G9">
        <v>1722964771</v>
      </c>
      <c r="H9" t="str">
        <f t="shared" si="0"/>
        <v>SIGA Intentando</v>
      </c>
      <c r="I9" s="1">
        <v>1716987081</v>
      </c>
      <c r="J9" s="1">
        <v>1724108440</v>
      </c>
      <c r="K9" t="str">
        <f t="shared" si="2"/>
        <v>PUNTO ENCONTRADO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 t="shared" si="1"/>
        <v>NINGUNO</v>
      </c>
      <c r="G10">
        <v>1700965571</v>
      </c>
      <c r="H10" t="str">
        <f t="shared" si="0"/>
        <v>BUSQUEDA FINALIZADA</v>
      </c>
      <c r="I10" s="1">
        <v>1724495440</v>
      </c>
      <c r="J10" s="1">
        <v>1716987082</v>
      </c>
      <c r="K10" t="str">
        <f t="shared" si="2"/>
        <v>PUNTO ENCONTRADO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 t="shared" si="1"/>
        <v>Yasmina</v>
      </c>
      <c r="G11">
        <v>1724495439</v>
      </c>
      <c r="H11" t="str">
        <f t="shared" si="0"/>
        <v>SIGA Intentando</v>
      </c>
      <c r="I11" s="1">
        <v>1718048238</v>
      </c>
      <c r="J11" s="1">
        <v>1724961292</v>
      </c>
      <c r="K11" t="str">
        <f t="shared" si="2"/>
        <v>PUNTO ENCONTRADO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 t="shared" si="1"/>
        <v>NINGUNO</v>
      </c>
      <c r="G12" s="1">
        <v>1724108440</v>
      </c>
      <c r="H12" t="str">
        <f t="shared" si="0"/>
        <v>SIGA Intentando</v>
      </c>
      <c r="I12" s="1">
        <v>1725633732</v>
      </c>
      <c r="J12" s="1">
        <v>1796967022</v>
      </c>
      <c r="K12" t="str">
        <f t="shared" si="2"/>
        <v>PUNTO ENCONTRADO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 t="shared" si="1"/>
        <v>Sixto</v>
      </c>
      <c r="G13" s="1">
        <v>1723632011</v>
      </c>
      <c r="H13" t="str">
        <f t="shared" si="0"/>
        <v>BUSQUEDA FINALIZADA</v>
      </c>
      <c r="I13" s="1">
        <v>1724495416</v>
      </c>
      <c r="J13" s="1">
        <v>1724966492</v>
      </c>
      <c r="K13" t="str">
        <f t="shared" si="2"/>
        <v>PUNTO ENCONTRADO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F14" s="5"/>
      <c r="K14" t="str">
        <f t="shared" si="2"/>
        <v>PUNTO ENCONTRADO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F15" s="5"/>
      <c r="K15" t="str">
        <f t="shared" si="2"/>
        <v>PUNTO ENCONTRADO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F16" s="5"/>
      <c r="K16" t="str">
        <f t="shared" si="2"/>
        <v>PUNTO ENCONTRADO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F17" s="5"/>
      <c r="K17" t="str">
        <f t="shared" si="2"/>
        <v>PUNTO ENCONTRADO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K18" t="str">
        <f t="shared" si="2"/>
        <v>OBJETO PERDIDO</v>
      </c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F19" s="5"/>
      <c r="K19" t="str">
        <f t="shared" si="2"/>
        <v>PUNTO ENCONTRADO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F20" s="5"/>
      <c r="K20" t="str">
        <f t="shared" si="2"/>
        <v>PUNTO ENCONTRADO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F21" s="5"/>
      <c r="K21" t="str">
        <f t="shared" si="2"/>
        <v>OBJETO PERDIDO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  <c r="F22" s="5"/>
    </row>
    <row r="23" spans="4:14" x14ac:dyDescent="0.25">
      <c r="D23" s="1">
        <v>1716987081</v>
      </c>
      <c r="E23" s="1" t="s">
        <v>17</v>
      </c>
      <c r="F23" s="5"/>
    </row>
    <row r="24" spans="4:14" x14ac:dyDescent="0.25">
      <c r="D24" s="1">
        <v>1724495440</v>
      </c>
      <c r="E24" s="1" t="s">
        <v>18</v>
      </c>
      <c r="F24" s="5"/>
    </row>
    <row r="25" spans="4:14" x14ac:dyDescent="0.25">
      <c r="D25" s="1">
        <v>1718048238</v>
      </c>
      <c r="E25" s="1" t="s">
        <v>19</v>
      </c>
      <c r="F25" s="5"/>
    </row>
    <row r="26" spans="4:14" x14ac:dyDescent="0.25">
      <c r="D26" s="1">
        <v>1716987082</v>
      </c>
      <c r="E26" s="1" t="s">
        <v>20</v>
      </c>
      <c r="F26" s="5"/>
    </row>
    <row r="27" spans="4:14" x14ac:dyDescent="0.25">
      <c r="D27" s="1">
        <v>1724495416</v>
      </c>
      <c r="E27" s="1" t="s">
        <v>21</v>
      </c>
      <c r="F27" s="5"/>
    </row>
    <row r="28" spans="4:14" x14ac:dyDescent="0.25">
      <c r="D28" s="1">
        <v>1720488307</v>
      </c>
      <c r="E28" t="s">
        <v>23</v>
      </c>
      <c r="F28" s="5"/>
    </row>
    <row r="29" spans="4:14" x14ac:dyDescent="0.25">
      <c r="D29" s="1">
        <v>1720546919</v>
      </c>
      <c r="E29" t="s">
        <v>24</v>
      </c>
      <c r="F29" s="5"/>
    </row>
    <row r="30" spans="4:14" x14ac:dyDescent="0.25">
      <c r="D30" s="1">
        <v>1722297531</v>
      </c>
      <c r="E30" t="s">
        <v>25</v>
      </c>
      <c r="F30" s="5"/>
    </row>
    <row r="31" spans="4:14" x14ac:dyDescent="0.25">
      <c r="D31" s="1">
        <v>1722964771</v>
      </c>
      <c r="E31" t="s">
        <v>26</v>
      </c>
      <c r="F31" s="5"/>
    </row>
    <row r="32" spans="4:14" x14ac:dyDescent="0.25">
      <c r="D32" s="1">
        <v>1723632011</v>
      </c>
      <c r="E32" t="s">
        <v>27</v>
      </c>
      <c r="F32" s="5"/>
    </row>
    <row r="33" spans="4:6" x14ac:dyDescent="0.25">
      <c r="D33" s="1">
        <v>1724299252</v>
      </c>
      <c r="E33" t="s">
        <v>9</v>
      </c>
      <c r="F33" s="5"/>
    </row>
    <row r="34" spans="4:6" x14ac:dyDescent="0.25">
      <c r="D34" s="1">
        <v>1724966492</v>
      </c>
      <c r="E34" t="s">
        <v>28</v>
      </c>
      <c r="F34" s="5"/>
    </row>
    <row r="35" spans="4:6" x14ac:dyDescent="0.25">
      <c r="D35" s="1">
        <v>1725633732</v>
      </c>
      <c r="E35" t="s">
        <v>29</v>
      </c>
      <c r="F35" s="5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29"/>
  <sheetViews>
    <sheetView workbookViewId="0">
      <selection activeCell="P7" sqref="P7"/>
    </sheetView>
  </sheetViews>
  <sheetFormatPr baseColWidth="10" defaultColWidth="9.140625" defaultRowHeight="15" x14ac:dyDescent="0.25"/>
  <cols>
    <col min="11" max="11" width="13.5703125" customWidth="1"/>
    <col min="12" max="12" width="17.5703125" customWidth="1"/>
  </cols>
  <sheetData>
    <row r="5" spans="1:17" x14ac:dyDescent="0.25">
      <c r="B5" s="14" t="s">
        <v>40</v>
      </c>
      <c r="C5" s="6"/>
      <c r="D5" s="6"/>
      <c r="E5" s="6"/>
      <c r="F5" s="6"/>
      <c r="G5" s="6"/>
      <c r="H5" s="7"/>
      <c r="K5" s="14" t="s">
        <v>41</v>
      </c>
      <c r="L5" s="6"/>
      <c r="M5" s="6"/>
      <c r="N5" s="6"/>
      <c r="O5" s="6"/>
      <c r="P5" s="6"/>
      <c r="Q5" s="7"/>
    </row>
    <row r="6" spans="1:17" x14ac:dyDescent="0.25">
      <c r="B6" s="8"/>
      <c r="C6" s="9"/>
      <c r="D6" s="9"/>
      <c r="E6" s="9"/>
      <c r="F6" s="9"/>
      <c r="G6" s="9"/>
      <c r="H6" s="10"/>
      <c r="K6" s="8"/>
      <c r="L6" s="9"/>
      <c r="M6" s="9"/>
      <c r="N6" s="9"/>
      <c r="O6" s="9" t="s">
        <v>36</v>
      </c>
      <c r="P6" s="9">
        <f>HLOOKUP(O6,$M$7:$O$11,4,FALSE)</f>
        <v>86</v>
      </c>
      <c r="Q6" s="10"/>
    </row>
    <row r="7" spans="1:17" x14ac:dyDescent="0.25">
      <c r="B7" s="8"/>
      <c r="C7" s="14" t="s">
        <v>34</v>
      </c>
      <c r="D7" s="14" t="s">
        <v>35</v>
      </c>
      <c r="E7" s="9">
        <v>1012</v>
      </c>
      <c r="F7" s="9" t="str">
        <f>VLOOKUP(E7,C8:D11,2,FALSE)</f>
        <v>LUIS</v>
      </c>
      <c r="G7" s="9"/>
      <c r="H7" s="10"/>
      <c r="K7" s="8"/>
      <c r="L7" s="14" t="s">
        <v>42</v>
      </c>
      <c r="M7" s="14" t="s">
        <v>36</v>
      </c>
      <c r="N7" s="14" t="s">
        <v>39</v>
      </c>
      <c r="O7" s="14" t="s">
        <v>38</v>
      </c>
      <c r="P7" s="9"/>
      <c r="Q7" s="10"/>
    </row>
    <row r="8" spans="1:17" x14ac:dyDescent="0.25">
      <c r="B8" s="8"/>
      <c r="C8" s="14">
        <v>1234</v>
      </c>
      <c r="D8" s="14" t="s">
        <v>36</v>
      </c>
      <c r="E8" s="9"/>
      <c r="F8" s="9"/>
      <c r="G8" s="9"/>
      <c r="H8" s="10"/>
      <c r="K8" s="8"/>
      <c r="L8" s="14" t="s">
        <v>43</v>
      </c>
      <c r="M8" s="14">
        <v>80</v>
      </c>
      <c r="N8" s="14">
        <v>100</v>
      </c>
      <c r="O8" s="14">
        <v>30</v>
      </c>
      <c r="P8" s="9"/>
      <c r="Q8" s="10"/>
    </row>
    <row r="9" spans="1:17" x14ac:dyDescent="0.25">
      <c r="B9" s="8"/>
      <c r="C9" s="14">
        <v>5678</v>
      </c>
      <c r="D9" s="14" t="s">
        <v>37</v>
      </c>
      <c r="E9" s="9"/>
      <c r="F9" s="9"/>
      <c r="G9" s="9"/>
      <c r="H9" s="10"/>
      <c r="K9" s="8"/>
      <c r="L9" s="14" t="s">
        <v>44</v>
      </c>
      <c r="M9" s="14">
        <v>67</v>
      </c>
      <c r="N9" s="14">
        <v>45</v>
      </c>
      <c r="O9" s="14">
        <v>40</v>
      </c>
      <c r="P9" s="9"/>
      <c r="Q9" s="10"/>
    </row>
    <row r="10" spans="1:17" x14ac:dyDescent="0.25">
      <c r="B10" s="8"/>
      <c r="C10" s="14">
        <v>1011</v>
      </c>
      <c r="D10" s="14" t="s">
        <v>38</v>
      </c>
      <c r="E10" s="9"/>
      <c r="F10" s="9"/>
      <c r="G10" s="9"/>
      <c r="H10" s="10"/>
      <c r="K10" s="8"/>
      <c r="L10" s="14" t="s">
        <v>45</v>
      </c>
      <c r="M10" s="14">
        <v>86</v>
      </c>
      <c r="N10" s="14">
        <v>35</v>
      </c>
      <c r="O10" s="14">
        <v>100</v>
      </c>
      <c r="P10" s="9"/>
      <c r="Q10" s="10"/>
    </row>
    <row r="11" spans="1:17" x14ac:dyDescent="0.25">
      <c r="B11" s="8"/>
      <c r="C11" s="14">
        <v>1012</v>
      </c>
      <c r="D11" s="14" t="s">
        <v>39</v>
      </c>
      <c r="E11" s="9"/>
      <c r="F11" s="9"/>
      <c r="G11" s="9"/>
      <c r="H11" s="10"/>
      <c r="K11" s="8"/>
      <c r="L11" s="14" t="s">
        <v>46</v>
      </c>
      <c r="M11" s="14">
        <v>81</v>
      </c>
      <c r="N11" s="14">
        <v>83</v>
      </c>
      <c r="O11" s="14">
        <v>70</v>
      </c>
      <c r="P11" s="9"/>
      <c r="Q11" s="10"/>
    </row>
    <row r="12" spans="1:17" x14ac:dyDescent="0.25">
      <c r="B12" s="8"/>
      <c r="C12" s="9"/>
      <c r="D12" s="9"/>
      <c r="E12" s="9"/>
      <c r="F12" s="9"/>
      <c r="G12" s="9"/>
      <c r="H12" s="10"/>
      <c r="K12" s="8"/>
      <c r="L12" s="9"/>
      <c r="M12" s="9"/>
      <c r="N12" s="9"/>
      <c r="O12" s="9"/>
      <c r="P12" s="9"/>
      <c r="Q12" s="10"/>
    </row>
    <row r="13" spans="1:17" x14ac:dyDescent="0.25">
      <c r="B13" s="8"/>
      <c r="C13" s="9"/>
      <c r="D13" s="9"/>
      <c r="E13" s="9"/>
      <c r="F13" s="9"/>
      <c r="G13" s="9"/>
      <c r="H13" s="10"/>
      <c r="K13" s="11"/>
      <c r="L13" s="12"/>
      <c r="M13" s="12"/>
      <c r="N13" s="12"/>
      <c r="O13" s="12"/>
      <c r="P13" s="12"/>
      <c r="Q13" s="13"/>
    </row>
    <row r="14" spans="1:17" x14ac:dyDescent="0.25">
      <c r="B14" s="11"/>
      <c r="C14" s="12"/>
      <c r="D14" s="12"/>
      <c r="E14" s="12"/>
      <c r="F14" s="12"/>
      <c r="G14" s="12"/>
      <c r="H14" s="13"/>
    </row>
    <row r="16" spans="1:17" x14ac:dyDescent="0.25">
      <c r="A16" s="9"/>
      <c r="B16" s="14" t="s">
        <v>33</v>
      </c>
      <c r="C16" s="6"/>
      <c r="D16" s="6"/>
      <c r="E16" s="6"/>
      <c r="F16" s="6"/>
      <c r="G16" s="6"/>
      <c r="H16" s="7"/>
    </row>
    <row r="17" spans="1:8" x14ac:dyDescent="0.25">
      <c r="A17" s="8"/>
      <c r="B17" s="8"/>
      <c r="C17" s="9"/>
      <c r="D17" s="9"/>
      <c r="E17" s="9"/>
      <c r="F17" s="9"/>
      <c r="G17" s="9"/>
      <c r="H17" s="10"/>
    </row>
    <row r="18" spans="1:8" x14ac:dyDescent="0.25">
      <c r="A18" s="8"/>
      <c r="B18" s="8"/>
      <c r="C18" s="14" t="s">
        <v>34</v>
      </c>
      <c r="D18" s="14" t="s">
        <v>35</v>
      </c>
      <c r="E18" s="9"/>
      <c r="F18" s="9"/>
      <c r="G18" s="9"/>
      <c r="H18" s="10"/>
    </row>
    <row r="19" spans="1:8" x14ac:dyDescent="0.25">
      <c r="A19" s="8"/>
      <c r="B19" s="8"/>
      <c r="C19" s="14">
        <v>1234</v>
      </c>
      <c r="D19" s="14" t="s">
        <v>36</v>
      </c>
      <c r="E19" s="9"/>
      <c r="F19" s="9"/>
      <c r="G19" s="9"/>
      <c r="H19" s="10"/>
    </row>
    <row r="20" spans="1:8" x14ac:dyDescent="0.25">
      <c r="A20" s="8"/>
      <c r="B20" s="8"/>
      <c r="C20" s="14">
        <v>5678</v>
      </c>
      <c r="D20" s="14" t="s">
        <v>37</v>
      </c>
      <c r="E20" s="9"/>
      <c r="F20" s="9"/>
      <c r="G20" s="9"/>
      <c r="H20" s="10"/>
    </row>
    <row r="21" spans="1:8" x14ac:dyDescent="0.25">
      <c r="A21" s="8"/>
      <c r="B21" s="8"/>
      <c r="C21" s="14">
        <v>1011</v>
      </c>
      <c r="D21" s="14" t="s">
        <v>38</v>
      </c>
      <c r="E21" s="9"/>
      <c r="F21" s="9"/>
      <c r="G21" s="9"/>
      <c r="H21" s="10"/>
    </row>
    <row r="22" spans="1:8" x14ac:dyDescent="0.25">
      <c r="A22" s="8"/>
      <c r="B22" s="8"/>
      <c r="C22" s="14">
        <v>1012</v>
      </c>
      <c r="D22" s="14" t="s">
        <v>39</v>
      </c>
      <c r="E22" s="9"/>
      <c r="F22" s="9"/>
      <c r="G22" s="9"/>
      <c r="H22" s="10"/>
    </row>
    <row r="23" spans="1:8" x14ac:dyDescent="0.25">
      <c r="A23" s="8"/>
      <c r="B23" s="8"/>
      <c r="C23" s="9"/>
      <c r="D23" s="9"/>
      <c r="E23" s="9"/>
      <c r="F23" s="9"/>
      <c r="G23" s="9"/>
      <c r="H23" s="10"/>
    </row>
    <row r="24" spans="1:8" x14ac:dyDescent="0.25">
      <c r="A24" s="8"/>
      <c r="B24" s="8"/>
      <c r="C24" s="9"/>
      <c r="D24" s="9"/>
      <c r="E24" s="9"/>
      <c r="F24" s="9"/>
      <c r="G24" s="9"/>
      <c r="H24" s="10"/>
    </row>
    <row r="25" spans="1:8" x14ac:dyDescent="0.25">
      <c r="A25" s="9"/>
      <c r="B25" s="11"/>
      <c r="C25" s="12"/>
      <c r="D25" s="12"/>
      <c r="E25" s="12"/>
      <c r="F25" s="12"/>
      <c r="G25" s="12"/>
      <c r="H25" s="13"/>
    </row>
    <row r="26" spans="1:8" x14ac:dyDescent="0.25">
      <c r="B26" s="9"/>
      <c r="C26" s="9"/>
      <c r="D26" s="9"/>
      <c r="E26" s="9"/>
      <c r="F26" s="9"/>
      <c r="G26" s="9"/>
      <c r="H26" s="9"/>
    </row>
    <row r="27" spans="1:8" x14ac:dyDescent="0.25">
      <c r="B27" s="9"/>
      <c r="C27" s="9"/>
      <c r="D27" s="9"/>
      <c r="E27" s="9"/>
      <c r="F27" s="9"/>
      <c r="G27" s="9"/>
      <c r="H27" s="9"/>
    </row>
    <row r="28" spans="1:8" x14ac:dyDescent="0.25">
      <c r="B28" s="9"/>
      <c r="C28" s="9"/>
      <c r="D28" s="9"/>
      <c r="E28" s="9"/>
      <c r="F28" s="9"/>
      <c r="G28" s="9"/>
      <c r="H28" s="9"/>
    </row>
    <row r="29" spans="1:8" x14ac:dyDescent="0.25">
      <c r="G29" s="9"/>
      <c r="H2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2015-06-02T02:02:58Z</dcterms:modified>
</cp:coreProperties>
</file>