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5480" windowHeight="78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F8" i="1"/>
  <c r="F9" i="1"/>
  <c r="F10" i="1"/>
  <c r="F11" i="1"/>
  <c r="F12" i="1"/>
  <c r="F13" i="1"/>
  <c r="F7" i="1"/>
  <c r="D7" i="1"/>
  <c r="D8" i="1"/>
  <c r="D9" i="1"/>
  <c r="D10" i="1"/>
  <c r="D11" i="1"/>
  <c r="D12" i="1"/>
  <c r="D13" i="1"/>
  <c r="P7" i="2"/>
  <c r="P6" i="2"/>
  <c r="F20" i="2"/>
</calcChain>
</file>

<file path=xl/sharedStrings.xml><?xml version="1.0" encoding="utf-8"?>
<sst xmlns="http://schemas.openxmlformats.org/spreadsheetml/2006/main" count="58" uniqueCount="47">
  <si>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</si>
  <si>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</si>
  <si>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</si>
  <si>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</si>
  <si>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</si>
  <si>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</si>
  <si>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</si>
  <si>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</si>
  <si>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</si>
  <si>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</si>
  <si>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</si>
  <si>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</si>
  <si>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</si>
  <si>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</si>
  <si>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</si>
  <si>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</si>
  <si>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</si>
  <si>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</si>
  <si>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</si>
  <si>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</si>
  <si>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</si>
  <si>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</si>
  <si>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</si>
  <si>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</si>
  <si>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</si>
  <si>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</si>
  <si>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</si>
  <si>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</si>
  <si>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</si>
  <si>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</si>
  <si>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</si>
  <si>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CÉDULA</t>
  </si>
  <si>
    <t>ALUMNOS</t>
  </si>
  <si>
    <t>BUSCAR</t>
  </si>
  <si>
    <t>CEDULA</t>
  </si>
  <si>
    <t>NOMBRE</t>
  </si>
  <si>
    <t>CARLOS</t>
  </si>
  <si>
    <t xml:space="preserve">JUAN </t>
  </si>
  <si>
    <t>PEDRO</t>
  </si>
  <si>
    <t>LUIS</t>
  </si>
  <si>
    <t>BUSCAR EN V</t>
  </si>
  <si>
    <t>BUSCAR H</t>
  </si>
  <si>
    <t>PERIODO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</si>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</sst>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w Cen MT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6" xfId="0" applyBorder="1" applyAlignment="1">
      <alignment horizontal="center"/>
    </xf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6"/>
  <sheetViews>
    <sheetView tabSelected="1" workbookViewId="0">
      <selection activeCell="I24" sqref="I24"/>
    </sheetView>
  </sheetViews>
  <sheetFormatPr baseColWidth="10" defaultColWidth="9.140625" defaultRowHeight="15" x14ac:dyDescent="0.25"/>
  <cols>
    <col min="1" max="1" width="4" customWidth="1"/>
    <col min="2" max="2" width="14.140625" bestFit="1" customWidth="1"/>
    <col min="3" max="3" width="11.7109375" customWidth="1"/>
    <col min="4" max="4" width="33.7109375" bestFit="1" customWidth="1"/>
    <col min="5" max="5" width="14.140625" bestFit="1" customWidth="1"/>
    <col min="6" max="6" width="26" customWidth="1"/>
    <col min="7" max="7" width="14.140625" bestFit="1" customWidth="1"/>
    <col min="8" max="8" width="15.5703125" customWidth="1"/>
    <col min="9" max="9" width="27.5703125" customWidth="1"/>
    <col min="10" max="11" width="14.140625" bestFit="1" customWidth="1"/>
    <col min="12" max="12" width="11" bestFit="1" customWidth="1"/>
    <col min="13" max="13" width="25" customWidth="1"/>
  </cols>
  <sheetData>
    <row r="6" spans="2:12" ht="61.5" customHeight="1" x14ac:dyDescent="0.25">
      <c r="B6" s="6" t="s">
        <v>31</v>
      </c>
      <c r="C6" s="8" t="s">
        <v>32</v>
      </c>
      <c r="D6" s="5" t="s">
        <v>28</v>
      </c>
      <c r="E6" s="5"/>
      <c r="F6" s="2" t="s">
        <v>29</v>
      </c>
      <c r="G6" s="3"/>
      <c r="H6" s="4"/>
      <c r="I6" s="2" t="s">
        <v>30</v>
      </c>
      <c r="J6" s="2"/>
      <c r="K6" s="3"/>
    </row>
    <row r="7" spans="2:12" ht="15.75" x14ac:dyDescent="0.25">
      <c r="B7" s="5">
        <v>1718048232</v>
      </c>
      <c r="C7" s="5" t="s">
        <v>0</v>
      </c>
      <c r="D7" s="28" t="str">
        <f>IFERROR(VLOOKUP(E7,B7:C35,2,FALSE),"NINGUNO")</f>
        <v>Jonathan</v>
      </c>
      <c r="E7" s="4">
        <v>1722455161</v>
      </c>
      <c r="F7" s="28" t="str">
        <f>IF(AND(LEN(IFERROR(VLOOKUP(G7,$B$7:$C$35,2,FALSE),""))&gt;0,LEN(IFERROR(VLOOKUP(H7,$B$7:$C$35,2,FALSE),""))&gt;0),"BUSQUEDA FINALIZADA","SIGA INTENTANDO")</f>
        <v>BUSQUEDA FINALIZADA</v>
      </c>
      <c r="G7" s="5">
        <v>1718048233</v>
      </c>
      <c r="H7" s="5">
        <v>1718048233</v>
      </c>
      <c r="I7" s="28" t="str">
        <f>IF(OR(LEN(IFERROR(VLOOKUP(J7,$E$7:$F$35,2,FALSE),""))&gt;0,LEN(IFERROR(VLOOKUP(K7,$E$7:$F$35,2,FALSE),""))&gt;0,LEN(IFERROR(VLOOKUP(L7,$E$7:$F$35,2,FALSE),""))&gt;0),"PUNTO ENCONTRADO","OBJETIVO PERDIDO")</f>
        <v>OBJETIVO PERDIDO</v>
      </c>
      <c r="J7" s="2">
        <v>1716987078</v>
      </c>
      <c r="K7" s="2">
        <v>1029044513</v>
      </c>
      <c r="L7" s="1">
        <v>1724495416</v>
      </c>
    </row>
    <row r="8" spans="2:12" ht="15.75" x14ac:dyDescent="0.25">
      <c r="B8" s="5">
        <v>1716987076</v>
      </c>
      <c r="C8" s="5" t="s">
        <v>1</v>
      </c>
      <c r="D8" s="28" t="str">
        <f t="shared" ref="D8:D13" si="0">IFERROR(VLOOKUP(E8,B8:C36,2,FALSE),"NINGUNO")</f>
        <v>NINGUNO</v>
      </c>
      <c r="E8" s="4">
        <v>1442292827</v>
      </c>
      <c r="F8" s="28" t="str">
        <f t="shared" ref="F8:F13" si="1">IF(AND(LEN(IFERROR(VLOOKUP(G8,$B$7:$C$35,2,FALSE),""))&gt;0,LEN(IFERROR(VLOOKUP(H8,$B$7:$C$35,2,FALSE),""))&gt;0),"BUSQUEDA FINALIZADA","SIGA INTENTANDO")</f>
        <v>BUSQUEDA FINALIZADA</v>
      </c>
      <c r="G8" s="2">
        <v>1720546919</v>
      </c>
      <c r="H8" s="5">
        <v>1718048233</v>
      </c>
      <c r="I8" s="28" t="str">
        <f t="shared" ref="I8:I21" si="2">IF(OR(LEN(IFERROR(VLOOKUP(J8,$E$7:$F$35,2,FALSE),""))&gt;0,LEN(IFERROR(VLOOKUP(K8,$E$7:$F$35,2,FALSE),""))&gt;0,LEN(IFERROR(VLOOKUP(L8,$E$7:$F$35,2,FALSE),""))&gt;0),"PUNTO ENCONTRADO","OBJETIVO PERDIDO")</f>
        <v>OBJETIVO PERDIDO</v>
      </c>
      <c r="J8" s="2">
        <v>1724495437</v>
      </c>
      <c r="K8" s="2">
        <v>1029040913</v>
      </c>
      <c r="L8" s="1">
        <v>1716987079</v>
      </c>
    </row>
    <row r="9" spans="2:12" ht="15.75" x14ac:dyDescent="0.25">
      <c r="B9" s="5">
        <v>1724495435</v>
      </c>
      <c r="C9" s="5" t="s">
        <v>2</v>
      </c>
      <c r="D9" s="28" t="str">
        <f t="shared" si="0"/>
        <v>Hamilton</v>
      </c>
      <c r="E9" s="4">
        <v>1722964771</v>
      </c>
      <c r="F9" s="28" t="str">
        <f t="shared" si="1"/>
        <v>SIGA INTENTANDO</v>
      </c>
      <c r="G9" s="2">
        <v>1716987081</v>
      </c>
      <c r="H9" s="5">
        <v>1724108440</v>
      </c>
      <c r="I9" s="28" t="str">
        <f t="shared" si="2"/>
        <v>PUNTO ENCONTRADO</v>
      </c>
      <c r="J9" s="2">
        <v>1722455161</v>
      </c>
      <c r="K9" s="2">
        <v>1029010913</v>
      </c>
      <c r="L9" s="1">
        <v>1010010993</v>
      </c>
    </row>
    <row r="10" spans="2:12" ht="15.75" x14ac:dyDescent="0.25">
      <c r="B10" s="5">
        <v>1718048233</v>
      </c>
      <c r="C10" s="5" t="s">
        <v>3</v>
      </c>
      <c r="D10" s="28" t="str">
        <f t="shared" si="0"/>
        <v>NINGUNO</v>
      </c>
      <c r="E10" s="4">
        <v>1700965571</v>
      </c>
      <c r="F10" s="28" t="str">
        <f t="shared" si="1"/>
        <v>BUSQUEDA FINALIZADA</v>
      </c>
      <c r="G10" s="2">
        <v>1724495440</v>
      </c>
      <c r="H10" s="5">
        <v>1716987082</v>
      </c>
      <c r="I10" s="28" t="str">
        <f t="shared" si="2"/>
        <v>OBJETIVO PERDIDO</v>
      </c>
      <c r="J10" s="2">
        <v>1720488307</v>
      </c>
      <c r="K10" s="2">
        <v>1029049436</v>
      </c>
      <c r="L10" s="1">
        <v>1029049136</v>
      </c>
    </row>
    <row r="11" spans="2:12" ht="15.75" x14ac:dyDescent="0.25">
      <c r="B11" s="5">
        <v>1716987077</v>
      </c>
      <c r="C11" s="5" t="s">
        <v>4</v>
      </c>
      <c r="D11" s="28" t="str">
        <f t="shared" si="0"/>
        <v>Yasmina</v>
      </c>
      <c r="E11" s="4">
        <v>1724495439</v>
      </c>
      <c r="F11" s="28" t="str">
        <f t="shared" si="1"/>
        <v>SIGA INTENTANDO</v>
      </c>
      <c r="G11" s="2">
        <v>1718048238</v>
      </c>
      <c r="H11" s="5">
        <v>1724961292</v>
      </c>
      <c r="I11" s="28" t="str">
        <f t="shared" si="2"/>
        <v>OBJETIVO PERDIDO</v>
      </c>
      <c r="J11" s="2">
        <v>1724495438</v>
      </c>
      <c r="K11" s="2">
        <v>1720488330</v>
      </c>
      <c r="L11" s="1">
        <v>1029040103</v>
      </c>
    </row>
    <row r="12" spans="2:12" ht="15.75" x14ac:dyDescent="0.25">
      <c r="B12" s="5">
        <v>1724495436</v>
      </c>
      <c r="C12" s="5" t="s">
        <v>5</v>
      </c>
      <c r="D12" s="28" t="str">
        <f t="shared" si="0"/>
        <v>NINGUNO</v>
      </c>
      <c r="E12" s="5">
        <v>1724108440</v>
      </c>
      <c r="F12" s="28" t="str">
        <f t="shared" si="1"/>
        <v>SIGA INTENTANDO</v>
      </c>
      <c r="G12" s="2">
        <v>1725633732</v>
      </c>
      <c r="H12" s="5">
        <v>1796967022</v>
      </c>
      <c r="I12" s="28" t="str">
        <f t="shared" si="2"/>
        <v>OBJETIVO PERDIDO</v>
      </c>
      <c r="J12" s="2">
        <v>1029040136</v>
      </c>
      <c r="K12" s="2">
        <v>1849518076</v>
      </c>
      <c r="L12" s="1">
        <v>1716987081</v>
      </c>
    </row>
    <row r="13" spans="2:12" ht="15.75" x14ac:dyDescent="0.25">
      <c r="B13" s="5">
        <v>1718048234</v>
      </c>
      <c r="C13" s="5" t="s">
        <v>6</v>
      </c>
      <c r="D13" s="28" t="str">
        <f t="shared" si="0"/>
        <v>Sixto</v>
      </c>
      <c r="E13" s="5">
        <v>1723632011</v>
      </c>
      <c r="F13" s="28" t="str">
        <f t="shared" si="1"/>
        <v>BUSQUEDA FINALIZADA</v>
      </c>
      <c r="G13" s="2">
        <v>1724495416</v>
      </c>
      <c r="H13" s="5">
        <v>1724966492</v>
      </c>
      <c r="I13" s="28" t="str">
        <f t="shared" si="2"/>
        <v>OBJETIVO PERDIDO</v>
      </c>
      <c r="J13" s="2">
        <v>1716987080</v>
      </c>
      <c r="K13" s="2">
        <v>1541952448</v>
      </c>
      <c r="L13" s="1">
        <v>1724496939</v>
      </c>
    </row>
    <row r="14" spans="2:12" ht="15.75" x14ac:dyDescent="0.25">
      <c r="B14" s="5">
        <v>1716987078</v>
      </c>
      <c r="C14" s="5" t="s">
        <v>7</v>
      </c>
      <c r="D14" s="4"/>
      <c r="E14" s="4"/>
      <c r="F14" s="3"/>
      <c r="G14" s="3"/>
      <c r="H14" s="4"/>
      <c r="I14" s="28" t="str">
        <f t="shared" si="2"/>
        <v>PUNTO ENCONTRADO</v>
      </c>
      <c r="J14" s="2">
        <v>1724495439</v>
      </c>
      <c r="K14" s="2">
        <v>1989930888</v>
      </c>
      <c r="L14" s="1">
        <v>1090435936</v>
      </c>
    </row>
    <row r="15" spans="2:12" ht="15.75" x14ac:dyDescent="0.25">
      <c r="B15" s="5">
        <v>1724495437</v>
      </c>
      <c r="C15" s="5" t="s">
        <v>8</v>
      </c>
      <c r="D15" s="4"/>
      <c r="E15" s="4"/>
      <c r="F15" s="3"/>
      <c r="G15" s="3"/>
      <c r="H15" s="4"/>
      <c r="I15" s="28" t="str">
        <f t="shared" si="2"/>
        <v>OBJETIVO PERDIDO</v>
      </c>
      <c r="J15" s="2">
        <v>1724495410</v>
      </c>
      <c r="K15" s="2">
        <v>1718048237</v>
      </c>
      <c r="L15" s="1">
        <v>1090109936</v>
      </c>
    </row>
    <row r="16" spans="2:12" ht="15.75" x14ac:dyDescent="0.25">
      <c r="B16" s="5">
        <v>1722455161</v>
      </c>
      <c r="C16" s="5" t="s">
        <v>9</v>
      </c>
      <c r="D16" s="4"/>
      <c r="E16" s="4"/>
      <c r="F16" s="3"/>
      <c r="G16" s="3"/>
      <c r="H16" s="4"/>
      <c r="I16" s="28" t="str">
        <f t="shared" si="2"/>
        <v>PUNTO ENCONTRADO</v>
      </c>
      <c r="J16" s="2">
        <v>1204954410</v>
      </c>
      <c r="K16" s="2">
        <v>1722455061</v>
      </c>
      <c r="L16" s="1">
        <v>1722455161</v>
      </c>
    </row>
    <row r="17" spans="2:12" ht="15.75" x14ac:dyDescent="0.25">
      <c r="B17" s="5">
        <v>1716987079</v>
      </c>
      <c r="C17" s="5" t="s">
        <v>10</v>
      </c>
      <c r="D17" s="4"/>
      <c r="E17" s="4"/>
      <c r="F17" s="3"/>
      <c r="G17" s="3"/>
      <c r="H17" s="4"/>
      <c r="I17" s="28" t="str">
        <f t="shared" si="2"/>
        <v>OBJETIVO PERDIDO</v>
      </c>
      <c r="J17" s="2">
        <v>1724495440</v>
      </c>
      <c r="K17" s="2">
        <v>1090448936</v>
      </c>
      <c r="L17" s="1">
        <v>1718048238</v>
      </c>
    </row>
    <row r="18" spans="2:12" ht="15.75" x14ac:dyDescent="0.25">
      <c r="B18" s="5">
        <v>1724495438</v>
      </c>
      <c r="C18" s="5" t="s">
        <v>11</v>
      </c>
      <c r="D18" s="9"/>
      <c r="E18" s="4"/>
      <c r="F18" s="3"/>
      <c r="G18" s="3"/>
      <c r="H18" s="4"/>
      <c r="I18" s="28" t="str">
        <f t="shared" si="2"/>
        <v>OBJETIVO PERDIDO</v>
      </c>
      <c r="J18" s="2">
        <v>1718044536</v>
      </c>
      <c r="K18" s="2">
        <v>1090445136</v>
      </c>
      <c r="L18" s="1">
        <v>1029049436</v>
      </c>
    </row>
    <row r="19" spans="2:12" ht="15.75" x14ac:dyDescent="0.25">
      <c r="B19" s="5">
        <v>1718048236</v>
      </c>
      <c r="C19" s="5" t="s">
        <v>12</v>
      </c>
      <c r="D19" s="4"/>
      <c r="E19" s="4"/>
      <c r="F19" s="3"/>
      <c r="G19" s="3"/>
      <c r="H19" s="4"/>
      <c r="I19" s="28" t="str">
        <f t="shared" si="2"/>
        <v>OBJETIVO PERDIDO</v>
      </c>
      <c r="J19" s="2">
        <v>1716987082</v>
      </c>
      <c r="K19" s="2">
        <v>1090435936</v>
      </c>
      <c r="L19" s="1">
        <v>1090445136</v>
      </c>
    </row>
    <row r="20" spans="2:12" ht="15.75" x14ac:dyDescent="0.25">
      <c r="B20" s="5">
        <v>1716987080</v>
      </c>
      <c r="C20" s="5" t="s">
        <v>13</v>
      </c>
      <c r="D20" s="4"/>
      <c r="E20" s="4"/>
      <c r="F20" s="3"/>
      <c r="G20" s="3"/>
      <c r="H20" s="4"/>
      <c r="I20" s="28" t="str">
        <f t="shared" si="2"/>
        <v>OBJETIVO PERDIDO</v>
      </c>
      <c r="J20" s="2">
        <v>1724495440</v>
      </c>
      <c r="K20" s="2">
        <v>1718048236</v>
      </c>
      <c r="L20" s="1">
        <v>1721998222</v>
      </c>
    </row>
    <row r="21" spans="2:12" ht="15.75" x14ac:dyDescent="0.25">
      <c r="B21" s="5">
        <v>1724495439</v>
      </c>
      <c r="C21" s="5" t="s">
        <v>14</v>
      </c>
      <c r="D21" s="4"/>
      <c r="E21" s="4"/>
      <c r="F21" s="3"/>
      <c r="G21" s="3"/>
      <c r="H21" s="4"/>
      <c r="I21" s="28" t="str">
        <f t="shared" si="2"/>
        <v>OBJETIVO PERDIDO</v>
      </c>
      <c r="J21" s="2">
        <v>1090445136</v>
      </c>
      <c r="K21" s="2">
        <v>1724198222</v>
      </c>
      <c r="L21" s="1">
        <v>1724410222</v>
      </c>
    </row>
    <row r="22" spans="2:12" ht="15.75" x14ac:dyDescent="0.25">
      <c r="B22" s="5">
        <v>1718048237</v>
      </c>
      <c r="C22" s="5" t="s">
        <v>15</v>
      </c>
      <c r="D22" s="4"/>
      <c r="E22" s="4"/>
      <c r="F22" s="3"/>
      <c r="G22" s="3"/>
      <c r="H22" s="4"/>
      <c r="I22" s="3"/>
      <c r="J22" s="3"/>
      <c r="K22" s="3"/>
    </row>
    <row r="23" spans="2:12" ht="15.75" x14ac:dyDescent="0.25">
      <c r="B23" s="5">
        <v>1716987081</v>
      </c>
      <c r="C23" s="5" t="s">
        <v>16</v>
      </c>
      <c r="D23" s="4"/>
      <c r="E23" s="4"/>
      <c r="F23" s="3"/>
      <c r="G23" s="3"/>
      <c r="H23" s="4"/>
      <c r="I23" s="3"/>
      <c r="J23" s="3"/>
      <c r="K23" s="3"/>
    </row>
    <row r="24" spans="2:12" ht="15.75" x14ac:dyDescent="0.25">
      <c r="B24" s="5">
        <v>1724495440</v>
      </c>
      <c r="C24" s="5" t="s">
        <v>17</v>
      </c>
      <c r="D24" s="4"/>
      <c r="E24" s="4"/>
      <c r="F24" s="3"/>
      <c r="G24" s="3"/>
      <c r="H24" s="4"/>
      <c r="I24" s="3"/>
      <c r="J24" s="3"/>
      <c r="K24" s="3"/>
    </row>
    <row r="25" spans="2:12" ht="15.75" x14ac:dyDescent="0.25">
      <c r="B25" s="5">
        <v>1718048238</v>
      </c>
      <c r="C25" s="5" t="s">
        <v>18</v>
      </c>
      <c r="D25" s="4"/>
      <c r="E25" s="4"/>
      <c r="F25" s="3"/>
      <c r="G25" s="3"/>
      <c r="H25" s="4"/>
      <c r="I25" s="3"/>
      <c r="J25" s="3"/>
      <c r="K25" s="3"/>
    </row>
    <row r="26" spans="2:12" ht="15.75" x14ac:dyDescent="0.25">
      <c r="B26" s="5">
        <v>1716987082</v>
      </c>
      <c r="C26" s="5" t="s">
        <v>19</v>
      </c>
      <c r="D26" s="4"/>
      <c r="E26" s="4"/>
      <c r="F26" s="3"/>
      <c r="G26" s="3"/>
      <c r="H26" s="4"/>
      <c r="I26" s="3"/>
      <c r="J26" s="3"/>
      <c r="K26" s="3"/>
    </row>
    <row r="27" spans="2:12" ht="15.75" x14ac:dyDescent="0.25">
      <c r="B27" s="5">
        <v>1724495416</v>
      </c>
      <c r="C27" s="5" t="s">
        <v>20</v>
      </c>
      <c r="D27" s="4"/>
      <c r="E27" s="4"/>
      <c r="F27" s="3"/>
      <c r="G27" s="3"/>
      <c r="H27" s="4"/>
      <c r="I27" s="3"/>
      <c r="J27" s="3"/>
      <c r="K27" s="3"/>
    </row>
    <row r="28" spans="2:12" ht="15.75" x14ac:dyDescent="0.25">
      <c r="B28" s="5">
        <v>1720488307</v>
      </c>
      <c r="C28" s="4" t="s">
        <v>21</v>
      </c>
      <c r="D28" s="4"/>
      <c r="E28" s="4"/>
      <c r="F28" s="3"/>
      <c r="G28" s="3"/>
      <c r="H28" s="4"/>
      <c r="I28" s="3"/>
      <c r="J28" s="3"/>
      <c r="K28" s="3"/>
    </row>
    <row r="29" spans="2:12" ht="15.75" x14ac:dyDescent="0.25">
      <c r="B29" s="5">
        <v>1720546919</v>
      </c>
      <c r="C29" s="4" t="s">
        <v>22</v>
      </c>
      <c r="D29" s="4"/>
      <c r="E29" s="4"/>
      <c r="F29" s="3"/>
      <c r="G29" s="3"/>
      <c r="H29" s="4"/>
      <c r="I29" s="3"/>
      <c r="J29" s="3"/>
      <c r="K29" s="3"/>
    </row>
    <row r="30" spans="2:12" ht="15.75" x14ac:dyDescent="0.25">
      <c r="B30" s="5">
        <v>1722297531</v>
      </c>
      <c r="C30" s="4" t="s">
        <v>23</v>
      </c>
      <c r="D30" s="4"/>
      <c r="E30" s="4"/>
      <c r="F30" s="3"/>
      <c r="G30" s="3"/>
      <c r="H30" s="4"/>
      <c r="I30" s="3"/>
      <c r="J30" s="3"/>
      <c r="K30" s="3"/>
    </row>
    <row r="31" spans="2:12" ht="15.75" x14ac:dyDescent="0.25">
      <c r="B31" s="5">
        <v>1722964771</v>
      </c>
      <c r="C31" s="4" t="s">
        <v>24</v>
      </c>
      <c r="D31" s="4"/>
      <c r="E31" s="4"/>
      <c r="F31" s="3"/>
      <c r="G31" s="3"/>
      <c r="H31" s="4"/>
      <c r="I31" s="3"/>
      <c r="J31" s="3"/>
      <c r="K31" s="3"/>
    </row>
    <row r="32" spans="2:12" ht="15.75" x14ac:dyDescent="0.25">
      <c r="B32" s="5">
        <v>1723632011</v>
      </c>
      <c r="C32" s="4" t="s">
        <v>25</v>
      </c>
      <c r="D32" s="4"/>
      <c r="E32" s="4"/>
      <c r="F32" s="3"/>
      <c r="G32" s="3"/>
      <c r="H32" s="4"/>
      <c r="I32" s="3"/>
      <c r="J32" s="3"/>
      <c r="K32" s="3"/>
    </row>
    <row r="33" spans="2:11" ht="15.75" x14ac:dyDescent="0.25">
      <c r="B33" s="5">
        <v>1724299252</v>
      </c>
      <c r="C33" s="4" t="s">
        <v>8</v>
      </c>
      <c r="D33" s="4"/>
      <c r="E33" s="4"/>
      <c r="F33" s="3"/>
      <c r="G33" s="3"/>
      <c r="H33" s="4"/>
      <c r="I33" s="3"/>
      <c r="J33" s="3"/>
      <c r="K33" s="3"/>
    </row>
    <row r="34" spans="2:11" ht="15.75" x14ac:dyDescent="0.25">
      <c r="B34" s="5">
        <v>1724966492</v>
      </c>
      <c r="C34" s="4" t="s">
        <v>26</v>
      </c>
      <c r="D34" s="4"/>
      <c r="E34" s="4"/>
      <c r="F34" s="3"/>
      <c r="G34" s="3"/>
      <c r="H34" s="4"/>
      <c r="I34" s="3"/>
      <c r="J34" s="3"/>
      <c r="K34" s="3"/>
    </row>
    <row r="35" spans="2:11" ht="15.75" x14ac:dyDescent="0.25">
      <c r="B35" s="5">
        <v>1725633732</v>
      </c>
      <c r="C35" s="4" t="s">
        <v>27</v>
      </c>
      <c r="D35" s="4"/>
      <c r="E35" s="4"/>
      <c r="F35" s="3"/>
      <c r="G35" s="3"/>
      <c r="H35" s="4"/>
      <c r="I35" s="3"/>
      <c r="J35" s="3"/>
      <c r="K35" s="3"/>
    </row>
    <row r="36" spans="2:11" x14ac:dyDescent="0.25">
      <c r="B3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F20" sqref="F20"/>
    </sheetView>
  </sheetViews>
  <sheetFormatPr baseColWidth="10" defaultColWidth="9.140625" defaultRowHeight="15" x14ac:dyDescent="0.25"/>
  <cols>
    <col min="1" max="1" width="13.85546875" customWidth="1"/>
    <col min="2" max="2" width="12.28515625" customWidth="1"/>
    <col min="3" max="3" width="12.85546875" customWidth="1"/>
    <col min="6" max="6" width="9.140625" customWidth="1"/>
    <col min="10" max="10" width="13.7109375" customWidth="1"/>
    <col min="11" max="11" width="17.28515625" customWidth="1"/>
    <col min="15" max="15" width="10.85546875" customWidth="1"/>
    <col min="16" max="16" width="12.42578125" customWidth="1"/>
  </cols>
  <sheetData>
    <row r="2" spans="1:16" ht="15.75" thickBot="1" x14ac:dyDescent="0.3"/>
    <row r="3" spans="1:16" ht="15.75" thickBot="1" x14ac:dyDescent="0.3">
      <c r="A3" s="27" t="s">
        <v>33</v>
      </c>
      <c r="B3" s="16"/>
      <c r="C3" s="16"/>
      <c r="D3" s="16"/>
      <c r="E3" s="16"/>
      <c r="F3" s="17"/>
      <c r="J3" s="27" t="s">
        <v>41</v>
      </c>
      <c r="K3" s="16"/>
      <c r="L3" s="16"/>
      <c r="M3" s="16"/>
      <c r="N3" s="16"/>
      <c r="O3" s="16"/>
      <c r="P3" s="17"/>
    </row>
    <row r="4" spans="1:16" x14ac:dyDescent="0.25">
      <c r="A4" s="18"/>
      <c r="B4" s="13"/>
      <c r="C4" s="13"/>
      <c r="D4" s="13"/>
      <c r="E4" s="13"/>
      <c r="F4" s="19"/>
      <c r="J4" s="18"/>
      <c r="K4" s="13"/>
      <c r="L4" s="13"/>
      <c r="M4" s="13"/>
      <c r="N4" s="13"/>
      <c r="O4" s="13"/>
      <c r="P4" s="19"/>
    </row>
    <row r="5" spans="1:16" x14ac:dyDescent="0.25">
      <c r="A5" s="18"/>
      <c r="B5" s="13"/>
      <c r="C5" s="13"/>
      <c r="D5" s="13"/>
      <c r="E5" s="13"/>
      <c r="F5" s="19"/>
      <c r="J5" s="18"/>
      <c r="K5" s="13"/>
      <c r="L5" s="13"/>
      <c r="M5" s="13"/>
      <c r="N5" s="13" t="s">
        <v>38</v>
      </c>
      <c r="O5" s="13"/>
      <c r="P5" s="19"/>
    </row>
    <row r="6" spans="1:16" x14ac:dyDescent="0.25">
      <c r="A6" s="18"/>
      <c r="B6" s="12" t="s">
        <v>34</v>
      </c>
      <c r="C6" s="12" t="s">
        <v>35</v>
      </c>
      <c r="D6" s="13"/>
      <c r="E6" s="13">
        <v>1012</v>
      </c>
      <c r="F6" s="19"/>
      <c r="J6" s="18"/>
      <c r="K6" s="12" t="s">
        <v>42</v>
      </c>
      <c r="L6" s="12" t="s">
        <v>36</v>
      </c>
      <c r="M6" s="23" t="s">
        <v>39</v>
      </c>
      <c r="N6" s="24" t="s">
        <v>38</v>
      </c>
      <c r="O6" s="25"/>
      <c r="P6" s="26">
        <f>HLOOKUP(N5,L6:N10,3,FALSE)</f>
        <v>40</v>
      </c>
    </row>
    <row r="7" spans="1:16" x14ac:dyDescent="0.25">
      <c r="A7" s="18"/>
      <c r="B7" s="11">
        <v>1234</v>
      </c>
      <c r="C7" s="11" t="s">
        <v>36</v>
      </c>
      <c r="D7" s="13"/>
      <c r="E7" s="13"/>
      <c r="F7" s="19"/>
      <c r="J7" s="18"/>
      <c r="K7" s="11" t="s">
        <v>43</v>
      </c>
      <c r="L7" s="11">
        <v>80</v>
      </c>
      <c r="M7" s="10">
        <v>100</v>
      </c>
      <c r="N7" s="10">
        <v>30</v>
      </c>
      <c r="O7" s="13"/>
      <c r="P7" s="26">
        <f>HLOOKUP(L6,L6:N10,4,FALSE)</f>
        <v>86</v>
      </c>
    </row>
    <row r="8" spans="1:16" x14ac:dyDescent="0.25">
      <c r="A8" s="18"/>
      <c r="B8" s="11">
        <v>5876</v>
      </c>
      <c r="C8" s="11" t="s">
        <v>37</v>
      </c>
      <c r="D8" s="13"/>
      <c r="E8" s="13"/>
      <c r="F8" s="19"/>
      <c r="J8" s="18"/>
      <c r="K8" s="11" t="s">
        <v>44</v>
      </c>
      <c r="L8" s="11">
        <v>67</v>
      </c>
      <c r="M8" s="10">
        <v>45</v>
      </c>
      <c r="N8" s="10">
        <v>40</v>
      </c>
      <c r="O8" s="13"/>
      <c r="P8" s="19"/>
    </row>
    <row r="9" spans="1:16" x14ac:dyDescent="0.25">
      <c r="A9" s="18"/>
      <c r="B9" s="11">
        <v>1011</v>
      </c>
      <c r="C9" s="11" t="s">
        <v>38</v>
      </c>
      <c r="D9" s="13"/>
      <c r="E9" s="13"/>
      <c r="F9" s="19"/>
      <c r="J9" s="18"/>
      <c r="K9" s="11" t="s">
        <v>45</v>
      </c>
      <c r="L9" s="11">
        <v>86</v>
      </c>
      <c r="M9" s="10">
        <v>35</v>
      </c>
      <c r="N9" s="10">
        <v>100</v>
      </c>
      <c r="O9" s="13"/>
      <c r="P9" s="19"/>
    </row>
    <row r="10" spans="1:16" x14ac:dyDescent="0.25">
      <c r="A10" s="18"/>
      <c r="B10" s="11">
        <v>1012</v>
      </c>
      <c r="C10" s="11" t="s">
        <v>39</v>
      </c>
      <c r="D10" s="13"/>
      <c r="E10" s="13"/>
      <c r="F10" s="19"/>
      <c r="J10" s="18"/>
      <c r="K10" s="11" t="s">
        <v>46</v>
      </c>
      <c r="L10" s="11">
        <v>81</v>
      </c>
      <c r="M10" s="10">
        <v>83</v>
      </c>
      <c r="N10" s="10">
        <v>70</v>
      </c>
      <c r="O10" s="13"/>
      <c r="P10" s="19"/>
    </row>
    <row r="11" spans="1:16" x14ac:dyDescent="0.25">
      <c r="A11" s="18"/>
      <c r="B11" s="13"/>
      <c r="C11" s="13"/>
      <c r="D11" s="13"/>
      <c r="E11" s="13"/>
      <c r="F11" s="19"/>
      <c r="J11" s="18"/>
      <c r="K11" s="13"/>
      <c r="L11" s="13"/>
      <c r="M11" s="13"/>
      <c r="N11" s="13"/>
      <c r="O11" s="13"/>
      <c r="P11" s="19"/>
    </row>
    <row r="12" spans="1:16" ht="15.75" thickBot="1" x14ac:dyDescent="0.3">
      <c r="A12" s="20"/>
      <c r="B12" s="21"/>
      <c r="C12" s="21"/>
      <c r="D12" s="21"/>
      <c r="E12" s="21"/>
      <c r="F12" s="22"/>
      <c r="J12" s="20"/>
      <c r="K12" s="21"/>
      <c r="L12" s="21"/>
      <c r="M12" s="21"/>
      <c r="N12" s="21"/>
      <c r="O12" s="21"/>
      <c r="P12" s="22"/>
    </row>
    <row r="16" spans="1:16" ht="15.75" thickBot="1" x14ac:dyDescent="0.3"/>
    <row r="17" spans="1:23" ht="15.75" thickBot="1" x14ac:dyDescent="0.3">
      <c r="A17" s="27" t="s">
        <v>40</v>
      </c>
      <c r="B17" s="16"/>
      <c r="C17" s="16"/>
      <c r="D17" s="16"/>
      <c r="E17" s="16"/>
      <c r="F17" s="17"/>
    </row>
    <row r="18" spans="1:23" x14ac:dyDescent="0.25">
      <c r="A18" s="18"/>
      <c r="B18" s="13"/>
      <c r="C18" s="13"/>
      <c r="D18" s="13"/>
      <c r="E18" s="13"/>
      <c r="F18" s="19"/>
      <c r="Q18" s="13"/>
      <c r="R18" s="13"/>
      <c r="S18" s="13"/>
      <c r="T18" s="13"/>
      <c r="U18" s="13"/>
      <c r="V18" s="13"/>
      <c r="W18" s="13"/>
    </row>
    <row r="19" spans="1:23" x14ac:dyDescent="0.25">
      <c r="A19" s="18"/>
      <c r="B19" s="13"/>
      <c r="C19" s="13"/>
      <c r="D19" s="13"/>
      <c r="E19" s="13"/>
      <c r="F19" s="19"/>
      <c r="Q19" s="13"/>
      <c r="R19" s="13"/>
      <c r="S19" s="13"/>
      <c r="T19" s="13"/>
      <c r="U19" s="13"/>
      <c r="V19" s="13"/>
      <c r="W19" s="13"/>
    </row>
    <row r="20" spans="1:23" x14ac:dyDescent="0.25">
      <c r="A20" s="18"/>
      <c r="B20" s="12" t="s">
        <v>34</v>
      </c>
      <c r="C20" s="12" t="s">
        <v>35</v>
      </c>
      <c r="D20" s="13"/>
      <c r="E20" s="13">
        <v>1012</v>
      </c>
      <c r="F20" s="19" t="str">
        <f>VLOOKUP(E6,B7:C10,2,FALSE)</f>
        <v>LUIS</v>
      </c>
      <c r="Q20" s="13"/>
      <c r="R20" s="13"/>
      <c r="S20" s="13"/>
      <c r="T20" s="13"/>
      <c r="U20" s="13"/>
      <c r="V20" s="13"/>
      <c r="W20" s="13"/>
    </row>
    <row r="21" spans="1:23" x14ac:dyDescent="0.25">
      <c r="A21" s="18"/>
      <c r="B21" s="11">
        <v>1234</v>
      </c>
      <c r="C21" s="11" t="s">
        <v>36</v>
      </c>
      <c r="D21" s="13"/>
      <c r="E21" s="13"/>
      <c r="F21" s="19"/>
      <c r="Q21" s="13"/>
      <c r="R21" s="13"/>
      <c r="S21" s="13"/>
      <c r="T21" s="13"/>
      <c r="U21" s="13"/>
      <c r="V21" s="13"/>
      <c r="W21" s="13"/>
    </row>
    <row r="22" spans="1:23" x14ac:dyDescent="0.25">
      <c r="A22" s="18"/>
      <c r="B22" s="11">
        <v>5876</v>
      </c>
      <c r="C22" s="11" t="s">
        <v>37</v>
      </c>
      <c r="D22" s="13"/>
      <c r="E22" s="13"/>
      <c r="F22" s="19"/>
      <c r="Q22" s="13"/>
      <c r="R22" s="13"/>
      <c r="S22" s="13"/>
      <c r="T22" s="13"/>
      <c r="U22" s="13"/>
      <c r="V22" s="13"/>
      <c r="W22" s="13"/>
    </row>
    <row r="23" spans="1:23" x14ac:dyDescent="0.25">
      <c r="A23" s="18"/>
      <c r="B23" s="11">
        <v>1011</v>
      </c>
      <c r="C23" s="11" t="s">
        <v>38</v>
      </c>
      <c r="D23" s="13"/>
      <c r="E23" s="13"/>
      <c r="F23" s="19"/>
      <c r="Q23" s="13"/>
      <c r="R23" s="13"/>
      <c r="S23" s="13"/>
      <c r="T23" s="13"/>
      <c r="U23" s="13"/>
      <c r="V23" s="13"/>
      <c r="W23" s="13"/>
    </row>
    <row r="24" spans="1:23" x14ac:dyDescent="0.25">
      <c r="A24" s="18"/>
      <c r="B24" s="11">
        <v>1012</v>
      </c>
      <c r="C24" s="11" t="s">
        <v>39</v>
      </c>
      <c r="D24" s="13"/>
      <c r="E24" s="13"/>
      <c r="F24" s="19"/>
      <c r="Q24" s="13"/>
      <c r="R24" s="13"/>
      <c r="S24" s="13"/>
      <c r="T24" s="13"/>
      <c r="U24" s="13"/>
      <c r="V24" s="13"/>
      <c r="W24" s="13"/>
    </row>
    <row r="25" spans="1:23" x14ac:dyDescent="0.25">
      <c r="A25" s="18"/>
      <c r="B25" s="13"/>
      <c r="C25" s="13"/>
      <c r="D25" s="13"/>
      <c r="E25" s="13"/>
      <c r="F25" s="19"/>
      <c r="Q25" s="13"/>
      <c r="R25" s="13"/>
      <c r="S25" s="13"/>
      <c r="T25" s="13"/>
      <c r="U25" s="13"/>
      <c r="V25" s="13"/>
      <c r="W25" s="13"/>
    </row>
    <row r="26" spans="1:23" ht="15.75" thickBot="1" x14ac:dyDescent="0.3">
      <c r="A26" s="20"/>
      <c r="B26" s="21"/>
      <c r="C26" s="21"/>
      <c r="D26" s="21"/>
      <c r="E26" s="21"/>
      <c r="F26" s="22"/>
      <c r="Q26" s="13"/>
      <c r="R26" s="13"/>
      <c r="S26" s="13"/>
      <c r="T26" s="13"/>
      <c r="U26" s="13"/>
      <c r="V26" s="13"/>
      <c r="W26" s="13"/>
    </row>
    <row r="27" spans="1:23" x14ac:dyDescent="0.25">
      <c r="Q27" s="13"/>
      <c r="R27" s="13"/>
      <c r="S27" s="14"/>
      <c r="T27" s="14"/>
      <c r="U27" s="13"/>
      <c r="V27" s="13"/>
      <c r="W27" s="13"/>
    </row>
    <row r="28" spans="1:23" x14ac:dyDescent="0.25">
      <c r="Q28" s="13"/>
      <c r="R28" s="13"/>
      <c r="S28" s="15"/>
      <c r="T28" s="15"/>
      <c r="U28" s="13"/>
      <c r="V28" s="13"/>
      <c r="W28" s="13"/>
    </row>
    <row r="29" spans="1:23" x14ac:dyDescent="0.25">
      <c r="Q29" s="13"/>
      <c r="R29" s="13"/>
      <c r="S29" s="15"/>
      <c r="T29" s="15"/>
      <c r="U29" s="13"/>
      <c r="V29" s="13"/>
      <c r="W29" s="13"/>
    </row>
    <row r="30" spans="1:23" x14ac:dyDescent="0.25">
      <c r="Q30" s="13"/>
      <c r="R30" s="13"/>
      <c r="S30" s="15"/>
      <c r="T30" s="15"/>
      <c r="U30" s="13"/>
      <c r="V30" s="13"/>
      <c r="W30" s="13"/>
    </row>
    <row r="31" spans="1:23" x14ac:dyDescent="0.25">
      <c r="Q31" s="13"/>
      <c r="R31" s="13"/>
      <c r="S31" s="15"/>
      <c r="T31" s="15"/>
      <c r="U31" s="13"/>
      <c r="V31" s="13"/>
      <c r="W31" s="13"/>
    </row>
    <row r="32" spans="1:23" x14ac:dyDescent="0.25">
      <c r="Q32" s="13"/>
      <c r="R32" s="13"/>
      <c r="S32" s="13"/>
      <c r="T32" s="13"/>
      <c r="U32" s="13"/>
      <c r="V32" s="13"/>
      <c r="W32" s="13"/>
    </row>
    <row r="33" spans="17:23" x14ac:dyDescent="0.25">
      <c r="Q33" s="13"/>
      <c r="R33" s="13"/>
      <c r="S33" s="13"/>
      <c r="T33" s="13"/>
      <c r="U33" s="13"/>
      <c r="V33" s="13"/>
      <c r="W33" s="13"/>
    </row>
    <row r="34" spans="17:23" x14ac:dyDescent="0.25">
      <c r="Q34" s="13"/>
      <c r="R34" s="13"/>
      <c r="S34" s="13"/>
      <c r="T34" s="13"/>
      <c r="U34" s="13"/>
      <c r="V34" s="13"/>
      <c r="W3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2015-06-02T02:00:46Z</dcterms:modified>
</cp:coreProperties>
</file>