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H7" i="1"/>
  <c r="H10" i="1"/>
  <c r="H8" i="1"/>
  <c r="H9" i="1"/>
  <c r="H11" i="1"/>
  <c r="H12" i="1"/>
  <c r="H13" i="1"/>
  <c r="F8" i="1"/>
  <c r="F7" i="1"/>
  <c r="F12" i="1"/>
  <c r="F10" i="1"/>
  <c r="F9" i="1"/>
  <c r="F11" i="1"/>
  <c r="F13" i="1"/>
</calcChain>
</file>

<file path=xl/sharedStrings.xml><?xml version="1.0" encoding="utf-8"?>
<sst xmlns="http://schemas.openxmlformats.org/spreadsheetml/2006/main" count="33" uniqueCount="32">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</sst>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H1" workbookViewId="0">
      <selection activeCell="I23" sqref="I23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51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2.25" customHeight="1" x14ac:dyDescent="0.25">
      <c r="D6" s="4" t="s">
        <v>22</v>
      </c>
      <c r="E6" s="5" t="s">
        <v>0</v>
      </c>
      <c r="F6" s="6" t="s">
        <v>30</v>
      </c>
      <c r="G6" s="3"/>
      <c r="H6" s="3"/>
      <c r="K6" s="9" t="s">
        <v>31</v>
      </c>
      <c r="L6" s="1"/>
    </row>
    <row r="7" spans="4:14" x14ac:dyDescent="0.25">
      <c r="D7" s="7">
        <v>1718048232</v>
      </c>
      <c r="E7" s="1" t="s">
        <v>1</v>
      </c>
      <c r="F7" s="10" t="str">
        <f>VLOOKUP(G7,$D$7:$E$354,2,FALSE)</f>
        <v>Jonathan</v>
      </c>
      <c r="G7" s="2">
        <v>1722455161</v>
      </c>
      <c r="H7" s="10" t="str">
        <f>IF(AND(LEN(IFERROR(VLOOKUP(G7,$D$7:$E$35,2,FALSE),""))&gt;0,LEN(IFERROR(VLOOKUP(G7,$D$7:$E$35,2,FALSE),""))&gt;0),"busqueda finalizada","siga intentando")</f>
        <v>busqueda finalizada</v>
      </c>
      <c r="I7" s="8">
        <v>1716987076</v>
      </c>
      <c r="J7" s="8">
        <v>1724495435</v>
      </c>
      <c r="K7" s="10" t="str">
        <f>IF(OR(LEN(IFERROR(VLOOKUP(L7,$D$7:$E$35,2,FALSE),""))&gt;0,LEN(IFERROR(VLOOKUP(M7,$D$7:$E$35,2,FALSE),""))&gt;0,LEN(IFERROR(VLOOKUP(N7,$D$7:$E$35,2,FALSE),""))&gt;0),"Punto Encontrado","Objetivo Perdido")</f>
        <v>Punto Encontrado</v>
      </c>
      <c r="L7" s="8">
        <v>1716987078</v>
      </c>
      <c r="M7" s="8">
        <v>1029044513</v>
      </c>
      <c r="N7" s="8">
        <v>1724495416</v>
      </c>
    </row>
    <row r="8" spans="4:14" x14ac:dyDescent="0.25">
      <c r="D8" s="7">
        <v>1716987076</v>
      </c>
      <c r="E8" s="1" t="s">
        <v>2</v>
      </c>
      <c r="F8" s="10" t="str">
        <f>IFERROR(VLOOKUP(G8,$D$7:$E$354,2,FALSE),"NINGUNO")</f>
        <v>NINGUNO</v>
      </c>
      <c r="G8" s="2">
        <v>1442292827</v>
      </c>
      <c r="H8" s="10" t="str">
        <f t="shared" ref="H8:H13" si="0">IF(AND(LEN(IFERROR(VLOOKUP(G8,$D$7:$E$35,2,FALSE),""))&gt;0,LEN(IFERROR(VLOOKUP(G8,$D$7:$E$35,2,FALSE),""))&gt;0),"busqueda finalizada","siga intentando")</f>
        <v>siga intentando</v>
      </c>
      <c r="I8" s="8">
        <v>1720546919</v>
      </c>
      <c r="J8" s="8">
        <v>1718048233</v>
      </c>
      <c r="K8" s="10" t="str">
        <f t="shared" ref="K8:K21" si="1">IF(OR(LEN(IFERROR(VLOOKUP(L8,$D$7:$E$35,2,FALSE),""))&gt;0,LEN(IFERROR(VLOOKUP(M8,$D$7:$E$35,2,FALSE),""))&gt;0,LEN(IFERROR(VLOOKUP(N8,$D$7:$E$35,2,FALSE),""))&gt;0),"Punto Encontrado","Objetivo Perdido")</f>
        <v>Punto Encontrado</v>
      </c>
      <c r="L8" s="8">
        <v>1724495437</v>
      </c>
      <c r="M8" s="8">
        <v>1029040913</v>
      </c>
      <c r="N8" s="8">
        <v>1716987079</v>
      </c>
    </row>
    <row r="9" spans="4:14" x14ac:dyDescent="0.25">
      <c r="D9" s="7">
        <v>1724495435</v>
      </c>
      <c r="E9" s="1" t="s">
        <v>3</v>
      </c>
      <c r="F9" s="10" t="str">
        <f t="shared" ref="F9:F13" si="2">VLOOKUP(G9,$D$7:$E$354,2,FALSE)</f>
        <v>Hamilton</v>
      </c>
      <c r="G9" s="2">
        <v>1722964771</v>
      </c>
      <c r="H9" s="10" t="str">
        <f t="shared" si="0"/>
        <v>busqueda finalizada</v>
      </c>
      <c r="I9" s="8">
        <v>1716987081</v>
      </c>
      <c r="J9" s="8">
        <v>1724108440</v>
      </c>
      <c r="K9" s="10" t="str">
        <f t="shared" si="1"/>
        <v>Punto Encontrado</v>
      </c>
      <c r="L9" s="8">
        <v>1722455161</v>
      </c>
      <c r="M9" s="8">
        <v>1029010913</v>
      </c>
      <c r="N9" s="8">
        <v>1010010993</v>
      </c>
    </row>
    <row r="10" spans="4:14" x14ac:dyDescent="0.25">
      <c r="D10" s="7">
        <v>1718048233</v>
      </c>
      <c r="E10" s="1" t="s">
        <v>4</v>
      </c>
      <c r="F10" s="10" t="str">
        <f>IFERROR(VLOOKUP(G10,$D$7:$E$354,2,FALSE),"NINGUNO")</f>
        <v>NINGUNO</v>
      </c>
      <c r="G10" s="2">
        <v>1700965571</v>
      </c>
      <c r="H10" s="10" t="str">
        <f>IF(AND(LEN(IFERROR(VLOOKUP(G10,$D$7:$E$35,2,FALSE),""))&gt;0,LEN(IFERROR(VLOOKUP(G10,$D$7:$E$35,2,FALSE),""))&gt;0),"busqueda finalizada","siga intentando")</f>
        <v>siga intentando</v>
      </c>
      <c r="I10" s="8">
        <v>1724495440</v>
      </c>
      <c r="J10" s="8">
        <v>1716987082</v>
      </c>
      <c r="K10" s="10" t="str">
        <f t="shared" si="1"/>
        <v>Punto Encontrado</v>
      </c>
      <c r="L10" s="8">
        <v>1720488307</v>
      </c>
      <c r="M10" s="8">
        <v>1029049436</v>
      </c>
      <c r="N10" s="8">
        <v>1029049136</v>
      </c>
    </row>
    <row r="11" spans="4:14" x14ac:dyDescent="0.25">
      <c r="D11" s="7">
        <v>1716987077</v>
      </c>
      <c r="E11" s="1" t="s">
        <v>5</v>
      </c>
      <c r="F11" s="10" t="str">
        <f t="shared" si="2"/>
        <v>Yasmina</v>
      </c>
      <c r="G11" s="2">
        <v>1724495439</v>
      </c>
      <c r="H11" s="10" t="str">
        <f t="shared" si="0"/>
        <v>busqueda finalizada</v>
      </c>
      <c r="I11" s="8">
        <v>1718048238</v>
      </c>
      <c r="J11" s="8">
        <v>1724961292</v>
      </c>
      <c r="K11" s="10" t="str">
        <f t="shared" si="1"/>
        <v>Punto Encontrado</v>
      </c>
      <c r="L11" s="8">
        <v>1724495438</v>
      </c>
      <c r="M11" s="8">
        <v>1720488330</v>
      </c>
      <c r="N11" s="8">
        <v>1029040103</v>
      </c>
    </row>
    <row r="12" spans="4:14" x14ac:dyDescent="0.25">
      <c r="D12" s="7">
        <v>1724495436</v>
      </c>
      <c r="E12" s="1" t="s">
        <v>6</v>
      </c>
      <c r="F12" s="10" t="str">
        <f>IFERROR(VLOOKUP(G12,$D$7:$E$354,2,FALSE),"NINGUNO")</f>
        <v>NINGUNO</v>
      </c>
      <c r="G12" s="8">
        <v>1724108440</v>
      </c>
      <c r="H12" s="10" t="str">
        <f t="shared" si="0"/>
        <v>siga intentando</v>
      </c>
      <c r="I12" s="8">
        <v>1725633732</v>
      </c>
      <c r="J12" s="8">
        <v>1796967022</v>
      </c>
      <c r="K12" s="10" t="str">
        <f t="shared" si="1"/>
        <v>Punto Encontrado</v>
      </c>
      <c r="L12" s="8">
        <v>1029040136</v>
      </c>
      <c r="M12" s="8">
        <v>1849518076</v>
      </c>
      <c r="N12" s="8">
        <v>1716987081</v>
      </c>
    </row>
    <row r="13" spans="4:14" x14ac:dyDescent="0.25">
      <c r="D13" s="7">
        <v>1718048234</v>
      </c>
      <c r="E13" s="1" t="s">
        <v>7</v>
      </c>
      <c r="F13" s="10" t="str">
        <f t="shared" si="2"/>
        <v>Sixto</v>
      </c>
      <c r="G13" s="8">
        <v>1723632011</v>
      </c>
      <c r="H13" s="10" t="str">
        <f t="shared" si="0"/>
        <v>busqueda finalizada</v>
      </c>
      <c r="I13" s="8">
        <v>1724495416</v>
      </c>
      <c r="J13" s="8">
        <v>1724966492</v>
      </c>
      <c r="K13" s="10" t="str">
        <f t="shared" si="1"/>
        <v>Punto Encontrado</v>
      </c>
      <c r="L13" s="8">
        <v>1716987080</v>
      </c>
      <c r="M13" s="8">
        <v>1541952448</v>
      </c>
      <c r="N13" s="8">
        <v>1724496939</v>
      </c>
    </row>
    <row r="14" spans="4:14" x14ac:dyDescent="0.25">
      <c r="D14" s="7">
        <v>1716987078</v>
      </c>
      <c r="E14" s="1" t="s">
        <v>8</v>
      </c>
      <c r="K14" s="10" t="str">
        <f t="shared" si="1"/>
        <v>Punto Encontrado</v>
      </c>
      <c r="L14" s="8">
        <v>1724495439</v>
      </c>
      <c r="M14" s="8">
        <v>1989930888</v>
      </c>
      <c r="N14" s="8">
        <v>1090435936</v>
      </c>
    </row>
    <row r="15" spans="4:14" x14ac:dyDescent="0.25">
      <c r="D15" s="7">
        <v>1724495437</v>
      </c>
      <c r="E15" s="1" t="s">
        <v>9</v>
      </c>
      <c r="K15" s="10" t="str">
        <f t="shared" si="1"/>
        <v>Punto Encontrado</v>
      </c>
      <c r="L15" s="8">
        <v>1724495410</v>
      </c>
      <c r="M15" s="8">
        <v>1718048237</v>
      </c>
      <c r="N15" s="8">
        <v>1090109936</v>
      </c>
    </row>
    <row r="16" spans="4:14" x14ac:dyDescent="0.25">
      <c r="D16" s="7">
        <v>1722455161</v>
      </c>
      <c r="E16" s="1" t="s">
        <v>10</v>
      </c>
      <c r="K16" s="10" t="str">
        <f t="shared" si="1"/>
        <v>Punto Encontrado</v>
      </c>
      <c r="L16" s="8">
        <v>1204954410</v>
      </c>
      <c r="M16" s="8">
        <v>1722455061</v>
      </c>
      <c r="N16" s="8">
        <v>1722455161</v>
      </c>
    </row>
    <row r="17" spans="4:14" x14ac:dyDescent="0.25">
      <c r="D17" s="7">
        <v>1716987079</v>
      </c>
      <c r="E17" s="1" t="s">
        <v>11</v>
      </c>
      <c r="K17" s="10" t="str">
        <f t="shared" si="1"/>
        <v>Punto Encontrado</v>
      </c>
      <c r="L17" s="8">
        <v>1724495440</v>
      </c>
      <c r="M17" s="8">
        <v>1090448936</v>
      </c>
      <c r="N17" s="8">
        <v>1718048238</v>
      </c>
    </row>
    <row r="18" spans="4:14" x14ac:dyDescent="0.25">
      <c r="D18" s="7">
        <v>1724495438</v>
      </c>
      <c r="E18" s="1" t="s">
        <v>12</v>
      </c>
      <c r="K18" s="10" t="str">
        <f t="shared" si="1"/>
        <v>Objetivo Perdido</v>
      </c>
      <c r="L18" s="8">
        <v>1718044536</v>
      </c>
      <c r="M18" s="8">
        <v>1090445136</v>
      </c>
      <c r="N18" s="8">
        <v>1029049436</v>
      </c>
    </row>
    <row r="19" spans="4:14" x14ac:dyDescent="0.25">
      <c r="D19" s="7">
        <v>1718048236</v>
      </c>
      <c r="E19" s="1" t="s">
        <v>13</v>
      </c>
      <c r="K19" s="10" t="str">
        <f t="shared" si="1"/>
        <v>Punto Encontrado</v>
      </c>
      <c r="L19" s="8">
        <v>1716987082</v>
      </c>
      <c r="M19" s="8">
        <v>1090435936</v>
      </c>
      <c r="N19" s="8">
        <v>1090445136</v>
      </c>
    </row>
    <row r="20" spans="4:14" x14ac:dyDescent="0.25">
      <c r="D20" s="7">
        <v>1716987080</v>
      </c>
      <c r="E20" s="1" t="s">
        <v>14</v>
      </c>
      <c r="K20" s="10" t="str">
        <f t="shared" si="1"/>
        <v>Punto Encontrado</v>
      </c>
      <c r="L20" s="8">
        <v>1724495440</v>
      </c>
      <c r="M20" s="8">
        <v>1718048236</v>
      </c>
      <c r="N20" s="8">
        <v>1721998222</v>
      </c>
    </row>
    <row r="21" spans="4:14" x14ac:dyDescent="0.25">
      <c r="D21" s="7">
        <v>1724495439</v>
      </c>
      <c r="E21" s="1" t="s">
        <v>15</v>
      </c>
      <c r="K21" s="10" t="str">
        <f t="shared" si="1"/>
        <v>Objetivo Perdido</v>
      </c>
      <c r="L21" s="8">
        <v>1090445136</v>
      </c>
      <c r="M21" s="8">
        <v>1724198222</v>
      </c>
      <c r="N21" s="8">
        <v>1724410222</v>
      </c>
    </row>
    <row r="22" spans="4:14" x14ac:dyDescent="0.25">
      <c r="D22" s="7">
        <v>1718048237</v>
      </c>
      <c r="E22" s="1" t="s">
        <v>16</v>
      </c>
    </row>
    <row r="23" spans="4:14" x14ac:dyDescent="0.25">
      <c r="D23" s="7">
        <v>1716987081</v>
      </c>
      <c r="E23" s="1" t="s">
        <v>17</v>
      </c>
    </row>
    <row r="24" spans="4:14" x14ac:dyDescent="0.25">
      <c r="D24" s="7">
        <v>1724495440</v>
      </c>
      <c r="E24" s="1" t="s">
        <v>18</v>
      </c>
    </row>
    <row r="25" spans="4:14" x14ac:dyDescent="0.25">
      <c r="D25" s="7">
        <v>1718048238</v>
      </c>
      <c r="E25" s="1" t="s">
        <v>19</v>
      </c>
    </row>
    <row r="26" spans="4:14" x14ac:dyDescent="0.25">
      <c r="D26" s="7">
        <v>1716987082</v>
      </c>
      <c r="E26" s="1" t="s">
        <v>20</v>
      </c>
    </row>
    <row r="27" spans="4:14" x14ac:dyDescent="0.25">
      <c r="D27" s="7">
        <v>1724495416</v>
      </c>
      <c r="E27" s="1" t="s">
        <v>21</v>
      </c>
    </row>
    <row r="28" spans="4:14" x14ac:dyDescent="0.25">
      <c r="D28" s="7">
        <v>1720488307</v>
      </c>
      <c r="E28" t="s">
        <v>23</v>
      </c>
    </row>
    <row r="29" spans="4:14" x14ac:dyDescent="0.25">
      <c r="D29" s="7">
        <v>1720546919</v>
      </c>
      <c r="E29" t="s">
        <v>24</v>
      </c>
    </row>
    <row r="30" spans="4:14" x14ac:dyDescent="0.25">
      <c r="D30" s="7">
        <v>1722297531</v>
      </c>
      <c r="E30" t="s">
        <v>25</v>
      </c>
    </row>
    <row r="31" spans="4:14" x14ac:dyDescent="0.25">
      <c r="D31" s="7">
        <v>1722964771</v>
      </c>
      <c r="E31" t="s">
        <v>26</v>
      </c>
    </row>
    <row r="32" spans="4:14" x14ac:dyDescent="0.25">
      <c r="D32" s="7">
        <v>1723632011</v>
      </c>
      <c r="E32" t="s">
        <v>27</v>
      </c>
    </row>
    <row r="33" spans="4:5" x14ac:dyDescent="0.25">
      <c r="D33" s="7">
        <v>1724299252</v>
      </c>
      <c r="E33" t="s">
        <v>9</v>
      </c>
    </row>
    <row r="34" spans="4:5" x14ac:dyDescent="0.25">
      <c r="D34" s="7">
        <v>1724966492</v>
      </c>
      <c r="E34" t="s">
        <v>28</v>
      </c>
    </row>
    <row r="35" spans="4:5" x14ac:dyDescent="0.25">
      <c r="D35" s="7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8:F11 F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2015-06-02T02:05:32Z</dcterms:modified>
</cp:coreProperties>
</file>