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20490" windowHeight="7905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K7" i="1" l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H7" i="1"/>
  <c r="H8" i="1"/>
  <c r="H9" i="1"/>
  <c r="H10" i="1"/>
  <c r="H11" i="1"/>
  <c r="H12" i="1"/>
  <c r="H13" i="1"/>
  <c r="F7" i="1"/>
  <c r="F8" i="1"/>
  <c r="F9" i="1"/>
  <c r="F10" i="1"/>
  <c r="F11" i="1"/>
  <c r="F12" i="1"/>
  <c r="F13" i="1"/>
  <c r="P4" i="2" l="1"/>
  <c r="G5" i="2"/>
</calcChain>
</file>

<file path=xl/sharedStrings.xml><?xml version="1.0" encoding="utf-8"?>
<sst xmlns="http://schemas.openxmlformats.org/spreadsheetml/2006/main" count="66" uniqueCount="47">
  <si>
    <t>Alumnos</t>
  </si>
  <si>
    <t>Nelly</t>
  </si>
  <si>
    <t>Daniel</t>
  </si>
  <si>
    <t>Jorge</t>
  </si>
  <si>
    <t>Jenny</t>
  </si>
  <si>
    <t>Pablo</t>
  </si>
  <si>
    <t>David</t>
  </si>
  <si>
    <t>Lady</t>
  </si>
  <si>
    <t>Guillermo</t>
  </si>
  <si>
    <t>Vinicio</t>
  </si>
  <si>
    <t>Jonathan</t>
  </si>
  <si>
    <t>Borys</t>
  </si>
  <si>
    <t>Yamil</t>
  </si>
  <si>
    <t>Alenjandro</t>
  </si>
  <si>
    <t>Enmanuel</t>
  </si>
  <si>
    <t>Yasmina</t>
  </si>
  <si>
    <t>Dominique</t>
  </si>
  <si>
    <t>Javier</t>
  </si>
  <si>
    <t>Gustavo</t>
  </si>
  <si>
    <t>Enrique</t>
  </si>
  <si>
    <t>Sandra</t>
  </si>
  <si>
    <t>Tatiana</t>
  </si>
  <si>
    <t>cedula</t>
  </si>
  <si>
    <t>Johny</t>
  </si>
  <si>
    <t>Stalin</t>
  </si>
  <si>
    <t>Silvio</t>
  </si>
  <si>
    <t>Hamilton</t>
  </si>
  <si>
    <t>Sixto</t>
  </si>
  <si>
    <t>Priscila</t>
  </si>
  <si>
    <t>Patricio</t>
  </si>
  <si>
    <t>Busqueda de cedula a la izquierda,  y si lo encuentra mostrar el nombre, sino mostrar, Ninguno</t>
  </si>
  <si>
    <t>Busqueda de la cedulas a la izquierda,  y si encuentran ambas, mostrar busqueda finalizada, si no, decir siga intentando.</t>
  </si>
  <si>
    <t>Busqueda de la cedulas a la izquierda,  y si encuentran al menos una, mostrar punto encontrado, si no encuentra ninguna, decir objetivo perdido.</t>
  </si>
  <si>
    <t>CEDULA</t>
  </si>
  <si>
    <t>NOMBRE</t>
  </si>
  <si>
    <t>CARLOS</t>
  </si>
  <si>
    <t>JUAN</t>
  </si>
  <si>
    <t>PEDRO</t>
  </si>
  <si>
    <t>LUIS</t>
  </si>
  <si>
    <t>BUSCAR</t>
  </si>
  <si>
    <t xml:space="preserve"> </t>
  </si>
  <si>
    <t>PERIODO</t>
  </si>
  <si>
    <t xml:space="preserve">LUIS </t>
  </si>
  <si>
    <t>PRIMER PARCIAL</t>
  </si>
  <si>
    <t>SEGUNDO PARCIAL</t>
  </si>
  <si>
    <t>MEJORAMIENTO</t>
  </si>
  <si>
    <t>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</si>
</sst>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Font="1" applyAlignment="1">
      <alignment wrapText="1"/>
    </xf>
    <xf numFmtId="0" fontId="2" fillId="0" borderId="0" xfId="0" applyFont="1"/>
    <xf numFmtId="0" fontId="1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left" vertic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N35"/>
  <sheetViews>
    <sheetView tabSelected="1" topLeftCell="H1" workbookViewId="0">
      <selection activeCell="K9" sqref="K9"/>
    </sheetView>
  </sheetViews>
  <sheetFormatPr baseColWidth="10" defaultColWidth="9.140625" defaultRowHeight="15" x14ac:dyDescent="0.25"/>
  <cols>
    <col min="4" max="4" width="24.7109375" customWidth="1"/>
    <col min="5" max="5" width="27.140625" customWidth="1"/>
    <col min="6" max="7" width="30.5703125" customWidth="1"/>
    <col min="8" max="8" width="82.85546875" customWidth="1"/>
    <col min="9" max="9" width="22" customWidth="1"/>
    <col min="10" max="10" width="16.5703125" customWidth="1"/>
    <col min="11" max="11" width="49.85546875" customWidth="1"/>
    <col min="12" max="12" width="24.140625" customWidth="1"/>
    <col min="13" max="13" width="21.85546875" customWidth="1"/>
    <col min="14" max="14" width="21.42578125" customWidth="1"/>
    <col min="15" max="15" width="25" customWidth="1"/>
  </cols>
  <sheetData>
    <row r="4" spans="4:14" ht="11.25" customHeight="1" x14ac:dyDescent="0.25"/>
    <row r="5" spans="4:14" hidden="1" x14ac:dyDescent="0.25"/>
    <row r="6" spans="4:14" ht="75.75" customHeight="1" x14ac:dyDescent="0.25">
      <c r="D6" s="2" t="s">
        <v>22</v>
      </c>
      <c r="E6" s="3" t="s">
        <v>0</v>
      </c>
      <c r="F6" s="4" t="s">
        <v>30</v>
      </c>
      <c r="G6" s="4"/>
      <c r="H6" s="4" t="s">
        <v>31</v>
      </c>
      <c r="K6" s="4" t="s">
        <v>32</v>
      </c>
      <c r="L6" s="1"/>
    </row>
    <row r="7" spans="4:14" x14ac:dyDescent="0.25">
      <c r="D7" s="1">
        <v>1718048232</v>
      </c>
      <c r="E7" s="1" t="s">
        <v>1</v>
      </c>
      <c r="F7" s="5" t="str">
        <f>IFERROR(VLOOKUP(G7,D7:E36,2,FALSE),"NINGUNO")</f>
        <v>Jonathan</v>
      </c>
      <c r="G7">
        <v>1722455161</v>
      </c>
      <c r="H7" t="str">
        <f>IF(AND(LEN(IFERROR(VLOOKUP(I7,D7:E35,2,FALSE),""))&gt;0,LEN(IFERROR(VLOOKUP(J7,D7:E35,2,FALSE),""))&gt;0),"busqueda finalizada","siga intentando")</f>
        <v>busqueda finalizada</v>
      </c>
      <c r="I7" s="1">
        <v>1716987076</v>
      </c>
      <c r="J7" s="1">
        <v>1724495435</v>
      </c>
      <c r="K7" t="str">
        <f>IF(OR(LEN(IFERROR(VLOOKUP(L7,D7:E35,2,FALSE),""))&gt;0,LEN(IFERROR(VLOOKUP(M7,D7:E35,2,FALSE),""))&gt;0,LEN(IFERROR(VLOOKUP(N7,D7:E35,2,FALSE),""))&gt;0),"punto encontrado","objetivo perdido")</f>
        <v>objetivo perdido</v>
      </c>
      <c r="L7" s="1">
        <v>1716983243</v>
      </c>
      <c r="M7" s="1">
        <v>4569044513</v>
      </c>
      <c r="N7" s="1">
        <v>1724567416</v>
      </c>
    </row>
    <row r="8" spans="4:14" x14ac:dyDescent="0.25">
      <c r="D8" s="1">
        <v>1716987076</v>
      </c>
      <c r="E8" s="1" t="s">
        <v>2</v>
      </c>
      <c r="F8" s="5" t="str">
        <f t="shared" ref="F8:F13" si="0">IFERROR(VLOOKUP(G8,D8:E37,2,FALSE),"NINGUNO")</f>
        <v>NINGUNO</v>
      </c>
      <c r="G8">
        <v>1442292827</v>
      </c>
      <c r="H8" t="str">
        <f t="shared" ref="H8:H13" si="1">IF(AND(LEN(IFERROR(VLOOKUP(I8,D8:E36,2,FALSE),""))&gt;0,LEN(IFERROR(VLOOKUP(J8,D8:E36,2,FALSE),""))&gt;0),"busqueda finalizada","siga intentando")</f>
        <v>busqueda finalizada</v>
      </c>
      <c r="I8" s="1">
        <v>1720546919</v>
      </c>
      <c r="J8" s="1">
        <v>1722297531</v>
      </c>
      <c r="K8" t="str">
        <f t="shared" ref="K8:K21" si="2">IF(OR(LEN(IFERROR(VLOOKUP(L8,D8:E36,2,FALSE),""))&gt;0,LEN(IFERROR(VLOOKUP(M8,D8:E36,2,FALSE),""))&gt;0,LEN(IFERROR(VLOOKUP(N8,D8:E36,2,FALSE),""))&gt;0),"punto encontrado","objetivo perdido")</f>
        <v>punto encontrado</v>
      </c>
      <c r="L8" s="1">
        <v>1724495437</v>
      </c>
      <c r="M8" s="1">
        <v>1029040913</v>
      </c>
      <c r="N8" s="1">
        <v>1716987079</v>
      </c>
    </row>
    <row r="9" spans="4:14" x14ac:dyDescent="0.25">
      <c r="D9" s="1">
        <v>1724495435</v>
      </c>
      <c r="E9" s="1" t="s">
        <v>3</v>
      </c>
      <c r="F9" s="5" t="str">
        <f t="shared" si="0"/>
        <v>Hamilton</v>
      </c>
      <c r="G9">
        <v>1722964771</v>
      </c>
      <c r="H9" t="str">
        <f t="shared" si="1"/>
        <v>siga intentando</v>
      </c>
      <c r="I9" s="1">
        <v>1716987081</v>
      </c>
      <c r="J9" s="1">
        <v>1724108440</v>
      </c>
      <c r="K9" t="str">
        <f t="shared" si="2"/>
        <v>punto encontrado</v>
      </c>
      <c r="L9" s="1">
        <v>1722455161</v>
      </c>
      <c r="M9" s="1">
        <v>1029010913</v>
      </c>
      <c r="N9" s="1">
        <v>1010010993</v>
      </c>
    </row>
    <row r="10" spans="4:14" x14ac:dyDescent="0.25">
      <c r="D10" s="1">
        <v>1718048233</v>
      </c>
      <c r="E10" s="1" t="s">
        <v>4</v>
      </c>
      <c r="F10" s="5" t="str">
        <f t="shared" si="0"/>
        <v>NINGUNO</v>
      </c>
      <c r="G10">
        <v>1700965571</v>
      </c>
      <c r="H10" t="str">
        <f t="shared" si="1"/>
        <v>busqueda finalizada</v>
      </c>
      <c r="I10" s="1">
        <v>1724495440</v>
      </c>
      <c r="J10" s="1">
        <v>1716987082</v>
      </c>
      <c r="K10" t="str">
        <f t="shared" si="2"/>
        <v>punto encontrado</v>
      </c>
      <c r="L10" s="1">
        <v>1720488307</v>
      </c>
      <c r="M10" s="1">
        <v>1029049436</v>
      </c>
      <c r="N10" s="1">
        <v>1029049136</v>
      </c>
    </row>
    <row r="11" spans="4:14" x14ac:dyDescent="0.25">
      <c r="D11" s="1">
        <v>1716987077</v>
      </c>
      <c r="E11" s="1" t="s">
        <v>5</v>
      </c>
      <c r="F11" s="5" t="str">
        <f t="shared" si="0"/>
        <v>Yasmina</v>
      </c>
      <c r="G11">
        <v>1724495439</v>
      </c>
      <c r="H11" t="str">
        <f t="shared" si="1"/>
        <v>siga intentando</v>
      </c>
      <c r="I11" s="1">
        <v>1718048238</v>
      </c>
      <c r="J11" s="1">
        <v>1724961292</v>
      </c>
      <c r="K11" t="str">
        <f t="shared" si="2"/>
        <v>punto encontrado</v>
      </c>
      <c r="L11" s="1">
        <v>1724495438</v>
      </c>
      <c r="M11" s="1">
        <v>1720488330</v>
      </c>
      <c r="N11" s="1">
        <v>1029040103</v>
      </c>
    </row>
    <row r="12" spans="4:14" x14ac:dyDescent="0.25">
      <c r="D12" s="1">
        <v>1724495436</v>
      </c>
      <c r="E12" s="1" t="s">
        <v>6</v>
      </c>
      <c r="F12" s="5" t="str">
        <f t="shared" si="0"/>
        <v>NINGUNO</v>
      </c>
      <c r="G12" s="1">
        <v>1724108440</v>
      </c>
      <c r="H12" t="str">
        <f t="shared" si="1"/>
        <v>siga intentando</v>
      </c>
      <c r="I12" s="1">
        <v>1725633732</v>
      </c>
      <c r="J12" s="1">
        <v>1796967022</v>
      </c>
      <c r="K12" t="str">
        <f t="shared" si="2"/>
        <v>punto encontrado</v>
      </c>
      <c r="L12" s="1">
        <v>1029040136</v>
      </c>
      <c r="M12" s="1">
        <v>1849518076</v>
      </c>
      <c r="N12" s="1">
        <v>1716987081</v>
      </c>
    </row>
    <row r="13" spans="4:14" x14ac:dyDescent="0.25">
      <c r="D13" s="1">
        <v>1718048234</v>
      </c>
      <c r="E13" s="1" t="s">
        <v>7</v>
      </c>
      <c r="F13" s="5" t="str">
        <f t="shared" si="0"/>
        <v>Sixto</v>
      </c>
      <c r="G13" s="1">
        <v>1723632011</v>
      </c>
      <c r="H13" t="str">
        <f t="shared" si="1"/>
        <v>busqueda finalizada</v>
      </c>
      <c r="I13" s="1">
        <v>1724495416</v>
      </c>
      <c r="J13" s="1">
        <v>1724966492</v>
      </c>
      <c r="K13" t="str">
        <f t="shared" si="2"/>
        <v>punto encontrado</v>
      </c>
      <c r="L13" s="1">
        <v>1716987080</v>
      </c>
      <c r="M13" s="1">
        <v>1541952448</v>
      </c>
      <c r="N13" s="1">
        <v>1724496939</v>
      </c>
    </row>
    <row r="14" spans="4:14" x14ac:dyDescent="0.25">
      <c r="D14" s="1">
        <v>1716987078</v>
      </c>
      <c r="E14" s="1" t="s">
        <v>8</v>
      </c>
      <c r="K14" t="str">
        <f t="shared" si="2"/>
        <v>punto encontrado</v>
      </c>
      <c r="L14" s="1">
        <v>1724495439</v>
      </c>
      <c r="M14" s="1">
        <v>1989930888</v>
      </c>
      <c r="N14" s="1">
        <v>1090435936</v>
      </c>
    </row>
    <row r="15" spans="4:14" x14ac:dyDescent="0.25">
      <c r="D15" s="1">
        <v>1724495437</v>
      </c>
      <c r="E15" s="1" t="s">
        <v>9</v>
      </c>
      <c r="K15" t="str">
        <f t="shared" si="2"/>
        <v>punto encontrado</v>
      </c>
      <c r="L15" s="1">
        <v>1724495410</v>
      </c>
      <c r="M15" s="1">
        <v>1718048237</v>
      </c>
      <c r="N15" s="1">
        <v>1090109936</v>
      </c>
    </row>
    <row r="16" spans="4:14" x14ac:dyDescent="0.25">
      <c r="D16" s="1">
        <v>1722455161</v>
      </c>
      <c r="E16" s="1" t="s">
        <v>10</v>
      </c>
      <c r="K16" t="str">
        <f t="shared" si="2"/>
        <v>punto encontrado</v>
      </c>
      <c r="L16" s="1">
        <v>1204954410</v>
      </c>
      <c r="M16" s="1">
        <v>1722455061</v>
      </c>
      <c r="N16" s="1">
        <v>1722455161</v>
      </c>
    </row>
    <row r="17" spans="4:14" x14ac:dyDescent="0.25">
      <c r="D17" s="1">
        <v>1716987079</v>
      </c>
      <c r="E17" s="1" t="s">
        <v>11</v>
      </c>
      <c r="K17" t="str">
        <f t="shared" si="2"/>
        <v>punto encontrado</v>
      </c>
      <c r="L17" s="1">
        <v>1724495440</v>
      </c>
      <c r="M17" s="1">
        <v>1090448936</v>
      </c>
      <c r="N17" s="1">
        <v>1718048238</v>
      </c>
    </row>
    <row r="18" spans="4:14" x14ac:dyDescent="0.25">
      <c r="D18" s="1">
        <v>1724495438</v>
      </c>
      <c r="E18" s="1" t="s">
        <v>12</v>
      </c>
      <c r="F18" s="5"/>
      <c r="K18" t="str">
        <f t="shared" si="2"/>
        <v>objetivo perdido</v>
      </c>
      <c r="L18" s="1">
        <v>1718044536</v>
      </c>
      <c r="M18" s="1">
        <v>1090445136</v>
      </c>
      <c r="N18" s="1">
        <v>1029049436</v>
      </c>
    </row>
    <row r="19" spans="4:14" x14ac:dyDescent="0.25">
      <c r="D19" s="1">
        <v>1718048236</v>
      </c>
      <c r="E19" s="1" t="s">
        <v>13</v>
      </c>
      <c r="K19" t="str">
        <f t="shared" si="2"/>
        <v>punto encontrado</v>
      </c>
      <c r="L19" s="1">
        <v>1716987082</v>
      </c>
      <c r="M19" s="1">
        <v>1090435936</v>
      </c>
      <c r="N19" s="1">
        <v>1090445136</v>
      </c>
    </row>
    <row r="20" spans="4:14" x14ac:dyDescent="0.25">
      <c r="D20" s="1">
        <v>1716987080</v>
      </c>
      <c r="E20" s="1" t="s">
        <v>14</v>
      </c>
      <c r="K20" t="str">
        <f t="shared" si="2"/>
        <v>punto encontrado</v>
      </c>
      <c r="L20" s="1">
        <v>1724495440</v>
      </c>
      <c r="M20" s="1">
        <v>1718048236</v>
      </c>
      <c r="N20" s="1">
        <v>1721998222</v>
      </c>
    </row>
    <row r="21" spans="4:14" x14ac:dyDescent="0.25">
      <c r="D21" s="1">
        <v>1724495439</v>
      </c>
      <c r="E21" s="1" t="s">
        <v>15</v>
      </c>
      <c r="K21" t="str">
        <f t="shared" si="2"/>
        <v>objetivo perdido</v>
      </c>
      <c r="L21" s="1">
        <v>1090445136</v>
      </c>
      <c r="M21" s="1">
        <v>1724198222</v>
      </c>
      <c r="N21" s="1">
        <v>1724410222</v>
      </c>
    </row>
    <row r="22" spans="4:14" x14ac:dyDescent="0.25">
      <c r="D22" s="1">
        <v>1718048237</v>
      </c>
      <c r="E22" s="1" t="s">
        <v>16</v>
      </c>
    </row>
    <row r="23" spans="4:14" x14ac:dyDescent="0.25">
      <c r="D23" s="1">
        <v>1716987081</v>
      </c>
      <c r="E23" s="1" t="s">
        <v>17</v>
      </c>
    </row>
    <row r="24" spans="4:14" x14ac:dyDescent="0.25">
      <c r="D24" s="1">
        <v>1724495440</v>
      </c>
      <c r="E24" s="1" t="s">
        <v>18</v>
      </c>
    </row>
    <row r="25" spans="4:14" x14ac:dyDescent="0.25">
      <c r="D25" s="1">
        <v>1718048238</v>
      </c>
      <c r="E25" s="1" t="s">
        <v>19</v>
      </c>
    </row>
    <row r="26" spans="4:14" x14ac:dyDescent="0.25">
      <c r="D26" s="1">
        <v>1716987082</v>
      </c>
      <c r="E26" s="1" t="s">
        <v>20</v>
      </c>
    </row>
    <row r="27" spans="4:14" x14ac:dyDescent="0.25">
      <c r="D27" s="1">
        <v>1724495416</v>
      </c>
      <c r="E27" s="1" t="s">
        <v>21</v>
      </c>
    </row>
    <row r="28" spans="4:14" x14ac:dyDescent="0.25">
      <c r="D28" s="1">
        <v>1720488307</v>
      </c>
      <c r="E28" t="s">
        <v>23</v>
      </c>
    </row>
    <row r="29" spans="4:14" x14ac:dyDescent="0.25">
      <c r="D29" s="1">
        <v>1720546919</v>
      </c>
      <c r="E29" t="s">
        <v>24</v>
      </c>
    </row>
    <row r="30" spans="4:14" x14ac:dyDescent="0.25">
      <c r="D30" s="1">
        <v>1722297531</v>
      </c>
      <c r="E30" t="s">
        <v>25</v>
      </c>
    </row>
    <row r="31" spans="4:14" x14ac:dyDescent="0.25">
      <c r="D31" s="1">
        <v>1722964771</v>
      </c>
      <c r="E31" t="s">
        <v>26</v>
      </c>
    </row>
    <row r="32" spans="4:14" x14ac:dyDescent="0.25">
      <c r="D32" s="1">
        <v>1723632011</v>
      </c>
      <c r="E32" t="s">
        <v>27</v>
      </c>
    </row>
    <row r="33" spans="4:5" x14ac:dyDescent="0.25">
      <c r="D33" s="1">
        <v>1724299252</v>
      </c>
      <c r="E33" t="s">
        <v>9</v>
      </c>
    </row>
    <row r="34" spans="4:5" x14ac:dyDescent="0.25">
      <c r="D34" s="1">
        <v>1724966492</v>
      </c>
      <c r="E34" t="s">
        <v>28</v>
      </c>
    </row>
    <row r="35" spans="4:5" x14ac:dyDescent="0.25">
      <c r="D35" s="1">
        <v>1725633732</v>
      </c>
      <c r="E35" t="s">
        <v>29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22"/>
  <sheetViews>
    <sheetView workbookViewId="0">
      <selection activeCell="M5" sqref="M5"/>
    </sheetView>
  </sheetViews>
  <sheetFormatPr baseColWidth="10" defaultColWidth="9.140625" defaultRowHeight="15" x14ac:dyDescent="0.25"/>
  <cols>
    <col min="12" max="12" width="18.85546875" customWidth="1"/>
    <col min="16" max="16" width="11.85546875" bestFit="1" customWidth="1"/>
  </cols>
  <sheetData>
    <row r="2" spans="2:19" x14ac:dyDescent="0.25">
      <c r="B2" s="17" t="s">
        <v>39</v>
      </c>
      <c r="C2" s="18"/>
      <c r="D2" s="7"/>
      <c r="E2" s="7"/>
      <c r="F2" s="7"/>
      <c r="G2" s="7"/>
      <c r="H2" s="8"/>
      <c r="K2" s="17" t="s">
        <v>39</v>
      </c>
      <c r="L2" s="18"/>
      <c r="M2" s="7"/>
      <c r="N2" s="7"/>
      <c r="O2" s="7"/>
      <c r="P2" s="7"/>
      <c r="Q2" s="8"/>
    </row>
    <row r="3" spans="2:19" x14ac:dyDescent="0.25">
      <c r="B3" s="15"/>
      <c r="C3" s="16"/>
      <c r="D3" s="10"/>
      <c r="E3" s="10"/>
      <c r="F3" s="10"/>
      <c r="G3" s="10"/>
      <c r="H3" s="11"/>
      <c r="K3" s="15"/>
      <c r="L3" s="16"/>
      <c r="M3" s="10"/>
      <c r="N3" s="10"/>
      <c r="O3" s="10"/>
      <c r="P3" s="10"/>
      <c r="Q3" s="11"/>
    </row>
    <row r="4" spans="2:19" x14ac:dyDescent="0.25">
      <c r="B4" s="9"/>
      <c r="C4" s="10"/>
      <c r="D4" s="10"/>
      <c r="E4" s="10"/>
      <c r="F4" s="10"/>
      <c r="G4" s="10"/>
      <c r="H4" s="11"/>
      <c r="K4" s="9"/>
      <c r="L4" s="10"/>
      <c r="M4" s="10"/>
      <c r="N4" s="10"/>
      <c r="O4" s="10" t="s">
        <v>35</v>
      </c>
      <c r="P4" s="10">
        <f>HLOOKUP(O4,M5:O9,4,FALSE)</f>
        <v>86</v>
      </c>
      <c r="Q4" s="11"/>
    </row>
    <row r="5" spans="2:19" x14ac:dyDescent="0.25">
      <c r="B5" s="9"/>
      <c r="C5" s="6" t="s">
        <v>33</v>
      </c>
      <c r="D5" s="6" t="s">
        <v>34</v>
      </c>
      <c r="E5" s="10"/>
      <c r="F5" s="10">
        <v>1012</v>
      </c>
      <c r="G5" s="10" t="str">
        <f>VLOOKUP(F5,C6:D9,2,FALSE)</f>
        <v>LUIS</v>
      </c>
      <c r="H5" s="11"/>
      <c r="K5" s="9"/>
      <c r="L5" s="6" t="s">
        <v>41</v>
      </c>
      <c r="M5" s="6" t="s">
        <v>35</v>
      </c>
      <c r="N5" s="6" t="s">
        <v>42</v>
      </c>
      <c r="O5" s="6" t="s">
        <v>37</v>
      </c>
      <c r="P5" s="10"/>
      <c r="Q5" s="11"/>
    </row>
    <row r="6" spans="2:19" x14ac:dyDescent="0.25">
      <c r="B6" s="9"/>
      <c r="C6" s="6">
        <v>1234</v>
      </c>
      <c r="D6" s="6" t="s">
        <v>35</v>
      </c>
      <c r="E6" s="10"/>
      <c r="F6" s="10"/>
      <c r="G6" s="10"/>
      <c r="H6" s="11"/>
      <c r="K6" s="9"/>
      <c r="L6" s="6" t="s">
        <v>43</v>
      </c>
      <c r="M6" s="6">
        <v>80</v>
      </c>
      <c r="N6" s="6">
        <v>100</v>
      </c>
      <c r="O6" s="6">
        <v>30</v>
      </c>
      <c r="P6" s="10"/>
      <c r="Q6" s="11"/>
    </row>
    <row r="7" spans="2:19" x14ac:dyDescent="0.25">
      <c r="B7" s="9"/>
      <c r="C7" s="6">
        <v>5678</v>
      </c>
      <c r="D7" s="6" t="s">
        <v>36</v>
      </c>
      <c r="E7" s="10"/>
      <c r="F7" s="10"/>
      <c r="G7" s="10"/>
      <c r="H7" s="11"/>
      <c r="K7" s="9"/>
      <c r="L7" s="6" t="s">
        <v>44</v>
      </c>
      <c r="M7" s="6">
        <v>67</v>
      </c>
      <c r="N7" s="6">
        <v>45</v>
      </c>
      <c r="O7" s="6">
        <v>40</v>
      </c>
      <c r="P7" s="10"/>
      <c r="Q7" s="11"/>
    </row>
    <row r="8" spans="2:19" x14ac:dyDescent="0.25">
      <c r="B8" s="9"/>
      <c r="C8" s="6">
        <v>1011</v>
      </c>
      <c r="D8" s="6" t="s">
        <v>37</v>
      </c>
      <c r="E8" s="10"/>
      <c r="F8" s="10"/>
      <c r="G8" s="10"/>
      <c r="H8" s="11"/>
      <c r="K8" s="9"/>
      <c r="L8" s="6" t="s">
        <v>45</v>
      </c>
      <c r="M8" s="6">
        <v>86</v>
      </c>
      <c r="N8" s="6">
        <v>35</v>
      </c>
      <c r="O8" s="6">
        <v>100</v>
      </c>
      <c r="P8" s="10"/>
      <c r="Q8" s="11"/>
    </row>
    <row r="9" spans="2:19" x14ac:dyDescent="0.25">
      <c r="B9" s="9"/>
      <c r="C9" s="6">
        <v>1012</v>
      </c>
      <c r="D9" s="6" t="s">
        <v>38</v>
      </c>
      <c r="E9" s="10"/>
      <c r="F9" s="10"/>
      <c r="G9" s="10"/>
      <c r="H9" s="11"/>
      <c r="K9" s="9"/>
      <c r="L9" s="6" t="s">
        <v>46</v>
      </c>
      <c r="M9" s="6">
        <v>81</v>
      </c>
      <c r="N9" s="6">
        <v>83</v>
      </c>
      <c r="O9" s="6">
        <v>70</v>
      </c>
      <c r="P9" s="10"/>
      <c r="Q9" s="11"/>
    </row>
    <row r="10" spans="2:19" x14ac:dyDescent="0.25">
      <c r="B10" s="9"/>
      <c r="C10" s="10"/>
      <c r="D10" s="10"/>
      <c r="E10" s="10"/>
      <c r="F10" s="10"/>
      <c r="G10" s="10"/>
      <c r="H10" s="11"/>
      <c r="K10" s="9"/>
      <c r="L10" s="10"/>
      <c r="M10" s="10"/>
      <c r="N10" s="10"/>
      <c r="O10" s="10"/>
      <c r="P10" s="10"/>
      <c r="Q10" s="11"/>
    </row>
    <row r="11" spans="2:19" x14ac:dyDescent="0.25">
      <c r="B11" s="12"/>
      <c r="C11" s="13"/>
      <c r="D11" s="13"/>
      <c r="E11" s="13"/>
      <c r="F11" s="13"/>
      <c r="G11" s="13"/>
      <c r="H11" s="14"/>
      <c r="K11" s="12"/>
      <c r="L11" s="13"/>
      <c r="M11" s="13"/>
      <c r="N11" s="13"/>
      <c r="O11" s="13"/>
      <c r="P11" s="13"/>
      <c r="Q11" s="14"/>
    </row>
    <row r="12" spans="2:19" x14ac:dyDescent="0.25">
      <c r="S12" t="s">
        <v>40</v>
      </c>
    </row>
    <row r="14" spans="2:19" x14ac:dyDescent="0.25">
      <c r="B14" s="17" t="s">
        <v>39</v>
      </c>
      <c r="C14" s="18"/>
      <c r="D14" s="7"/>
      <c r="E14" s="7"/>
      <c r="F14" s="7"/>
      <c r="G14" s="7"/>
      <c r="H14" s="8"/>
      <c r="K14" s="17" t="s">
        <v>39</v>
      </c>
      <c r="L14" s="18"/>
      <c r="M14" s="7"/>
      <c r="N14" s="7"/>
      <c r="O14" s="7"/>
      <c r="P14" s="7"/>
      <c r="Q14" s="8"/>
    </row>
    <row r="15" spans="2:19" x14ac:dyDescent="0.25">
      <c r="B15" s="9"/>
      <c r="C15" s="10"/>
      <c r="D15" s="10"/>
      <c r="E15" s="10"/>
      <c r="F15" s="10"/>
      <c r="G15" s="10"/>
      <c r="H15" s="11"/>
      <c r="K15" s="9"/>
      <c r="L15" s="10"/>
      <c r="M15" s="10"/>
      <c r="N15" s="10"/>
      <c r="O15" s="10"/>
      <c r="P15" s="10"/>
      <c r="Q15" s="11"/>
    </row>
    <row r="16" spans="2:19" x14ac:dyDescent="0.25">
      <c r="B16" s="9"/>
      <c r="C16" s="6" t="s">
        <v>33</v>
      </c>
      <c r="D16" s="6" t="s">
        <v>34</v>
      </c>
      <c r="E16" s="10"/>
      <c r="F16" s="10"/>
      <c r="G16" s="10"/>
      <c r="H16" s="11"/>
      <c r="K16" s="9"/>
      <c r="L16" s="6" t="s">
        <v>33</v>
      </c>
      <c r="M16" s="6" t="s">
        <v>34</v>
      </c>
      <c r="N16" s="10"/>
      <c r="O16" s="10">
        <v>1012</v>
      </c>
      <c r="P16" s="10"/>
      <c r="Q16" s="11"/>
    </row>
    <row r="17" spans="2:17" x14ac:dyDescent="0.25">
      <c r="B17" s="9"/>
      <c r="C17" s="6">
        <v>1234</v>
      </c>
      <c r="D17" s="6" t="s">
        <v>35</v>
      </c>
      <c r="E17" s="10"/>
      <c r="F17" s="10"/>
      <c r="G17" s="10"/>
      <c r="H17" s="11"/>
      <c r="K17" s="9"/>
      <c r="L17" s="6">
        <v>1234</v>
      </c>
      <c r="M17" s="6" t="s">
        <v>35</v>
      </c>
      <c r="N17" s="10"/>
      <c r="O17" s="10"/>
      <c r="P17" s="10"/>
      <c r="Q17" s="11"/>
    </row>
    <row r="18" spans="2:17" x14ac:dyDescent="0.25">
      <c r="B18" s="9"/>
      <c r="C18" s="6">
        <v>5678</v>
      </c>
      <c r="D18" s="6" t="s">
        <v>36</v>
      </c>
      <c r="E18" s="10"/>
      <c r="F18" s="10"/>
      <c r="G18" s="10"/>
      <c r="H18" s="11"/>
      <c r="K18" s="9"/>
      <c r="L18" s="6">
        <v>5678</v>
      </c>
      <c r="M18" s="6" t="s">
        <v>36</v>
      </c>
      <c r="N18" s="10"/>
      <c r="O18" s="10"/>
      <c r="P18" s="10"/>
      <c r="Q18" s="11"/>
    </row>
    <row r="19" spans="2:17" x14ac:dyDescent="0.25">
      <c r="B19" s="9"/>
      <c r="C19" s="6">
        <v>1011</v>
      </c>
      <c r="D19" s="6" t="s">
        <v>37</v>
      </c>
      <c r="E19" s="10"/>
      <c r="F19" s="10"/>
      <c r="G19" s="10"/>
      <c r="H19" s="11"/>
      <c r="K19" s="9"/>
      <c r="L19" s="6">
        <v>1011</v>
      </c>
      <c r="M19" s="6" t="s">
        <v>37</v>
      </c>
      <c r="N19" s="10"/>
      <c r="O19" s="10"/>
      <c r="P19" s="10"/>
      <c r="Q19" s="11"/>
    </row>
    <row r="20" spans="2:17" x14ac:dyDescent="0.25">
      <c r="B20" s="9"/>
      <c r="C20" s="6">
        <v>1012</v>
      </c>
      <c r="D20" s="6" t="s">
        <v>38</v>
      </c>
      <c r="E20" s="10"/>
      <c r="F20" s="10"/>
      <c r="G20" s="10"/>
      <c r="H20" s="11"/>
      <c r="K20" s="9"/>
      <c r="L20" s="6">
        <v>1012</v>
      </c>
      <c r="M20" s="6" t="s">
        <v>38</v>
      </c>
      <c r="N20" s="10"/>
      <c r="O20" s="10"/>
      <c r="P20" s="10"/>
      <c r="Q20" s="11"/>
    </row>
    <row r="21" spans="2:17" x14ac:dyDescent="0.25">
      <c r="B21" s="9"/>
      <c r="C21" s="10"/>
      <c r="D21" s="10"/>
      <c r="E21" s="10"/>
      <c r="F21" s="10"/>
      <c r="G21" s="10"/>
      <c r="H21" s="11"/>
      <c r="K21" s="9"/>
      <c r="L21" s="10"/>
      <c r="M21" s="10"/>
      <c r="N21" s="10"/>
      <c r="O21" s="10"/>
      <c r="P21" s="10"/>
      <c r="Q21" s="11"/>
    </row>
    <row r="22" spans="2:17" x14ac:dyDescent="0.25">
      <c r="B22" s="12"/>
      <c r="C22" s="13"/>
      <c r="D22" s="13"/>
      <c r="E22" s="13"/>
      <c r="F22" s="13"/>
      <c r="G22" s="13"/>
      <c r="H22" s="14"/>
      <c r="K22" s="12"/>
      <c r="L22" s="13"/>
      <c r="M22" s="13"/>
      <c r="N22" s="13"/>
      <c r="O22" s="13"/>
      <c r="P22" s="13"/>
      <c r="Q22" s="14"/>
    </row>
  </sheetData>
  <mergeCells count="4">
    <mergeCell ref="B2:C2"/>
    <mergeCell ref="B14:C14"/>
    <mergeCell ref="K2:L2"/>
    <mergeCell ref="K14:L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2015-06-02T01:53:35Z</dcterms:modified>
</cp:coreProperties>
</file>