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S66" i="1"/>
  <c r="AA6" i="2"/>
  <c r="Z6" i="2"/>
  <c r="Y6" i="2"/>
  <c r="X6" i="2"/>
  <c r="W66" i="1"/>
  <c r="W6" i="2"/>
  <c r="I20" i="2"/>
  <c r="H20" i="2"/>
  <c r="H21" i="2"/>
  <c r="F17" i="2"/>
  <c r="F16" i="2"/>
  <c r="G13" i="2"/>
  <c r="G12" i="2"/>
  <c r="G11" i="2"/>
  <c r="I2" i="1"/>
  <c r="F2" i="1"/>
  <c r="C2" i="1"/>
  <c r="I28" i="1"/>
  <c r="L30" i="1"/>
  <c r="Z65" i="1"/>
  <c r="I45" i="1"/>
  <c r="L60" i="1"/>
  <c r="L48" i="1"/>
  <c r="L54" i="1"/>
  <c r="V26" i="1"/>
  <c r="S26" i="1"/>
  <c r="L21" i="1"/>
  <c r="L36" i="1"/>
  <c r="C21" i="1"/>
  <c r="AC65" i="1"/>
  <c r="F45" i="1"/>
  <c r="L42" i="1"/>
  <c r="P26" i="1"/>
  <c r="P21" i="1"/>
  <c r="I21" i="1"/>
  <c r="F21" i="1"/>
  <c r="M2" i="1"/>
</calcChain>
</file>

<file path=xl/sharedStrings.xml><?xml version="1.0" encoding="utf-8"?>
<sst xmlns="http://schemas.openxmlformats.org/spreadsheetml/2006/main" count="113" uniqueCount="78">
  <si>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</si>
  <si>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</si>
  <si>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</si>
  <si>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</si>
  <si>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</si>
  <si>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</si>
  <si>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</si>
  <si>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</si>
  <si>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</si>
  <si>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</si>
  <si>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</si>
  <si>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</si>
  <si>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</si>
  <si>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</si>
  <si>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</si>
  <si>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</si>
  <si>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</si>
  <si>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</si>
  <si>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</si>
  <si>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</si>
  <si>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</si>
  <si>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</si>
  <si>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</si>
  <si>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</si>
  <si>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</si>
  <si>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</si>
  <si>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</si>
  <si>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</si>
  <si>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</si>
  <si>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</si>
  <si>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</si>
  <si>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</si>
  <si>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</si>
  <si>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</si>
  <si>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</si>
  <si>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</si>
  <si>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</si>
  <si>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</si>
  <si>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</si>
  <si>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</si>
  <si>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</si>
  <si>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</si>
  <si>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</si>
  <si>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</si>
  <si>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</si>
  <si>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</si>
  <si>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</si>
  <si>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</si>
  <si>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</si>
  <si>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</si>
  <si>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</si>
  <si>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</si>
  <si>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</si>
  <si>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</si>
  <si>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</si>
  <si>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</si>
  <si>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</si>
  <si>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</si>
  <si>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</si>
  <si>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</si>
  <si>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</si>
  <si>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</si>
  <si>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</si>
  <si>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</si>
  <si>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</si>
  <si>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</si>
  <si>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</si>
  <si>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</si>
  <si>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</si>
  <si>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</si>
  <si>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</si>
  <si>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</si>
  <si>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</si>
  <si>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 xml:space="preserve">es la varianza </t>
  </si>
  <si>
    <t>Porcentaje de peso menor a 65</t>
  </si>
  <si>
    <t xml:space="preserve">TENDENCIAS </t>
  </si>
  <si>
    <t xml:space="preserve">CONTAR SI </t>
  </si>
  <si>
    <t xml:space="preserve">PRONOSTICO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</si>
</sst>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64" fontId="0" fillId="0" borderId="7" xfId="0" applyNumberFormat="1" applyBorder="1"/>
    <xf numFmtId="0" fontId="3" fillId="0" borderId="4" xfId="0" applyFont="1" applyFill="1" applyBorder="1"/>
    <xf numFmtId="9" fontId="1" fillId="0" borderId="0" xfId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H32" zoomScale="70" zoomScaleNormal="70" workbookViewId="0">
      <selection activeCell="S67" sqref="S67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25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24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26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27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108</v>
      </c>
      <c r="Y59" s="4" t="s">
        <v>41</v>
      </c>
      <c r="Z59" s="5">
        <v>25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26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100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29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121</v>
      </c>
      <c r="Y65" s="21" t="s">
        <v>51</v>
      </c>
      <c r="Z65" s="9">
        <f>_xlfn.VAR.P(Z55:Z64)</f>
        <v>4.8899999999999988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24">
        <f>TREND(W54:W65,V54:V65)</f>
        <v>100.82051282051282</v>
      </c>
      <c r="Y66" s="25" t="s">
        <v>73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A28"/>
  <sheetViews>
    <sheetView tabSelected="1" topLeftCell="G1" zoomScaleNormal="100" workbookViewId="0">
      <selection activeCell="I12" sqref="I12"/>
    </sheetView>
  </sheetViews>
  <sheetFormatPr baseColWidth="10" defaultColWidth="9.140625" defaultRowHeight="15" x14ac:dyDescent="0.25"/>
  <cols>
    <col min="5" max="5" width="15.42578125"/>
    <col min="8" max="8" width="11.85546875" bestFit="1" customWidth="1"/>
    <col min="17" max="17" width="10.28515625"/>
    <col min="18" max="18" width="11.85546875" bestFit="1" customWidth="1"/>
  </cols>
  <sheetData>
    <row r="3" spans="5:27" x14ac:dyDescent="0.25">
      <c r="F3" t="s">
        <v>76</v>
      </c>
      <c r="P3" t="s">
        <v>75</v>
      </c>
    </row>
    <row r="5" spans="5:27" x14ac:dyDescent="0.25">
      <c r="F5" s="7">
        <v>65</v>
      </c>
      <c r="G5" s="7">
        <v>65</v>
      </c>
      <c r="H5" s="7">
        <v>67</v>
      </c>
      <c r="I5" s="7">
        <v>54</v>
      </c>
      <c r="J5" s="7">
        <v>67</v>
      </c>
      <c r="K5" s="7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 s="7">
        <v>65</v>
      </c>
      <c r="G6" s="7">
        <v>69</v>
      </c>
      <c r="H6" s="7">
        <v>65</v>
      </c>
      <c r="I6" s="7">
        <v>55</v>
      </c>
      <c r="J6" s="7">
        <v>56</v>
      </c>
      <c r="K6" s="7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 s="7">
        <v>65</v>
      </c>
      <c r="G7" s="7">
        <v>65</v>
      </c>
      <c r="H7" s="7">
        <v>67</v>
      </c>
      <c r="I7" s="7">
        <v>54</v>
      </c>
      <c r="J7" s="7">
        <v>67</v>
      </c>
      <c r="K7" s="7">
        <v>64</v>
      </c>
    </row>
    <row r="8" spans="5:27" x14ac:dyDescent="0.25">
      <c r="F8" s="7">
        <v>65</v>
      </c>
      <c r="G8" s="7">
        <v>69</v>
      </c>
      <c r="H8" s="7">
        <v>65</v>
      </c>
      <c r="I8" s="7">
        <v>57</v>
      </c>
      <c r="J8" s="7">
        <v>58</v>
      </c>
      <c r="K8" s="7">
        <v>57</v>
      </c>
    </row>
    <row r="10" spans="5:27" x14ac:dyDescent="0.25">
      <c r="P10" t="s">
        <v>77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65</v>
      </c>
      <c r="F17">
        <f>COUNTIF(F6:K9,"&lt;=50")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20" spans="5:19" x14ac:dyDescent="0.25">
      <c r="E20" t="s">
        <v>74</v>
      </c>
      <c r="H20">
        <f>COUNTIF(F5:K8,"&lt;65")</f>
        <v>10</v>
      </c>
      <c r="I20">
        <f>COUNT(F5:K8)</f>
        <v>24</v>
      </c>
    </row>
    <row r="21" spans="5:19" x14ac:dyDescent="0.25">
      <c r="H21" s="26">
        <f>H20/I20</f>
        <v>0.41666666666666669</v>
      </c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R28">
        <f>FORECAST(O28,R21:R23,O21:O23)</f>
        <v>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2015-06-03T01:33:48Z</dcterms:modified>
  <dc:language>es-EC</dc:language>
</cp:coreProperties>
</file>