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 activeTab="4"/>
  </bookViews>
  <sheets>
    <sheet name="Hoja2" sheetId="2" r:id="rId1"/>
    <sheet name="Hoja3" sheetId="3" r:id="rId2"/>
    <sheet name="Hoja4" sheetId="4" r:id="rId3"/>
    <sheet name="Hoja5" sheetId="5" r:id="rId4"/>
    <sheet name="Hoja6" sheetId="6" r:id="rId5"/>
  </sheets>
  <calcPr calcId="145621"/>
</workbook>
</file>

<file path=xl/calcChain.xml><?xml version="1.0" encoding="utf-8"?>
<calcChain xmlns="http://schemas.openxmlformats.org/spreadsheetml/2006/main">
  <c r="B6" i="3" l="1"/>
  <c r="B3" i="3"/>
  <c r="D2" i="4"/>
  <c r="B4" i="4" s="1"/>
  <c r="D9" i="2"/>
  <c r="C9" i="2"/>
  <c r="C10" i="2"/>
  <c r="D10" i="2"/>
  <c r="C11" i="2"/>
  <c r="D11" i="2"/>
  <c r="C12" i="2"/>
  <c r="D12" i="2"/>
  <c r="C13" i="2"/>
  <c r="D13" i="2"/>
  <c r="C14" i="2"/>
  <c r="D14" i="2"/>
  <c r="E9" i="2"/>
  <c r="E10" i="2" s="1"/>
  <c r="E11" i="2" s="1"/>
  <c r="E12" i="2" s="1"/>
  <c r="E13" i="2" s="1"/>
  <c r="E14" i="2" s="1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6" i="5"/>
  <c r="B4" i="5"/>
  <c r="D6" i="2"/>
  <c r="B11" i="2" s="1"/>
  <c r="C3" i="6"/>
  <c r="C4" i="6"/>
  <c r="C7" i="6" s="1"/>
  <c r="C5" i="6"/>
  <c r="C6" i="6"/>
  <c r="B5" i="3" l="1"/>
  <c r="B9" i="2"/>
  <c r="B14" i="2"/>
  <c r="B10" i="2"/>
  <c r="B13" i="2"/>
  <c r="B12" i="2"/>
</calcChain>
</file>

<file path=xl/sharedStrings.xml><?xml version="1.0" encoding="utf-8"?>
<sst xmlns="http://schemas.openxmlformats.org/spreadsheetml/2006/main" count="19" uniqueCount="17">
  <si>
    <t xml:space="preserve">DEUDA </t>
  </si>
  <si>
    <t>pagos mensuales vencidos</t>
  </si>
  <si>
    <t xml:space="preserve">interes mensual </t>
  </si>
  <si>
    <t xml:space="preserve">AMORTIZACIÓN PARA 6 MESES </t>
  </si>
  <si>
    <t>PERIODO</t>
  </si>
  <si>
    <t xml:space="preserve">CUOTA </t>
  </si>
  <si>
    <t xml:space="preserve">INTERES </t>
  </si>
  <si>
    <t xml:space="preserve">SALDO </t>
  </si>
  <si>
    <t xml:space="preserve">INICIAL </t>
  </si>
  <si>
    <t xml:space="preserve">FINAL </t>
  </si>
  <si>
    <t>CAPITAL</t>
  </si>
  <si>
    <t xml:space="preserve">Ventas 2010 </t>
  </si>
  <si>
    <t>Crecimiento 2011</t>
  </si>
  <si>
    <t>VENTAS 2011</t>
  </si>
  <si>
    <t>MONTO</t>
  </si>
  <si>
    <t xml:space="preserve">TIEMPO </t>
  </si>
  <si>
    <t xml:space="preserve">VALOR FUTURO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</si>
</sst>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\ #,##0_);[Red]\(&quot;$&quot;\ #,##0\)"/>
    <numFmt numFmtId="8" formatCode="&quot;$&quot;\ #,##0.00_);[Red]\(&quot;$&quot;\ #,##0.00\)"/>
    <numFmt numFmtId="44" formatCode="_(&quot;$&quot;\ * #,##0.00_);_(&quot;$&quot;\ * \(#,##0.00\);_(&quot;$&quot;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2" fontId="0" fillId="0" borderId="0" xfId="0" applyNumberFormat="1"/>
    <xf numFmtId="18" fontId="0" fillId="0" borderId="0" xfId="0" applyNumberFormat="1"/>
    <xf numFmtId="22" fontId="0" fillId="0" borderId="0" xfId="0" applyNumberFormat="1" applyAlignment="1">
      <alignment wrapText="1"/>
    </xf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9" fontId="0" fillId="0" borderId="0" xfId="0" applyNumberFormat="1"/>
    <xf numFmtId="8" fontId="0" fillId="0" borderId="0" xfId="0" applyNumberFormat="1"/>
    <xf numFmtId="1" fontId="0" fillId="0" borderId="0" xfId="0" applyNumberFormat="1"/>
    <xf numFmtId="0" fontId="1" fillId="0" borderId="1" xfId="0" applyFont="1" applyBorder="1"/>
    <xf numFmtId="0" fontId="0" fillId="0" borderId="1" xfId="0" applyBorder="1"/>
    <xf numFmtId="8" fontId="0" fillId="0" borderId="1" xfId="0" applyNumberFormat="1" applyBorder="1"/>
    <xf numFmtId="6" fontId="0" fillId="0" borderId="1" xfId="0" applyNumberFormat="1" applyBorder="1"/>
    <xf numFmtId="0" fontId="0" fillId="0" borderId="0" xfId="0" applyAlignment="1"/>
    <xf numFmtId="10" fontId="0" fillId="0" borderId="0" xfId="0" applyNumberFormat="1"/>
    <xf numFmtId="44" fontId="0" fillId="0" borderId="0" xfId="0" applyNumberFormat="1" applyAlignment="1"/>
    <xf numFmtId="44" fontId="0" fillId="0" borderId="0" xfId="0" applyNumberFormat="1"/>
    <xf numFmtId="0" fontId="0" fillId="0" borderId="1" xfId="0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topLeftCell="A2" workbookViewId="0">
      <selection activeCell="B20" sqref="B20"/>
    </sheetView>
  </sheetViews>
  <sheetFormatPr baseColWidth="10" defaultRowHeight="15" x14ac:dyDescent="0.25"/>
  <cols>
    <col min="1" max="1" width="24.42578125" customWidth="1"/>
  </cols>
  <sheetData>
    <row r="3" spans="1:5" x14ac:dyDescent="0.25">
      <c r="A3" t="s">
        <v>0</v>
      </c>
      <c r="B3" s="6">
        <v>20000</v>
      </c>
      <c r="D3" t="s">
        <v>3</v>
      </c>
    </row>
    <row r="4" spans="1:5" x14ac:dyDescent="0.25">
      <c r="A4" t="s">
        <v>1</v>
      </c>
      <c r="B4">
        <v>24</v>
      </c>
    </row>
    <row r="5" spans="1:5" x14ac:dyDescent="0.25">
      <c r="A5" t="s">
        <v>2</v>
      </c>
      <c r="B5" s="7">
        <v>0.06</v>
      </c>
    </row>
    <row r="6" spans="1:5" x14ac:dyDescent="0.25">
      <c r="D6" s="8">
        <f>PMT(B5,B4,-B3)</f>
        <v>1593.5800996708683</v>
      </c>
    </row>
    <row r="8" spans="1:5" x14ac:dyDescent="0.25">
      <c r="A8" s="10" t="s">
        <v>4</v>
      </c>
      <c r="B8" s="10" t="s">
        <v>5</v>
      </c>
      <c r="C8" s="10" t="s">
        <v>10</v>
      </c>
      <c r="D8" s="10" t="s">
        <v>6</v>
      </c>
      <c r="E8" s="10" t="s">
        <v>7</v>
      </c>
    </row>
    <row r="9" spans="1:5" x14ac:dyDescent="0.25">
      <c r="A9" s="11">
        <v>1</v>
      </c>
      <c r="B9" s="12">
        <f>$D$6</f>
        <v>1593.5800996708683</v>
      </c>
      <c r="C9" s="12">
        <f>PPMT($B$5,A9,$B$4,-$B$3)</f>
        <v>393.58009967086821</v>
      </c>
      <c r="D9" s="12">
        <f>IPMT($B$5,A9,$B$4,-$B$3)</f>
        <v>1200</v>
      </c>
      <c r="E9" s="13">
        <f>B3</f>
        <v>20000</v>
      </c>
    </row>
    <row r="10" spans="1:5" x14ac:dyDescent="0.25">
      <c r="A10" s="11">
        <v>2</v>
      </c>
      <c r="B10" s="12">
        <f t="shared" ref="B10:B14" si="0">$D$6</f>
        <v>1593.5800996708683</v>
      </c>
      <c r="C10" s="12">
        <f t="shared" ref="C10:C14" si="1">PPMT($B$5,A10,$B$4,-$B$3)</f>
        <v>417.19490565112022</v>
      </c>
      <c r="D10" s="12">
        <f t="shared" ref="D10:D14" si="2">IPMT($B$5,A10,$B$4,-$B$3)</f>
        <v>1176.385194019748</v>
      </c>
      <c r="E10" s="12">
        <f>E9-C9</f>
        <v>19606.419900329132</v>
      </c>
    </row>
    <row r="11" spans="1:5" x14ac:dyDescent="0.25">
      <c r="A11" s="11">
        <v>3</v>
      </c>
      <c r="B11" s="12">
        <f t="shared" si="0"/>
        <v>1593.5800996708683</v>
      </c>
      <c r="C11" s="12">
        <f t="shared" si="1"/>
        <v>442.22659999018737</v>
      </c>
      <c r="D11" s="12">
        <f t="shared" si="2"/>
        <v>1151.3534996806809</v>
      </c>
      <c r="E11" s="12">
        <f t="shared" ref="E11:E14" si="3">E10-C10</f>
        <v>19189.224994678014</v>
      </c>
    </row>
    <row r="12" spans="1:5" x14ac:dyDescent="0.25">
      <c r="A12" s="11">
        <v>4</v>
      </c>
      <c r="B12" s="12">
        <f t="shared" si="0"/>
        <v>1593.5800996708683</v>
      </c>
      <c r="C12" s="12">
        <f t="shared" si="1"/>
        <v>468.76019598959863</v>
      </c>
      <c r="D12" s="12">
        <f t="shared" si="2"/>
        <v>1124.8199036812696</v>
      </c>
      <c r="E12" s="12">
        <f t="shared" si="3"/>
        <v>18746.998394687827</v>
      </c>
    </row>
    <row r="13" spans="1:5" x14ac:dyDescent="0.25">
      <c r="A13" s="11">
        <v>5</v>
      </c>
      <c r="B13" s="12">
        <f t="shared" si="0"/>
        <v>1593.5800996708683</v>
      </c>
      <c r="C13" s="12">
        <f t="shared" si="1"/>
        <v>496.88580774897463</v>
      </c>
      <c r="D13" s="12">
        <f t="shared" si="2"/>
        <v>1096.6942919218936</v>
      </c>
      <c r="E13" s="12">
        <f t="shared" si="3"/>
        <v>18278.238198698229</v>
      </c>
    </row>
    <row r="14" spans="1:5" x14ac:dyDescent="0.25">
      <c r="A14" s="11">
        <v>6</v>
      </c>
      <c r="B14" s="12">
        <f t="shared" si="0"/>
        <v>1593.5800996708683</v>
      </c>
      <c r="C14" s="12">
        <f t="shared" si="1"/>
        <v>526.69895621391299</v>
      </c>
      <c r="D14" s="12">
        <f t="shared" si="2"/>
        <v>1066.881143456955</v>
      </c>
      <c r="E14" s="12">
        <f>E13-C13</f>
        <v>17781.352390949254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C6" sqref="C6"/>
    </sheetView>
  </sheetViews>
  <sheetFormatPr baseColWidth="10" defaultRowHeight="15" x14ac:dyDescent="0.25"/>
  <cols>
    <col min="1" max="1" width="15.140625" customWidth="1"/>
  </cols>
  <sheetData>
    <row r="2" spans="1:2" x14ac:dyDescent="0.25">
      <c r="A2" t="s">
        <v>14</v>
      </c>
      <c r="B2" s="17">
        <v>6000</v>
      </c>
    </row>
    <row r="3" spans="1:2" x14ac:dyDescent="0.25">
      <c r="A3" t="s">
        <v>6</v>
      </c>
      <c r="B3" s="15">
        <f>20%/12</f>
        <v>1.6666666666666666E-2</v>
      </c>
    </row>
    <row r="4" spans="1:2" x14ac:dyDescent="0.25">
      <c r="A4" t="s">
        <v>15</v>
      </c>
      <c r="B4">
        <v>12</v>
      </c>
    </row>
    <row r="5" spans="1:2" x14ac:dyDescent="0.25">
      <c r="A5" t="s">
        <v>5</v>
      </c>
      <c r="B5" s="8">
        <f>PMT(B3,B4,-B2)</f>
        <v>555.80703538248019</v>
      </c>
    </row>
    <row r="6" spans="1:2" x14ac:dyDescent="0.25">
      <c r="A6" t="s">
        <v>16</v>
      </c>
      <c r="B6" s="8">
        <f>FV(B3,B4,-B5)</f>
        <v>7316.3465094313751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D8" sqref="D8"/>
    </sheetView>
  </sheetViews>
  <sheetFormatPr baseColWidth="10" defaultRowHeight="15" x14ac:dyDescent="0.25"/>
  <cols>
    <col min="1" max="1" width="16.85546875" customWidth="1"/>
    <col min="2" max="2" width="13" bestFit="1" customWidth="1"/>
    <col min="3" max="4" width="12.5703125" customWidth="1"/>
  </cols>
  <sheetData>
    <row r="1" spans="1:4" x14ac:dyDescent="0.25">
      <c r="A1" s="14" t="s">
        <v>11</v>
      </c>
      <c r="B1" s="16">
        <v>500000</v>
      </c>
    </row>
    <row r="2" spans="1:4" x14ac:dyDescent="0.25">
      <c r="A2" t="s">
        <v>12</v>
      </c>
      <c r="B2" s="15">
        <v>2.5000000000000001E-2</v>
      </c>
      <c r="D2" s="17">
        <f>B1*B2</f>
        <v>12500</v>
      </c>
    </row>
    <row r="4" spans="1:4" x14ac:dyDescent="0.25">
      <c r="A4" s="18" t="s">
        <v>13</v>
      </c>
      <c r="B4" s="19">
        <f>B1+D2</f>
        <v>512500</v>
      </c>
    </row>
    <row r="5" spans="1:4" x14ac:dyDescent="0.25">
      <c r="A5" s="20">
        <v>0.01</v>
      </c>
      <c r="B5" s="18">
        <f t="dataTable" ref="B5:B11" dt2D="0" dtr="0" r1="B2"/>
        <v>505000</v>
      </c>
    </row>
    <row r="6" spans="1:4" x14ac:dyDescent="0.25">
      <c r="A6" s="21">
        <v>1.4999999999999999E-2</v>
      </c>
      <c r="B6" s="18">
        <v>507500</v>
      </c>
    </row>
    <row r="7" spans="1:4" x14ac:dyDescent="0.25">
      <c r="A7" s="20">
        <v>0.02</v>
      </c>
      <c r="B7" s="18">
        <v>510000</v>
      </c>
    </row>
    <row r="8" spans="1:4" x14ac:dyDescent="0.25">
      <c r="A8" s="21">
        <v>2.5000000000000001E-2</v>
      </c>
      <c r="B8" s="18">
        <v>512500</v>
      </c>
    </row>
    <row r="9" spans="1:4" x14ac:dyDescent="0.25">
      <c r="A9" s="20">
        <v>0.03</v>
      </c>
      <c r="B9" s="18">
        <v>515000</v>
      </c>
    </row>
    <row r="10" spans="1:4" x14ac:dyDescent="0.25">
      <c r="A10" s="21">
        <v>3.5000000000000003E-2</v>
      </c>
      <c r="B10" s="18">
        <v>517500</v>
      </c>
    </row>
    <row r="11" spans="1:4" x14ac:dyDescent="0.25">
      <c r="A11" s="20">
        <v>0.04</v>
      </c>
      <c r="B11" s="18">
        <v>520000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8</v>
      </c>
      <c r="B1" s="4">
        <v>39964</v>
      </c>
    </row>
    <row r="2" spans="1:2" x14ac:dyDescent="0.25">
      <c r="A2" t="s">
        <v>9</v>
      </c>
      <c r="B2" s="4">
        <v>41994</v>
      </c>
    </row>
    <row r="4" spans="1:2" x14ac:dyDescent="0.25">
      <c r="B4" s="9">
        <f>YEARFRAC(B1,B2)*(12)</f>
        <v>66.7</v>
      </c>
    </row>
    <row r="6" spans="1:2" x14ac:dyDescent="0.25">
      <c r="A6">
        <v>1</v>
      </c>
      <c r="B6" s="4">
        <f>EDATE($B$1,A6)</f>
        <v>39994</v>
      </c>
    </row>
    <row r="7" spans="1:2" x14ac:dyDescent="0.25">
      <c r="A7">
        <v>2</v>
      </c>
      <c r="B7" s="4">
        <f t="shared" ref="B7:B70" si="0">EDATE($B$1,A7)</f>
        <v>40025</v>
      </c>
    </row>
    <row r="8" spans="1:2" x14ac:dyDescent="0.25">
      <c r="A8">
        <v>3</v>
      </c>
      <c r="B8" s="4">
        <f t="shared" si="0"/>
        <v>40056</v>
      </c>
    </row>
    <row r="9" spans="1:2" x14ac:dyDescent="0.25">
      <c r="A9">
        <v>4</v>
      </c>
      <c r="B9" s="4">
        <f t="shared" si="0"/>
        <v>40086</v>
      </c>
    </row>
    <row r="10" spans="1:2" x14ac:dyDescent="0.25">
      <c r="A10">
        <v>5</v>
      </c>
      <c r="B10" s="4">
        <f t="shared" si="0"/>
        <v>40117</v>
      </c>
    </row>
    <row r="11" spans="1:2" x14ac:dyDescent="0.25">
      <c r="A11">
        <v>6</v>
      </c>
      <c r="B11" s="4">
        <f t="shared" si="0"/>
        <v>40147</v>
      </c>
    </row>
    <row r="12" spans="1:2" x14ac:dyDescent="0.25">
      <c r="A12">
        <v>7</v>
      </c>
      <c r="B12" s="4">
        <f t="shared" si="0"/>
        <v>40178</v>
      </c>
    </row>
    <row r="13" spans="1:2" x14ac:dyDescent="0.25">
      <c r="A13">
        <v>8</v>
      </c>
      <c r="B13" s="4">
        <f t="shared" si="0"/>
        <v>40209</v>
      </c>
    </row>
    <row r="14" spans="1:2" x14ac:dyDescent="0.25">
      <c r="A14">
        <v>9</v>
      </c>
      <c r="B14" s="4">
        <f t="shared" si="0"/>
        <v>40237</v>
      </c>
    </row>
    <row r="15" spans="1:2" x14ac:dyDescent="0.25">
      <c r="A15">
        <v>10</v>
      </c>
      <c r="B15" s="4">
        <f t="shared" si="0"/>
        <v>40268</v>
      </c>
    </row>
    <row r="16" spans="1:2" x14ac:dyDescent="0.25">
      <c r="A16">
        <v>11</v>
      </c>
      <c r="B16" s="4">
        <f t="shared" si="0"/>
        <v>40298</v>
      </c>
    </row>
    <row r="17" spans="1:2" x14ac:dyDescent="0.25">
      <c r="A17">
        <v>12</v>
      </c>
      <c r="B17" s="4">
        <f t="shared" si="0"/>
        <v>40329</v>
      </c>
    </row>
    <row r="18" spans="1:2" x14ac:dyDescent="0.25">
      <c r="A18">
        <v>13</v>
      </c>
      <c r="B18" s="4">
        <f t="shared" si="0"/>
        <v>40359</v>
      </c>
    </row>
    <row r="19" spans="1:2" x14ac:dyDescent="0.25">
      <c r="A19">
        <v>14</v>
      </c>
      <c r="B19" s="4">
        <f t="shared" si="0"/>
        <v>40390</v>
      </c>
    </row>
    <row r="20" spans="1:2" x14ac:dyDescent="0.25">
      <c r="A20">
        <v>15</v>
      </c>
      <c r="B20" s="4">
        <f t="shared" si="0"/>
        <v>40421</v>
      </c>
    </row>
    <row r="21" spans="1:2" x14ac:dyDescent="0.25">
      <c r="A21">
        <v>16</v>
      </c>
      <c r="B21" s="4">
        <f t="shared" si="0"/>
        <v>40451</v>
      </c>
    </row>
    <row r="22" spans="1:2" x14ac:dyDescent="0.25">
      <c r="A22">
        <v>17</v>
      </c>
      <c r="B22" s="4">
        <f t="shared" si="0"/>
        <v>40482</v>
      </c>
    </row>
    <row r="23" spans="1:2" x14ac:dyDescent="0.25">
      <c r="A23">
        <v>18</v>
      </c>
      <c r="B23" s="4">
        <f t="shared" si="0"/>
        <v>40512</v>
      </c>
    </row>
    <row r="24" spans="1:2" x14ac:dyDescent="0.25">
      <c r="A24">
        <v>19</v>
      </c>
      <c r="B24" s="4">
        <f t="shared" si="0"/>
        <v>40543</v>
      </c>
    </row>
    <row r="25" spans="1:2" x14ac:dyDescent="0.25">
      <c r="A25">
        <v>20</v>
      </c>
      <c r="B25" s="4">
        <f t="shared" si="0"/>
        <v>40574</v>
      </c>
    </row>
    <row r="26" spans="1:2" x14ac:dyDescent="0.25">
      <c r="A26">
        <v>21</v>
      </c>
      <c r="B26" s="4">
        <f t="shared" si="0"/>
        <v>40602</v>
      </c>
    </row>
    <row r="27" spans="1:2" x14ac:dyDescent="0.25">
      <c r="A27">
        <v>22</v>
      </c>
      <c r="B27" s="4">
        <f t="shared" si="0"/>
        <v>40633</v>
      </c>
    </row>
    <row r="28" spans="1:2" x14ac:dyDescent="0.25">
      <c r="A28">
        <v>23</v>
      </c>
      <c r="B28" s="4">
        <f t="shared" si="0"/>
        <v>40663</v>
      </c>
    </row>
    <row r="29" spans="1:2" x14ac:dyDescent="0.25">
      <c r="A29">
        <v>24</v>
      </c>
      <c r="B29" s="4">
        <f t="shared" si="0"/>
        <v>40694</v>
      </c>
    </row>
    <row r="30" spans="1:2" x14ac:dyDescent="0.25">
      <c r="A30">
        <v>25</v>
      </c>
      <c r="B30" s="4">
        <f t="shared" si="0"/>
        <v>40724</v>
      </c>
    </row>
    <row r="31" spans="1:2" x14ac:dyDescent="0.25">
      <c r="A31">
        <v>26</v>
      </c>
      <c r="B31" s="4">
        <f t="shared" si="0"/>
        <v>40755</v>
      </c>
    </row>
    <row r="32" spans="1:2" x14ac:dyDescent="0.25">
      <c r="A32">
        <v>27</v>
      </c>
      <c r="B32" s="4">
        <f t="shared" si="0"/>
        <v>40786</v>
      </c>
    </row>
    <row r="33" spans="1:2" x14ac:dyDescent="0.25">
      <c r="A33">
        <v>28</v>
      </c>
      <c r="B33" s="4">
        <f t="shared" si="0"/>
        <v>40816</v>
      </c>
    </row>
    <row r="34" spans="1:2" x14ac:dyDescent="0.25">
      <c r="A34">
        <v>29</v>
      </c>
      <c r="B34" s="4">
        <f t="shared" si="0"/>
        <v>40847</v>
      </c>
    </row>
    <row r="35" spans="1:2" x14ac:dyDescent="0.25">
      <c r="A35">
        <v>30</v>
      </c>
      <c r="B35" s="4">
        <f t="shared" si="0"/>
        <v>40877</v>
      </c>
    </row>
    <row r="36" spans="1:2" x14ac:dyDescent="0.25">
      <c r="A36">
        <v>31</v>
      </c>
      <c r="B36" s="4">
        <f t="shared" si="0"/>
        <v>40908</v>
      </c>
    </row>
    <row r="37" spans="1:2" x14ac:dyDescent="0.25">
      <c r="A37">
        <v>32</v>
      </c>
      <c r="B37" s="4">
        <f t="shared" si="0"/>
        <v>40939</v>
      </c>
    </row>
    <row r="38" spans="1:2" x14ac:dyDescent="0.25">
      <c r="A38">
        <v>33</v>
      </c>
      <c r="B38" s="4">
        <f t="shared" si="0"/>
        <v>40968</v>
      </c>
    </row>
    <row r="39" spans="1:2" x14ac:dyDescent="0.25">
      <c r="A39">
        <v>34</v>
      </c>
      <c r="B39" s="4">
        <f t="shared" si="0"/>
        <v>40999</v>
      </c>
    </row>
    <row r="40" spans="1:2" x14ac:dyDescent="0.25">
      <c r="A40">
        <v>35</v>
      </c>
      <c r="B40" s="4">
        <f t="shared" si="0"/>
        <v>41029</v>
      </c>
    </row>
    <row r="41" spans="1:2" x14ac:dyDescent="0.25">
      <c r="A41">
        <v>36</v>
      </c>
      <c r="B41" s="4">
        <f t="shared" si="0"/>
        <v>41060</v>
      </c>
    </row>
    <row r="42" spans="1:2" x14ac:dyDescent="0.25">
      <c r="A42">
        <v>37</v>
      </c>
      <c r="B42" s="4">
        <f t="shared" si="0"/>
        <v>41090</v>
      </c>
    </row>
    <row r="43" spans="1:2" x14ac:dyDescent="0.25">
      <c r="A43">
        <v>38</v>
      </c>
      <c r="B43" s="4">
        <f t="shared" si="0"/>
        <v>41121</v>
      </c>
    </row>
    <row r="44" spans="1:2" x14ac:dyDescent="0.25">
      <c r="A44">
        <v>39</v>
      </c>
      <c r="B44" s="4">
        <f t="shared" si="0"/>
        <v>41152</v>
      </c>
    </row>
    <row r="45" spans="1:2" x14ac:dyDescent="0.25">
      <c r="A45">
        <v>40</v>
      </c>
      <c r="B45" s="4">
        <f t="shared" si="0"/>
        <v>41182</v>
      </c>
    </row>
    <row r="46" spans="1:2" x14ac:dyDescent="0.25">
      <c r="A46">
        <v>41</v>
      </c>
      <c r="B46" s="4">
        <f t="shared" si="0"/>
        <v>41213</v>
      </c>
    </row>
    <row r="47" spans="1:2" x14ac:dyDescent="0.25">
      <c r="A47">
        <v>42</v>
      </c>
      <c r="B47" s="4">
        <f t="shared" si="0"/>
        <v>41243</v>
      </c>
    </row>
    <row r="48" spans="1:2" x14ac:dyDescent="0.25">
      <c r="A48">
        <v>43</v>
      </c>
      <c r="B48" s="4">
        <f t="shared" si="0"/>
        <v>41274</v>
      </c>
    </row>
    <row r="49" spans="1:2" x14ac:dyDescent="0.25">
      <c r="A49">
        <v>44</v>
      </c>
      <c r="B49" s="4">
        <f t="shared" si="0"/>
        <v>41305</v>
      </c>
    </row>
    <row r="50" spans="1:2" x14ac:dyDescent="0.25">
      <c r="A50">
        <v>45</v>
      </c>
      <c r="B50" s="4">
        <f t="shared" si="0"/>
        <v>41333</v>
      </c>
    </row>
    <row r="51" spans="1:2" x14ac:dyDescent="0.25">
      <c r="A51">
        <v>46</v>
      </c>
      <c r="B51" s="4">
        <f t="shared" si="0"/>
        <v>41364</v>
      </c>
    </row>
    <row r="52" spans="1:2" x14ac:dyDescent="0.25">
      <c r="A52">
        <v>47</v>
      </c>
      <c r="B52" s="4">
        <f t="shared" si="0"/>
        <v>41394</v>
      </c>
    </row>
    <row r="53" spans="1:2" x14ac:dyDescent="0.25">
      <c r="A53">
        <v>48</v>
      </c>
      <c r="B53" s="4">
        <f t="shared" si="0"/>
        <v>41425</v>
      </c>
    </row>
    <row r="54" spans="1:2" x14ac:dyDescent="0.25">
      <c r="A54">
        <v>49</v>
      </c>
      <c r="B54" s="4">
        <f t="shared" si="0"/>
        <v>41455</v>
      </c>
    </row>
    <row r="55" spans="1:2" x14ac:dyDescent="0.25">
      <c r="A55">
        <v>50</v>
      </c>
      <c r="B55" s="4">
        <f t="shared" si="0"/>
        <v>41486</v>
      </c>
    </row>
    <row r="56" spans="1:2" x14ac:dyDescent="0.25">
      <c r="A56">
        <v>51</v>
      </c>
      <c r="B56" s="4">
        <f t="shared" si="0"/>
        <v>41517</v>
      </c>
    </row>
    <row r="57" spans="1:2" x14ac:dyDescent="0.25">
      <c r="A57">
        <v>52</v>
      </c>
      <c r="B57" s="4">
        <f t="shared" si="0"/>
        <v>41547</v>
      </c>
    </row>
    <row r="58" spans="1:2" x14ac:dyDescent="0.25">
      <c r="A58">
        <v>53</v>
      </c>
      <c r="B58" s="4">
        <f t="shared" si="0"/>
        <v>41578</v>
      </c>
    </row>
    <row r="59" spans="1:2" x14ac:dyDescent="0.25">
      <c r="A59">
        <v>54</v>
      </c>
      <c r="B59" s="4">
        <f t="shared" si="0"/>
        <v>41608</v>
      </c>
    </row>
    <row r="60" spans="1:2" x14ac:dyDescent="0.25">
      <c r="A60">
        <v>55</v>
      </c>
      <c r="B60" s="4">
        <f t="shared" si="0"/>
        <v>41639</v>
      </c>
    </row>
    <row r="61" spans="1:2" x14ac:dyDescent="0.25">
      <c r="A61">
        <v>56</v>
      </c>
      <c r="B61" s="4">
        <f t="shared" si="0"/>
        <v>41670</v>
      </c>
    </row>
    <row r="62" spans="1:2" x14ac:dyDescent="0.25">
      <c r="A62">
        <v>57</v>
      </c>
      <c r="B62" s="4">
        <f t="shared" si="0"/>
        <v>41698</v>
      </c>
    </row>
    <row r="63" spans="1:2" x14ac:dyDescent="0.25">
      <c r="A63">
        <v>58</v>
      </c>
      <c r="B63" s="4">
        <f t="shared" si="0"/>
        <v>41729</v>
      </c>
    </row>
    <row r="64" spans="1:2" x14ac:dyDescent="0.25">
      <c r="A64">
        <v>59</v>
      </c>
      <c r="B64" s="4">
        <f t="shared" si="0"/>
        <v>41759</v>
      </c>
    </row>
    <row r="65" spans="1:2" x14ac:dyDescent="0.25">
      <c r="A65">
        <v>60</v>
      </c>
      <c r="B65" s="4">
        <f t="shared" si="0"/>
        <v>41790</v>
      </c>
    </row>
    <row r="66" spans="1:2" x14ac:dyDescent="0.25">
      <c r="A66">
        <v>61</v>
      </c>
      <c r="B66" s="4">
        <f t="shared" si="0"/>
        <v>41820</v>
      </c>
    </row>
    <row r="67" spans="1:2" x14ac:dyDescent="0.25">
      <c r="A67">
        <v>62</v>
      </c>
      <c r="B67" s="4">
        <f t="shared" si="0"/>
        <v>41851</v>
      </c>
    </row>
    <row r="68" spans="1:2" x14ac:dyDescent="0.25">
      <c r="A68">
        <v>63</v>
      </c>
      <c r="B68" s="4">
        <f t="shared" si="0"/>
        <v>41882</v>
      </c>
    </row>
    <row r="69" spans="1:2" x14ac:dyDescent="0.25">
      <c r="A69">
        <v>64</v>
      </c>
      <c r="B69" s="4">
        <f t="shared" si="0"/>
        <v>41912</v>
      </c>
    </row>
    <row r="70" spans="1:2" x14ac:dyDescent="0.25">
      <c r="A70">
        <v>65</v>
      </c>
      <c r="B70" s="4">
        <f t="shared" si="0"/>
        <v>41943</v>
      </c>
    </row>
    <row r="71" spans="1:2" x14ac:dyDescent="0.25">
      <c r="A71">
        <v>66</v>
      </c>
      <c r="B71" s="4">
        <f t="shared" ref="B71:B72" si="1">EDATE($B$1,A71)</f>
        <v>41973</v>
      </c>
    </row>
    <row r="72" spans="1:2" x14ac:dyDescent="0.25">
      <c r="A72">
        <v>67</v>
      </c>
      <c r="B72" s="4">
        <f t="shared" si="1"/>
        <v>42004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tabSelected="1" workbookViewId="0">
      <selection activeCell="D19" sqref="D19"/>
    </sheetView>
  </sheetViews>
  <sheetFormatPr baseColWidth="10" defaultRowHeight="15" x14ac:dyDescent="0.25"/>
  <cols>
    <col min="2" max="2" width="23.5703125" customWidth="1"/>
  </cols>
  <sheetData>
    <row r="3" spans="2:3" x14ac:dyDescent="0.25">
      <c r="B3" s="1">
        <v>42219.375844907408</v>
      </c>
      <c r="C3" s="2">
        <f>TIME(HOUR(B3),MINUTE(B3),SECOND(B3))</f>
        <v>0.37584490740740745</v>
      </c>
    </row>
    <row r="4" spans="2:3" x14ac:dyDescent="0.25">
      <c r="B4" s="3">
        <v>42219.530069444445</v>
      </c>
      <c r="C4" s="2">
        <f>TIME(HOUR(B4),MINUTE(B4),SECOND(B4))</f>
        <v>0.53006944444444437</v>
      </c>
    </row>
    <row r="5" spans="2:3" x14ac:dyDescent="0.25">
      <c r="B5" s="3">
        <v>42219.605034722219</v>
      </c>
      <c r="C5" s="2">
        <f>TIME(HOUR(B5),MINUTE(B5),SECOND(B5))</f>
        <v>0.60503472222222221</v>
      </c>
    </row>
    <row r="6" spans="2:3" x14ac:dyDescent="0.25">
      <c r="B6" s="1">
        <v>42219.792048611111</v>
      </c>
      <c r="C6" s="2">
        <f>TIME(HOUR(B6),MINUTE(B6),SECOND(B6))</f>
        <v>0.79204861111111102</v>
      </c>
    </row>
    <row r="7" spans="2:3" x14ac:dyDescent="0.25">
      <c r="C7" s="5">
        <f>TEXT(C4-C3,"h:mm:ss")+TEXT(C6-C5,"h:mm:ss")</f>
        <v>0.3412384259259259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2015-07-08T00:17:48Z</dcterms:created>
  <dcterms:modified xsi:type="dcterms:W3CDTF">2015-07-08T01:31:07Z</dcterms:modified>
</cp:coreProperties>
</file>