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95" windowWidth="20115" windowHeight="7425" activeTab="5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state="hidden" r:id="rId7"/>
  </sheets>
  <calcPr calcId="145621"/>
</workbook>
</file>

<file path=xl/calcChain.xml><?xml version="1.0" encoding="utf-8"?>
<calcChain xmlns="http://schemas.openxmlformats.org/spreadsheetml/2006/main">
  <c r="B7" i="3" l="1"/>
  <c r="B6" i="3"/>
  <c r="B5" i="3"/>
  <c r="B5" i="4"/>
  <c r="E1" i="4"/>
  <c r="D6" i="1"/>
  <c r="D7" i="1" s="1"/>
  <c r="E10" i="2" l="1"/>
  <c r="E11" i="2"/>
  <c r="E12" i="2"/>
  <c r="E13" i="2"/>
  <c r="E14" i="2"/>
  <c r="E9" i="2"/>
  <c r="D9" i="2"/>
  <c r="C9" i="2"/>
  <c r="B10" i="5" l="1"/>
  <c r="B11" i="5"/>
  <c r="B14" i="5" s="1"/>
  <c r="B17" i="5" s="1"/>
  <c r="B20" i="5" s="1"/>
  <c r="B23" i="5" s="1"/>
  <c r="B26" i="5" s="1"/>
  <c r="B29" i="5" s="1"/>
  <c r="B32" i="5" s="1"/>
  <c r="B35" i="5" s="1"/>
  <c r="B38" i="5" s="1"/>
  <c r="B41" i="5" s="1"/>
  <c r="B44" i="5" s="1"/>
  <c r="B47" i="5" s="1"/>
  <c r="B50" i="5" s="1"/>
  <c r="B53" i="5" s="1"/>
  <c r="B56" i="5" s="1"/>
  <c r="B59" i="5" s="1"/>
  <c r="B62" i="5" s="1"/>
  <c r="B65" i="5" s="1"/>
  <c r="B68" i="5" s="1"/>
  <c r="B71" i="5" s="1"/>
  <c r="B74" i="5" s="1"/>
  <c r="B12" i="5"/>
  <c r="B15" i="5" s="1"/>
  <c r="B18" i="5" s="1"/>
  <c r="B21" i="5" s="1"/>
  <c r="B24" i="5" s="1"/>
  <c r="B27" i="5" s="1"/>
  <c r="B30" i="5" s="1"/>
  <c r="B33" i="5" s="1"/>
  <c r="B36" i="5" s="1"/>
  <c r="B39" i="5" s="1"/>
  <c r="B42" i="5" s="1"/>
  <c r="B45" i="5" s="1"/>
  <c r="B48" i="5" s="1"/>
  <c r="B51" i="5" s="1"/>
  <c r="B54" i="5" s="1"/>
  <c r="B57" i="5" s="1"/>
  <c r="B60" i="5" s="1"/>
  <c r="B63" i="5" s="1"/>
  <c r="B66" i="5" s="1"/>
  <c r="B69" i="5" s="1"/>
  <c r="B72" i="5" s="1"/>
  <c r="B13" i="5"/>
  <c r="B16" i="5" s="1"/>
  <c r="B19" i="5" s="1"/>
  <c r="B22" i="5" s="1"/>
  <c r="B25" i="5" s="1"/>
  <c r="B28" i="5" s="1"/>
  <c r="B31" i="5" s="1"/>
  <c r="B34" i="5" s="1"/>
  <c r="B37" i="5" s="1"/>
  <c r="B40" i="5" s="1"/>
  <c r="B43" i="5" s="1"/>
  <c r="B46" i="5" s="1"/>
  <c r="B49" i="5" s="1"/>
  <c r="B52" i="5" s="1"/>
  <c r="B55" i="5" s="1"/>
  <c r="B58" i="5" s="1"/>
  <c r="B61" i="5" s="1"/>
  <c r="B64" i="5" s="1"/>
  <c r="B67" i="5" s="1"/>
  <c r="B70" i="5" s="1"/>
  <c r="B73" i="5" s="1"/>
  <c r="B9" i="5"/>
  <c r="B9" i="2"/>
  <c r="F9" i="2" l="1"/>
  <c r="D10" i="2" l="1"/>
  <c r="C10" i="2"/>
  <c r="B10" i="2"/>
  <c r="F10" i="2" l="1"/>
  <c r="C11" i="2" l="1"/>
  <c r="D11" i="2"/>
  <c r="B11" i="2"/>
  <c r="F11" i="2" l="1"/>
  <c r="C6" i="6"/>
  <c r="C5" i="6"/>
  <c r="C4" i="6"/>
  <c r="C3" i="6"/>
  <c r="C7" i="6" s="1"/>
  <c r="B12" i="2" l="1"/>
  <c r="F12" i="2" s="1"/>
  <c r="D12" i="2"/>
  <c r="C12" i="2"/>
  <c r="B13" i="2" l="1"/>
  <c r="D13" i="2"/>
  <c r="F13" i="2" s="1"/>
  <c r="C13" i="2"/>
  <c r="B14" i="2" l="1"/>
  <c r="C14" i="2"/>
  <c r="D14" i="2"/>
  <c r="F14" i="2" l="1"/>
</calcChain>
</file>

<file path=xl/sharedStrings.xml><?xml version="1.0" encoding="utf-8"?>
<sst xmlns="http://schemas.openxmlformats.org/spreadsheetml/2006/main" count="31" uniqueCount="29">
  <si>
    <t>PREGUNTA 6</t>
  </si>
  <si>
    <t>MONTO</t>
  </si>
  <si>
    <t>CUOTA</t>
  </si>
  <si>
    <t>Pregunta 2</t>
  </si>
  <si>
    <t>monto</t>
  </si>
  <si>
    <t>periodos</t>
  </si>
  <si>
    <t>tasa efectiva</t>
  </si>
  <si>
    <t>inicial</t>
  </si>
  <si>
    <t>intereses</t>
  </si>
  <si>
    <t>amort</t>
  </si>
  <si>
    <t>cuota</t>
  </si>
  <si>
    <t>final</t>
  </si>
  <si>
    <t>PREGUNTA 5</t>
  </si>
  <si>
    <t>inicio seguro</t>
  </si>
  <si>
    <t>fin seguro</t>
  </si>
  <si>
    <t>PREGUNTA 3</t>
  </si>
  <si>
    <t>PERIODO (1 AÑO)</t>
  </si>
  <si>
    <t>TASA</t>
  </si>
  <si>
    <t>CAPIT MENSUAL</t>
  </si>
  <si>
    <t>VF</t>
  </si>
  <si>
    <t>Pregunta 1</t>
  </si>
  <si>
    <t>Monto</t>
  </si>
  <si>
    <t>N</t>
  </si>
  <si>
    <t>tasa</t>
  </si>
  <si>
    <t>interes</t>
  </si>
  <si>
    <t>Pregunta 4</t>
  </si>
  <si>
    <t>ventas 2010</t>
  </si>
  <si>
    <t>Crecimiento 2011</t>
  </si>
  <si>
    <t>VALOR FUTURO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</si>
</sst>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\ #,##0_);[Red]\(&quot;$&quot;\ #,##0\)"/>
    <numFmt numFmtId="8" formatCode="&quot;$&quot;\ #,##0.00_);[Red]\(&quot;$&quot;\ #,##0.00\)"/>
    <numFmt numFmtId="166" formatCode="&quot;$&quot;\ #,##0.00"/>
    <numFmt numFmtId="167" formatCode="dd\-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9" fontId="0" fillId="0" borderId="0" xfId="0" applyNumberFormat="1"/>
    <xf numFmtId="0" fontId="0" fillId="0" borderId="1" xfId="0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166" fontId="0" fillId="0" borderId="0" xfId="0" applyNumberFormat="1"/>
    <xf numFmtId="10" fontId="0" fillId="0" borderId="0" xfId="0" applyNumberFormat="1"/>
    <xf numFmtId="6" fontId="0" fillId="0" borderId="0" xfId="0" applyNumberFormat="1"/>
    <xf numFmtId="8" fontId="0" fillId="0" borderId="0" xfId="0" applyNumberFormat="1"/>
    <xf numFmtId="166" fontId="0" fillId="0" borderId="1" xfId="0" applyNumberFormat="1" applyBorder="1"/>
    <xf numFmtId="8" fontId="0" fillId="0" borderId="1" xfId="0" applyNumberFormat="1" applyBorder="1"/>
    <xf numFmtId="8" fontId="0" fillId="2" borderId="1" xfId="0" applyNumberFormat="1" applyFill="1" applyBorder="1"/>
    <xf numFmtId="167" fontId="0" fillId="0" borderId="0" xfId="0" applyNumberFormat="1"/>
    <xf numFmtId="10" fontId="0" fillId="0" borderId="0" xfId="1" applyNumberFormat="1" applyFont="1"/>
    <xf numFmtId="9" fontId="0" fillId="0" borderId="0" xfId="1" applyFont="1"/>
    <xf numFmtId="10" fontId="0" fillId="0" borderId="1" xfId="0" applyNumberFormat="1" applyBorder="1"/>
    <xf numFmtId="166" fontId="0" fillId="2" borderId="1" xfId="0" applyNumberForma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4"/>
  <sheetViews>
    <sheetView topLeftCell="C1" workbookViewId="0">
      <selection activeCell="D7" sqref="D7"/>
    </sheetView>
  </sheetViews>
  <sheetFormatPr baseColWidth="10" defaultRowHeight="15" x14ac:dyDescent="0.25"/>
  <cols>
    <col min="1" max="1" width="13.140625" customWidth="1"/>
    <col min="2" max="2" width="13.28515625" customWidth="1"/>
    <col min="3" max="3" width="15.5703125" customWidth="1"/>
    <col min="4" max="4" width="17.140625" customWidth="1"/>
  </cols>
  <sheetData>
    <row r="1" spans="2:8" x14ac:dyDescent="0.25">
      <c r="C1" s="6" t="s">
        <v>20</v>
      </c>
    </row>
    <row r="3" spans="2:8" x14ac:dyDescent="0.25">
      <c r="B3" s="1"/>
      <c r="C3" t="s">
        <v>21</v>
      </c>
      <c r="D3" s="7">
        <v>60000</v>
      </c>
    </row>
    <row r="4" spans="2:8" x14ac:dyDescent="0.25">
      <c r="B4" s="1"/>
      <c r="C4" t="s">
        <v>22</v>
      </c>
      <c r="D4">
        <v>12</v>
      </c>
      <c r="G4" s="1"/>
      <c r="H4" s="2"/>
    </row>
    <row r="5" spans="2:8" x14ac:dyDescent="0.25">
      <c r="B5" s="1"/>
      <c r="C5" t="s">
        <v>23</v>
      </c>
      <c r="D5" s="15">
        <v>0.24</v>
      </c>
      <c r="G5" s="1"/>
      <c r="H5" s="2"/>
    </row>
    <row r="6" spans="2:8" x14ac:dyDescent="0.25">
      <c r="B6" s="1"/>
      <c r="C6" t="s">
        <v>24</v>
      </c>
      <c r="D6" s="16">
        <f>D5/4</f>
        <v>0.06</v>
      </c>
      <c r="G6" s="1"/>
      <c r="H6" s="2"/>
    </row>
    <row r="7" spans="2:8" x14ac:dyDescent="0.25">
      <c r="C7" t="s">
        <v>19</v>
      </c>
      <c r="D7" s="13">
        <f>FV(D6,D4,-D3)</f>
        <v>1012196.4718355519</v>
      </c>
      <c r="G7" s="1"/>
      <c r="H7" s="2"/>
    </row>
    <row r="8" spans="2:8" x14ac:dyDescent="0.25">
      <c r="H8" s="2"/>
    </row>
    <row r="10" spans="2:8" x14ac:dyDescent="0.25">
      <c r="B10" s="4"/>
      <c r="C10" s="4"/>
    </row>
    <row r="11" spans="2:8" x14ac:dyDescent="0.25">
      <c r="B11" s="5"/>
      <c r="C11" s="5"/>
    </row>
    <row r="12" spans="2:8" x14ac:dyDescent="0.25">
      <c r="B12" s="5"/>
      <c r="C12" s="5"/>
    </row>
    <row r="13" spans="2:8" x14ac:dyDescent="0.25">
      <c r="B13" s="5"/>
      <c r="C13" s="5"/>
    </row>
    <row r="14" spans="2:8" x14ac:dyDescent="0.25">
      <c r="B14" s="5"/>
      <c r="C14" s="5"/>
    </row>
    <row r="15" spans="2:8" x14ac:dyDescent="0.25">
      <c r="B15" s="5"/>
      <c r="C15" s="5"/>
    </row>
    <row r="16" spans="2:8" x14ac:dyDescent="0.25">
      <c r="B16" s="5"/>
      <c r="C16" s="5"/>
    </row>
    <row r="17" spans="2:3" x14ac:dyDescent="0.25">
      <c r="B17" s="5"/>
      <c r="C17" s="5"/>
    </row>
    <row r="18" spans="2:3" x14ac:dyDescent="0.25">
      <c r="B18" s="5"/>
      <c r="C18" s="5"/>
    </row>
    <row r="19" spans="2:3" x14ac:dyDescent="0.25">
      <c r="B19" s="5"/>
      <c r="C19" s="5"/>
    </row>
    <row r="20" spans="2:3" x14ac:dyDescent="0.25">
      <c r="B20" s="5"/>
      <c r="C20" s="5"/>
    </row>
    <row r="21" spans="2:3" x14ac:dyDescent="0.25">
      <c r="B21" s="5"/>
      <c r="C21" s="5"/>
    </row>
    <row r="22" spans="2:3" x14ac:dyDescent="0.25">
      <c r="B22" s="5"/>
      <c r="C22" s="5"/>
    </row>
    <row r="23" spans="2:3" x14ac:dyDescent="0.25">
      <c r="B23" s="5"/>
      <c r="C23" s="5"/>
    </row>
    <row r="24" spans="2:3" x14ac:dyDescent="0.25">
      <c r="B24" s="5"/>
      <c r="C24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workbookViewId="0">
      <selection activeCell="F17" sqref="F17"/>
    </sheetView>
  </sheetViews>
  <sheetFormatPr baseColWidth="10" defaultRowHeight="15" x14ac:dyDescent="0.25"/>
  <cols>
    <col min="1" max="1" width="15.140625" customWidth="1"/>
    <col min="2" max="2" width="21.42578125" customWidth="1"/>
    <col min="3" max="3" width="15.5703125" customWidth="1"/>
    <col min="5" max="5" width="16" customWidth="1"/>
    <col min="6" max="6" width="15.85546875" customWidth="1"/>
  </cols>
  <sheetData>
    <row r="2" spans="1:6" x14ac:dyDescent="0.25">
      <c r="A2" s="6" t="s">
        <v>3</v>
      </c>
    </row>
    <row r="3" spans="1:6" x14ac:dyDescent="0.25">
      <c r="A3" t="s">
        <v>4</v>
      </c>
      <c r="B3" s="7">
        <v>20000</v>
      </c>
    </row>
    <row r="4" spans="1:6" x14ac:dyDescent="0.25">
      <c r="A4" t="s">
        <v>5</v>
      </c>
      <c r="B4">
        <v>24</v>
      </c>
    </row>
    <row r="5" spans="1:6" x14ac:dyDescent="0.25">
      <c r="A5" t="s">
        <v>6</v>
      </c>
      <c r="B5" s="8">
        <v>0.06</v>
      </c>
    </row>
    <row r="6" spans="1:6" x14ac:dyDescent="0.25">
      <c r="B6" s="9"/>
    </row>
    <row r="7" spans="1:6" x14ac:dyDescent="0.25">
      <c r="A7" s="3" t="s">
        <v>5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</row>
    <row r="8" spans="1:6" x14ac:dyDescent="0.25">
      <c r="A8" s="3">
        <v>0</v>
      </c>
      <c r="B8" s="3"/>
      <c r="C8" s="3"/>
      <c r="D8" s="3"/>
      <c r="E8" s="3"/>
      <c r="F8" s="11">
        <v>20000</v>
      </c>
    </row>
    <row r="9" spans="1:6" x14ac:dyDescent="0.25">
      <c r="A9" s="3">
        <v>1</v>
      </c>
      <c r="B9" s="11">
        <f>F8</f>
        <v>20000</v>
      </c>
      <c r="C9" s="12">
        <f>IPMT($B$5,A9,$B$4,-F8)</f>
        <v>1200</v>
      </c>
      <c r="D9" s="12">
        <f>PPMT($B$5,A9,$B$4,-F8)</f>
        <v>393.58009967086821</v>
      </c>
      <c r="E9" s="13">
        <f>PMT($B$5,$B$4,-$B$3)</f>
        <v>1593.5800996708683</v>
      </c>
      <c r="F9" s="11">
        <f>B9-E9</f>
        <v>18406.419900329132</v>
      </c>
    </row>
    <row r="10" spans="1:6" x14ac:dyDescent="0.25">
      <c r="A10" s="3">
        <v>2</v>
      </c>
      <c r="B10" s="11">
        <f>F9</f>
        <v>18406.419900329132</v>
      </c>
      <c r="C10" s="12">
        <f t="shared" ref="C10:C14" si="0">IPMT($B$5,A10,$B$4,-F9)</f>
        <v>1082.651992282882</v>
      </c>
      <c r="D10" s="12">
        <f t="shared" ref="D10:D14" si="1">PPMT($B$5,A10,$B$4,-F9)</f>
        <v>383.95323068463568</v>
      </c>
      <c r="E10" s="13">
        <f t="shared" ref="E10:E14" si="2">PMT($B$5,$B$4,-$B$3)</f>
        <v>1593.5800996708683</v>
      </c>
      <c r="F10" s="11">
        <f>B10-D10</f>
        <v>18022.466669644498</v>
      </c>
    </row>
    <row r="11" spans="1:6" x14ac:dyDescent="0.25">
      <c r="A11" s="3">
        <v>3</v>
      </c>
      <c r="B11" s="11">
        <f>F10</f>
        <v>18022.466669644498</v>
      </c>
      <c r="C11" s="12">
        <f t="shared" si="0"/>
        <v>1037.5115036486809</v>
      </c>
      <c r="D11" s="12">
        <f t="shared" si="1"/>
        <v>398.50070793766815</v>
      </c>
      <c r="E11" s="13">
        <f t="shared" si="2"/>
        <v>1593.5800996708683</v>
      </c>
      <c r="F11" s="11">
        <f>B11-D11</f>
        <v>17623.965961706832</v>
      </c>
    </row>
    <row r="12" spans="1:6" x14ac:dyDescent="0.25">
      <c r="A12" s="3">
        <v>4</v>
      </c>
      <c r="B12" s="11">
        <f>F11</f>
        <v>17623.965961706832</v>
      </c>
      <c r="C12" s="12">
        <f t="shared" si="0"/>
        <v>991.18938477645258</v>
      </c>
      <c r="D12" s="12">
        <f t="shared" si="1"/>
        <v>413.07068691618548</v>
      </c>
      <c r="E12" s="13">
        <f t="shared" si="2"/>
        <v>1593.5800996708683</v>
      </c>
      <c r="F12" s="11">
        <f>B12-D12</f>
        <v>17210.895274790648</v>
      </c>
    </row>
    <row r="13" spans="1:6" x14ac:dyDescent="0.25">
      <c r="A13" s="3">
        <v>5</v>
      </c>
      <c r="B13" s="11">
        <f>F12</f>
        <v>17210.895274790648</v>
      </c>
      <c r="C13" s="12">
        <f t="shared" si="0"/>
        <v>943.75453033641975</v>
      </c>
      <c r="D13" s="12">
        <f t="shared" si="1"/>
        <v>427.59248003486806</v>
      </c>
      <c r="E13" s="13">
        <f t="shared" si="2"/>
        <v>1593.5800996708683</v>
      </c>
      <c r="F13" s="11">
        <f>B13-D13</f>
        <v>16783.302794755778</v>
      </c>
    </row>
    <row r="14" spans="1:6" x14ac:dyDescent="0.25">
      <c r="A14" s="3">
        <v>6</v>
      </c>
      <c r="B14" s="11">
        <f>F13</f>
        <v>16783.302794755778</v>
      </c>
      <c r="C14" s="12">
        <f t="shared" si="0"/>
        <v>895.28946383266771</v>
      </c>
      <c r="D14" s="12">
        <f t="shared" si="1"/>
        <v>441.98740319099596</v>
      </c>
      <c r="E14" s="13">
        <f t="shared" si="2"/>
        <v>1593.5800996708683</v>
      </c>
      <c r="F14" s="11">
        <f>B14-D14</f>
        <v>16341.315391564782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7" sqref="B17"/>
    </sheetView>
  </sheetViews>
  <sheetFormatPr baseColWidth="10" defaultRowHeight="15" x14ac:dyDescent="0.25"/>
  <cols>
    <col min="1" max="1" width="18.7109375" customWidth="1"/>
    <col min="2" max="2" width="15.140625" customWidth="1"/>
  </cols>
  <sheetData>
    <row r="1" spans="1:2" x14ac:dyDescent="0.25">
      <c r="A1" s="6" t="s">
        <v>15</v>
      </c>
    </row>
    <row r="2" spans="1:2" x14ac:dyDescent="0.25">
      <c r="A2" t="s">
        <v>1</v>
      </c>
      <c r="B2" s="7">
        <v>6000</v>
      </c>
    </row>
    <row r="3" spans="1:2" x14ac:dyDescent="0.25">
      <c r="A3" t="s">
        <v>16</v>
      </c>
      <c r="B3">
        <v>12</v>
      </c>
    </row>
    <row r="4" spans="1:2" x14ac:dyDescent="0.25">
      <c r="A4" t="s">
        <v>17</v>
      </c>
      <c r="B4" s="8">
        <v>0.2</v>
      </c>
    </row>
    <row r="5" spans="1:2" x14ac:dyDescent="0.25">
      <c r="A5" t="s">
        <v>18</v>
      </c>
      <c r="B5" s="15">
        <f>B4/12</f>
        <v>1.6666666666666666E-2</v>
      </c>
    </row>
    <row r="6" spans="1:2" x14ac:dyDescent="0.25">
      <c r="A6" t="s">
        <v>2</v>
      </c>
      <c r="B6" s="13">
        <f>PMT(B5,B3,-B2)</f>
        <v>555.80703538248019</v>
      </c>
    </row>
    <row r="7" spans="1:2" x14ac:dyDescent="0.25">
      <c r="A7" t="s">
        <v>28</v>
      </c>
      <c r="B7" s="10">
        <f>FV(B5,B3,-B6)</f>
        <v>7316.3465094313751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opLeftCell="A2" workbookViewId="0">
      <selection activeCell="C11" sqref="C11"/>
    </sheetView>
  </sheetViews>
  <sheetFormatPr baseColWidth="10" defaultRowHeight="15" x14ac:dyDescent="0.25"/>
  <sheetData>
    <row r="1" spans="1:5" x14ac:dyDescent="0.25">
      <c r="A1" s="6" t="s">
        <v>25</v>
      </c>
      <c r="E1" s="11">
        <f>B5</f>
        <v>12500</v>
      </c>
    </row>
    <row r="2" spans="1:5" x14ac:dyDescent="0.25">
      <c r="D2" s="17">
        <v>0.01</v>
      </c>
      <c r="E2" s="11">
        <v>5000</v>
      </c>
    </row>
    <row r="3" spans="1:5" x14ac:dyDescent="0.25">
      <c r="A3" s="3" t="s">
        <v>26</v>
      </c>
      <c r="B3" s="11">
        <v>500000</v>
      </c>
      <c r="D3" s="17">
        <v>1.4999999999999999E-2</v>
      </c>
      <c r="E3" s="11">
        <v>7500</v>
      </c>
    </row>
    <row r="4" spans="1:5" x14ac:dyDescent="0.25">
      <c r="A4" s="3" t="s">
        <v>27</v>
      </c>
      <c r="B4" s="17">
        <v>2.5000000000000001E-2</v>
      </c>
      <c r="D4" s="17">
        <v>0.02</v>
      </c>
      <c r="E4" s="11">
        <v>10000</v>
      </c>
    </row>
    <row r="5" spans="1:5" x14ac:dyDescent="0.25">
      <c r="A5" s="3" t="s">
        <v>21</v>
      </c>
      <c r="B5" s="18">
        <f>B3*B4</f>
        <v>12500</v>
      </c>
      <c r="D5" s="17">
        <v>2.5000000000000001E-2</v>
      </c>
      <c r="E5" s="11">
        <v>12500</v>
      </c>
    </row>
    <row r="6" spans="1:5" x14ac:dyDescent="0.25">
      <c r="D6" s="17">
        <v>0.03</v>
      </c>
      <c r="E6" s="11">
        <v>15000</v>
      </c>
    </row>
    <row r="7" spans="1:5" x14ac:dyDescent="0.25">
      <c r="D7" s="17">
        <v>3.5000000000000003E-2</v>
      </c>
      <c r="E7" s="11">
        <v>17500</v>
      </c>
    </row>
    <row r="8" spans="1:5" x14ac:dyDescent="0.25">
      <c r="D8" s="17">
        <v>0.04</v>
      </c>
      <c r="E8" s="11">
        <v>20000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4"/>
  <sheetViews>
    <sheetView topLeftCell="A52" workbookViewId="0">
      <selection activeCell="B54" sqref="B54"/>
    </sheetView>
  </sheetViews>
  <sheetFormatPr baseColWidth="10" defaultRowHeight="15" x14ac:dyDescent="0.25"/>
  <cols>
    <col min="1" max="1" width="16.28515625" customWidth="1"/>
  </cols>
  <sheetData>
    <row r="3" spans="1:2" x14ac:dyDescent="0.25">
      <c r="A3" s="6" t="s">
        <v>12</v>
      </c>
    </row>
    <row r="6" spans="1:2" x14ac:dyDescent="0.25">
      <c r="A6" t="s">
        <v>13</v>
      </c>
      <c r="B6" s="14">
        <v>39964</v>
      </c>
    </row>
    <row r="7" spans="1:2" x14ac:dyDescent="0.25">
      <c r="A7" t="s">
        <v>14</v>
      </c>
      <c r="B7" s="14">
        <v>41994</v>
      </c>
    </row>
    <row r="9" spans="1:2" x14ac:dyDescent="0.25">
      <c r="A9">
        <v>1</v>
      </c>
      <c r="B9" s="14">
        <f>EDATE(B6,A9)</f>
        <v>39994</v>
      </c>
    </row>
    <row r="10" spans="1:2" x14ac:dyDescent="0.25">
      <c r="A10">
        <v>2</v>
      </c>
      <c r="B10" s="14">
        <f t="shared" ref="B10:B73" si="0">EDATE(B7,A10)</f>
        <v>42056</v>
      </c>
    </row>
    <row r="11" spans="1:2" x14ac:dyDescent="0.25">
      <c r="A11">
        <v>3</v>
      </c>
      <c r="B11" s="14">
        <f t="shared" si="0"/>
        <v>91</v>
      </c>
    </row>
    <row r="12" spans="1:2" x14ac:dyDescent="0.25">
      <c r="A12">
        <v>4</v>
      </c>
      <c r="B12" s="14">
        <f t="shared" si="0"/>
        <v>40116</v>
      </c>
    </row>
    <row r="13" spans="1:2" x14ac:dyDescent="0.25">
      <c r="A13">
        <v>5</v>
      </c>
      <c r="B13" s="14">
        <f t="shared" si="0"/>
        <v>42206</v>
      </c>
    </row>
    <row r="14" spans="1:2" x14ac:dyDescent="0.25">
      <c r="A14">
        <v>6</v>
      </c>
      <c r="B14" s="14">
        <f t="shared" si="0"/>
        <v>274</v>
      </c>
    </row>
    <row r="15" spans="1:2" x14ac:dyDescent="0.25">
      <c r="A15">
        <v>7</v>
      </c>
      <c r="B15" s="14">
        <f t="shared" si="0"/>
        <v>40328</v>
      </c>
    </row>
    <row r="16" spans="1:2" x14ac:dyDescent="0.25">
      <c r="A16">
        <v>8</v>
      </c>
      <c r="B16" s="14">
        <f t="shared" si="0"/>
        <v>42450</v>
      </c>
    </row>
    <row r="17" spans="1:2" x14ac:dyDescent="0.25">
      <c r="A17">
        <v>9</v>
      </c>
      <c r="B17" s="14">
        <f t="shared" si="0"/>
        <v>547</v>
      </c>
    </row>
    <row r="18" spans="1:2" x14ac:dyDescent="0.25">
      <c r="A18">
        <v>10</v>
      </c>
      <c r="B18" s="14">
        <f t="shared" si="0"/>
        <v>40632</v>
      </c>
    </row>
    <row r="19" spans="1:2" x14ac:dyDescent="0.25">
      <c r="A19">
        <v>11</v>
      </c>
      <c r="B19" s="14">
        <f t="shared" si="0"/>
        <v>42787</v>
      </c>
    </row>
    <row r="20" spans="1:2" x14ac:dyDescent="0.25">
      <c r="A20">
        <v>12</v>
      </c>
      <c r="B20" s="14">
        <f t="shared" si="0"/>
        <v>912</v>
      </c>
    </row>
    <row r="21" spans="1:2" x14ac:dyDescent="0.25">
      <c r="A21">
        <v>13</v>
      </c>
      <c r="B21" s="14">
        <f t="shared" si="0"/>
        <v>41029</v>
      </c>
    </row>
    <row r="22" spans="1:2" x14ac:dyDescent="0.25">
      <c r="A22">
        <v>14</v>
      </c>
      <c r="B22" s="14">
        <f t="shared" si="0"/>
        <v>43211</v>
      </c>
    </row>
    <row r="23" spans="1:2" x14ac:dyDescent="0.25">
      <c r="A23">
        <v>15</v>
      </c>
      <c r="B23" s="14">
        <f t="shared" si="0"/>
        <v>1369</v>
      </c>
    </row>
    <row r="24" spans="1:2" x14ac:dyDescent="0.25">
      <c r="A24">
        <v>16</v>
      </c>
      <c r="B24" s="14">
        <f t="shared" si="0"/>
        <v>41516</v>
      </c>
    </row>
    <row r="25" spans="1:2" x14ac:dyDescent="0.25">
      <c r="A25">
        <v>17</v>
      </c>
      <c r="B25" s="14">
        <f t="shared" si="0"/>
        <v>43729</v>
      </c>
    </row>
    <row r="26" spans="1:2" x14ac:dyDescent="0.25">
      <c r="A26">
        <v>18</v>
      </c>
      <c r="B26" s="14">
        <f t="shared" si="0"/>
        <v>1916</v>
      </c>
    </row>
    <row r="27" spans="1:2" x14ac:dyDescent="0.25">
      <c r="A27">
        <v>19</v>
      </c>
      <c r="B27" s="14">
        <f t="shared" si="0"/>
        <v>42093</v>
      </c>
    </row>
    <row r="28" spans="1:2" x14ac:dyDescent="0.25">
      <c r="A28">
        <v>20</v>
      </c>
      <c r="B28" s="14">
        <f t="shared" si="0"/>
        <v>44337</v>
      </c>
    </row>
    <row r="29" spans="1:2" x14ac:dyDescent="0.25">
      <c r="A29">
        <v>21</v>
      </c>
      <c r="B29" s="14">
        <f t="shared" si="0"/>
        <v>2556</v>
      </c>
    </row>
    <row r="30" spans="1:2" x14ac:dyDescent="0.25">
      <c r="A30">
        <v>22</v>
      </c>
      <c r="B30" s="14">
        <f t="shared" si="0"/>
        <v>42765</v>
      </c>
    </row>
    <row r="31" spans="1:2" x14ac:dyDescent="0.25">
      <c r="A31">
        <v>23</v>
      </c>
      <c r="B31" s="14">
        <f t="shared" si="0"/>
        <v>45037</v>
      </c>
    </row>
    <row r="32" spans="1:2" x14ac:dyDescent="0.25">
      <c r="A32">
        <v>24</v>
      </c>
      <c r="B32" s="14">
        <f t="shared" si="0"/>
        <v>3287</v>
      </c>
    </row>
    <row r="33" spans="1:2" x14ac:dyDescent="0.25">
      <c r="A33">
        <v>25</v>
      </c>
      <c r="B33" s="14">
        <f t="shared" si="0"/>
        <v>43524</v>
      </c>
    </row>
    <row r="34" spans="1:2" x14ac:dyDescent="0.25">
      <c r="A34">
        <v>26</v>
      </c>
      <c r="B34" s="14">
        <f t="shared" si="0"/>
        <v>45829</v>
      </c>
    </row>
    <row r="35" spans="1:2" x14ac:dyDescent="0.25">
      <c r="A35">
        <v>27</v>
      </c>
      <c r="B35" s="14">
        <f t="shared" si="0"/>
        <v>4107</v>
      </c>
    </row>
    <row r="36" spans="1:2" x14ac:dyDescent="0.25">
      <c r="A36">
        <v>28</v>
      </c>
      <c r="B36" s="14">
        <f t="shared" si="0"/>
        <v>44375</v>
      </c>
    </row>
    <row r="37" spans="1:2" x14ac:dyDescent="0.25">
      <c r="A37">
        <v>29</v>
      </c>
      <c r="B37" s="14">
        <f t="shared" si="0"/>
        <v>46712</v>
      </c>
    </row>
    <row r="38" spans="1:2" x14ac:dyDescent="0.25">
      <c r="A38">
        <v>30</v>
      </c>
      <c r="B38" s="14">
        <f t="shared" si="0"/>
        <v>5022</v>
      </c>
    </row>
    <row r="39" spans="1:2" x14ac:dyDescent="0.25">
      <c r="A39">
        <v>31</v>
      </c>
      <c r="B39" s="14">
        <f t="shared" si="0"/>
        <v>45319</v>
      </c>
    </row>
    <row r="40" spans="1:2" x14ac:dyDescent="0.25">
      <c r="A40">
        <v>32</v>
      </c>
      <c r="B40" s="14">
        <f t="shared" si="0"/>
        <v>47685</v>
      </c>
    </row>
    <row r="41" spans="1:2" x14ac:dyDescent="0.25">
      <c r="A41">
        <v>33</v>
      </c>
      <c r="B41" s="14">
        <f t="shared" si="0"/>
        <v>6026</v>
      </c>
    </row>
    <row r="42" spans="1:2" x14ac:dyDescent="0.25">
      <c r="A42">
        <v>34</v>
      </c>
      <c r="B42" s="14">
        <f t="shared" si="0"/>
        <v>46354</v>
      </c>
    </row>
    <row r="43" spans="1:2" x14ac:dyDescent="0.25">
      <c r="A43">
        <v>35</v>
      </c>
      <c r="B43" s="14">
        <f t="shared" si="0"/>
        <v>48751</v>
      </c>
    </row>
    <row r="44" spans="1:2" x14ac:dyDescent="0.25">
      <c r="A44">
        <v>36</v>
      </c>
      <c r="B44" s="14">
        <f t="shared" si="0"/>
        <v>7121</v>
      </c>
    </row>
    <row r="45" spans="1:2" x14ac:dyDescent="0.25">
      <c r="A45">
        <v>37</v>
      </c>
      <c r="B45" s="14">
        <f t="shared" si="0"/>
        <v>47480</v>
      </c>
    </row>
    <row r="46" spans="1:2" x14ac:dyDescent="0.25">
      <c r="A46">
        <v>38</v>
      </c>
      <c r="B46" s="14">
        <f t="shared" si="0"/>
        <v>49908</v>
      </c>
    </row>
    <row r="47" spans="1:2" x14ac:dyDescent="0.25">
      <c r="A47">
        <v>39</v>
      </c>
      <c r="B47" s="14">
        <f t="shared" si="0"/>
        <v>8309</v>
      </c>
    </row>
    <row r="48" spans="1:2" x14ac:dyDescent="0.25">
      <c r="A48">
        <v>40</v>
      </c>
      <c r="B48" s="14">
        <f t="shared" si="0"/>
        <v>48697</v>
      </c>
    </row>
    <row r="49" spans="1:2" x14ac:dyDescent="0.25">
      <c r="A49">
        <v>41</v>
      </c>
      <c r="B49" s="14">
        <f t="shared" si="0"/>
        <v>51156</v>
      </c>
    </row>
    <row r="50" spans="1:2" x14ac:dyDescent="0.25">
      <c r="A50">
        <v>42</v>
      </c>
      <c r="B50" s="14">
        <f t="shared" si="0"/>
        <v>9586</v>
      </c>
    </row>
    <row r="51" spans="1:2" x14ac:dyDescent="0.25">
      <c r="A51">
        <v>43</v>
      </c>
      <c r="B51" s="14">
        <f t="shared" si="0"/>
        <v>50007</v>
      </c>
    </row>
    <row r="52" spans="1:2" x14ac:dyDescent="0.25">
      <c r="A52">
        <v>44</v>
      </c>
      <c r="B52" s="14">
        <f t="shared" si="0"/>
        <v>52495</v>
      </c>
    </row>
    <row r="53" spans="1:2" x14ac:dyDescent="0.25">
      <c r="A53">
        <v>45</v>
      </c>
      <c r="B53" s="14">
        <f t="shared" si="0"/>
        <v>10957</v>
      </c>
    </row>
    <row r="54" spans="1:2" x14ac:dyDescent="0.25">
      <c r="A54">
        <v>46</v>
      </c>
      <c r="B54" s="14">
        <f t="shared" si="0"/>
        <v>51407</v>
      </c>
    </row>
    <row r="55" spans="1:2" x14ac:dyDescent="0.25">
      <c r="A55">
        <v>47</v>
      </c>
      <c r="B55" s="14">
        <f t="shared" si="0"/>
        <v>53925</v>
      </c>
    </row>
    <row r="56" spans="1:2" x14ac:dyDescent="0.25">
      <c r="A56">
        <v>48</v>
      </c>
      <c r="B56" s="14">
        <f t="shared" si="0"/>
        <v>12418</v>
      </c>
    </row>
    <row r="57" spans="1:2" x14ac:dyDescent="0.25">
      <c r="A57">
        <v>49</v>
      </c>
      <c r="B57" s="14">
        <f t="shared" si="0"/>
        <v>52898</v>
      </c>
    </row>
    <row r="58" spans="1:2" x14ac:dyDescent="0.25">
      <c r="A58">
        <v>50</v>
      </c>
      <c r="B58" s="14">
        <f t="shared" si="0"/>
        <v>55447</v>
      </c>
    </row>
    <row r="59" spans="1:2" x14ac:dyDescent="0.25">
      <c r="A59">
        <v>51</v>
      </c>
      <c r="B59" s="14">
        <f t="shared" si="0"/>
        <v>13969</v>
      </c>
    </row>
    <row r="60" spans="1:2" x14ac:dyDescent="0.25">
      <c r="A60">
        <v>52</v>
      </c>
      <c r="B60" s="14">
        <f t="shared" si="0"/>
        <v>54482</v>
      </c>
    </row>
    <row r="61" spans="1:2" x14ac:dyDescent="0.25">
      <c r="A61">
        <v>53</v>
      </c>
      <c r="B61" s="14">
        <f t="shared" si="0"/>
        <v>57060</v>
      </c>
    </row>
    <row r="62" spans="1:2" x14ac:dyDescent="0.25">
      <c r="A62">
        <v>54</v>
      </c>
      <c r="B62" s="14">
        <f t="shared" si="0"/>
        <v>15614</v>
      </c>
    </row>
    <row r="63" spans="1:2" x14ac:dyDescent="0.25">
      <c r="A63">
        <v>55</v>
      </c>
      <c r="B63" s="14">
        <f t="shared" si="0"/>
        <v>56155</v>
      </c>
    </row>
    <row r="64" spans="1:2" x14ac:dyDescent="0.25">
      <c r="A64">
        <v>56</v>
      </c>
      <c r="B64" s="14">
        <f t="shared" si="0"/>
        <v>58766</v>
      </c>
    </row>
    <row r="65" spans="1:2" x14ac:dyDescent="0.25">
      <c r="A65">
        <v>57</v>
      </c>
      <c r="B65" s="14">
        <f t="shared" si="0"/>
        <v>17348</v>
      </c>
    </row>
    <row r="66" spans="1:2" x14ac:dyDescent="0.25">
      <c r="A66">
        <v>58</v>
      </c>
      <c r="B66" s="14">
        <f t="shared" si="0"/>
        <v>57919</v>
      </c>
    </row>
    <row r="67" spans="1:2" x14ac:dyDescent="0.25">
      <c r="A67">
        <v>59</v>
      </c>
      <c r="B67" s="14">
        <f t="shared" si="0"/>
        <v>60561</v>
      </c>
    </row>
    <row r="68" spans="1:2" x14ac:dyDescent="0.25">
      <c r="A68">
        <v>60</v>
      </c>
      <c r="B68" s="14">
        <f t="shared" si="0"/>
        <v>19175</v>
      </c>
    </row>
    <row r="69" spans="1:2" x14ac:dyDescent="0.25">
      <c r="A69">
        <v>61</v>
      </c>
      <c r="B69" s="14">
        <f t="shared" si="0"/>
        <v>59776</v>
      </c>
    </row>
    <row r="70" spans="1:2" x14ac:dyDescent="0.25">
      <c r="A70">
        <v>62</v>
      </c>
      <c r="B70" s="14">
        <f t="shared" si="0"/>
        <v>62448</v>
      </c>
    </row>
    <row r="71" spans="1:2" x14ac:dyDescent="0.25">
      <c r="A71">
        <v>63</v>
      </c>
      <c r="B71" s="14">
        <f t="shared" si="0"/>
        <v>21093</v>
      </c>
    </row>
    <row r="72" spans="1:2" x14ac:dyDescent="0.25">
      <c r="A72">
        <v>64</v>
      </c>
      <c r="B72" s="14">
        <f t="shared" si="0"/>
        <v>61725</v>
      </c>
    </row>
    <row r="73" spans="1:2" x14ac:dyDescent="0.25">
      <c r="A73">
        <v>65</v>
      </c>
      <c r="B73" s="14">
        <f t="shared" si="0"/>
        <v>64426</v>
      </c>
    </row>
    <row r="74" spans="1:2" x14ac:dyDescent="0.25">
      <c r="A74">
        <v>66</v>
      </c>
      <c r="B74" s="14">
        <f t="shared" ref="B74" si="1">EDATE(B71,A74)</f>
        <v>23100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tabSelected="1" workbookViewId="0">
      <selection activeCell="A9" sqref="A9"/>
    </sheetView>
  </sheetViews>
  <sheetFormatPr baseColWidth="10" defaultRowHeight="15" x14ac:dyDescent="0.25"/>
  <sheetData>
    <row r="2" spans="1:3" x14ac:dyDescent="0.25">
      <c r="A2" t="s">
        <v>0</v>
      </c>
    </row>
    <row r="3" spans="1:3" x14ac:dyDescent="0.25">
      <c r="B3" s="1">
        <v>42219.375844907408</v>
      </c>
      <c r="C3" s="2">
        <f>TIME(HOUR(B3),MINUTE(B3),SECOND(B3))</f>
        <v>0.37584490740740745</v>
      </c>
    </row>
    <row r="4" spans="1:3" x14ac:dyDescent="0.25">
      <c r="B4" s="1">
        <v>42219.530069444445</v>
      </c>
      <c r="C4" s="2">
        <f t="shared" ref="C4:C6" si="0">TIME(HOUR(B4),MINUTE(B4),SECOND(B4))</f>
        <v>0.53006944444444437</v>
      </c>
    </row>
    <row r="5" spans="1:3" x14ac:dyDescent="0.25">
      <c r="B5" s="1">
        <v>42219.605034722219</v>
      </c>
      <c r="C5" s="2">
        <f t="shared" si="0"/>
        <v>0.60503472222222221</v>
      </c>
    </row>
    <row r="6" spans="1:3" x14ac:dyDescent="0.25">
      <c r="B6" s="1">
        <v>42222.792048611111</v>
      </c>
      <c r="C6" s="2">
        <f t="shared" si="0"/>
        <v>0.79204861111111102</v>
      </c>
    </row>
    <row r="7" spans="1:3" x14ac:dyDescent="0.25">
      <c r="C7" s="2">
        <f>TEXT(C4-C3,"h:mm:ss")+TEXT(C6-C5,"h:mm:ss")</f>
        <v>0.3412384259259259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Hoja2</vt:lpstr>
      <vt:lpstr>Hoja3</vt:lpstr>
      <vt:lpstr>Hoja4</vt:lpstr>
      <vt:lpstr>Hoja5</vt:lpstr>
      <vt:lpstr>Hoja6</vt:lpstr>
      <vt:lpstr>Hoja7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dcterms:created xsi:type="dcterms:W3CDTF">2015-07-08T00:15:34Z</dcterms:created>
  <dcterms:modified xsi:type="dcterms:W3CDTF">2015-07-08T01:39:59Z</dcterms:modified>
</cp:coreProperties>
</file>