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tabRatio="598" activeTab="2"/>
  </bookViews>
  <sheets>
    <sheet name="Hoja1" sheetId="1" r:id="rId1"/>
    <sheet name="Hoja2" sheetId="2" r:id="rId2"/>
    <sheet name="Hoja3" sheetId="3" r:id="rId3"/>
    <sheet name="Hoja4" sheetId="4" r:id="rId4"/>
  </sheets>
  <calcPr calcId="145621" iterateDelta="1E-4"/>
</workbook>
</file>

<file path=xl/calcChain.xml><?xml version="1.0" encoding="utf-8"?>
<calcChain xmlns="http://schemas.openxmlformats.org/spreadsheetml/2006/main">
  <c r="F9" i="3" l="1"/>
  <c r="B10" i="3"/>
  <c r="F10" i="3" l="1"/>
  <c r="D10" i="3"/>
  <c r="E10" i="3"/>
  <c r="E9" i="3"/>
  <c r="F8" i="3"/>
  <c r="B9" i="3" s="1"/>
  <c r="C10" i="3" l="1"/>
  <c r="D9" i="3"/>
  <c r="C9" i="3"/>
  <c r="B7" i="2"/>
  <c r="B4" i="2"/>
  <c r="B5" i="2"/>
  <c r="B6" i="2"/>
  <c r="B3" i="2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" i="1"/>
  <c r="D2" i="1"/>
  <c r="C2" i="1"/>
</calcChain>
</file>

<file path=xl/sharedStrings.xml><?xml version="1.0" encoding="utf-8"?>
<sst xmlns="http://schemas.openxmlformats.org/spreadsheetml/2006/main" count="20" uniqueCount="20">
  <si>
    <t xml:space="preserve">HORA DE ENTRADA </t>
  </si>
  <si>
    <t xml:space="preserve">HORA SALIDA ALMUERZO </t>
  </si>
  <si>
    <t xml:space="preserve">HORA ENTRADA ALMUERZO </t>
  </si>
  <si>
    <t>HORA SALIDA</t>
  </si>
  <si>
    <t>|</t>
  </si>
  <si>
    <t>monto</t>
  </si>
  <si>
    <t>Utilizar funcion Pago</t>
  </si>
  <si>
    <t>interes</t>
  </si>
  <si>
    <t>PAGO(i,N,-monto)</t>
  </si>
  <si>
    <t>N</t>
  </si>
  <si>
    <t>interes mensual</t>
  </si>
  <si>
    <t>monto_final* interes</t>
  </si>
  <si>
    <t>Cuota - interes</t>
  </si>
  <si>
    <t>Incial - Amort</t>
  </si>
  <si>
    <t>Periodos</t>
  </si>
  <si>
    <t>Inicial</t>
  </si>
  <si>
    <t>Intereses</t>
  </si>
  <si>
    <t>Amort</t>
  </si>
  <si>
    <t>Cuota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</si>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</sst>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_ ;[Red]\-[$$-540A]#,##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 applyAlignment="1">
      <alignment horizontal="left"/>
    </xf>
    <xf numFmtId="1" fontId="0" fillId="0" borderId="0" xfId="0" applyNumberFormat="1"/>
    <xf numFmtId="0" fontId="0" fillId="0" borderId="1" xfId="0" applyBorder="1"/>
    <xf numFmtId="10" fontId="0" fillId="0" borderId="0" xfId="0" applyNumberFormat="1"/>
    <xf numFmtId="0" fontId="0" fillId="0" borderId="2" xfId="0" applyBorder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7" xfId="0" applyBorder="1"/>
    <xf numFmtId="164" fontId="0" fillId="0" borderId="8" xfId="0" applyNumberFormat="1" applyBorder="1"/>
    <xf numFmtId="164" fontId="0" fillId="0" borderId="7" xfId="0" applyNumberFormat="1" applyBorder="1"/>
    <xf numFmtId="9" fontId="0" fillId="0" borderId="0" xfId="0" applyNumberForma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64" workbookViewId="0">
      <selection activeCell="D2" sqref="D2"/>
    </sheetView>
  </sheetViews>
  <sheetFormatPr baseColWidth="10" defaultRowHeight="15" x14ac:dyDescent="0.25"/>
  <sheetData>
    <row r="1" spans="1:4" x14ac:dyDescent="0.25">
      <c r="A1" s="1">
        <v>39964</v>
      </c>
    </row>
    <row r="2" spans="1:4" x14ac:dyDescent="0.25">
      <c r="A2" s="1">
        <v>41994</v>
      </c>
      <c r="C2">
        <f>YEARFRAC(A1,A2)</f>
        <v>5.5583333333333336</v>
      </c>
      <c r="D2" s="3">
        <f>PRODUCT(C2*12)</f>
        <v>66.7</v>
      </c>
    </row>
    <row r="7" spans="1:4" x14ac:dyDescent="0.25">
      <c r="C7">
        <v>1</v>
      </c>
      <c r="D7" s="1">
        <f>EDATE($A$1,C7)</f>
        <v>39994</v>
      </c>
    </row>
    <row r="8" spans="1:4" x14ac:dyDescent="0.25">
      <c r="C8">
        <v>2</v>
      </c>
      <c r="D8" s="1">
        <f t="shared" ref="D8:D71" si="0">EDATE($A$1,C8)</f>
        <v>40025</v>
      </c>
    </row>
    <row r="9" spans="1:4" x14ac:dyDescent="0.25">
      <c r="C9">
        <v>3</v>
      </c>
      <c r="D9" s="1">
        <f t="shared" si="0"/>
        <v>40056</v>
      </c>
    </row>
    <row r="10" spans="1:4" x14ac:dyDescent="0.25">
      <c r="C10">
        <v>4</v>
      </c>
      <c r="D10" s="1">
        <f t="shared" si="0"/>
        <v>40086</v>
      </c>
    </row>
    <row r="11" spans="1:4" x14ac:dyDescent="0.25">
      <c r="C11">
        <v>5</v>
      </c>
      <c r="D11" s="1">
        <f t="shared" si="0"/>
        <v>40117</v>
      </c>
    </row>
    <row r="12" spans="1:4" x14ac:dyDescent="0.25">
      <c r="C12">
        <v>6</v>
      </c>
      <c r="D12" s="1">
        <f t="shared" si="0"/>
        <v>40147</v>
      </c>
    </row>
    <row r="13" spans="1:4" x14ac:dyDescent="0.25">
      <c r="C13">
        <v>7</v>
      </c>
      <c r="D13" s="1">
        <f t="shared" si="0"/>
        <v>40178</v>
      </c>
    </row>
    <row r="14" spans="1:4" x14ac:dyDescent="0.25">
      <c r="C14">
        <v>8</v>
      </c>
      <c r="D14" s="1">
        <f t="shared" si="0"/>
        <v>40209</v>
      </c>
    </row>
    <row r="15" spans="1:4" x14ac:dyDescent="0.25">
      <c r="C15">
        <v>9</v>
      </c>
      <c r="D15" s="1">
        <f t="shared" si="0"/>
        <v>40237</v>
      </c>
    </row>
    <row r="16" spans="1:4" x14ac:dyDescent="0.25">
      <c r="C16">
        <v>10</v>
      </c>
      <c r="D16" s="1">
        <f t="shared" si="0"/>
        <v>40268</v>
      </c>
    </row>
    <row r="17" spans="3:4" x14ac:dyDescent="0.25">
      <c r="C17">
        <v>11</v>
      </c>
      <c r="D17" s="1">
        <f t="shared" si="0"/>
        <v>40298</v>
      </c>
    </row>
    <row r="18" spans="3:4" x14ac:dyDescent="0.25">
      <c r="C18">
        <v>12</v>
      </c>
      <c r="D18" s="1">
        <f t="shared" si="0"/>
        <v>40329</v>
      </c>
    </row>
    <row r="19" spans="3:4" x14ac:dyDescent="0.25">
      <c r="C19">
        <v>13</v>
      </c>
      <c r="D19" s="1">
        <f t="shared" si="0"/>
        <v>40359</v>
      </c>
    </row>
    <row r="20" spans="3:4" x14ac:dyDescent="0.25">
      <c r="C20">
        <v>14</v>
      </c>
      <c r="D20" s="1">
        <f t="shared" si="0"/>
        <v>40390</v>
      </c>
    </row>
    <row r="21" spans="3:4" x14ac:dyDescent="0.25">
      <c r="C21">
        <v>15</v>
      </c>
      <c r="D21" s="1">
        <f t="shared" si="0"/>
        <v>40421</v>
      </c>
    </row>
    <row r="22" spans="3:4" x14ac:dyDescent="0.25">
      <c r="C22">
        <v>16</v>
      </c>
      <c r="D22" s="1">
        <f t="shared" si="0"/>
        <v>40451</v>
      </c>
    </row>
    <row r="23" spans="3:4" x14ac:dyDescent="0.25">
      <c r="C23">
        <v>17</v>
      </c>
      <c r="D23" s="1">
        <f t="shared" si="0"/>
        <v>40482</v>
      </c>
    </row>
    <row r="24" spans="3:4" x14ac:dyDescent="0.25">
      <c r="C24">
        <v>18</v>
      </c>
      <c r="D24" s="1">
        <f t="shared" si="0"/>
        <v>40512</v>
      </c>
    </row>
    <row r="25" spans="3:4" x14ac:dyDescent="0.25">
      <c r="C25">
        <v>19</v>
      </c>
      <c r="D25" s="1">
        <f t="shared" si="0"/>
        <v>40543</v>
      </c>
    </row>
    <row r="26" spans="3:4" x14ac:dyDescent="0.25">
      <c r="C26">
        <v>20</v>
      </c>
      <c r="D26" s="1">
        <f t="shared" si="0"/>
        <v>40574</v>
      </c>
    </row>
    <row r="27" spans="3:4" x14ac:dyDescent="0.25">
      <c r="C27">
        <v>21</v>
      </c>
      <c r="D27" s="1">
        <f t="shared" si="0"/>
        <v>40602</v>
      </c>
    </row>
    <row r="28" spans="3:4" x14ac:dyDescent="0.25">
      <c r="C28">
        <v>22</v>
      </c>
      <c r="D28" s="1">
        <f t="shared" si="0"/>
        <v>40633</v>
      </c>
    </row>
    <row r="29" spans="3:4" x14ac:dyDescent="0.25">
      <c r="C29">
        <v>23</v>
      </c>
      <c r="D29" s="1">
        <f t="shared" si="0"/>
        <v>40663</v>
      </c>
    </row>
    <row r="30" spans="3:4" x14ac:dyDescent="0.25">
      <c r="C30">
        <v>24</v>
      </c>
      <c r="D30" s="1">
        <f t="shared" si="0"/>
        <v>40694</v>
      </c>
    </row>
    <row r="31" spans="3:4" x14ac:dyDescent="0.25">
      <c r="C31">
        <v>25</v>
      </c>
      <c r="D31" s="1">
        <f t="shared" si="0"/>
        <v>40724</v>
      </c>
    </row>
    <row r="32" spans="3:4" x14ac:dyDescent="0.25">
      <c r="C32">
        <v>26</v>
      </c>
      <c r="D32" s="1">
        <f t="shared" si="0"/>
        <v>40755</v>
      </c>
    </row>
    <row r="33" spans="3:4" x14ac:dyDescent="0.25">
      <c r="C33">
        <v>27</v>
      </c>
      <c r="D33" s="1">
        <f t="shared" si="0"/>
        <v>40786</v>
      </c>
    </row>
    <row r="34" spans="3:4" x14ac:dyDescent="0.25">
      <c r="C34">
        <v>28</v>
      </c>
      <c r="D34" s="1">
        <f t="shared" si="0"/>
        <v>40816</v>
      </c>
    </row>
    <row r="35" spans="3:4" x14ac:dyDescent="0.25">
      <c r="C35">
        <v>29</v>
      </c>
      <c r="D35" s="1">
        <f t="shared" si="0"/>
        <v>40847</v>
      </c>
    </row>
    <row r="36" spans="3:4" x14ac:dyDescent="0.25">
      <c r="C36">
        <v>30</v>
      </c>
      <c r="D36" s="1">
        <f t="shared" si="0"/>
        <v>40877</v>
      </c>
    </row>
    <row r="37" spans="3:4" x14ac:dyDescent="0.25">
      <c r="C37">
        <v>31</v>
      </c>
      <c r="D37" s="1">
        <f t="shared" si="0"/>
        <v>40908</v>
      </c>
    </row>
    <row r="38" spans="3:4" x14ac:dyDescent="0.25">
      <c r="C38">
        <v>32</v>
      </c>
      <c r="D38" s="1">
        <f t="shared" si="0"/>
        <v>40939</v>
      </c>
    </row>
    <row r="39" spans="3:4" x14ac:dyDescent="0.25">
      <c r="C39">
        <v>33</v>
      </c>
      <c r="D39" s="1">
        <f t="shared" si="0"/>
        <v>40968</v>
      </c>
    </row>
    <row r="40" spans="3:4" x14ac:dyDescent="0.25">
      <c r="C40">
        <v>34</v>
      </c>
      <c r="D40" s="1">
        <f t="shared" si="0"/>
        <v>40999</v>
      </c>
    </row>
    <row r="41" spans="3:4" x14ac:dyDescent="0.25">
      <c r="C41">
        <v>35</v>
      </c>
      <c r="D41" s="1">
        <f t="shared" si="0"/>
        <v>41029</v>
      </c>
    </row>
    <row r="42" spans="3:4" x14ac:dyDescent="0.25">
      <c r="C42">
        <v>36</v>
      </c>
      <c r="D42" s="1">
        <f t="shared" si="0"/>
        <v>41060</v>
      </c>
    </row>
    <row r="43" spans="3:4" x14ac:dyDescent="0.25">
      <c r="C43">
        <v>37</v>
      </c>
      <c r="D43" s="1">
        <f t="shared" si="0"/>
        <v>41090</v>
      </c>
    </row>
    <row r="44" spans="3:4" x14ac:dyDescent="0.25">
      <c r="C44">
        <v>38</v>
      </c>
      <c r="D44" s="1">
        <f t="shared" si="0"/>
        <v>41121</v>
      </c>
    </row>
    <row r="45" spans="3:4" x14ac:dyDescent="0.25">
      <c r="C45">
        <v>39</v>
      </c>
      <c r="D45" s="1">
        <f t="shared" si="0"/>
        <v>41152</v>
      </c>
    </row>
    <row r="46" spans="3:4" x14ac:dyDescent="0.25">
      <c r="C46">
        <v>40</v>
      </c>
      <c r="D46" s="1">
        <f t="shared" si="0"/>
        <v>41182</v>
      </c>
    </row>
    <row r="47" spans="3:4" x14ac:dyDescent="0.25">
      <c r="C47">
        <v>41</v>
      </c>
      <c r="D47" s="1">
        <f t="shared" si="0"/>
        <v>41213</v>
      </c>
    </row>
    <row r="48" spans="3:4" x14ac:dyDescent="0.25">
      <c r="C48">
        <v>42</v>
      </c>
      <c r="D48" s="1">
        <f t="shared" si="0"/>
        <v>41243</v>
      </c>
    </row>
    <row r="49" spans="3:4" x14ac:dyDescent="0.25">
      <c r="C49">
        <v>43</v>
      </c>
      <c r="D49" s="1">
        <f t="shared" si="0"/>
        <v>41274</v>
      </c>
    </row>
    <row r="50" spans="3:4" x14ac:dyDescent="0.25">
      <c r="C50">
        <v>44</v>
      </c>
      <c r="D50" s="1">
        <f t="shared" si="0"/>
        <v>41305</v>
      </c>
    </row>
    <row r="51" spans="3:4" x14ac:dyDescent="0.25">
      <c r="C51">
        <v>45</v>
      </c>
      <c r="D51" s="1">
        <f t="shared" si="0"/>
        <v>41333</v>
      </c>
    </row>
    <row r="52" spans="3:4" x14ac:dyDescent="0.25">
      <c r="C52">
        <v>46</v>
      </c>
      <c r="D52" s="1">
        <f t="shared" si="0"/>
        <v>41364</v>
      </c>
    </row>
    <row r="53" spans="3:4" x14ac:dyDescent="0.25">
      <c r="C53">
        <v>47</v>
      </c>
      <c r="D53" s="1">
        <f t="shared" si="0"/>
        <v>41394</v>
      </c>
    </row>
    <row r="54" spans="3:4" x14ac:dyDescent="0.25">
      <c r="C54">
        <v>48</v>
      </c>
      <c r="D54" s="1">
        <f t="shared" si="0"/>
        <v>41425</v>
      </c>
    </row>
    <row r="55" spans="3:4" x14ac:dyDescent="0.25">
      <c r="C55">
        <v>49</v>
      </c>
      <c r="D55" s="1">
        <f t="shared" si="0"/>
        <v>41455</v>
      </c>
    </row>
    <row r="56" spans="3:4" x14ac:dyDescent="0.25">
      <c r="C56">
        <v>50</v>
      </c>
      <c r="D56" s="1">
        <f t="shared" si="0"/>
        <v>41486</v>
      </c>
    </row>
    <row r="57" spans="3:4" x14ac:dyDescent="0.25">
      <c r="C57">
        <v>51</v>
      </c>
      <c r="D57" s="1">
        <f t="shared" si="0"/>
        <v>41517</v>
      </c>
    </row>
    <row r="58" spans="3:4" x14ac:dyDescent="0.25">
      <c r="C58">
        <v>52</v>
      </c>
      <c r="D58" s="1">
        <f t="shared" si="0"/>
        <v>41547</v>
      </c>
    </row>
    <row r="59" spans="3:4" x14ac:dyDescent="0.25">
      <c r="C59">
        <v>53</v>
      </c>
      <c r="D59" s="1">
        <f t="shared" si="0"/>
        <v>41578</v>
      </c>
    </row>
    <row r="60" spans="3:4" x14ac:dyDescent="0.25">
      <c r="C60">
        <v>54</v>
      </c>
      <c r="D60" s="1">
        <f t="shared" si="0"/>
        <v>41608</v>
      </c>
    </row>
    <row r="61" spans="3:4" x14ac:dyDescent="0.25">
      <c r="C61">
        <v>55</v>
      </c>
      <c r="D61" s="1">
        <f t="shared" si="0"/>
        <v>41639</v>
      </c>
    </row>
    <row r="62" spans="3:4" x14ac:dyDescent="0.25">
      <c r="C62">
        <v>56</v>
      </c>
      <c r="D62" s="1">
        <f t="shared" si="0"/>
        <v>41670</v>
      </c>
    </row>
    <row r="63" spans="3:4" x14ac:dyDescent="0.25">
      <c r="C63">
        <v>57</v>
      </c>
      <c r="D63" s="1">
        <f t="shared" si="0"/>
        <v>41698</v>
      </c>
    </row>
    <row r="64" spans="3:4" x14ac:dyDescent="0.25">
      <c r="C64">
        <v>58</v>
      </c>
      <c r="D64" s="1">
        <f t="shared" si="0"/>
        <v>41729</v>
      </c>
    </row>
    <row r="65" spans="3:4" x14ac:dyDescent="0.25">
      <c r="C65">
        <v>59</v>
      </c>
      <c r="D65" s="1">
        <f t="shared" si="0"/>
        <v>41759</v>
      </c>
    </row>
    <row r="66" spans="3:4" x14ac:dyDescent="0.25">
      <c r="C66">
        <v>60</v>
      </c>
      <c r="D66" s="1">
        <f t="shared" si="0"/>
        <v>41790</v>
      </c>
    </row>
    <row r="67" spans="3:4" x14ac:dyDescent="0.25">
      <c r="C67">
        <v>61</v>
      </c>
      <c r="D67" s="1">
        <f t="shared" si="0"/>
        <v>41820</v>
      </c>
    </row>
    <row r="68" spans="3:4" x14ac:dyDescent="0.25">
      <c r="C68">
        <v>62</v>
      </c>
      <c r="D68" s="1">
        <f t="shared" si="0"/>
        <v>41851</v>
      </c>
    </row>
    <row r="69" spans="3:4" x14ac:dyDescent="0.25">
      <c r="C69">
        <v>63</v>
      </c>
      <c r="D69" s="1">
        <f t="shared" si="0"/>
        <v>41882</v>
      </c>
    </row>
    <row r="70" spans="3:4" x14ac:dyDescent="0.25">
      <c r="C70">
        <v>64</v>
      </c>
      <c r="D70" s="1">
        <f t="shared" si="0"/>
        <v>41912</v>
      </c>
    </row>
    <row r="71" spans="3:4" x14ac:dyDescent="0.25">
      <c r="C71">
        <v>65</v>
      </c>
      <c r="D71" s="1">
        <f t="shared" si="0"/>
        <v>41943</v>
      </c>
    </row>
    <row r="72" spans="3:4" x14ac:dyDescent="0.25">
      <c r="C72">
        <v>66</v>
      </c>
      <c r="D72" s="1">
        <f t="shared" ref="D72:D73" si="1">EDATE($A$1,C72)</f>
        <v>41973</v>
      </c>
    </row>
    <row r="73" spans="3:4" x14ac:dyDescent="0.25">
      <c r="C73">
        <v>67</v>
      </c>
      <c r="D73" s="1">
        <f t="shared" si="1"/>
        <v>42004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N7"/>
  <sheetViews>
    <sheetView workbookViewId="0">
      <selection activeCell="B7" sqref="B7"/>
    </sheetView>
  </sheetViews>
  <sheetFormatPr baseColWidth="10" defaultRowHeight="15" x14ac:dyDescent="0.25"/>
  <cols>
    <col min="1" max="1" width="15.7109375" bestFit="1" customWidth="1"/>
    <col min="2" max="2" width="11.85546875" bestFit="1" customWidth="1"/>
  </cols>
  <sheetData>
    <row r="3" spans="1:144" x14ac:dyDescent="0.25">
      <c r="A3" s="1">
        <v>42219.375844907408</v>
      </c>
      <c r="B3" s="2">
        <f>TIME(HOUR(A3),MINUTE(A3),SECOND(A3))</f>
        <v>0.37584490740740745</v>
      </c>
      <c r="C3" t="s">
        <v>0</v>
      </c>
      <c r="EN3" t="s">
        <v>4</v>
      </c>
    </row>
    <row r="4" spans="1:144" x14ac:dyDescent="0.25">
      <c r="A4" s="1">
        <v>42219.530069444445</v>
      </c>
      <c r="B4" s="2">
        <f t="shared" ref="B4:B6" si="0">TIME(HOUR(A4),MINUTE(A4),SECOND(A4))</f>
        <v>0.53006944444444437</v>
      </c>
      <c r="C4" t="s">
        <v>1</v>
      </c>
    </row>
    <row r="5" spans="1:144" x14ac:dyDescent="0.25">
      <c r="A5" s="1">
        <v>42219.605034722219</v>
      </c>
      <c r="B5" s="2">
        <f t="shared" si="0"/>
        <v>0.60503472222222221</v>
      </c>
      <c r="C5" t="s">
        <v>2</v>
      </c>
    </row>
    <row r="6" spans="1:144" x14ac:dyDescent="0.25">
      <c r="A6" s="1">
        <v>42219.792048611111</v>
      </c>
      <c r="B6" s="2">
        <f t="shared" si="0"/>
        <v>0.79204861111111102</v>
      </c>
      <c r="C6" t="s">
        <v>3</v>
      </c>
    </row>
    <row r="7" spans="1:144" x14ac:dyDescent="0.25">
      <c r="B7" s="2">
        <f>TEXT(B4-B3,"h:mm:ss")+TEXT(B6-B5,"h:mm:ss")</f>
        <v>0.3412384259259259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0" sqref="F10"/>
    </sheetView>
  </sheetViews>
  <sheetFormatPr baseColWidth="10" defaultRowHeight="15" x14ac:dyDescent="0.25"/>
  <sheetData>
    <row r="1" spans="1:6" x14ac:dyDescent="0.25">
      <c r="A1" s="4" t="s">
        <v>5</v>
      </c>
      <c r="B1">
        <v>20000</v>
      </c>
      <c r="E1" t="s">
        <v>6</v>
      </c>
    </row>
    <row r="2" spans="1:6" x14ac:dyDescent="0.25">
      <c r="A2" s="4" t="s">
        <v>7</v>
      </c>
      <c r="B2" s="5"/>
      <c r="E2" t="s">
        <v>8</v>
      </c>
    </row>
    <row r="3" spans="1:6" x14ac:dyDescent="0.25">
      <c r="A3" s="4" t="s">
        <v>9</v>
      </c>
      <c r="B3">
        <v>12</v>
      </c>
    </row>
    <row r="4" spans="1:6" x14ac:dyDescent="0.25">
      <c r="A4" s="4" t="s">
        <v>10</v>
      </c>
      <c r="B4" s="14">
        <v>0.08</v>
      </c>
    </row>
    <row r="5" spans="1:6" x14ac:dyDescent="0.25">
      <c r="A5" s="4"/>
      <c r="C5" t="s">
        <v>11</v>
      </c>
      <c r="D5" t="s">
        <v>12</v>
      </c>
      <c r="F5" s="6" t="s">
        <v>13</v>
      </c>
    </row>
    <row r="6" spans="1:6" ht="15.75" thickBot="1" x14ac:dyDescent="0.3">
      <c r="A6" s="4"/>
      <c r="F6" s="6"/>
    </row>
    <row r="7" spans="1:6" x14ac:dyDescent="0.25">
      <c r="A7" s="7" t="s">
        <v>14</v>
      </c>
      <c r="B7" s="8" t="s">
        <v>15</v>
      </c>
      <c r="C7" s="8" t="s">
        <v>16</v>
      </c>
      <c r="D7" s="8" t="s">
        <v>17</v>
      </c>
      <c r="E7" s="8" t="s">
        <v>18</v>
      </c>
      <c r="F7" s="9" t="s">
        <v>19</v>
      </c>
    </row>
    <row r="8" spans="1:6" x14ac:dyDescent="0.25">
      <c r="A8" s="10">
        <v>0</v>
      </c>
      <c r="B8" s="11"/>
      <c r="C8" s="11"/>
      <c r="D8" s="11"/>
      <c r="E8" s="11"/>
      <c r="F8" s="12">
        <f>B1</f>
        <v>20000</v>
      </c>
    </row>
    <row r="9" spans="1:6" x14ac:dyDescent="0.25">
      <c r="A9" s="10">
        <v>1</v>
      </c>
      <c r="B9" s="13">
        <f t="shared" ref="B9" si="0">F8</f>
        <v>20000</v>
      </c>
      <c r="C9" s="13">
        <f>IPMT($B$4,A9,$B$3,-$F$8)</f>
        <v>1600.0000000000002</v>
      </c>
      <c r="D9" s="13">
        <f>PPMT($B$4,A9,$B$3,-F8)</f>
        <v>1053.9003384893913</v>
      </c>
      <c r="E9" s="13">
        <f>PMT($B$4,$B$3,-$F$8)</f>
        <v>2653.9003384893913</v>
      </c>
      <c r="F9" s="12">
        <f>F8-D9</f>
        <v>18946.099661510609</v>
      </c>
    </row>
    <row r="10" spans="1:6" x14ac:dyDescent="0.25">
      <c r="A10" s="10">
        <v>2</v>
      </c>
      <c r="B10" s="13">
        <f>F9</f>
        <v>18946.099661510609</v>
      </c>
      <c r="C10" s="13">
        <f>IPMT($B$4,A10,$B$3,-$F$8)</f>
        <v>1515.6879729208488</v>
      </c>
      <c r="D10" s="13">
        <f>PPMT($B$4,A10,$B$3,-F9)</f>
        <v>1078.2342457012674</v>
      </c>
      <c r="E10" s="13">
        <f>PMT($B$4,$B$3,-$F$8)</f>
        <v>2653.9003384893913</v>
      </c>
      <c r="F10" s="12">
        <f>F9-D10</f>
        <v>17867.865415809341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</dc:creator>
  <cp:lastModifiedBy>Sala</cp:lastModifiedBy>
  <dcterms:created xsi:type="dcterms:W3CDTF">2015-07-09T14:41:44Z</dcterms:created>
  <dcterms:modified xsi:type="dcterms:W3CDTF">2015-07-09T15:37:53Z</dcterms:modified>
</cp:coreProperties>
</file>