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3715" windowHeight="9465" activeTab="2"/>
  </bookViews>
  <sheets>
    <sheet name="EXAMEN" sheetId="1" r:id="rId1"/>
    <sheet name="EXAMEN 2" sheetId="2" r:id="rId2"/>
    <sheet name="Hoja3" sheetId="4" r:id="rId3"/>
  </sheets>
  <calcPr calcId="145621"/>
</workbook>
</file>

<file path=xl/calcChain.xml><?xml version="1.0" encoding="utf-8"?>
<calcChain xmlns="http://schemas.openxmlformats.org/spreadsheetml/2006/main">
  <c r="H11" i="4" l="1"/>
  <c r="H12" i="4"/>
  <c r="H10" i="4"/>
  <c r="G12" i="4"/>
  <c r="G11" i="4"/>
  <c r="F12" i="4"/>
  <c r="F11" i="4"/>
  <c r="E12" i="4"/>
  <c r="E11" i="4"/>
  <c r="G22" i="4"/>
  <c r="E13" i="4" l="1"/>
  <c r="G15" i="4"/>
  <c r="F16" i="4"/>
  <c r="E17" i="4"/>
  <c r="G19" i="4"/>
  <c r="F20" i="4"/>
  <c r="E21" i="4"/>
  <c r="F13" i="4"/>
  <c r="G16" i="4"/>
  <c r="F17" i="4"/>
  <c r="E18" i="4"/>
  <c r="G20" i="4"/>
  <c r="F21" i="4"/>
  <c r="E22" i="4"/>
  <c r="G13" i="4"/>
  <c r="F14" i="4"/>
  <c r="E15" i="4"/>
  <c r="G17" i="4"/>
  <c r="F18" i="4"/>
  <c r="E19" i="4"/>
  <c r="G21" i="4"/>
  <c r="F22" i="4"/>
  <c r="E14" i="4"/>
  <c r="G14" i="4"/>
  <c r="F15" i="4"/>
  <c r="E16" i="4"/>
  <c r="G18" i="4"/>
  <c r="F19" i="4"/>
  <c r="E20" i="4"/>
  <c r="F6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10" i="1"/>
  <c r="H13" i="4" l="1"/>
  <c r="I9" i="2"/>
  <c r="G5" i="2"/>
  <c r="F5" i="2"/>
  <c r="E4" i="1"/>
  <c r="H8" i="2"/>
  <c r="I8" i="2" s="1"/>
  <c r="G8" i="2"/>
  <c r="F8" i="2"/>
  <c r="H7" i="2"/>
  <c r="I7" i="2" s="1"/>
  <c r="G7" i="2"/>
  <c r="F7" i="2"/>
  <c r="H6" i="2"/>
  <c r="I6" i="2" s="1"/>
  <c r="G6" i="2"/>
  <c r="F6" i="2"/>
  <c r="H5" i="2"/>
  <c r="I5" i="2" s="1"/>
  <c r="H14" i="4" l="1"/>
  <c r="H15" i="4" l="1"/>
  <c r="H16" i="4" l="1"/>
  <c r="H17" i="4" l="1"/>
  <c r="H18" i="4" l="1"/>
  <c r="H19" i="4" l="1"/>
  <c r="H20" i="4" l="1"/>
  <c r="H21" i="4" l="1"/>
  <c r="H22" i="4"/>
</calcChain>
</file>

<file path=xl/sharedStrings.xml><?xml version="1.0" encoding="utf-8"?>
<sst xmlns="http://schemas.openxmlformats.org/spreadsheetml/2006/main" count="12" uniqueCount="12">
  <si>
    <t>HORA DE ENTRADA</t>
  </si>
  <si>
    <t>HORA DE SALIDA ALMUERZO</t>
  </si>
  <si>
    <t>HORA DE ENTRADA ALMUERZO</t>
  </si>
  <si>
    <t>HORA SALIDA</t>
  </si>
  <si>
    <t>DEUDA:</t>
  </si>
  <si>
    <t>PAGOS MENSUALES</t>
  </si>
  <si>
    <t>TASA EFECTIVA</t>
  </si>
  <si>
    <t>#</t>
  </si>
  <si>
    <t>INTERES</t>
  </si>
  <si>
    <t>AMRTIZACION</t>
  </si>
  <si>
    <t>PAGO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</si>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</sst>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165" formatCode="dd/mm/yy;@"/>
    <numFmt numFmtId="166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8" fontId="0" fillId="0" borderId="0" xfId="0" applyNumberFormat="1"/>
    <xf numFmtId="46" fontId="2" fillId="0" borderId="0" xfId="0" applyNumberFormat="1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1" fillId="2" borderId="1" xfId="1" applyBorder="1"/>
    <xf numFmtId="0" fontId="0" fillId="0" borderId="2" xfId="0" applyBorder="1"/>
    <xf numFmtId="8" fontId="0" fillId="0" borderId="2" xfId="0" applyNumberFormat="1" applyBorder="1"/>
    <xf numFmtId="8" fontId="0" fillId="0" borderId="3" xfId="0" applyNumberFormat="1" applyBorder="1"/>
    <xf numFmtId="0" fontId="0" fillId="0" borderId="4" xfId="0" applyBorder="1"/>
    <xf numFmtId="8" fontId="0" fillId="0" borderId="4" xfId="0" applyNumberFormat="1" applyBorder="1"/>
    <xf numFmtId="0" fontId="0" fillId="0" borderId="5" xfId="0" applyBorder="1"/>
    <xf numFmtId="8" fontId="0" fillId="0" borderId="5" xfId="0" applyNumberFormat="1" applyBorder="1"/>
    <xf numFmtId="8" fontId="0" fillId="0" borderId="6" xfId="0" applyNumberFormat="1" applyBorder="1"/>
    <xf numFmtId="0" fontId="1" fillId="2" borderId="2" xfId="1" applyBorder="1"/>
    <xf numFmtId="166" fontId="1" fillId="2" borderId="3" xfId="1" applyNumberFormat="1" applyBorder="1"/>
    <xf numFmtId="8" fontId="2" fillId="0" borderId="3" xfId="0" applyNumberFormat="1" applyFont="1" applyBorder="1"/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75"/>
  <sheetViews>
    <sheetView topLeftCell="A10" workbookViewId="0">
      <selection activeCell="F15" sqref="F15"/>
    </sheetView>
  </sheetViews>
  <sheetFormatPr baseColWidth="10" defaultRowHeight="15" x14ac:dyDescent="0.25"/>
  <sheetData>
    <row r="4" spans="3:6" x14ac:dyDescent="0.25">
      <c r="C4" s="1">
        <v>39964</v>
      </c>
      <c r="E4">
        <f>YEARFRAC(C4,C6)</f>
        <v>5.5583333333333336</v>
      </c>
    </row>
    <row r="6" spans="3:6" x14ac:dyDescent="0.25">
      <c r="C6" s="1">
        <v>41994</v>
      </c>
      <c r="F6">
        <f>INT(E4*12)</f>
        <v>66</v>
      </c>
    </row>
    <row r="10" spans="3:6" x14ac:dyDescent="0.25">
      <c r="C10">
        <v>1</v>
      </c>
      <c r="D10" s="6">
        <f>EDATE($C$4,C10)</f>
        <v>39994</v>
      </c>
    </row>
    <row r="11" spans="3:6" x14ac:dyDescent="0.25">
      <c r="C11">
        <v>2</v>
      </c>
      <c r="D11" s="6">
        <f t="shared" ref="D11:D74" si="0">EDATE($C$4,C11)</f>
        <v>40025</v>
      </c>
    </row>
    <row r="12" spans="3:6" x14ac:dyDescent="0.25">
      <c r="C12">
        <v>3</v>
      </c>
      <c r="D12" s="6">
        <f t="shared" si="0"/>
        <v>40056</v>
      </c>
    </row>
    <row r="13" spans="3:6" x14ac:dyDescent="0.25">
      <c r="C13">
        <v>4</v>
      </c>
      <c r="D13" s="6">
        <f t="shared" si="0"/>
        <v>40086</v>
      </c>
    </row>
    <row r="14" spans="3:6" x14ac:dyDescent="0.25">
      <c r="C14">
        <v>5</v>
      </c>
      <c r="D14" s="6">
        <f t="shared" si="0"/>
        <v>40117</v>
      </c>
    </row>
    <row r="15" spans="3:6" x14ac:dyDescent="0.25">
      <c r="C15">
        <v>6</v>
      </c>
      <c r="D15" s="6">
        <f t="shared" si="0"/>
        <v>40147</v>
      </c>
    </row>
    <row r="16" spans="3:6" x14ac:dyDescent="0.25">
      <c r="C16">
        <v>7</v>
      </c>
      <c r="D16" s="6">
        <f t="shared" si="0"/>
        <v>40178</v>
      </c>
    </row>
    <row r="17" spans="3:4" x14ac:dyDescent="0.25">
      <c r="C17">
        <v>8</v>
      </c>
      <c r="D17" s="6">
        <f t="shared" si="0"/>
        <v>40209</v>
      </c>
    </row>
    <row r="18" spans="3:4" x14ac:dyDescent="0.25">
      <c r="C18">
        <v>9</v>
      </c>
      <c r="D18" s="6">
        <f t="shared" si="0"/>
        <v>40237</v>
      </c>
    </row>
    <row r="19" spans="3:4" x14ac:dyDescent="0.25">
      <c r="C19">
        <v>10</v>
      </c>
      <c r="D19" s="6">
        <f t="shared" si="0"/>
        <v>40268</v>
      </c>
    </row>
    <row r="20" spans="3:4" x14ac:dyDescent="0.25">
      <c r="C20">
        <v>11</v>
      </c>
      <c r="D20" s="6">
        <f t="shared" si="0"/>
        <v>40298</v>
      </c>
    </row>
    <row r="21" spans="3:4" x14ac:dyDescent="0.25">
      <c r="C21">
        <v>12</v>
      </c>
      <c r="D21" s="6">
        <f t="shared" si="0"/>
        <v>40329</v>
      </c>
    </row>
    <row r="22" spans="3:4" x14ac:dyDescent="0.25">
      <c r="C22">
        <v>13</v>
      </c>
      <c r="D22" s="6">
        <f t="shared" si="0"/>
        <v>40359</v>
      </c>
    </row>
    <row r="23" spans="3:4" x14ac:dyDescent="0.25">
      <c r="C23">
        <v>14</v>
      </c>
      <c r="D23" s="6">
        <f t="shared" si="0"/>
        <v>40390</v>
      </c>
    </row>
    <row r="24" spans="3:4" x14ac:dyDescent="0.25">
      <c r="C24">
        <v>15</v>
      </c>
      <c r="D24" s="6">
        <f t="shared" si="0"/>
        <v>40421</v>
      </c>
    </row>
    <row r="25" spans="3:4" x14ac:dyDescent="0.25">
      <c r="C25">
        <v>16</v>
      </c>
      <c r="D25" s="6">
        <f t="shared" si="0"/>
        <v>40451</v>
      </c>
    </row>
    <row r="26" spans="3:4" x14ac:dyDescent="0.25">
      <c r="C26">
        <v>17</v>
      </c>
      <c r="D26" s="6">
        <f t="shared" si="0"/>
        <v>40482</v>
      </c>
    </row>
    <row r="27" spans="3:4" x14ac:dyDescent="0.25">
      <c r="C27">
        <v>18</v>
      </c>
      <c r="D27" s="6">
        <f t="shared" si="0"/>
        <v>40512</v>
      </c>
    </row>
    <row r="28" spans="3:4" x14ac:dyDescent="0.25">
      <c r="C28">
        <v>19</v>
      </c>
      <c r="D28" s="6">
        <f t="shared" si="0"/>
        <v>40543</v>
      </c>
    </row>
    <row r="29" spans="3:4" x14ac:dyDescent="0.25">
      <c r="C29">
        <v>20</v>
      </c>
      <c r="D29" s="6">
        <f t="shared" si="0"/>
        <v>40574</v>
      </c>
    </row>
    <row r="30" spans="3:4" x14ac:dyDescent="0.25">
      <c r="C30">
        <v>21</v>
      </c>
      <c r="D30" s="6">
        <f t="shared" si="0"/>
        <v>40602</v>
      </c>
    </row>
    <row r="31" spans="3:4" x14ac:dyDescent="0.25">
      <c r="C31">
        <v>22</v>
      </c>
      <c r="D31" s="6">
        <f t="shared" si="0"/>
        <v>40633</v>
      </c>
    </row>
    <row r="32" spans="3:4" x14ac:dyDescent="0.25">
      <c r="C32">
        <v>23</v>
      </c>
      <c r="D32" s="6">
        <f t="shared" si="0"/>
        <v>40663</v>
      </c>
    </row>
    <row r="33" spans="3:4" x14ac:dyDescent="0.25">
      <c r="C33">
        <v>24</v>
      </c>
      <c r="D33" s="6">
        <f t="shared" si="0"/>
        <v>40694</v>
      </c>
    </row>
    <row r="34" spans="3:4" x14ac:dyDescent="0.25">
      <c r="C34">
        <v>25</v>
      </c>
      <c r="D34" s="6">
        <f t="shared" si="0"/>
        <v>40724</v>
      </c>
    </row>
    <row r="35" spans="3:4" x14ac:dyDescent="0.25">
      <c r="C35">
        <v>26</v>
      </c>
      <c r="D35" s="6">
        <f t="shared" si="0"/>
        <v>40755</v>
      </c>
    </row>
    <row r="36" spans="3:4" x14ac:dyDescent="0.25">
      <c r="C36">
        <v>27</v>
      </c>
      <c r="D36" s="6">
        <f t="shared" si="0"/>
        <v>40786</v>
      </c>
    </row>
    <row r="37" spans="3:4" x14ac:dyDescent="0.25">
      <c r="C37">
        <v>28</v>
      </c>
      <c r="D37" s="6">
        <f t="shared" si="0"/>
        <v>40816</v>
      </c>
    </row>
    <row r="38" spans="3:4" x14ac:dyDescent="0.25">
      <c r="C38">
        <v>29</v>
      </c>
      <c r="D38" s="6">
        <f t="shared" si="0"/>
        <v>40847</v>
      </c>
    </row>
    <row r="39" spans="3:4" x14ac:dyDescent="0.25">
      <c r="C39">
        <v>30</v>
      </c>
      <c r="D39" s="6">
        <f t="shared" si="0"/>
        <v>40877</v>
      </c>
    </row>
    <row r="40" spans="3:4" x14ac:dyDescent="0.25">
      <c r="C40">
        <v>31</v>
      </c>
      <c r="D40" s="6">
        <f t="shared" si="0"/>
        <v>40908</v>
      </c>
    </row>
    <row r="41" spans="3:4" x14ac:dyDescent="0.25">
      <c r="C41">
        <v>32</v>
      </c>
      <c r="D41" s="6">
        <f t="shared" si="0"/>
        <v>40939</v>
      </c>
    </row>
    <row r="42" spans="3:4" x14ac:dyDescent="0.25">
      <c r="C42">
        <v>33</v>
      </c>
      <c r="D42" s="6">
        <f t="shared" si="0"/>
        <v>40968</v>
      </c>
    </row>
    <row r="43" spans="3:4" x14ac:dyDescent="0.25">
      <c r="C43">
        <v>34</v>
      </c>
      <c r="D43" s="6">
        <f t="shared" si="0"/>
        <v>40999</v>
      </c>
    </row>
    <row r="44" spans="3:4" x14ac:dyDescent="0.25">
      <c r="C44">
        <v>35</v>
      </c>
      <c r="D44" s="6">
        <f t="shared" si="0"/>
        <v>41029</v>
      </c>
    </row>
    <row r="45" spans="3:4" x14ac:dyDescent="0.25">
      <c r="C45">
        <v>36</v>
      </c>
      <c r="D45" s="6">
        <f t="shared" si="0"/>
        <v>41060</v>
      </c>
    </row>
    <row r="46" spans="3:4" x14ac:dyDescent="0.25">
      <c r="C46">
        <v>37</v>
      </c>
      <c r="D46" s="6">
        <f t="shared" si="0"/>
        <v>41090</v>
      </c>
    </row>
    <row r="47" spans="3:4" x14ac:dyDescent="0.25">
      <c r="C47">
        <v>38</v>
      </c>
      <c r="D47" s="6">
        <f t="shared" si="0"/>
        <v>41121</v>
      </c>
    </row>
    <row r="48" spans="3:4" x14ac:dyDescent="0.25">
      <c r="C48">
        <v>39</v>
      </c>
      <c r="D48" s="6">
        <f t="shared" si="0"/>
        <v>41152</v>
      </c>
    </row>
    <row r="49" spans="3:4" x14ac:dyDescent="0.25">
      <c r="C49">
        <v>40</v>
      </c>
      <c r="D49" s="6">
        <f t="shared" si="0"/>
        <v>41182</v>
      </c>
    </row>
    <row r="50" spans="3:4" x14ac:dyDescent="0.25">
      <c r="C50">
        <v>41</v>
      </c>
      <c r="D50" s="6">
        <f t="shared" si="0"/>
        <v>41213</v>
      </c>
    </row>
    <row r="51" spans="3:4" x14ac:dyDescent="0.25">
      <c r="C51">
        <v>42</v>
      </c>
      <c r="D51" s="6">
        <f t="shared" si="0"/>
        <v>41243</v>
      </c>
    </row>
    <row r="52" spans="3:4" x14ac:dyDescent="0.25">
      <c r="C52">
        <v>43</v>
      </c>
      <c r="D52" s="6">
        <f t="shared" si="0"/>
        <v>41274</v>
      </c>
    </row>
    <row r="53" spans="3:4" x14ac:dyDescent="0.25">
      <c r="C53">
        <v>44</v>
      </c>
      <c r="D53" s="6">
        <f t="shared" si="0"/>
        <v>41305</v>
      </c>
    </row>
    <row r="54" spans="3:4" x14ac:dyDescent="0.25">
      <c r="C54">
        <v>45</v>
      </c>
      <c r="D54" s="6">
        <f t="shared" si="0"/>
        <v>41333</v>
      </c>
    </row>
    <row r="55" spans="3:4" x14ac:dyDescent="0.25">
      <c r="C55">
        <v>46</v>
      </c>
      <c r="D55" s="6">
        <f t="shared" si="0"/>
        <v>41364</v>
      </c>
    </row>
    <row r="56" spans="3:4" x14ac:dyDescent="0.25">
      <c r="C56">
        <v>47</v>
      </c>
      <c r="D56" s="6">
        <f t="shared" si="0"/>
        <v>41394</v>
      </c>
    </row>
    <row r="57" spans="3:4" x14ac:dyDescent="0.25">
      <c r="C57">
        <v>48</v>
      </c>
      <c r="D57" s="6">
        <f t="shared" si="0"/>
        <v>41425</v>
      </c>
    </row>
    <row r="58" spans="3:4" x14ac:dyDescent="0.25">
      <c r="C58">
        <v>49</v>
      </c>
      <c r="D58" s="6">
        <f t="shared" si="0"/>
        <v>41455</v>
      </c>
    </row>
    <row r="59" spans="3:4" x14ac:dyDescent="0.25">
      <c r="C59">
        <v>50</v>
      </c>
      <c r="D59" s="6">
        <f t="shared" si="0"/>
        <v>41486</v>
      </c>
    </row>
    <row r="60" spans="3:4" x14ac:dyDescent="0.25">
      <c r="C60">
        <v>51</v>
      </c>
      <c r="D60" s="6">
        <f t="shared" si="0"/>
        <v>41517</v>
      </c>
    </row>
    <row r="61" spans="3:4" x14ac:dyDescent="0.25">
      <c r="C61">
        <v>52</v>
      </c>
      <c r="D61" s="6">
        <f t="shared" si="0"/>
        <v>41547</v>
      </c>
    </row>
    <row r="62" spans="3:4" x14ac:dyDescent="0.25">
      <c r="C62">
        <v>53</v>
      </c>
      <c r="D62" s="6">
        <f t="shared" si="0"/>
        <v>41578</v>
      </c>
    </row>
    <row r="63" spans="3:4" x14ac:dyDescent="0.25">
      <c r="C63">
        <v>54</v>
      </c>
      <c r="D63" s="6">
        <f t="shared" si="0"/>
        <v>41608</v>
      </c>
    </row>
    <row r="64" spans="3:4" x14ac:dyDescent="0.25">
      <c r="C64">
        <v>55</v>
      </c>
      <c r="D64" s="6">
        <f t="shared" si="0"/>
        <v>41639</v>
      </c>
    </row>
    <row r="65" spans="3:4" x14ac:dyDescent="0.25">
      <c r="C65">
        <v>56</v>
      </c>
      <c r="D65" s="6">
        <f t="shared" si="0"/>
        <v>41670</v>
      </c>
    </row>
    <row r="66" spans="3:4" x14ac:dyDescent="0.25">
      <c r="C66">
        <v>57</v>
      </c>
      <c r="D66" s="6">
        <f t="shared" si="0"/>
        <v>41698</v>
      </c>
    </row>
    <row r="67" spans="3:4" x14ac:dyDescent="0.25">
      <c r="C67">
        <v>58</v>
      </c>
      <c r="D67" s="6">
        <f t="shared" si="0"/>
        <v>41729</v>
      </c>
    </row>
    <row r="68" spans="3:4" x14ac:dyDescent="0.25">
      <c r="C68">
        <v>59</v>
      </c>
      <c r="D68" s="6">
        <f t="shared" si="0"/>
        <v>41759</v>
      </c>
    </row>
    <row r="69" spans="3:4" x14ac:dyDescent="0.25">
      <c r="C69">
        <v>60</v>
      </c>
      <c r="D69" s="6">
        <f t="shared" si="0"/>
        <v>41790</v>
      </c>
    </row>
    <row r="70" spans="3:4" x14ac:dyDescent="0.25">
      <c r="C70">
        <v>61</v>
      </c>
      <c r="D70" s="6">
        <f t="shared" si="0"/>
        <v>41820</v>
      </c>
    </row>
    <row r="71" spans="3:4" x14ac:dyDescent="0.25">
      <c r="C71">
        <v>62</v>
      </c>
      <c r="D71" s="6">
        <f t="shared" si="0"/>
        <v>41851</v>
      </c>
    </row>
    <row r="72" spans="3:4" x14ac:dyDescent="0.25">
      <c r="C72">
        <v>63</v>
      </c>
      <c r="D72" s="6">
        <f t="shared" si="0"/>
        <v>41882</v>
      </c>
    </row>
    <row r="73" spans="3:4" x14ac:dyDescent="0.25">
      <c r="C73">
        <v>64</v>
      </c>
      <c r="D73" s="6">
        <f t="shared" si="0"/>
        <v>41912</v>
      </c>
    </row>
    <row r="74" spans="3:4" x14ac:dyDescent="0.25">
      <c r="C74">
        <v>65</v>
      </c>
      <c r="D74" s="6">
        <f t="shared" si="0"/>
        <v>41943</v>
      </c>
    </row>
    <row r="75" spans="3:4" x14ac:dyDescent="0.25">
      <c r="C75">
        <v>66</v>
      </c>
      <c r="D75" s="6">
        <f t="shared" ref="D75" si="1">EDATE($C$4,C75)</f>
        <v>41973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9"/>
  <sheetViews>
    <sheetView workbookViewId="0">
      <selection activeCell="G16" sqref="G16"/>
    </sheetView>
  </sheetViews>
  <sheetFormatPr baseColWidth="10" defaultRowHeight="15" x14ac:dyDescent="0.25"/>
  <sheetData>
    <row r="5" spans="4:10" x14ac:dyDescent="0.25">
      <c r="D5" s="1">
        <v>42219</v>
      </c>
      <c r="E5" s="2">
        <v>0.37584490740740745</v>
      </c>
      <c r="F5">
        <f>HOUR(E5)</f>
        <v>9</v>
      </c>
      <c r="G5">
        <f>MINUTE(E5)</f>
        <v>1</v>
      </c>
      <c r="H5">
        <f>SECOND(E5)</f>
        <v>13</v>
      </c>
      <c r="I5" s="3">
        <f>TIME(F5,G5,H5)</f>
        <v>0.37584490740740745</v>
      </c>
      <c r="J5" s="5" t="s">
        <v>0</v>
      </c>
    </row>
    <row r="6" spans="4:10" x14ac:dyDescent="0.25">
      <c r="D6" s="1">
        <v>42219</v>
      </c>
      <c r="E6" s="2">
        <v>0.53006944444444437</v>
      </c>
      <c r="F6">
        <f>HOUR(E6)</f>
        <v>12</v>
      </c>
      <c r="G6">
        <f>MINUTE(E6)</f>
        <v>43</v>
      </c>
      <c r="H6">
        <f>SECOND(E6)</f>
        <v>18</v>
      </c>
      <c r="I6" s="3">
        <f>TIME(F6,G6,H6)</f>
        <v>0.53006944444444437</v>
      </c>
      <c r="J6" s="5" t="s">
        <v>1</v>
      </c>
    </row>
    <row r="7" spans="4:10" x14ac:dyDescent="0.25">
      <c r="D7" s="1">
        <v>42219</v>
      </c>
      <c r="E7" s="2">
        <v>0.10503472222222222</v>
      </c>
      <c r="F7">
        <f>HOUR(E7)</f>
        <v>2</v>
      </c>
      <c r="G7">
        <f>MINUTE(E7)</f>
        <v>31</v>
      </c>
      <c r="H7">
        <f>SECOND(E7)</f>
        <v>15</v>
      </c>
      <c r="I7" s="3">
        <f>TIME(F7,G7,H7)</f>
        <v>0.10503472222222222</v>
      </c>
      <c r="J7" s="5" t="s">
        <v>2</v>
      </c>
    </row>
    <row r="8" spans="4:10" x14ac:dyDescent="0.25">
      <c r="D8" s="1">
        <v>42219</v>
      </c>
      <c r="E8" s="2">
        <v>0.29204861111111108</v>
      </c>
      <c r="F8">
        <f>HOUR(E8)</f>
        <v>7</v>
      </c>
      <c r="G8">
        <f>MINUTE(E8)</f>
        <v>0</v>
      </c>
      <c r="H8">
        <f>SECOND(E8)</f>
        <v>33</v>
      </c>
      <c r="I8" s="3">
        <f>TIME(F8,G8,H8)</f>
        <v>0.29204861111111108</v>
      </c>
      <c r="J8" s="5" t="s">
        <v>3</v>
      </c>
    </row>
    <row r="9" spans="4:10" x14ac:dyDescent="0.25">
      <c r="I9" s="4">
        <f>TEXT(I6-I5,"h:mm:ss")+TEXT(I8-I7,"h:mm:ss")</f>
        <v>0.3412384259259259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2"/>
  <sheetViews>
    <sheetView tabSelected="1" workbookViewId="0">
      <selection activeCell="G12" sqref="G12"/>
    </sheetView>
  </sheetViews>
  <sheetFormatPr baseColWidth="10" defaultRowHeight="15" x14ac:dyDescent="0.25"/>
  <cols>
    <col min="6" max="6" width="18.140625" customWidth="1"/>
  </cols>
  <sheetData>
    <row r="4" spans="3:8" x14ac:dyDescent="0.25">
      <c r="C4" s="5" t="s">
        <v>4</v>
      </c>
      <c r="D4" s="7">
        <v>20000</v>
      </c>
    </row>
    <row r="5" spans="3:8" x14ac:dyDescent="0.25">
      <c r="C5" s="5" t="s">
        <v>5</v>
      </c>
      <c r="D5">
        <v>12</v>
      </c>
    </row>
    <row r="6" spans="3:8" x14ac:dyDescent="0.25">
      <c r="C6" s="5" t="s">
        <v>6</v>
      </c>
      <c r="D6" s="8">
        <v>0.08</v>
      </c>
    </row>
    <row r="7" spans="3:8" x14ac:dyDescent="0.25">
      <c r="C7" s="5"/>
    </row>
    <row r="9" spans="3:8" x14ac:dyDescent="0.25"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</row>
    <row r="10" spans="3:8" x14ac:dyDescent="0.25">
      <c r="D10" s="18">
        <v>0</v>
      </c>
      <c r="E10" s="18"/>
      <c r="F10" s="18"/>
      <c r="G10" s="18"/>
      <c r="H10" s="19">
        <f>D4</f>
        <v>20000</v>
      </c>
    </row>
    <row r="11" spans="3:8" x14ac:dyDescent="0.25">
      <c r="D11" s="10">
        <v>1</v>
      </c>
      <c r="E11" s="11">
        <f>IPMT($D$6,D11,$D$5,-$D$4)</f>
        <v>1600.0000000000002</v>
      </c>
      <c r="F11" s="11">
        <f>PPMT($D$6,D11,$D$5,-$D$4)</f>
        <v>1053.9003384893913</v>
      </c>
      <c r="G11" s="11">
        <f>PMT($D$6,$D$5,-$D$4)</f>
        <v>2653.9003384893913</v>
      </c>
      <c r="H11" s="12">
        <f>H10-F11</f>
        <v>18946.099661510609</v>
      </c>
    </row>
    <row r="12" spans="3:8" x14ac:dyDescent="0.25">
      <c r="D12" s="13">
        <v>2</v>
      </c>
      <c r="E12" s="11">
        <f>IPMT($D$6,D12,$D$5,-$D$4)</f>
        <v>1515.6879729208488</v>
      </c>
      <c r="F12" s="11">
        <f>PPMT($D$6,D12,$D$5,-$D$4)</f>
        <v>1138.2123655685425</v>
      </c>
      <c r="G12" s="11">
        <f>PMT($D$6,$D$5,-$D$4)</f>
        <v>2653.9003384893913</v>
      </c>
      <c r="H12" s="20">
        <f>H11-F12</f>
        <v>17807.887295942066</v>
      </c>
    </row>
    <row r="13" spans="3:8" x14ac:dyDescent="0.25">
      <c r="D13" s="13">
        <v>3</v>
      </c>
      <c r="E13" s="14">
        <f>IPMT(D7,D13,D5,-D4)</f>
        <v>0</v>
      </c>
      <c r="F13" s="14">
        <f>PPMT(D7,D13,D5,-D4)</f>
        <v>1666.6666666666667</v>
      </c>
      <c r="G13" s="14">
        <f t="shared" ref="G13:G22" si="0">PMT($D$7,$D$5,-$D$4)</f>
        <v>1666.6666666666667</v>
      </c>
      <c r="H13" s="12" t="e">
        <f>#REF!-$F$13</f>
        <v>#REF!</v>
      </c>
    </row>
    <row r="14" spans="3:8" x14ac:dyDescent="0.25">
      <c r="D14" s="13">
        <v>4</v>
      </c>
      <c r="E14" s="14">
        <f>IPMT($D$7,D14,$D$5,-$D$4)</f>
        <v>0</v>
      </c>
      <c r="F14" s="14">
        <f>PPMT($D$7,D14,$D$5,-$D$4)</f>
        <v>1666.6666666666667</v>
      </c>
      <c r="G14" s="14">
        <f t="shared" si="0"/>
        <v>1666.6666666666667</v>
      </c>
      <c r="H14" s="12" t="e">
        <f>#REF!-$F$14</f>
        <v>#REF!</v>
      </c>
    </row>
    <row r="15" spans="3:8" x14ac:dyDescent="0.25">
      <c r="D15" s="13">
        <v>5</v>
      </c>
      <c r="E15" s="14">
        <f t="shared" ref="E15:E22" si="1">IPMT($D$7,D15,$D$5,-$D$4)</f>
        <v>0</v>
      </c>
      <c r="F15" s="14">
        <f t="shared" ref="F15:F22" si="2">PPMT($D$7,D15,$D$5,-$D$4)</f>
        <v>1666.6666666666667</v>
      </c>
      <c r="G15" s="14">
        <f t="shared" si="0"/>
        <v>1666.6666666666667</v>
      </c>
      <c r="H15" s="12" t="e">
        <f>#REF!-$F$15</f>
        <v>#REF!</v>
      </c>
    </row>
    <row r="16" spans="3:8" x14ac:dyDescent="0.25">
      <c r="D16" s="13">
        <v>6</v>
      </c>
      <c r="E16" s="14">
        <f t="shared" si="1"/>
        <v>0</v>
      </c>
      <c r="F16" s="14">
        <f t="shared" si="2"/>
        <v>1666.6666666666667</v>
      </c>
      <c r="G16" s="14">
        <f t="shared" si="0"/>
        <v>1666.6666666666667</v>
      </c>
      <c r="H16" s="12" t="e">
        <f>#REF!-$F$16</f>
        <v>#REF!</v>
      </c>
    </row>
    <row r="17" spans="4:8" x14ac:dyDescent="0.25">
      <c r="D17" s="13">
        <v>7</v>
      </c>
      <c r="E17" s="14">
        <f t="shared" si="1"/>
        <v>0</v>
      </c>
      <c r="F17" s="14">
        <f t="shared" si="2"/>
        <v>1666.6666666666667</v>
      </c>
      <c r="G17" s="14">
        <f t="shared" si="0"/>
        <v>1666.6666666666667</v>
      </c>
      <c r="H17" s="12" t="e">
        <f>#REF!-$F$17</f>
        <v>#REF!</v>
      </c>
    </row>
    <row r="18" spans="4:8" x14ac:dyDescent="0.25">
      <c r="D18" s="13">
        <v>8</v>
      </c>
      <c r="E18" s="14">
        <f t="shared" si="1"/>
        <v>0</v>
      </c>
      <c r="F18" s="14">
        <f t="shared" si="2"/>
        <v>1666.6666666666667</v>
      </c>
      <c r="G18" s="14">
        <f t="shared" si="0"/>
        <v>1666.6666666666667</v>
      </c>
      <c r="H18" s="12" t="e">
        <f>#REF!-$F$18</f>
        <v>#REF!</v>
      </c>
    </row>
    <row r="19" spans="4:8" x14ac:dyDescent="0.25">
      <c r="D19" s="13">
        <v>9</v>
      </c>
      <c r="E19" s="14">
        <f t="shared" si="1"/>
        <v>0</v>
      </c>
      <c r="F19" s="14">
        <f t="shared" si="2"/>
        <v>1666.6666666666667</v>
      </c>
      <c r="G19" s="14">
        <f t="shared" si="0"/>
        <v>1666.6666666666667</v>
      </c>
      <c r="H19" s="12" t="e">
        <f>#REF!-$F$19</f>
        <v>#REF!</v>
      </c>
    </row>
    <row r="20" spans="4:8" x14ac:dyDescent="0.25">
      <c r="D20" s="13">
        <v>10</v>
      </c>
      <c r="E20" s="14">
        <f t="shared" si="1"/>
        <v>0</v>
      </c>
      <c r="F20" s="14">
        <f t="shared" si="2"/>
        <v>1666.6666666666667</v>
      </c>
      <c r="G20" s="14">
        <f t="shared" si="0"/>
        <v>1666.6666666666667</v>
      </c>
      <c r="H20" s="12" t="e">
        <f>#REF!-$F$20</f>
        <v>#REF!</v>
      </c>
    </row>
    <row r="21" spans="4:8" x14ac:dyDescent="0.25">
      <c r="D21" s="13">
        <v>11</v>
      </c>
      <c r="E21" s="14">
        <f t="shared" si="1"/>
        <v>0</v>
      </c>
      <c r="F21" s="14">
        <f t="shared" si="2"/>
        <v>1666.6666666666667</v>
      </c>
      <c r="G21" s="14">
        <f t="shared" si="0"/>
        <v>1666.6666666666667</v>
      </c>
      <c r="H21" s="12" t="e">
        <f>#REF!-$F$21</f>
        <v>#REF!</v>
      </c>
    </row>
    <row r="22" spans="4:8" x14ac:dyDescent="0.25">
      <c r="D22" s="15">
        <v>12</v>
      </c>
      <c r="E22" s="16">
        <f t="shared" si="1"/>
        <v>0</v>
      </c>
      <c r="F22" s="16">
        <f t="shared" si="2"/>
        <v>1666.6666666666667</v>
      </c>
      <c r="G22" s="16">
        <f t="shared" si="0"/>
        <v>1666.6666666666667</v>
      </c>
      <c r="H22" s="17" t="e">
        <f>#REF!-$F$22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EXAMEN</vt:lpstr>
      <vt:lpstr>EXAMEN 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2015-07-09T14:46:56Z</dcterms:created>
  <dcterms:modified xsi:type="dcterms:W3CDTF">2015-07-09T15:50:11Z</dcterms:modified>
</cp:coreProperties>
</file>