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449" activeTab="4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proyecto" sheetId="5" r:id="rId5"/>
    <sheet name="examen" sheetId="6" r:id="rId6"/>
    <sheet name="total" sheetId="7" r:id="rId7"/>
  </sheets>
  <calcPr calcId="125725" iterateDelta="1E-4"/>
</workbook>
</file>

<file path=xl/calcChain.xml><?xml version="1.0" encoding="utf-8"?>
<calcChain xmlns="http://schemas.openxmlformats.org/spreadsheetml/2006/main">
  <c r="O35" i="5"/>
  <c r="O34"/>
  <c r="O33"/>
  <c r="O32"/>
  <c r="O31"/>
  <c r="O30"/>
  <c r="O28"/>
  <c r="O27"/>
  <c r="O25"/>
  <c r="O24"/>
  <c r="O29"/>
  <c r="O26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E38" i="2"/>
  <c r="G38" s="1"/>
  <c r="E37"/>
  <c r="G37" s="1"/>
  <c r="G36"/>
  <c r="E36"/>
  <c r="E35"/>
  <c r="G35" s="1"/>
  <c r="G34"/>
  <c r="G33"/>
  <c r="G32"/>
  <c r="E32"/>
  <c r="G31"/>
  <c r="G30"/>
  <c r="E29"/>
  <c r="G29" s="1"/>
  <c r="G28"/>
  <c r="E28"/>
  <c r="E27"/>
  <c r="G27" s="1"/>
  <c r="E26"/>
  <c r="G26" s="1"/>
  <c r="G25"/>
  <c r="E25"/>
  <c r="G24"/>
  <c r="G23"/>
  <c r="E23"/>
  <c r="G22"/>
  <c r="G21"/>
  <c r="E21"/>
  <c r="G20"/>
  <c r="G19"/>
  <c r="E19"/>
  <c r="G18"/>
  <c r="G17"/>
  <c r="E16"/>
  <c r="G16" s="1"/>
  <c r="G15"/>
  <c r="E15"/>
  <c r="E14"/>
  <c r="G14" s="1"/>
  <c r="E13"/>
  <c r="G13" s="1"/>
  <c r="G12"/>
  <c r="E11"/>
  <c r="G11" s="1"/>
  <c r="G10"/>
  <c r="G9"/>
  <c r="E8"/>
  <c r="G8" s="1"/>
  <c r="G7"/>
  <c r="G38" i="1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</calcChain>
</file>

<file path=xl/sharedStrings.xml><?xml version="1.0" encoding="utf-8"?>
<sst xmlns="http://schemas.openxmlformats.org/spreadsheetml/2006/main" count="223" uniqueCount="57">
  <si>
    <t>Prácticas de laboratorio</t>
  </si>
  <si>
    <t>Paint y 
Calcula
Dora</t>
  </si>
  <si>
    <t>Winrar</t>
  </si>
  <si>
    <t>WinZip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</si>
  <si>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</si>
  <si>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</si>
  <si>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</si>
  <si>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</si>
  <si>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</si>
  <si>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</si>
  <si>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</si>
  <si>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</si>
  <si>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</si>
  <si>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</si>
  <si>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</si>
  <si>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</si>
  <si>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</si>
  <si>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</si>
  <si>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--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</si>
  <si>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</si>
  <si>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</si>
  <si>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</si>
  <si>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</si>
  <si>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</si>
  <si>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</si>
  <si>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</si>
  <si>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</si>
  <si>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</si>
  <si>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</si>
  <si>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</si>
  <si>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</si>
  <si>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</si>
  <si>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</si>
  <si>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</si>
  <si>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</si>
  <si>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</si>
  <si>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</si>
  <si>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</si>
  <si>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</si>
  <si>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</si>
  <si>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Informes Escritos</t>
  </si>
  <si>
    <t>Investigacion</t>
  </si>
  <si>
    <t>total_ponderado</t>
  </si>
  <si>
    <t>Preguntas</t>
  </si>
  <si>
    <t>Respuestas</t>
  </si>
  <si>
    <t>Analisis Respuesta</t>
  </si>
  <si>
    <t>Recomendación 
Respuesta</t>
  </si>
  <si>
    <t>Indice</t>
  </si>
  <si>
    <t>Pie pagina</t>
  </si>
  <si>
    <t>Punto restauracion</t>
  </si>
  <si>
    <t>Antivirus</t>
  </si>
  <si>
    <t>Scandisk</t>
  </si>
  <si>
    <t>Recomendaciones</t>
  </si>
  <si>
    <t>Conclusiones</t>
  </si>
  <si>
    <t>total</t>
  </si>
  <si>
    <t>Examen</t>
  </si>
  <si>
    <t>t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</si>
</sst>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4" fillId="0" borderId="0" xfId="1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 applyAlignment="1">
      <alignment wrapText="1"/>
    </xf>
    <xf numFmtId="0" fontId="1" fillId="0" borderId="0" xfId="0" applyFont="1" applyAlignment="1"/>
  </cellXfs>
  <cellStyles count="2">
    <cellStyle name="Normal" xfId="0" builtinId="0"/>
    <cellStyle name="TableStyleLight1" xfId="1" customBuiltin="1"/>
  </cellStyles>
  <dxfs count="2"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G38"/>
  <sheetViews>
    <sheetView topLeftCell="A7" zoomScaleNormal="100" workbookViewId="0">
      <selection activeCell="D21" sqref="D21"/>
    </sheetView>
  </sheetViews>
  <sheetFormatPr baseColWidth="10" defaultColWidth="9.140625" defaultRowHeight="15"/>
  <cols>
    <col min="3" max="3" width="33.42578125"/>
    <col min="4" max="4" width="7.28515625"/>
    <col min="5" max="5" width="6.7109375"/>
    <col min="6" max="6" width="7"/>
    <col min="7" max="7" width="6.5703125"/>
  </cols>
  <sheetData>
    <row r="4" spans="2:7" ht="15" customHeight="1">
      <c r="D4" s="2" t="s">
        <v>0</v>
      </c>
      <c r="E4" s="2"/>
      <c r="F4" s="2"/>
    </row>
    <row r="5" spans="2:7" ht="41.65" customHeight="1">
      <c r="D5" s="3" t="s">
        <v>1</v>
      </c>
      <c r="E5" s="3" t="s">
        <v>2</v>
      </c>
      <c r="F5" s="3" t="s">
        <v>3</v>
      </c>
    </row>
    <row r="6" spans="2:7" ht="23.25">
      <c r="C6" s="4" t="s">
        <v>4</v>
      </c>
      <c r="D6" s="5">
        <v>1</v>
      </c>
      <c r="E6" s="5">
        <v>2</v>
      </c>
      <c r="F6" s="5">
        <v>3</v>
      </c>
      <c r="G6" s="5" t="s">
        <v>5</v>
      </c>
    </row>
    <row r="7" spans="2:7">
      <c r="B7">
        <v>1</v>
      </c>
      <c r="C7" s="6" t="s">
        <v>6</v>
      </c>
      <c r="D7">
        <v>10</v>
      </c>
      <c r="E7">
        <v>10</v>
      </c>
      <c r="F7">
        <v>10</v>
      </c>
      <c r="G7" s="7">
        <f t="shared" ref="G7:G38" si="0">SUM(D7:F7)/3</f>
        <v>10</v>
      </c>
    </row>
    <row r="8" spans="2:7">
      <c r="B8">
        <v>2</v>
      </c>
      <c r="C8" s="6" t="s">
        <v>7</v>
      </c>
      <c r="D8">
        <v>10</v>
      </c>
      <c r="E8">
        <v>10</v>
      </c>
      <c r="F8">
        <v>10</v>
      </c>
      <c r="G8" s="7">
        <f t="shared" si="0"/>
        <v>10</v>
      </c>
    </row>
    <row r="9" spans="2:7">
      <c r="B9">
        <v>3</v>
      </c>
      <c r="C9" s="6" t="s">
        <v>8</v>
      </c>
      <c r="D9">
        <v>10</v>
      </c>
      <c r="E9" s="8">
        <v>10</v>
      </c>
      <c r="F9">
        <v>10</v>
      </c>
      <c r="G9" s="7">
        <f t="shared" si="0"/>
        <v>10</v>
      </c>
    </row>
    <row r="10" spans="2:7">
      <c r="B10">
        <v>4</v>
      </c>
      <c r="C10" s="6" t="s">
        <v>9</v>
      </c>
      <c r="D10">
        <v>10</v>
      </c>
      <c r="E10">
        <v>10</v>
      </c>
      <c r="F10">
        <v>10</v>
      </c>
      <c r="G10" s="7">
        <f t="shared" si="0"/>
        <v>10</v>
      </c>
    </row>
    <row r="11" spans="2:7">
      <c r="B11">
        <v>5</v>
      </c>
      <c r="C11" s="6" t="s">
        <v>10</v>
      </c>
      <c r="D11">
        <v>10</v>
      </c>
      <c r="E11">
        <v>10</v>
      </c>
      <c r="F11" s="8">
        <v>10</v>
      </c>
      <c r="G11" s="7">
        <f t="shared" si="0"/>
        <v>10</v>
      </c>
    </row>
    <row r="12" spans="2:7">
      <c r="B12">
        <v>6</v>
      </c>
      <c r="C12" s="6" t="s">
        <v>11</v>
      </c>
      <c r="D12">
        <v>10</v>
      </c>
      <c r="E12">
        <v>10</v>
      </c>
      <c r="F12" s="8">
        <v>10</v>
      </c>
      <c r="G12" s="7">
        <f t="shared" si="0"/>
        <v>10</v>
      </c>
    </row>
    <row r="13" spans="2:7">
      <c r="B13">
        <v>7</v>
      </c>
      <c r="C13" s="6" t="s">
        <v>12</v>
      </c>
      <c r="D13">
        <v>10</v>
      </c>
      <c r="E13">
        <v>10</v>
      </c>
      <c r="F13">
        <v>10</v>
      </c>
      <c r="G13" s="7">
        <f t="shared" si="0"/>
        <v>10</v>
      </c>
    </row>
    <row r="14" spans="2:7">
      <c r="B14">
        <v>8</v>
      </c>
      <c r="C14" s="6" t="s">
        <v>13</v>
      </c>
      <c r="D14">
        <v>10</v>
      </c>
      <c r="E14">
        <v>10</v>
      </c>
      <c r="F14">
        <v>10</v>
      </c>
      <c r="G14" s="7">
        <f t="shared" si="0"/>
        <v>10</v>
      </c>
    </row>
    <row r="15" spans="2:7">
      <c r="B15">
        <v>9</v>
      </c>
      <c r="C15" s="6" t="s">
        <v>14</v>
      </c>
      <c r="D15">
        <v>10</v>
      </c>
      <c r="E15" s="8">
        <v>10</v>
      </c>
      <c r="F15">
        <v>10</v>
      </c>
      <c r="G15" s="7">
        <f t="shared" si="0"/>
        <v>10</v>
      </c>
    </row>
    <row r="16" spans="2:7">
      <c r="B16">
        <v>10</v>
      </c>
      <c r="C16" s="6" t="s">
        <v>15</v>
      </c>
      <c r="D16">
        <v>10</v>
      </c>
      <c r="E16">
        <v>10</v>
      </c>
      <c r="F16">
        <v>10</v>
      </c>
      <c r="G16" s="7">
        <f t="shared" si="0"/>
        <v>10</v>
      </c>
    </row>
    <row r="17" spans="2:7">
      <c r="B17">
        <v>11</v>
      </c>
      <c r="C17" s="6" t="s">
        <v>16</v>
      </c>
      <c r="D17">
        <v>10</v>
      </c>
      <c r="E17" s="8">
        <v>10</v>
      </c>
      <c r="F17">
        <v>10</v>
      </c>
      <c r="G17" s="7">
        <f t="shared" si="0"/>
        <v>10</v>
      </c>
    </row>
    <row r="18" spans="2:7">
      <c r="B18">
        <v>12</v>
      </c>
      <c r="C18" s="6" t="s">
        <v>17</v>
      </c>
      <c r="D18">
        <v>10</v>
      </c>
      <c r="E18" s="8" t="s">
        <v>18</v>
      </c>
      <c r="F18">
        <v>10</v>
      </c>
      <c r="G18" s="7">
        <f t="shared" si="0"/>
        <v>6.666666666666667</v>
      </c>
    </row>
    <row r="19" spans="2:7">
      <c r="B19">
        <v>13</v>
      </c>
      <c r="C19" s="6" t="s">
        <v>19</v>
      </c>
      <c r="D19">
        <v>5</v>
      </c>
      <c r="E19">
        <v>10</v>
      </c>
      <c r="F19" s="8">
        <v>10</v>
      </c>
      <c r="G19" s="7">
        <f t="shared" si="0"/>
        <v>8.3333333333333339</v>
      </c>
    </row>
    <row r="20" spans="2:7">
      <c r="B20">
        <v>14</v>
      </c>
      <c r="C20" s="6" t="s">
        <v>20</v>
      </c>
      <c r="D20">
        <v>10</v>
      </c>
      <c r="E20">
        <v>10</v>
      </c>
      <c r="F20">
        <v>10</v>
      </c>
      <c r="G20" s="7">
        <f t="shared" si="0"/>
        <v>10</v>
      </c>
    </row>
    <row r="21" spans="2:7">
      <c r="B21">
        <v>15</v>
      </c>
      <c r="C21" s="6" t="s">
        <v>21</v>
      </c>
      <c r="D21">
        <v>10</v>
      </c>
      <c r="E21">
        <v>10</v>
      </c>
      <c r="F21">
        <v>10</v>
      </c>
      <c r="G21" s="7">
        <f t="shared" si="0"/>
        <v>10</v>
      </c>
    </row>
    <row r="22" spans="2:7">
      <c r="B22">
        <v>16</v>
      </c>
      <c r="C22" s="6" t="s">
        <v>22</v>
      </c>
      <c r="D22">
        <v>10</v>
      </c>
      <c r="E22">
        <v>10</v>
      </c>
      <c r="F22" s="8">
        <v>10</v>
      </c>
      <c r="G22" s="7">
        <f t="shared" si="0"/>
        <v>10</v>
      </c>
    </row>
    <row r="23" spans="2:7">
      <c r="B23">
        <v>17</v>
      </c>
      <c r="C23" s="6" t="s">
        <v>23</v>
      </c>
      <c r="D23" s="8">
        <v>10</v>
      </c>
      <c r="E23">
        <v>10</v>
      </c>
      <c r="F23">
        <v>10</v>
      </c>
      <c r="G23" s="7">
        <f t="shared" si="0"/>
        <v>10</v>
      </c>
    </row>
    <row r="24" spans="2:7">
      <c r="B24">
        <v>18</v>
      </c>
      <c r="C24" s="6" t="s">
        <v>24</v>
      </c>
      <c r="D24">
        <v>10</v>
      </c>
      <c r="E24">
        <v>10</v>
      </c>
      <c r="F24">
        <v>10</v>
      </c>
      <c r="G24" s="7">
        <f t="shared" si="0"/>
        <v>10</v>
      </c>
    </row>
    <row r="25" spans="2:7">
      <c r="B25">
        <v>19</v>
      </c>
      <c r="C25" s="6" t="s">
        <v>25</v>
      </c>
      <c r="D25">
        <v>10</v>
      </c>
      <c r="E25">
        <v>10</v>
      </c>
      <c r="F25" s="8">
        <v>10</v>
      </c>
      <c r="G25" s="7">
        <f t="shared" si="0"/>
        <v>10</v>
      </c>
    </row>
    <row r="26" spans="2:7">
      <c r="B26">
        <v>20</v>
      </c>
      <c r="C26" s="6" t="s">
        <v>26</v>
      </c>
      <c r="D26">
        <v>10</v>
      </c>
      <c r="E26">
        <v>10</v>
      </c>
      <c r="F26">
        <v>10</v>
      </c>
      <c r="G26" s="7">
        <f t="shared" si="0"/>
        <v>10</v>
      </c>
    </row>
    <row r="27" spans="2:7">
      <c r="B27">
        <v>21</v>
      </c>
      <c r="C27" s="6" t="s">
        <v>27</v>
      </c>
      <c r="D27">
        <v>10</v>
      </c>
      <c r="E27">
        <v>10</v>
      </c>
      <c r="F27">
        <v>10</v>
      </c>
      <c r="G27" s="7">
        <f t="shared" si="0"/>
        <v>10</v>
      </c>
    </row>
    <row r="28" spans="2:7">
      <c r="B28">
        <v>22</v>
      </c>
      <c r="C28" s="6" t="s">
        <v>28</v>
      </c>
      <c r="D28" s="8">
        <v>10</v>
      </c>
      <c r="E28" s="8">
        <v>10</v>
      </c>
      <c r="F28">
        <v>10</v>
      </c>
      <c r="G28" s="7">
        <f t="shared" si="0"/>
        <v>10</v>
      </c>
    </row>
    <row r="29" spans="2:7">
      <c r="B29">
        <v>23</v>
      </c>
      <c r="C29" s="6" t="s">
        <v>29</v>
      </c>
      <c r="D29" s="8">
        <v>10</v>
      </c>
      <c r="E29" s="8">
        <v>10</v>
      </c>
      <c r="F29">
        <v>10</v>
      </c>
      <c r="G29" s="7">
        <f t="shared" si="0"/>
        <v>10</v>
      </c>
    </row>
    <row r="30" spans="2:7">
      <c r="B30">
        <v>24</v>
      </c>
      <c r="C30" s="6" t="s">
        <v>30</v>
      </c>
      <c r="D30">
        <v>5</v>
      </c>
      <c r="E30">
        <v>10</v>
      </c>
      <c r="F30">
        <v>10</v>
      </c>
      <c r="G30" s="7">
        <f t="shared" si="0"/>
        <v>8.3333333333333339</v>
      </c>
    </row>
    <row r="31" spans="2:7">
      <c r="B31">
        <v>25</v>
      </c>
      <c r="C31" s="6" t="s">
        <v>31</v>
      </c>
      <c r="D31" s="8">
        <v>10</v>
      </c>
      <c r="E31" s="8">
        <v>10</v>
      </c>
      <c r="F31" s="8">
        <v>10</v>
      </c>
      <c r="G31" s="7">
        <f t="shared" si="0"/>
        <v>10</v>
      </c>
    </row>
    <row r="32" spans="2:7">
      <c r="B32">
        <v>26</v>
      </c>
      <c r="C32" s="6" t="s">
        <v>32</v>
      </c>
      <c r="D32">
        <v>10</v>
      </c>
      <c r="E32">
        <v>10</v>
      </c>
      <c r="F32">
        <v>10</v>
      </c>
      <c r="G32" s="7">
        <f t="shared" si="0"/>
        <v>10</v>
      </c>
    </row>
    <row r="33" spans="2:7">
      <c r="B33">
        <v>27</v>
      </c>
      <c r="C33" s="6" t="s">
        <v>33</v>
      </c>
      <c r="D33">
        <v>10</v>
      </c>
      <c r="E33">
        <v>10</v>
      </c>
      <c r="F33">
        <v>10</v>
      </c>
      <c r="G33" s="7">
        <f t="shared" si="0"/>
        <v>10</v>
      </c>
    </row>
    <row r="34" spans="2:7">
      <c r="B34">
        <v>28</v>
      </c>
      <c r="C34" s="6" t="s">
        <v>34</v>
      </c>
      <c r="D34">
        <v>10</v>
      </c>
      <c r="E34">
        <v>10</v>
      </c>
      <c r="F34">
        <v>10</v>
      </c>
      <c r="G34" s="7">
        <f t="shared" si="0"/>
        <v>10</v>
      </c>
    </row>
    <row r="35" spans="2:7">
      <c r="B35">
        <v>29</v>
      </c>
      <c r="C35" s="6" t="s">
        <v>35</v>
      </c>
      <c r="D35">
        <v>10</v>
      </c>
      <c r="E35">
        <v>10</v>
      </c>
      <c r="F35">
        <v>10</v>
      </c>
      <c r="G35" s="7">
        <f t="shared" si="0"/>
        <v>10</v>
      </c>
    </row>
    <row r="36" spans="2:7">
      <c r="B36">
        <v>30</v>
      </c>
      <c r="C36" s="6" t="s">
        <v>36</v>
      </c>
      <c r="D36">
        <v>10</v>
      </c>
      <c r="E36">
        <v>10</v>
      </c>
      <c r="F36">
        <v>10</v>
      </c>
      <c r="G36" s="7">
        <f t="shared" si="0"/>
        <v>10</v>
      </c>
    </row>
    <row r="37" spans="2:7">
      <c r="B37">
        <v>31</v>
      </c>
      <c r="C37" s="6" t="s">
        <v>37</v>
      </c>
      <c r="D37">
        <v>10</v>
      </c>
      <c r="E37">
        <v>10</v>
      </c>
      <c r="F37">
        <v>10</v>
      </c>
      <c r="G37" s="7">
        <f t="shared" si="0"/>
        <v>10</v>
      </c>
    </row>
    <row r="38" spans="2:7">
      <c r="B38">
        <v>32</v>
      </c>
      <c r="C38" s="6" t="s">
        <v>38</v>
      </c>
      <c r="D38">
        <v>10</v>
      </c>
      <c r="E38">
        <v>10</v>
      </c>
      <c r="F38">
        <v>10</v>
      </c>
      <c r="G38" s="7">
        <f t="shared" si="0"/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5:G38"/>
  <sheetViews>
    <sheetView zoomScaleNormal="100" workbookViewId="0">
      <selection activeCell="D13" sqref="D13"/>
    </sheetView>
  </sheetViews>
  <sheetFormatPr baseColWidth="10" defaultColWidth="9.140625" defaultRowHeight="15"/>
  <cols>
    <col min="4" max="4" width="42.140625"/>
  </cols>
  <sheetData>
    <row r="5" spans="3:7" ht="15.75">
      <c r="E5" s="1" t="s">
        <v>39</v>
      </c>
      <c r="F5" s="1"/>
    </row>
    <row r="6" spans="3:7" ht="23.25">
      <c r="D6" s="4" t="s">
        <v>4</v>
      </c>
      <c r="E6" s="5">
        <v>1</v>
      </c>
      <c r="F6" s="5">
        <v>2</v>
      </c>
      <c r="G6" s="5" t="s">
        <v>5</v>
      </c>
    </row>
    <row r="7" spans="3:7">
      <c r="C7">
        <v>1</v>
      </c>
      <c r="D7" s="6" t="s">
        <v>6</v>
      </c>
      <c r="E7">
        <v>50</v>
      </c>
      <c r="F7">
        <v>95</v>
      </c>
      <c r="G7" s="9">
        <f t="shared" ref="G7:G38" si="0">AVERAGE(E7,F7)</f>
        <v>72.5</v>
      </c>
    </row>
    <row r="8" spans="3:7">
      <c r="C8">
        <v>2</v>
      </c>
      <c r="D8" s="6" t="s">
        <v>7</v>
      </c>
      <c r="E8">
        <f>(20+90)/2</f>
        <v>55</v>
      </c>
      <c r="F8">
        <v>90</v>
      </c>
      <c r="G8" s="9">
        <f t="shared" si="0"/>
        <v>72.5</v>
      </c>
    </row>
    <row r="9" spans="3:7">
      <c r="C9">
        <v>3</v>
      </c>
      <c r="D9" s="6" t="s">
        <v>8</v>
      </c>
      <c r="E9">
        <v>70</v>
      </c>
      <c r="F9">
        <v>40</v>
      </c>
      <c r="G9" s="9">
        <f t="shared" si="0"/>
        <v>55</v>
      </c>
    </row>
    <row r="10" spans="3:7">
      <c r="C10">
        <v>4</v>
      </c>
      <c r="D10" s="6" t="s">
        <v>9</v>
      </c>
      <c r="E10">
        <v>95</v>
      </c>
      <c r="F10">
        <v>95</v>
      </c>
      <c r="G10" s="9">
        <f t="shared" si="0"/>
        <v>95</v>
      </c>
    </row>
    <row r="11" spans="3:7">
      <c r="C11">
        <v>5</v>
      </c>
      <c r="D11" s="6" t="s">
        <v>10</v>
      </c>
      <c r="E11">
        <f>AVERAGE(50,60)</f>
        <v>55</v>
      </c>
      <c r="F11">
        <v>95</v>
      </c>
      <c r="G11" s="9">
        <f t="shared" si="0"/>
        <v>75</v>
      </c>
    </row>
    <row r="12" spans="3:7">
      <c r="C12">
        <v>6</v>
      </c>
      <c r="D12" s="6" t="s">
        <v>11</v>
      </c>
      <c r="E12">
        <v>90</v>
      </c>
      <c r="F12">
        <v>55</v>
      </c>
      <c r="G12" s="9">
        <f t="shared" si="0"/>
        <v>72.5</v>
      </c>
    </row>
    <row r="13" spans="3:7">
      <c r="C13">
        <v>7</v>
      </c>
      <c r="D13" s="6" t="s">
        <v>12</v>
      </c>
      <c r="E13" s="9">
        <f>(60+63)/2</f>
        <v>61.5</v>
      </c>
      <c r="F13">
        <v>85</v>
      </c>
      <c r="G13" s="9">
        <f t="shared" si="0"/>
        <v>73.25</v>
      </c>
    </row>
    <row r="14" spans="3:7">
      <c r="C14">
        <v>8</v>
      </c>
      <c r="D14" s="6" t="s">
        <v>13</v>
      </c>
      <c r="E14">
        <f>(60+80)/2</f>
        <v>70</v>
      </c>
      <c r="F14">
        <v>95</v>
      </c>
      <c r="G14" s="9">
        <f t="shared" si="0"/>
        <v>82.5</v>
      </c>
    </row>
    <row r="15" spans="3:7">
      <c r="C15">
        <v>9</v>
      </c>
      <c r="D15" s="6" t="s">
        <v>14</v>
      </c>
      <c r="E15" s="9">
        <f>AVERAGE((20+75)/2,70)</f>
        <v>58.75</v>
      </c>
      <c r="F15">
        <v>85</v>
      </c>
      <c r="G15" s="9">
        <f t="shared" si="0"/>
        <v>71.875</v>
      </c>
    </row>
    <row r="16" spans="3:7">
      <c r="C16">
        <v>10</v>
      </c>
      <c r="D16" s="6" t="s">
        <v>15</v>
      </c>
      <c r="E16" s="9">
        <f>AVERAGE((55+60)/2,70)</f>
        <v>63.75</v>
      </c>
      <c r="F16">
        <v>100</v>
      </c>
      <c r="G16" s="9">
        <f t="shared" si="0"/>
        <v>81.875</v>
      </c>
    </row>
    <row r="17" spans="3:7">
      <c r="C17">
        <v>11</v>
      </c>
      <c r="D17" s="6" t="s">
        <v>16</v>
      </c>
      <c r="E17">
        <v>70</v>
      </c>
      <c r="F17">
        <v>75</v>
      </c>
      <c r="G17" s="9">
        <f t="shared" si="0"/>
        <v>72.5</v>
      </c>
    </row>
    <row r="18" spans="3:7">
      <c r="C18">
        <v>12</v>
      </c>
      <c r="D18" s="6" t="s">
        <v>17</v>
      </c>
      <c r="E18">
        <v>95</v>
      </c>
      <c r="F18">
        <v>80</v>
      </c>
      <c r="G18" s="9">
        <f t="shared" si="0"/>
        <v>87.5</v>
      </c>
    </row>
    <row r="19" spans="3:7">
      <c r="C19">
        <v>13</v>
      </c>
      <c r="D19" s="6" t="s">
        <v>19</v>
      </c>
      <c r="E19">
        <f>AVERAGE((25+45)/2,75)</f>
        <v>55</v>
      </c>
      <c r="F19">
        <v>70</v>
      </c>
      <c r="G19" s="9">
        <f t="shared" si="0"/>
        <v>62.5</v>
      </c>
    </row>
    <row r="20" spans="3:7">
      <c r="C20">
        <v>14</v>
      </c>
      <c r="D20" s="6" t="s">
        <v>20</v>
      </c>
      <c r="E20">
        <v>85</v>
      </c>
      <c r="F20">
        <v>90</v>
      </c>
      <c r="G20" s="9">
        <f t="shared" si="0"/>
        <v>87.5</v>
      </c>
    </row>
    <row r="21" spans="3:7">
      <c r="C21">
        <v>15</v>
      </c>
      <c r="D21" s="6" t="s">
        <v>21</v>
      </c>
      <c r="E21" s="9">
        <f>AVERAGE(65,70)</f>
        <v>67.5</v>
      </c>
      <c r="F21">
        <v>100</v>
      </c>
      <c r="G21" s="9">
        <f t="shared" si="0"/>
        <v>83.75</v>
      </c>
    </row>
    <row r="22" spans="3:7">
      <c r="C22">
        <v>16</v>
      </c>
      <c r="D22" s="6" t="s">
        <v>22</v>
      </c>
      <c r="E22">
        <v>100</v>
      </c>
      <c r="F22">
        <v>75</v>
      </c>
      <c r="G22" s="9">
        <f t="shared" si="0"/>
        <v>87.5</v>
      </c>
    </row>
    <row r="23" spans="3:7">
      <c r="C23">
        <v>17</v>
      </c>
      <c r="D23" s="6" t="s">
        <v>23</v>
      </c>
      <c r="E23">
        <f>(50+100)/2</f>
        <v>75</v>
      </c>
      <c r="F23">
        <v>90</v>
      </c>
      <c r="G23" s="9">
        <f t="shared" si="0"/>
        <v>82.5</v>
      </c>
    </row>
    <row r="24" spans="3:7">
      <c r="C24">
        <v>18</v>
      </c>
      <c r="D24" s="6" t="s">
        <v>24</v>
      </c>
      <c r="E24">
        <v>90</v>
      </c>
      <c r="F24">
        <v>80</v>
      </c>
      <c r="G24" s="9">
        <f t="shared" si="0"/>
        <v>85</v>
      </c>
    </row>
    <row r="25" spans="3:7">
      <c r="C25">
        <v>19</v>
      </c>
      <c r="D25" s="6" t="s">
        <v>25</v>
      </c>
      <c r="E25">
        <f>AVERAGE(70,80)</f>
        <v>75</v>
      </c>
      <c r="F25">
        <v>95</v>
      </c>
      <c r="G25" s="9">
        <f t="shared" si="0"/>
        <v>85</v>
      </c>
    </row>
    <row r="26" spans="3:7">
      <c r="C26">
        <v>20</v>
      </c>
      <c r="D26" s="6" t="s">
        <v>26</v>
      </c>
      <c r="E26" s="9">
        <f>(65+78)/2</f>
        <v>71.5</v>
      </c>
      <c r="F26">
        <v>100</v>
      </c>
      <c r="G26" s="9">
        <f t="shared" si="0"/>
        <v>85.75</v>
      </c>
    </row>
    <row r="27" spans="3:7">
      <c r="C27">
        <v>21</v>
      </c>
      <c r="D27" s="6" t="s">
        <v>27</v>
      </c>
      <c r="E27" s="9">
        <f>(60+95)/2</f>
        <v>77.5</v>
      </c>
      <c r="F27">
        <v>100</v>
      </c>
      <c r="G27" s="9">
        <f t="shared" si="0"/>
        <v>88.75</v>
      </c>
    </row>
    <row r="28" spans="3:7">
      <c r="C28">
        <v>22</v>
      </c>
      <c r="D28" s="6" t="s">
        <v>28</v>
      </c>
      <c r="E28">
        <f>AVERAGE(35,75)</f>
        <v>55</v>
      </c>
      <c r="F28">
        <v>85</v>
      </c>
      <c r="G28" s="9">
        <f t="shared" si="0"/>
        <v>70</v>
      </c>
    </row>
    <row r="29" spans="3:7">
      <c r="C29">
        <v>23</v>
      </c>
      <c r="D29" s="6" t="s">
        <v>29</v>
      </c>
      <c r="E29">
        <f>AVERAGE((60+80)/2,80)</f>
        <v>75</v>
      </c>
      <c r="F29">
        <v>95</v>
      </c>
      <c r="G29" s="9">
        <f t="shared" si="0"/>
        <v>85</v>
      </c>
    </row>
    <row r="30" spans="3:7">
      <c r="C30">
        <v>24</v>
      </c>
      <c r="D30" s="6" t="s">
        <v>30</v>
      </c>
      <c r="E30">
        <v>90</v>
      </c>
      <c r="F30">
        <v>80</v>
      </c>
      <c r="G30" s="9">
        <f t="shared" si="0"/>
        <v>85</v>
      </c>
    </row>
    <row r="31" spans="3:7">
      <c r="C31">
        <v>25</v>
      </c>
      <c r="D31" s="6" t="s">
        <v>31</v>
      </c>
      <c r="E31">
        <v>100</v>
      </c>
      <c r="F31">
        <v>90</v>
      </c>
      <c r="G31" s="9">
        <f t="shared" si="0"/>
        <v>95</v>
      </c>
    </row>
    <row r="32" spans="3:7">
      <c r="C32">
        <v>26</v>
      </c>
      <c r="D32" s="6" t="s">
        <v>32</v>
      </c>
      <c r="E32" s="9">
        <f>AVERAGE((60+78)/2,80)</f>
        <v>74.5</v>
      </c>
      <c r="F32">
        <v>90</v>
      </c>
      <c r="G32" s="9">
        <f t="shared" si="0"/>
        <v>82.25</v>
      </c>
    </row>
    <row r="33" spans="3:7">
      <c r="C33">
        <v>27</v>
      </c>
      <c r="D33" s="6" t="s">
        <v>33</v>
      </c>
      <c r="E33">
        <v>100</v>
      </c>
      <c r="F33">
        <v>85</v>
      </c>
      <c r="G33" s="9">
        <f t="shared" si="0"/>
        <v>92.5</v>
      </c>
    </row>
    <row r="34" spans="3:7">
      <c r="C34">
        <v>28</v>
      </c>
      <c r="D34" s="6" t="s">
        <v>34</v>
      </c>
      <c r="E34">
        <v>80</v>
      </c>
      <c r="F34">
        <v>95</v>
      </c>
      <c r="G34" s="9">
        <f t="shared" si="0"/>
        <v>87.5</v>
      </c>
    </row>
    <row r="35" spans="3:7">
      <c r="C35">
        <v>29</v>
      </c>
      <c r="D35" s="6" t="s">
        <v>35</v>
      </c>
      <c r="E35">
        <f>AVERAGE((25+63)/2,50)</f>
        <v>47</v>
      </c>
      <c r="F35">
        <v>90</v>
      </c>
      <c r="G35" s="9">
        <f t="shared" si="0"/>
        <v>68.5</v>
      </c>
    </row>
    <row r="36" spans="3:7">
      <c r="C36">
        <v>30</v>
      </c>
      <c r="D36" s="6" t="s">
        <v>36</v>
      </c>
      <c r="E36">
        <f>AVERAGE(70,80)</f>
        <v>75</v>
      </c>
      <c r="F36">
        <v>85</v>
      </c>
      <c r="G36" s="9">
        <f t="shared" si="0"/>
        <v>80</v>
      </c>
    </row>
    <row r="37" spans="3:7">
      <c r="C37">
        <v>31</v>
      </c>
      <c r="D37" s="6" t="s">
        <v>37</v>
      </c>
      <c r="E37" s="9">
        <f>AVERAGE((50+65)/2,65)</f>
        <v>61.25</v>
      </c>
      <c r="F37">
        <v>80</v>
      </c>
      <c r="G37" s="9">
        <f t="shared" si="0"/>
        <v>70.625</v>
      </c>
    </row>
    <row r="38" spans="3:7">
      <c r="C38">
        <v>32</v>
      </c>
      <c r="D38" s="6" t="s">
        <v>38</v>
      </c>
      <c r="E38">
        <f>AVERAGE(45,75)</f>
        <v>60</v>
      </c>
      <c r="F38">
        <v>85</v>
      </c>
      <c r="G38" s="9">
        <f t="shared" si="0"/>
        <v>72.5</v>
      </c>
    </row>
  </sheetData>
  <mergeCells count="1">
    <mergeCell ref="E5:F5"/>
  </mergeCells>
  <conditionalFormatting sqref="G7:G38">
    <cfRule type="top10" dxfId="1" priority="2" bottom="1" rank="10"/>
    <cfRule type="top10" dxfId="0" priority="3" rank="10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D5:G38"/>
  <sheetViews>
    <sheetView topLeftCell="A16" zoomScaleNormal="100" workbookViewId="0">
      <selection activeCell="E41" sqref="E41"/>
    </sheetView>
  </sheetViews>
  <sheetFormatPr baseColWidth="10" defaultColWidth="9.140625" defaultRowHeight="15"/>
  <cols>
    <col min="5" max="5" width="42.140625"/>
  </cols>
  <sheetData>
    <row r="5" spans="4:7" ht="47.25">
      <c r="F5" s="3" t="s">
        <v>40</v>
      </c>
    </row>
    <row r="6" spans="4:7" ht="23.25">
      <c r="E6" s="4" t="s">
        <v>4</v>
      </c>
      <c r="F6" s="5">
        <v>1</v>
      </c>
      <c r="G6" s="5" t="s">
        <v>5</v>
      </c>
    </row>
    <row r="7" spans="4:7">
      <c r="D7">
        <v>1</v>
      </c>
      <c r="E7" s="6" t="s">
        <v>6</v>
      </c>
      <c r="F7">
        <v>5</v>
      </c>
    </row>
    <row r="8" spans="4:7">
      <c r="D8">
        <v>2</v>
      </c>
      <c r="E8" s="6" t="s">
        <v>7</v>
      </c>
      <c r="F8">
        <v>5</v>
      </c>
    </row>
    <row r="9" spans="4:7">
      <c r="D9">
        <v>3</v>
      </c>
      <c r="E9" s="6" t="s">
        <v>8</v>
      </c>
      <c r="F9" s="8">
        <v>5</v>
      </c>
    </row>
    <row r="10" spans="4:7">
      <c r="D10">
        <v>4</v>
      </c>
      <c r="E10" s="6" t="s">
        <v>9</v>
      </c>
      <c r="F10">
        <v>5</v>
      </c>
    </row>
    <row r="11" spans="4:7">
      <c r="D11">
        <v>5</v>
      </c>
      <c r="E11" s="6" t="s">
        <v>10</v>
      </c>
      <c r="F11">
        <v>5</v>
      </c>
    </row>
    <row r="12" spans="4:7">
      <c r="D12">
        <v>6</v>
      </c>
      <c r="E12" s="6" t="s">
        <v>11</v>
      </c>
      <c r="F12">
        <v>5</v>
      </c>
    </row>
    <row r="13" spans="4:7">
      <c r="D13">
        <v>7</v>
      </c>
      <c r="E13" s="6" t="s">
        <v>12</v>
      </c>
      <c r="F13">
        <v>5</v>
      </c>
    </row>
    <row r="14" spans="4:7">
      <c r="D14">
        <v>8</v>
      </c>
      <c r="E14" s="6" t="s">
        <v>13</v>
      </c>
      <c r="F14">
        <v>5</v>
      </c>
    </row>
    <row r="15" spans="4:7">
      <c r="D15">
        <v>9</v>
      </c>
      <c r="E15" s="6" t="s">
        <v>14</v>
      </c>
      <c r="F15">
        <v>5</v>
      </c>
    </row>
    <row r="16" spans="4:7">
      <c r="D16">
        <v>10</v>
      </c>
      <c r="E16" s="6" t="s">
        <v>15</v>
      </c>
      <c r="F16">
        <v>5</v>
      </c>
    </row>
    <row r="17" spans="4:6">
      <c r="D17">
        <v>11</v>
      </c>
      <c r="E17" s="6" t="s">
        <v>16</v>
      </c>
      <c r="F17" s="8">
        <v>5</v>
      </c>
    </row>
    <row r="18" spans="4:6">
      <c r="D18">
        <v>12</v>
      </c>
      <c r="E18" s="6" t="s">
        <v>17</v>
      </c>
      <c r="F18" s="8">
        <v>5</v>
      </c>
    </row>
    <row r="19" spans="4:6">
      <c r="D19">
        <v>13</v>
      </c>
      <c r="E19" s="6" t="s">
        <v>19</v>
      </c>
      <c r="F19" s="8">
        <v>5</v>
      </c>
    </row>
    <row r="20" spans="4:6">
      <c r="D20">
        <v>14</v>
      </c>
      <c r="E20" s="6" t="s">
        <v>20</v>
      </c>
      <c r="F20">
        <v>5</v>
      </c>
    </row>
    <row r="21" spans="4:6">
      <c r="D21">
        <v>15</v>
      </c>
      <c r="E21" s="6" t="s">
        <v>21</v>
      </c>
      <c r="F21" s="8">
        <v>5</v>
      </c>
    </row>
    <row r="22" spans="4:6">
      <c r="D22">
        <v>16</v>
      </c>
      <c r="E22" s="6" t="s">
        <v>22</v>
      </c>
      <c r="F22">
        <v>5</v>
      </c>
    </row>
    <row r="23" spans="4:6">
      <c r="D23">
        <v>17</v>
      </c>
      <c r="E23" s="6" t="s">
        <v>23</v>
      </c>
      <c r="F23">
        <v>5</v>
      </c>
    </row>
    <row r="24" spans="4:6">
      <c r="D24">
        <v>18</v>
      </c>
      <c r="E24" s="6" t="s">
        <v>24</v>
      </c>
      <c r="F24">
        <v>5</v>
      </c>
    </row>
    <row r="25" spans="4:6">
      <c r="D25">
        <v>19</v>
      </c>
      <c r="E25" s="6" t="s">
        <v>25</v>
      </c>
      <c r="F25">
        <v>5</v>
      </c>
    </row>
    <row r="26" spans="4:6">
      <c r="D26">
        <v>20</v>
      </c>
      <c r="E26" s="6" t="s">
        <v>26</v>
      </c>
      <c r="F26">
        <v>5</v>
      </c>
    </row>
    <row r="27" spans="4:6">
      <c r="D27">
        <v>21</v>
      </c>
      <c r="E27" s="6" t="s">
        <v>27</v>
      </c>
      <c r="F27">
        <v>5</v>
      </c>
    </row>
    <row r="28" spans="4:6">
      <c r="D28">
        <v>22</v>
      </c>
      <c r="E28" s="6" t="s">
        <v>28</v>
      </c>
      <c r="F28">
        <v>5</v>
      </c>
    </row>
    <row r="29" spans="4:6">
      <c r="D29">
        <v>23</v>
      </c>
      <c r="E29" s="6" t="s">
        <v>29</v>
      </c>
      <c r="F29">
        <v>5</v>
      </c>
    </row>
    <row r="30" spans="4:6">
      <c r="D30">
        <v>24</v>
      </c>
      <c r="E30" s="6" t="s">
        <v>30</v>
      </c>
      <c r="F30">
        <v>5</v>
      </c>
    </row>
    <row r="31" spans="4:6">
      <c r="D31">
        <v>25</v>
      </c>
      <c r="E31" s="6" t="s">
        <v>31</v>
      </c>
      <c r="F31" s="8">
        <v>5</v>
      </c>
    </row>
    <row r="32" spans="4:6">
      <c r="D32">
        <v>26</v>
      </c>
      <c r="E32" s="6" t="s">
        <v>32</v>
      </c>
      <c r="F32">
        <v>5</v>
      </c>
    </row>
    <row r="33" spans="4:6">
      <c r="D33">
        <v>27</v>
      </c>
      <c r="E33" s="6" t="s">
        <v>33</v>
      </c>
      <c r="F33">
        <v>5</v>
      </c>
    </row>
    <row r="34" spans="4:6">
      <c r="D34">
        <v>28</v>
      </c>
      <c r="E34" s="6" t="s">
        <v>34</v>
      </c>
      <c r="F34" s="8">
        <v>5</v>
      </c>
    </row>
    <row r="35" spans="4:6">
      <c r="D35">
        <v>29</v>
      </c>
      <c r="E35" s="6" t="s">
        <v>35</v>
      </c>
      <c r="F35">
        <v>5</v>
      </c>
    </row>
    <row r="36" spans="4:6">
      <c r="D36">
        <v>30</v>
      </c>
      <c r="E36" s="6" t="s">
        <v>36</v>
      </c>
      <c r="F36">
        <v>5</v>
      </c>
    </row>
    <row r="37" spans="4:6">
      <c r="D37">
        <v>31</v>
      </c>
      <c r="E37" s="6" t="s">
        <v>37</v>
      </c>
      <c r="F37">
        <v>5</v>
      </c>
    </row>
    <row r="38" spans="4:6">
      <c r="D38">
        <v>32</v>
      </c>
      <c r="E38" s="6" t="s">
        <v>38</v>
      </c>
      <c r="F38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C5:F38"/>
  <sheetViews>
    <sheetView topLeftCell="A5" zoomScaleNormal="100" workbookViewId="0">
      <selection activeCell="E16" sqref="E16"/>
    </sheetView>
  </sheetViews>
  <sheetFormatPr baseColWidth="10" defaultColWidth="9.140625" defaultRowHeight="15"/>
  <cols>
    <col min="1" max="3" width="10.5703125"/>
    <col min="4" max="4" width="42.140625"/>
    <col min="5" max="5" width="10.5703125"/>
    <col min="6" max="6" width="16.42578125"/>
    <col min="7" max="1025" width="10.5703125"/>
  </cols>
  <sheetData>
    <row r="5" spans="3:6" ht="31.5">
      <c r="E5" s="3" t="s">
        <v>41</v>
      </c>
    </row>
    <row r="6" spans="3:6" ht="23.25">
      <c r="D6" s="4" t="s">
        <v>4</v>
      </c>
      <c r="E6" s="5">
        <v>1</v>
      </c>
      <c r="F6" s="5" t="s">
        <v>42</v>
      </c>
    </row>
    <row r="7" spans="3:6">
      <c r="C7">
        <v>1</v>
      </c>
      <c r="D7" s="6" t="s">
        <v>6</v>
      </c>
    </row>
    <row r="8" spans="3:6">
      <c r="C8">
        <v>2</v>
      </c>
      <c r="D8" s="6" t="s">
        <v>7</v>
      </c>
      <c r="E8">
        <v>92</v>
      </c>
    </row>
    <row r="9" spans="3:6">
      <c r="C9">
        <v>3</v>
      </c>
      <c r="D9" s="6" t="s">
        <v>8</v>
      </c>
    </row>
    <row r="10" spans="3:6">
      <c r="C10">
        <v>4</v>
      </c>
      <c r="D10" s="6" t="s">
        <v>9</v>
      </c>
    </row>
    <row r="11" spans="3:6">
      <c r="C11">
        <v>5</v>
      </c>
      <c r="D11" s="6" t="s">
        <v>10</v>
      </c>
      <c r="E11">
        <v>85</v>
      </c>
    </row>
    <row r="12" spans="3:6">
      <c r="C12">
        <v>6</v>
      </c>
      <c r="D12" s="6" t="s">
        <v>11</v>
      </c>
      <c r="E12">
        <v>90</v>
      </c>
    </row>
    <row r="13" spans="3:6">
      <c r="C13">
        <v>7</v>
      </c>
      <c r="D13" s="6" t="s">
        <v>12</v>
      </c>
    </row>
    <row r="14" spans="3:6">
      <c r="C14">
        <v>8</v>
      </c>
      <c r="D14" s="6" t="s">
        <v>13</v>
      </c>
      <c r="E14">
        <v>85</v>
      </c>
    </row>
    <row r="15" spans="3:6">
      <c r="C15">
        <v>9</v>
      </c>
      <c r="D15" s="6" t="s">
        <v>14</v>
      </c>
    </row>
    <row r="16" spans="3:6">
      <c r="C16">
        <v>10</v>
      </c>
      <c r="D16" s="6" t="s">
        <v>15</v>
      </c>
      <c r="E16">
        <v>92</v>
      </c>
    </row>
    <row r="17" spans="3:5">
      <c r="C17">
        <v>11</v>
      </c>
      <c r="D17" s="6" t="s">
        <v>16</v>
      </c>
    </row>
    <row r="18" spans="3:5">
      <c r="C18">
        <v>12</v>
      </c>
      <c r="D18" s="6" t="s">
        <v>17</v>
      </c>
    </row>
    <row r="19" spans="3:5">
      <c r="C19">
        <v>13</v>
      </c>
      <c r="D19" s="6" t="s">
        <v>19</v>
      </c>
      <c r="E19">
        <v>85</v>
      </c>
    </row>
    <row r="20" spans="3:5">
      <c r="C20">
        <v>14</v>
      </c>
      <c r="D20" s="6" t="s">
        <v>20</v>
      </c>
    </row>
    <row r="21" spans="3:5">
      <c r="C21">
        <v>15</v>
      </c>
      <c r="D21" s="6" t="s">
        <v>21</v>
      </c>
    </row>
    <row r="22" spans="3:5">
      <c r="C22">
        <v>16</v>
      </c>
      <c r="D22" s="6" t="s">
        <v>22</v>
      </c>
    </row>
    <row r="23" spans="3:5">
      <c r="C23">
        <v>17</v>
      </c>
      <c r="D23" s="6" t="s">
        <v>23</v>
      </c>
    </row>
    <row r="24" spans="3:5">
      <c r="C24">
        <v>18</v>
      </c>
      <c r="D24" s="6" t="s">
        <v>24</v>
      </c>
    </row>
    <row r="25" spans="3:5">
      <c r="C25">
        <v>19</v>
      </c>
      <c r="D25" s="6" t="s">
        <v>25</v>
      </c>
      <c r="E25">
        <v>85</v>
      </c>
    </row>
    <row r="26" spans="3:5">
      <c r="C26">
        <v>20</v>
      </c>
      <c r="D26" s="6" t="s">
        <v>26</v>
      </c>
    </row>
    <row r="27" spans="3:5">
      <c r="C27">
        <v>21</v>
      </c>
      <c r="D27" s="6" t="s">
        <v>27</v>
      </c>
    </row>
    <row r="28" spans="3:5">
      <c r="C28">
        <v>22</v>
      </c>
      <c r="D28" s="6" t="s">
        <v>28</v>
      </c>
    </row>
    <row r="29" spans="3:5">
      <c r="C29">
        <v>23</v>
      </c>
      <c r="D29" s="6" t="s">
        <v>29</v>
      </c>
    </row>
    <row r="30" spans="3:5">
      <c r="C30">
        <v>24</v>
      </c>
      <c r="D30" s="6" t="s">
        <v>30</v>
      </c>
      <c r="E30">
        <v>92</v>
      </c>
    </row>
    <row r="31" spans="3:5">
      <c r="C31">
        <v>25</v>
      </c>
      <c r="D31" s="6" t="s">
        <v>31</v>
      </c>
    </row>
    <row r="32" spans="3:5">
      <c r="C32">
        <v>26</v>
      </c>
      <c r="D32" s="6" t="s">
        <v>32</v>
      </c>
    </row>
    <row r="33" spans="3:5">
      <c r="C33">
        <v>27</v>
      </c>
      <c r="D33" s="6" t="s">
        <v>33</v>
      </c>
    </row>
    <row r="34" spans="3:5">
      <c r="C34">
        <v>28</v>
      </c>
      <c r="D34" s="6" t="s">
        <v>34</v>
      </c>
    </row>
    <row r="35" spans="3:5">
      <c r="C35">
        <v>29</v>
      </c>
      <c r="D35" s="6" t="s">
        <v>35</v>
      </c>
    </row>
    <row r="36" spans="3:5">
      <c r="C36">
        <v>30</v>
      </c>
      <c r="D36" s="6" t="s">
        <v>36</v>
      </c>
      <c r="E36">
        <v>85</v>
      </c>
    </row>
    <row r="37" spans="3:5">
      <c r="C37">
        <v>31</v>
      </c>
      <c r="D37" s="6" t="s">
        <v>37</v>
      </c>
    </row>
    <row r="38" spans="3:5">
      <c r="C38">
        <v>32</v>
      </c>
      <c r="D38" s="6" t="s">
        <v>38</v>
      </c>
      <c r="E38">
        <v>85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6"/>
  <sheetViews>
    <sheetView tabSelected="1" zoomScaleNormal="100" workbookViewId="0">
      <pane ySplit="1" topLeftCell="A21" activePane="bottomLeft" state="frozen"/>
      <selection activeCell="G1" sqref="G1"/>
      <selection pane="bottomLeft" activeCell="A36" sqref="A36"/>
    </sheetView>
  </sheetViews>
  <sheetFormatPr baseColWidth="10" defaultColWidth="9.140625" defaultRowHeight="15"/>
  <cols>
    <col min="1" max="2" width="10.5703125"/>
    <col min="3" max="3" width="42.28515625"/>
    <col min="4" max="5" width="10.5703125"/>
    <col min="6" max="6" width="16.28515625"/>
    <col min="7" max="7" width="23.7109375"/>
    <col min="8" max="9" width="10.5703125"/>
    <col min="10" max="10" width="17.140625"/>
    <col min="11" max="12" width="10.5703125"/>
    <col min="13" max="13" width="16.42578125"/>
    <col min="14" max="14" width="12"/>
    <col min="15" max="1025" width="10.5703125"/>
  </cols>
  <sheetData>
    <row r="1" spans="1:15" ht="30">
      <c r="D1" s="5" t="s">
        <v>43</v>
      </c>
      <c r="E1" s="5" t="s">
        <v>44</v>
      </c>
      <c r="F1" s="5" t="s">
        <v>45</v>
      </c>
      <c r="G1" s="10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</row>
    <row r="3" spans="1:15">
      <c r="D3">
        <v>3</v>
      </c>
      <c r="E3">
        <v>1</v>
      </c>
      <c r="F3">
        <v>6</v>
      </c>
      <c r="G3">
        <v>2</v>
      </c>
      <c r="H3">
        <v>0.5</v>
      </c>
      <c r="I3">
        <v>0.5</v>
      </c>
      <c r="J3">
        <v>1</v>
      </c>
      <c r="K3">
        <v>1</v>
      </c>
      <c r="L3">
        <v>1</v>
      </c>
      <c r="M3">
        <v>2</v>
      </c>
      <c r="N3">
        <v>2</v>
      </c>
      <c r="O3">
        <v>20</v>
      </c>
    </row>
    <row r="5" spans="1:15">
      <c r="B5">
        <v>1</v>
      </c>
      <c r="C5" s="6" t="s">
        <v>6</v>
      </c>
      <c r="D5">
        <v>2.1</v>
      </c>
      <c r="E5">
        <v>1</v>
      </c>
      <c r="F5">
        <v>4.5</v>
      </c>
      <c r="G5">
        <v>1</v>
      </c>
      <c r="H5">
        <v>0.5</v>
      </c>
      <c r="I5">
        <v>0.5</v>
      </c>
      <c r="J5">
        <v>1</v>
      </c>
      <c r="K5">
        <v>1</v>
      </c>
      <c r="L5">
        <v>1</v>
      </c>
      <c r="M5">
        <v>2</v>
      </c>
      <c r="N5">
        <v>2</v>
      </c>
      <c r="O5" s="9">
        <f t="shared" ref="O5:O25" si="0">SUM(D5:N5)</f>
        <v>16.600000000000001</v>
      </c>
    </row>
    <row r="6" spans="1:15">
      <c r="B6">
        <v>2</v>
      </c>
      <c r="C6" s="6" t="s">
        <v>7</v>
      </c>
      <c r="D6">
        <v>2.1</v>
      </c>
      <c r="E6">
        <v>1</v>
      </c>
      <c r="F6">
        <v>2</v>
      </c>
      <c r="G6">
        <v>1</v>
      </c>
      <c r="H6">
        <v>0.5</v>
      </c>
      <c r="I6">
        <v>0</v>
      </c>
      <c r="J6">
        <v>1</v>
      </c>
      <c r="K6">
        <v>1</v>
      </c>
      <c r="L6">
        <v>1</v>
      </c>
      <c r="M6">
        <v>2</v>
      </c>
      <c r="N6">
        <v>2</v>
      </c>
      <c r="O6" s="9">
        <f t="shared" si="0"/>
        <v>13.6</v>
      </c>
    </row>
    <row r="7" spans="1:15">
      <c r="B7">
        <v>3</v>
      </c>
      <c r="C7" s="6" t="s">
        <v>8</v>
      </c>
      <c r="D7">
        <v>2.5</v>
      </c>
      <c r="E7">
        <v>1</v>
      </c>
      <c r="F7">
        <v>5.5</v>
      </c>
      <c r="G7">
        <v>2</v>
      </c>
      <c r="H7">
        <v>0.5</v>
      </c>
      <c r="I7">
        <v>0.5</v>
      </c>
      <c r="J7">
        <v>1</v>
      </c>
      <c r="K7">
        <v>1</v>
      </c>
      <c r="L7">
        <v>1</v>
      </c>
      <c r="M7">
        <v>2</v>
      </c>
      <c r="N7">
        <v>2</v>
      </c>
      <c r="O7" s="9">
        <f t="shared" si="0"/>
        <v>19</v>
      </c>
    </row>
    <row r="8" spans="1:15">
      <c r="B8">
        <v>4</v>
      </c>
      <c r="C8" s="6" t="s">
        <v>9</v>
      </c>
      <c r="D8">
        <v>2.8</v>
      </c>
      <c r="E8">
        <v>1</v>
      </c>
      <c r="F8">
        <v>5.5</v>
      </c>
      <c r="G8">
        <v>2</v>
      </c>
      <c r="H8">
        <v>0.5</v>
      </c>
      <c r="I8">
        <v>0.5</v>
      </c>
      <c r="J8">
        <v>1</v>
      </c>
      <c r="K8">
        <v>1</v>
      </c>
      <c r="L8">
        <v>1</v>
      </c>
      <c r="M8">
        <v>2</v>
      </c>
      <c r="N8">
        <v>2</v>
      </c>
      <c r="O8" s="9">
        <f t="shared" si="0"/>
        <v>19.3</v>
      </c>
    </row>
    <row r="9" spans="1:15">
      <c r="B9">
        <v>5</v>
      </c>
      <c r="C9" s="6" t="s">
        <v>10</v>
      </c>
      <c r="D9">
        <v>2.4</v>
      </c>
      <c r="E9">
        <v>1</v>
      </c>
      <c r="F9">
        <v>5</v>
      </c>
      <c r="G9">
        <v>2</v>
      </c>
      <c r="H9">
        <v>0.5</v>
      </c>
      <c r="I9">
        <v>0.5</v>
      </c>
      <c r="J9">
        <v>0.8</v>
      </c>
      <c r="K9">
        <v>0.8</v>
      </c>
      <c r="L9">
        <v>0.8</v>
      </c>
      <c r="M9">
        <v>2</v>
      </c>
      <c r="N9">
        <v>2</v>
      </c>
      <c r="O9" s="9">
        <f t="shared" si="0"/>
        <v>17.800000000000004</v>
      </c>
    </row>
    <row r="10" spans="1:15">
      <c r="A10" s="9"/>
      <c r="B10">
        <v>6</v>
      </c>
      <c r="C10" s="6" t="s">
        <v>11</v>
      </c>
      <c r="D10">
        <v>2.9</v>
      </c>
      <c r="E10">
        <v>1</v>
      </c>
      <c r="F10">
        <v>5.8</v>
      </c>
      <c r="G10">
        <v>1</v>
      </c>
      <c r="H10">
        <v>0.5</v>
      </c>
      <c r="I10">
        <v>0.5</v>
      </c>
      <c r="J10">
        <v>1</v>
      </c>
      <c r="K10">
        <v>1</v>
      </c>
      <c r="L10">
        <v>1</v>
      </c>
      <c r="M10">
        <v>2</v>
      </c>
      <c r="N10">
        <v>2</v>
      </c>
      <c r="O10" s="9">
        <f t="shared" si="0"/>
        <v>18.7</v>
      </c>
    </row>
    <row r="11" spans="1:15">
      <c r="A11" s="9"/>
      <c r="B11">
        <v>7</v>
      </c>
      <c r="C11" s="6" t="s">
        <v>12</v>
      </c>
      <c r="D11">
        <v>2.5</v>
      </c>
      <c r="E11">
        <v>1</v>
      </c>
      <c r="F11">
        <v>2</v>
      </c>
      <c r="G11">
        <v>0.5</v>
      </c>
      <c r="H11">
        <v>0.5</v>
      </c>
      <c r="I11">
        <v>0.5</v>
      </c>
      <c r="J11">
        <v>1</v>
      </c>
      <c r="K11">
        <v>1</v>
      </c>
      <c r="L11">
        <v>1</v>
      </c>
      <c r="M11">
        <v>2</v>
      </c>
      <c r="N11">
        <v>2</v>
      </c>
      <c r="O11" s="9">
        <f t="shared" si="0"/>
        <v>14</v>
      </c>
    </row>
    <row r="12" spans="1:15">
      <c r="A12" s="9"/>
      <c r="B12">
        <v>8</v>
      </c>
      <c r="C12" s="6" t="s">
        <v>13</v>
      </c>
      <c r="D12">
        <v>2.4</v>
      </c>
      <c r="E12">
        <v>1</v>
      </c>
      <c r="F12">
        <v>5.4</v>
      </c>
      <c r="G12">
        <v>1.5</v>
      </c>
      <c r="H12">
        <v>0.5</v>
      </c>
      <c r="I12">
        <v>0</v>
      </c>
      <c r="J12">
        <v>1</v>
      </c>
      <c r="K12">
        <v>1</v>
      </c>
      <c r="L12">
        <v>1</v>
      </c>
      <c r="M12">
        <v>2</v>
      </c>
      <c r="N12">
        <v>2</v>
      </c>
      <c r="O12" s="9">
        <f t="shared" si="0"/>
        <v>17.8</v>
      </c>
    </row>
    <row r="13" spans="1:15">
      <c r="A13" s="9"/>
      <c r="B13">
        <v>9</v>
      </c>
      <c r="C13" s="6" t="s">
        <v>14</v>
      </c>
      <c r="D13">
        <v>2.6</v>
      </c>
      <c r="E13">
        <v>1</v>
      </c>
      <c r="F13">
        <v>5.6</v>
      </c>
      <c r="G13">
        <v>1.9</v>
      </c>
      <c r="H13">
        <v>0.5</v>
      </c>
      <c r="I13">
        <v>0</v>
      </c>
      <c r="J13">
        <v>1</v>
      </c>
      <c r="K13">
        <v>1</v>
      </c>
      <c r="L13">
        <v>1</v>
      </c>
      <c r="M13">
        <v>2</v>
      </c>
      <c r="N13">
        <v>2</v>
      </c>
      <c r="O13" s="9">
        <f t="shared" si="0"/>
        <v>18.600000000000001</v>
      </c>
    </row>
    <row r="14" spans="1:15">
      <c r="A14" s="9"/>
      <c r="B14">
        <v>10</v>
      </c>
      <c r="C14" s="6" t="s">
        <v>15</v>
      </c>
      <c r="D14">
        <v>2.8</v>
      </c>
      <c r="E14">
        <v>1</v>
      </c>
      <c r="F14">
        <v>5.7</v>
      </c>
      <c r="G14">
        <v>2</v>
      </c>
      <c r="H14">
        <v>0.5</v>
      </c>
      <c r="I14">
        <v>0.5</v>
      </c>
      <c r="J14">
        <v>1</v>
      </c>
      <c r="K14">
        <v>1</v>
      </c>
      <c r="L14">
        <v>1</v>
      </c>
      <c r="M14">
        <v>1</v>
      </c>
      <c r="N14">
        <v>2</v>
      </c>
      <c r="O14" s="9">
        <f t="shared" si="0"/>
        <v>18.5</v>
      </c>
    </row>
    <row r="15" spans="1:15">
      <c r="A15" s="9"/>
      <c r="B15">
        <v>11</v>
      </c>
      <c r="C15" s="6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9">
        <f t="shared" si="0"/>
        <v>0</v>
      </c>
    </row>
    <row r="16" spans="1:15">
      <c r="A16" s="9"/>
      <c r="B16">
        <v>12</v>
      </c>
      <c r="C16" s="6" t="s">
        <v>17</v>
      </c>
      <c r="D16">
        <v>2.2999999999999998</v>
      </c>
      <c r="E16">
        <v>1</v>
      </c>
      <c r="F16">
        <v>5.2</v>
      </c>
      <c r="G16">
        <v>2</v>
      </c>
      <c r="H16">
        <v>0.5</v>
      </c>
      <c r="I16">
        <v>0.5</v>
      </c>
      <c r="J16">
        <v>1</v>
      </c>
      <c r="K16">
        <v>1</v>
      </c>
      <c r="L16">
        <v>1</v>
      </c>
      <c r="M16">
        <v>2</v>
      </c>
      <c r="N16">
        <v>2</v>
      </c>
      <c r="O16" s="9">
        <f t="shared" si="0"/>
        <v>18.5</v>
      </c>
    </row>
    <row r="17" spans="1:15">
      <c r="A17" s="9"/>
      <c r="B17">
        <v>13</v>
      </c>
      <c r="C17" s="6" t="s">
        <v>19</v>
      </c>
      <c r="D17">
        <v>2.5</v>
      </c>
      <c r="E17">
        <v>1</v>
      </c>
      <c r="F17">
        <v>5.6</v>
      </c>
      <c r="G17">
        <v>2</v>
      </c>
      <c r="H17">
        <v>0.5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 s="9">
        <f t="shared" si="0"/>
        <v>16.600000000000001</v>
      </c>
    </row>
    <row r="18" spans="1:15">
      <c r="A18" s="9"/>
      <c r="B18">
        <v>14</v>
      </c>
      <c r="C18" s="6" t="s">
        <v>20</v>
      </c>
      <c r="D18">
        <v>2.6</v>
      </c>
      <c r="E18">
        <v>1</v>
      </c>
      <c r="F18">
        <v>5.7</v>
      </c>
      <c r="G18">
        <v>1.2</v>
      </c>
      <c r="H18">
        <v>0.5</v>
      </c>
      <c r="I18">
        <v>0.5</v>
      </c>
      <c r="J18">
        <v>1</v>
      </c>
      <c r="K18">
        <v>1</v>
      </c>
      <c r="L18">
        <v>1</v>
      </c>
      <c r="M18">
        <v>2</v>
      </c>
      <c r="N18">
        <v>2</v>
      </c>
      <c r="O18" s="9">
        <f t="shared" si="0"/>
        <v>18.5</v>
      </c>
    </row>
    <row r="19" spans="1:15">
      <c r="A19" s="9"/>
      <c r="B19">
        <v>15</v>
      </c>
      <c r="C19" s="6" t="s">
        <v>21</v>
      </c>
      <c r="D19">
        <v>2.4</v>
      </c>
      <c r="E19">
        <v>1</v>
      </c>
      <c r="F19">
        <v>5.2</v>
      </c>
      <c r="G19">
        <v>0.5</v>
      </c>
      <c r="H19">
        <v>0.5</v>
      </c>
      <c r="I19">
        <v>0.5</v>
      </c>
      <c r="J19">
        <v>1</v>
      </c>
      <c r="K19">
        <v>1</v>
      </c>
      <c r="L19">
        <v>1</v>
      </c>
      <c r="M19">
        <v>2</v>
      </c>
      <c r="N19">
        <v>2</v>
      </c>
      <c r="O19" s="9">
        <f t="shared" si="0"/>
        <v>17.100000000000001</v>
      </c>
    </row>
    <row r="20" spans="1:15">
      <c r="A20" s="9"/>
      <c r="B20">
        <v>16</v>
      </c>
      <c r="C20" s="6" t="s">
        <v>22</v>
      </c>
      <c r="D20">
        <v>2.6</v>
      </c>
      <c r="E20">
        <v>1</v>
      </c>
      <c r="F20">
        <v>5.7</v>
      </c>
      <c r="G20">
        <v>1.8</v>
      </c>
      <c r="H20">
        <v>0.5</v>
      </c>
      <c r="I20">
        <v>0.5</v>
      </c>
      <c r="J20">
        <v>1</v>
      </c>
      <c r="K20">
        <v>1</v>
      </c>
      <c r="L20">
        <v>1</v>
      </c>
      <c r="M20">
        <v>2</v>
      </c>
      <c r="N20">
        <v>2</v>
      </c>
      <c r="O20" s="9">
        <f t="shared" si="0"/>
        <v>19.100000000000001</v>
      </c>
    </row>
    <row r="21" spans="1:15">
      <c r="A21" s="9"/>
      <c r="B21">
        <v>17</v>
      </c>
      <c r="C21" s="6" t="s">
        <v>23</v>
      </c>
      <c r="D21">
        <v>2.6</v>
      </c>
      <c r="E21">
        <v>1</v>
      </c>
      <c r="F21">
        <v>5</v>
      </c>
      <c r="G21">
        <v>2</v>
      </c>
      <c r="H21">
        <v>0.5</v>
      </c>
      <c r="I21">
        <v>0.5</v>
      </c>
      <c r="J21">
        <v>1</v>
      </c>
      <c r="K21">
        <v>1</v>
      </c>
      <c r="L21">
        <v>1</v>
      </c>
      <c r="M21">
        <v>2</v>
      </c>
      <c r="N21">
        <v>2</v>
      </c>
      <c r="O21" s="9">
        <f t="shared" si="0"/>
        <v>18.600000000000001</v>
      </c>
    </row>
    <row r="22" spans="1:15">
      <c r="A22" s="9"/>
      <c r="B22">
        <v>18</v>
      </c>
      <c r="C22" s="6" t="s">
        <v>24</v>
      </c>
      <c r="D22">
        <v>2.5</v>
      </c>
      <c r="E22">
        <v>1</v>
      </c>
      <c r="F22">
        <v>5.7</v>
      </c>
      <c r="G22">
        <v>1.8</v>
      </c>
      <c r="H22">
        <v>0.5</v>
      </c>
      <c r="I22">
        <v>0.5</v>
      </c>
      <c r="J22">
        <v>1</v>
      </c>
      <c r="K22">
        <v>1</v>
      </c>
      <c r="L22">
        <v>1</v>
      </c>
      <c r="M22">
        <v>2</v>
      </c>
      <c r="N22">
        <v>2</v>
      </c>
      <c r="O22" s="9">
        <f t="shared" si="0"/>
        <v>19</v>
      </c>
    </row>
    <row r="23" spans="1:15">
      <c r="A23" s="9"/>
      <c r="B23">
        <v>19</v>
      </c>
      <c r="C23" s="6" t="s">
        <v>25</v>
      </c>
      <c r="D23">
        <v>2.7</v>
      </c>
      <c r="E23">
        <v>1</v>
      </c>
      <c r="F23">
        <v>3</v>
      </c>
      <c r="G23">
        <v>0.5</v>
      </c>
      <c r="H23">
        <v>0</v>
      </c>
      <c r="I23">
        <v>0</v>
      </c>
      <c r="J23">
        <v>1</v>
      </c>
      <c r="K23">
        <v>1</v>
      </c>
      <c r="L23">
        <v>1</v>
      </c>
      <c r="M23">
        <v>2</v>
      </c>
      <c r="N23">
        <v>2</v>
      </c>
      <c r="O23" s="9">
        <f t="shared" si="0"/>
        <v>14.2</v>
      </c>
    </row>
    <row r="24" spans="1:15">
      <c r="A24" s="9"/>
      <c r="B24">
        <v>20</v>
      </c>
      <c r="C24" s="6" t="s">
        <v>26</v>
      </c>
      <c r="D24">
        <v>2.4</v>
      </c>
      <c r="E24">
        <v>1</v>
      </c>
      <c r="F24">
        <v>4.5</v>
      </c>
      <c r="G24">
        <v>0.5</v>
      </c>
      <c r="H24">
        <v>0.5</v>
      </c>
      <c r="I24">
        <v>0.5</v>
      </c>
      <c r="J24">
        <v>1</v>
      </c>
      <c r="K24">
        <v>1</v>
      </c>
      <c r="L24">
        <v>1</v>
      </c>
      <c r="M24">
        <v>2</v>
      </c>
      <c r="N24">
        <v>2</v>
      </c>
      <c r="O24" s="9">
        <f t="shared" si="0"/>
        <v>16.399999999999999</v>
      </c>
    </row>
    <row r="25" spans="1:15">
      <c r="A25" s="9"/>
      <c r="B25">
        <v>21</v>
      </c>
      <c r="C25" s="6" t="s">
        <v>27</v>
      </c>
      <c r="D25">
        <v>2.2000000000000002</v>
      </c>
      <c r="E25">
        <v>1</v>
      </c>
      <c r="F25">
        <v>5</v>
      </c>
      <c r="G25">
        <v>0.1</v>
      </c>
      <c r="H25">
        <v>0.5</v>
      </c>
      <c r="I25">
        <v>0.5</v>
      </c>
      <c r="J25">
        <v>1</v>
      </c>
      <c r="K25">
        <v>1</v>
      </c>
      <c r="L25">
        <v>1</v>
      </c>
      <c r="M25">
        <v>2</v>
      </c>
      <c r="N25">
        <v>2</v>
      </c>
      <c r="O25" s="9">
        <f t="shared" si="0"/>
        <v>16.299999999999997</v>
      </c>
    </row>
    <row r="26" spans="1:15">
      <c r="A26" s="9"/>
      <c r="B26">
        <v>22</v>
      </c>
      <c r="C26" s="6" t="s">
        <v>28</v>
      </c>
      <c r="D26">
        <v>2.1</v>
      </c>
      <c r="E26">
        <v>1</v>
      </c>
      <c r="F26">
        <v>5.2</v>
      </c>
      <c r="G26">
        <v>1.5</v>
      </c>
      <c r="H26">
        <v>0.5</v>
      </c>
      <c r="I26">
        <v>0</v>
      </c>
      <c r="J26">
        <v>1</v>
      </c>
      <c r="K26">
        <v>1</v>
      </c>
      <c r="L26">
        <v>1</v>
      </c>
      <c r="M26">
        <v>2</v>
      </c>
      <c r="N26">
        <v>2</v>
      </c>
      <c r="O26" s="9">
        <f>SUM(D26:N26)</f>
        <v>17.3</v>
      </c>
    </row>
    <row r="27" spans="1:15">
      <c r="A27" s="9"/>
      <c r="B27">
        <v>23</v>
      </c>
      <c r="C27" s="6" t="s">
        <v>29</v>
      </c>
      <c r="D27">
        <v>2.6</v>
      </c>
      <c r="E27">
        <v>1</v>
      </c>
      <c r="F27">
        <v>5.7</v>
      </c>
      <c r="G27">
        <v>1.9</v>
      </c>
      <c r="H27">
        <v>0.5</v>
      </c>
      <c r="I27">
        <v>0</v>
      </c>
      <c r="J27">
        <v>1</v>
      </c>
      <c r="K27">
        <v>1</v>
      </c>
      <c r="L27">
        <v>1</v>
      </c>
      <c r="M27">
        <v>2</v>
      </c>
      <c r="N27">
        <v>2</v>
      </c>
      <c r="O27" s="9">
        <f>SUM(D27:N27)</f>
        <v>18.700000000000003</v>
      </c>
    </row>
    <row r="28" spans="1:15">
      <c r="A28" s="9"/>
      <c r="B28">
        <v>24</v>
      </c>
      <c r="C28" s="6" t="s">
        <v>30</v>
      </c>
      <c r="D28">
        <v>2.8</v>
      </c>
      <c r="E28">
        <v>1</v>
      </c>
      <c r="F28">
        <v>3</v>
      </c>
      <c r="G28">
        <v>0.1</v>
      </c>
      <c r="H28">
        <v>0</v>
      </c>
      <c r="I28">
        <v>0</v>
      </c>
      <c r="J28">
        <v>1</v>
      </c>
      <c r="K28">
        <v>1</v>
      </c>
      <c r="L28">
        <v>1</v>
      </c>
      <c r="M28">
        <v>2</v>
      </c>
      <c r="N28">
        <v>2</v>
      </c>
      <c r="O28" s="9">
        <f>SUM(D28:N28)</f>
        <v>13.899999999999999</v>
      </c>
    </row>
    <row r="29" spans="1:15">
      <c r="A29" s="9"/>
      <c r="B29">
        <v>25</v>
      </c>
      <c r="C29" s="6" t="s">
        <v>31</v>
      </c>
      <c r="D29">
        <v>2.7</v>
      </c>
      <c r="E29">
        <v>1</v>
      </c>
      <c r="F29">
        <v>5</v>
      </c>
      <c r="G29">
        <v>2</v>
      </c>
      <c r="H29">
        <v>0.5</v>
      </c>
      <c r="I29">
        <v>0.5</v>
      </c>
      <c r="J29">
        <v>1</v>
      </c>
      <c r="K29">
        <v>1</v>
      </c>
      <c r="L29">
        <v>1</v>
      </c>
      <c r="M29">
        <v>2</v>
      </c>
      <c r="N29">
        <v>2</v>
      </c>
      <c r="O29" s="9">
        <f>SUM(D29:N29)</f>
        <v>18.7</v>
      </c>
    </row>
    <row r="30" spans="1:15">
      <c r="A30" s="9"/>
      <c r="B30">
        <v>26</v>
      </c>
      <c r="C30" s="6" t="s">
        <v>32</v>
      </c>
      <c r="D30">
        <v>2.8</v>
      </c>
      <c r="E30">
        <v>1</v>
      </c>
      <c r="F30">
        <v>4.8</v>
      </c>
      <c r="G30">
        <v>2</v>
      </c>
      <c r="H30">
        <v>0</v>
      </c>
      <c r="I30">
        <v>0</v>
      </c>
      <c r="J30">
        <v>1</v>
      </c>
      <c r="K30">
        <v>1</v>
      </c>
      <c r="L30">
        <v>1</v>
      </c>
      <c r="M30">
        <v>2</v>
      </c>
      <c r="N30">
        <v>2</v>
      </c>
      <c r="O30" s="9">
        <f>SUM(D30:N30)</f>
        <v>17.600000000000001</v>
      </c>
    </row>
    <row r="31" spans="1:15">
      <c r="A31" s="9"/>
      <c r="B31">
        <v>27</v>
      </c>
      <c r="C31" s="6" t="s">
        <v>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9">
        <f>SUM(D31:N31)</f>
        <v>0</v>
      </c>
    </row>
    <row r="32" spans="1:15">
      <c r="A32" s="9"/>
      <c r="B32">
        <v>28</v>
      </c>
      <c r="C32" s="6" t="s">
        <v>34</v>
      </c>
      <c r="D32">
        <v>2.8</v>
      </c>
      <c r="E32">
        <v>1</v>
      </c>
      <c r="F32">
        <v>5.7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2</v>
      </c>
      <c r="O32" s="9">
        <f>SUM(D32:N32)</f>
        <v>15.5</v>
      </c>
    </row>
    <row r="33" spans="1:15">
      <c r="A33" s="9"/>
      <c r="B33">
        <v>29</v>
      </c>
      <c r="C33" s="6" t="s">
        <v>35</v>
      </c>
      <c r="D33">
        <v>2.5</v>
      </c>
      <c r="E33">
        <v>1</v>
      </c>
      <c r="F33">
        <v>4.9000000000000004</v>
      </c>
      <c r="G33">
        <v>0.1</v>
      </c>
      <c r="H33">
        <v>0.5</v>
      </c>
      <c r="I33">
        <v>0.5</v>
      </c>
      <c r="J33">
        <v>1</v>
      </c>
      <c r="K33">
        <v>1</v>
      </c>
      <c r="L33">
        <v>1</v>
      </c>
      <c r="M33">
        <v>2</v>
      </c>
      <c r="N33">
        <v>2</v>
      </c>
      <c r="O33" s="9">
        <f>SUM(D33:N33)</f>
        <v>16.5</v>
      </c>
    </row>
    <row r="34" spans="1:15">
      <c r="A34" s="9"/>
      <c r="B34">
        <v>30</v>
      </c>
      <c r="C34" s="6" t="s">
        <v>36</v>
      </c>
      <c r="D34">
        <v>2.4</v>
      </c>
      <c r="E34">
        <v>1</v>
      </c>
      <c r="F34">
        <v>4</v>
      </c>
      <c r="G34">
        <v>0.2</v>
      </c>
      <c r="H34">
        <v>0.5</v>
      </c>
      <c r="I34">
        <v>0.5</v>
      </c>
      <c r="J34">
        <v>1</v>
      </c>
      <c r="K34">
        <v>1</v>
      </c>
      <c r="L34">
        <v>1</v>
      </c>
      <c r="M34">
        <v>2</v>
      </c>
      <c r="N34">
        <v>2</v>
      </c>
      <c r="O34" s="9">
        <f>SUM(D34:N34)</f>
        <v>15.600000000000001</v>
      </c>
    </row>
    <row r="35" spans="1:15">
      <c r="A35" s="9"/>
      <c r="B35">
        <v>31</v>
      </c>
      <c r="C35" s="6" t="s">
        <v>37</v>
      </c>
      <c r="D35">
        <v>2.9</v>
      </c>
      <c r="E35">
        <v>1</v>
      </c>
      <c r="F35">
        <v>5.8</v>
      </c>
      <c r="G35">
        <v>2</v>
      </c>
      <c r="H35">
        <v>0.5</v>
      </c>
      <c r="I35">
        <v>0.5</v>
      </c>
      <c r="J35">
        <v>1</v>
      </c>
      <c r="K35">
        <v>1</v>
      </c>
      <c r="L35">
        <v>1</v>
      </c>
      <c r="M35">
        <v>2</v>
      </c>
      <c r="N35">
        <v>2</v>
      </c>
      <c r="O35" s="9">
        <f>SUM(D35:N35)</f>
        <v>19.7</v>
      </c>
    </row>
    <row r="36" spans="1:15">
      <c r="A36" s="9"/>
      <c r="B36">
        <v>32</v>
      </c>
      <c r="C36" s="6" t="s">
        <v>38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C4:H37"/>
  <sheetViews>
    <sheetView topLeftCell="A4" zoomScaleNormal="100" workbookViewId="0">
      <selection activeCell="F23" sqref="F23"/>
    </sheetView>
  </sheetViews>
  <sheetFormatPr baseColWidth="10" defaultColWidth="9.140625" defaultRowHeight="15"/>
  <cols>
    <col min="1" max="3" width="10.5703125"/>
    <col min="4" max="4" width="43.7109375"/>
    <col min="5" max="1025" width="10.5703125"/>
  </cols>
  <sheetData>
    <row r="4" spans="3:8" ht="15.75">
      <c r="E4" s="11"/>
      <c r="F4" s="11"/>
      <c r="G4" s="11"/>
    </row>
    <row r="5" spans="3:8" ht="23.25">
      <c r="D5" s="4" t="s">
        <v>4</v>
      </c>
      <c r="E5" s="5" t="s">
        <v>55</v>
      </c>
      <c r="F5" s="5"/>
      <c r="G5" s="5"/>
      <c r="H5" s="5"/>
    </row>
    <row r="6" spans="3:8">
      <c r="C6">
        <v>1</v>
      </c>
      <c r="D6" s="6" t="s">
        <v>6</v>
      </c>
      <c r="E6">
        <v>28</v>
      </c>
    </row>
    <row r="7" spans="3:8">
      <c r="C7">
        <v>2</v>
      </c>
      <c r="D7" s="6" t="s">
        <v>7</v>
      </c>
      <c r="E7">
        <v>24</v>
      </c>
    </row>
    <row r="8" spans="3:8">
      <c r="C8">
        <v>3</v>
      </c>
      <c r="D8" s="6" t="s">
        <v>8</v>
      </c>
      <c r="E8">
        <v>25</v>
      </c>
    </row>
    <row r="9" spans="3:8">
      <c r="C9">
        <v>4</v>
      </c>
      <c r="D9" s="6" t="s">
        <v>9</v>
      </c>
      <c r="E9">
        <v>27</v>
      </c>
    </row>
    <row r="10" spans="3:8">
      <c r="C10">
        <v>5</v>
      </c>
      <c r="D10" s="6" t="s">
        <v>10</v>
      </c>
      <c r="E10">
        <v>25</v>
      </c>
    </row>
    <row r="11" spans="3:8">
      <c r="C11">
        <v>6</v>
      </c>
      <c r="D11" s="6" t="s">
        <v>11</v>
      </c>
      <c r="E11">
        <v>28</v>
      </c>
    </row>
    <row r="12" spans="3:8">
      <c r="C12">
        <v>7</v>
      </c>
      <c r="D12" s="6" t="s">
        <v>12</v>
      </c>
      <c r="E12">
        <v>26</v>
      </c>
    </row>
    <row r="13" spans="3:8">
      <c r="C13">
        <v>8</v>
      </c>
      <c r="D13" s="6" t="s">
        <v>13</v>
      </c>
      <c r="E13">
        <v>24</v>
      </c>
    </row>
    <row r="14" spans="3:8">
      <c r="C14">
        <v>9</v>
      </c>
      <c r="D14" s="6" t="s">
        <v>14</v>
      </c>
      <c r="E14">
        <v>28</v>
      </c>
    </row>
    <row r="15" spans="3:8">
      <c r="C15">
        <v>10</v>
      </c>
      <c r="D15" s="6" t="s">
        <v>15</v>
      </c>
      <c r="E15">
        <v>21</v>
      </c>
    </row>
    <row r="16" spans="3:8">
      <c r="C16">
        <v>11</v>
      </c>
      <c r="D16" s="6" t="s">
        <v>16</v>
      </c>
      <c r="E16">
        <v>26</v>
      </c>
    </row>
    <row r="17" spans="3:5">
      <c r="C17">
        <v>12</v>
      </c>
      <c r="D17" s="6" t="s">
        <v>17</v>
      </c>
      <c r="E17">
        <v>20</v>
      </c>
    </row>
    <row r="18" spans="3:5">
      <c r="C18">
        <v>13</v>
      </c>
      <c r="D18" s="6" t="s">
        <v>19</v>
      </c>
      <c r="E18">
        <v>22</v>
      </c>
    </row>
    <row r="19" spans="3:5">
      <c r="C19">
        <v>14</v>
      </c>
      <c r="D19" s="6" t="s">
        <v>20</v>
      </c>
      <c r="E19">
        <v>28</v>
      </c>
    </row>
    <row r="20" spans="3:5">
      <c r="C20">
        <v>15</v>
      </c>
      <c r="D20" s="6" t="s">
        <v>21</v>
      </c>
      <c r="E20">
        <v>28</v>
      </c>
    </row>
    <row r="21" spans="3:5">
      <c r="C21">
        <v>16</v>
      </c>
      <c r="D21" s="6" t="s">
        <v>22</v>
      </c>
      <c r="E21">
        <v>25</v>
      </c>
    </row>
    <row r="22" spans="3:5">
      <c r="C22">
        <v>17</v>
      </c>
      <c r="D22" s="6" t="s">
        <v>23</v>
      </c>
      <c r="E22">
        <v>25</v>
      </c>
    </row>
    <row r="23" spans="3:5">
      <c r="C23">
        <v>18</v>
      </c>
      <c r="D23" s="6" t="s">
        <v>24</v>
      </c>
      <c r="E23">
        <v>25</v>
      </c>
    </row>
    <row r="24" spans="3:5">
      <c r="C24">
        <v>19</v>
      </c>
      <c r="D24" s="6" t="s">
        <v>25</v>
      </c>
      <c r="E24">
        <v>24</v>
      </c>
    </row>
    <row r="25" spans="3:5">
      <c r="C25">
        <v>20</v>
      </c>
      <c r="D25" s="6" t="s">
        <v>26</v>
      </c>
      <c r="E25">
        <v>28</v>
      </c>
    </row>
    <row r="26" spans="3:5">
      <c r="C26">
        <v>21</v>
      </c>
      <c r="D26" s="6" t="s">
        <v>27</v>
      </c>
      <c r="E26">
        <v>27</v>
      </c>
    </row>
    <row r="27" spans="3:5">
      <c r="C27">
        <v>22</v>
      </c>
      <c r="D27" s="6" t="s">
        <v>28</v>
      </c>
      <c r="E27">
        <v>20</v>
      </c>
    </row>
    <row r="28" spans="3:5">
      <c r="C28">
        <v>23</v>
      </c>
      <c r="D28" s="6" t="s">
        <v>29</v>
      </c>
      <c r="E28">
        <v>26</v>
      </c>
    </row>
    <row r="29" spans="3:5">
      <c r="C29">
        <v>24</v>
      </c>
      <c r="D29" s="6" t="s">
        <v>30</v>
      </c>
      <c r="E29">
        <v>17</v>
      </c>
    </row>
    <row r="30" spans="3:5">
      <c r="C30">
        <v>25</v>
      </c>
      <c r="D30" s="6" t="s">
        <v>31</v>
      </c>
      <c r="E30">
        <v>26</v>
      </c>
    </row>
    <row r="31" spans="3:5">
      <c r="C31">
        <v>26</v>
      </c>
      <c r="D31" s="6" t="s">
        <v>32</v>
      </c>
      <c r="E31">
        <v>20</v>
      </c>
    </row>
    <row r="32" spans="3:5">
      <c r="C32">
        <v>27</v>
      </c>
      <c r="D32" s="6" t="s">
        <v>33</v>
      </c>
      <c r="E32">
        <v>16</v>
      </c>
    </row>
    <row r="33" spans="3:5">
      <c r="C33">
        <v>28</v>
      </c>
      <c r="D33" s="6" t="s">
        <v>34</v>
      </c>
      <c r="E33">
        <v>20</v>
      </c>
    </row>
    <row r="34" spans="3:5">
      <c r="C34">
        <v>29</v>
      </c>
      <c r="D34" s="6" t="s">
        <v>35</v>
      </c>
      <c r="E34">
        <v>26</v>
      </c>
    </row>
    <row r="35" spans="3:5">
      <c r="C35">
        <v>30</v>
      </c>
      <c r="D35" s="6" t="s">
        <v>36</v>
      </c>
      <c r="E35">
        <v>27</v>
      </c>
    </row>
    <row r="36" spans="3:5">
      <c r="C36">
        <v>31</v>
      </c>
      <c r="D36" s="6" t="s">
        <v>37</v>
      </c>
      <c r="E36">
        <v>26</v>
      </c>
    </row>
    <row r="37" spans="3:5">
      <c r="C37">
        <v>32</v>
      </c>
      <c r="D37" s="6" t="s">
        <v>38</v>
      </c>
      <c r="E37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ColWidth="9.140625" defaultRowHeight="15"/>
  <cols>
    <col min="1" max="1025" width="10.5703125"/>
  </cols>
  <sheetData>
    <row r="1" spans="1:1">
      <c r="A1" t="s">
        <v>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practicas_laboratorio</vt:lpstr>
      <vt:lpstr>pruebas_parciales</vt:lpstr>
      <vt:lpstr>informes escritos</vt:lpstr>
      <vt:lpstr>investigacion_bibliografica</vt:lpstr>
      <vt:lpstr>proyecto</vt:lpstr>
      <vt:lpstr>examen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FCE3</cp:lastModifiedBy>
  <cp:revision>0</cp:revision>
  <dcterms:created xsi:type="dcterms:W3CDTF">2006-09-16T00:00:00Z</dcterms:created>
  <dcterms:modified xsi:type="dcterms:W3CDTF">2015-07-13T15:01:44Z</dcterms:modified>
  <dc:language>es-EC</dc:language>
</cp:coreProperties>
</file>