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31" i="2" l="1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2" i="2"/>
  <c r="B30" i="2"/>
  <c r="A25" i="2"/>
  <c r="A24" i="2"/>
  <c r="B19" i="2"/>
  <c r="B9" i="2"/>
  <c r="C9" i="2"/>
  <c r="D9" i="2"/>
  <c r="E9" i="2"/>
  <c r="B10" i="2"/>
  <c r="C10" i="2"/>
  <c r="D10" i="2"/>
  <c r="E10" i="2"/>
  <c r="B11" i="2"/>
  <c r="C11" i="2"/>
  <c r="D11" i="2"/>
  <c r="E11" i="2"/>
  <c r="D8" i="2"/>
  <c r="C8" i="2"/>
  <c r="B8" i="2"/>
  <c r="E8" i="2" s="1"/>
  <c r="B4" i="2"/>
  <c r="B35" i="1"/>
  <c r="B31" i="1"/>
  <c r="B33" i="1" s="1"/>
  <c r="B28" i="1"/>
  <c r="B26" i="1"/>
  <c r="B20" i="1"/>
  <c r="B16" i="1"/>
  <c r="B12" i="1"/>
  <c r="B2" i="1"/>
  <c r="B43" i="1" s="1"/>
  <c r="B40" i="1"/>
  <c r="E13" i="2" l="1"/>
  <c r="E12" i="2"/>
  <c r="B37" i="1"/>
  <c r="B18" i="1"/>
  <c r="B22" i="1" s="1"/>
  <c r="B4" i="1"/>
  <c r="B6" i="1"/>
  <c r="B8" i="1"/>
  <c r="B24" i="1" s="1"/>
  <c r="B10" i="1"/>
  <c r="B14" i="1"/>
</calcChain>
</file>

<file path=xl/sharedStrings.xml><?xml version="1.0" encoding="utf-8"?>
<sst xmlns="http://schemas.openxmlformats.org/spreadsheetml/2006/main" count="30" uniqueCount="30">
  <si>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</si>
  <si>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</si>
  <si>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</si>
  <si>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</si>
  <si>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</si>
  <si>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</si>
  <si>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</si>
  <si>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</si>
  <si>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</si>
  <si>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</si>
  <si>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</si>
  <si>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</si>
  <si>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</si>
  <si>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</si>
  <si>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</si>
  <si>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</si>
  <si>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</si>
  <si>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</si>
  <si>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</si>
  <si>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</si>
  <si>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</si>
  <si>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</si>
  <si>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hora</t>
  </si>
  <si>
    <t>minuto</t>
  </si>
  <si>
    <t>segundo</t>
  </si>
  <si>
    <t>fecha ingreso</t>
  </si>
  <si>
    <t>fecha salida</t>
  </si>
  <si>
    <t>Gano en la empresa</t>
  </si>
  <si>
    <t>Fecha inicio</t>
  </si>
  <si>
    <t>Fecha fin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</si>
</sst>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75" formatCode="[$-409]d\-m\-yy\ h:mm\ AM/PM;@"/>
    <numFmt numFmtId="176" formatCode="h:mm;@"/>
  </numFmts>
  <fonts count="4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168" fontId="0" fillId="0" borderId="4" xfId="0" applyNumberFormat="1" applyBorder="1"/>
    <xf numFmtId="0" fontId="0" fillId="0" borderId="5" xfId="0" applyBorder="1"/>
    <xf numFmtId="0" fontId="0" fillId="0" borderId="6" xfId="0" applyBorder="1"/>
    <xf numFmtId="14" fontId="0" fillId="0" borderId="0" xfId="0" applyNumberFormat="1"/>
    <xf numFmtId="0" fontId="0" fillId="0" borderId="0" xfId="0" applyNumberFormat="1"/>
    <xf numFmtId="175" fontId="3" fillId="0" borderId="0" xfId="0" applyNumberFormat="1" applyFont="1"/>
    <xf numFmtId="18" fontId="0" fillId="0" borderId="0" xfId="0" applyNumberFormat="1"/>
    <xf numFmtId="176" fontId="0" fillId="0" borderId="0" xfId="0" applyNumberFormat="1"/>
    <xf numFmtId="44" fontId="1" fillId="0" borderId="0" xfId="1"/>
    <xf numFmtId="14" fontId="3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topLeftCell="A13" zoomScaleNormal="100" workbookViewId="0">
      <selection activeCell="B22" sqref="B22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42165.440590509257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10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42193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27</v>
      </c>
    </row>
    <row r="11" spans="1:2" x14ac:dyDescent="0.25">
      <c r="A11" s="1"/>
    </row>
    <row r="12" spans="1:2" x14ac:dyDescent="0.25">
      <c r="A12" s="1" t="s">
        <v>5</v>
      </c>
      <c r="B12" s="17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4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 ca="1">EDATE(B2,4)</f>
        <v>42287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 ca="1">EOMONTH(B18,3)</f>
        <v>42400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42165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>
        <f ca="1">TIME(HOUR(B2),MINUTE(B2),SECOND(B2))</f>
        <v>0.44059027777777776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 t="e">
        <f ca="1">num.de.semana(B2,2)</f>
        <v>#NAME?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27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zoomScale="130" zoomScaleNormal="130" workbookViewId="0"/>
  </sheetViews>
  <sheetFormatPr baseColWidth="10" defaultColWidth="9.140625" defaultRowHeight="15" x14ac:dyDescent="0.25"/>
  <cols>
    <col min="1" max="1" width="26.28515625" customWidth="1"/>
    <col min="2" max="2" width="12.140625"/>
    <col min="3" max="3" width="11.28515625" bestFit="1" customWidth="1"/>
    <col min="4" max="4" width="11.85546875" bestFit="1" customWidth="1"/>
  </cols>
  <sheetData>
    <row r="1" spans="1:5" ht="13.9" customHeight="1" x14ac:dyDescent="0.25">
      <c r="A1" s="8">
        <v>1</v>
      </c>
      <c r="B1" s="9"/>
    </row>
    <row r="2" spans="1:5" ht="13.9" customHeight="1" x14ac:dyDescent="0.25">
      <c r="A2" s="10"/>
      <c r="B2" s="11"/>
    </row>
    <row r="3" spans="1:5" ht="13.9" customHeight="1" x14ac:dyDescent="0.25">
      <c r="A3" s="12" t="s">
        <v>20</v>
      </c>
      <c r="B3" s="13">
        <v>32093</v>
      </c>
    </row>
    <row r="4" spans="1:5" ht="13.9" customHeight="1" x14ac:dyDescent="0.25">
      <c r="A4" s="12" t="s">
        <v>21</v>
      </c>
      <c r="B4" s="11">
        <f ca="1">INT(YEARFRAC(NOW(),B3))</f>
        <v>27</v>
      </c>
    </row>
    <row r="5" spans="1:5" ht="13.9" customHeight="1" x14ac:dyDescent="0.25">
      <c r="A5" s="14"/>
      <c r="B5" s="15"/>
    </row>
    <row r="6" spans="1:5" x14ac:dyDescent="0.25">
      <c r="A6">
        <v>2</v>
      </c>
    </row>
    <row r="7" spans="1:5" x14ac:dyDescent="0.25">
      <c r="B7" t="s">
        <v>22</v>
      </c>
      <c r="C7" t="s">
        <v>23</v>
      </c>
      <c r="D7" t="s">
        <v>24</v>
      </c>
    </row>
    <row r="8" spans="1:5" ht="15.75" x14ac:dyDescent="0.25">
      <c r="A8" s="18">
        <v>42131.375844907408</v>
      </c>
      <c r="B8">
        <f>HOUR(A8)</f>
        <v>9</v>
      </c>
      <c r="C8">
        <f>MINUTE(A8)</f>
        <v>1</v>
      </c>
      <c r="D8">
        <f>SECOND(A8)</f>
        <v>13</v>
      </c>
      <c r="E8" s="19">
        <f>TIME(B8,C8,D8)</f>
        <v>0.37584490740740745</v>
      </c>
    </row>
    <row r="9" spans="1:5" ht="15.75" x14ac:dyDescent="0.25">
      <c r="A9" s="18">
        <v>42131.530069444445</v>
      </c>
      <c r="B9">
        <f t="shared" ref="B9:B11" si="0">HOUR(A9)</f>
        <v>12</v>
      </c>
      <c r="C9">
        <f t="shared" ref="C9:C11" si="1">MINUTE(A9)</f>
        <v>43</v>
      </c>
      <c r="D9">
        <f t="shared" ref="D9:D11" si="2">SECOND(A9)</f>
        <v>18</v>
      </c>
      <c r="E9" s="19">
        <f t="shared" ref="E9:E11" si="3">TIME(B9,C9,D9)</f>
        <v>0.53006944444444437</v>
      </c>
    </row>
    <row r="10" spans="1:5" ht="15.75" x14ac:dyDescent="0.25">
      <c r="A10" s="18">
        <v>42131.605034722219</v>
      </c>
      <c r="B10">
        <f t="shared" si="0"/>
        <v>14</v>
      </c>
      <c r="C10">
        <f t="shared" si="1"/>
        <v>31</v>
      </c>
      <c r="D10">
        <f t="shared" si="2"/>
        <v>15</v>
      </c>
      <c r="E10" s="19">
        <f t="shared" si="3"/>
        <v>0.60503472222222221</v>
      </c>
    </row>
    <row r="11" spans="1:5" ht="15.75" x14ac:dyDescent="0.25">
      <c r="A11" s="18">
        <v>42131.792048611111</v>
      </c>
      <c r="B11">
        <f t="shared" si="0"/>
        <v>19</v>
      </c>
      <c r="C11">
        <f t="shared" si="1"/>
        <v>0</v>
      </c>
      <c r="D11">
        <f t="shared" si="2"/>
        <v>33</v>
      </c>
      <c r="E11" s="19">
        <f t="shared" si="3"/>
        <v>0.79204861111111102</v>
      </c>
    </row>
    <row r="12" spans="1:5" x14ac:dyDescent="0.25">
      <c r="E12" s="20">
        <f>TEXT(E9-E8,"h:mm:ss")+TEXT(E11-E10,"h:mm:ss")</f>
        <v>0.3412384259259259</v>
      </c>
    </row>
    <row r="13" spans="1:5" x14ac:dyDescent="0.25">
      <c r="E13" s="20">
        <f>SUM(E9-E8,E11-E10)</f>
        <v>0.34123842592592574</v>
      </c>
    </row>
    <row r="15" spans="1:5" x14ac:dyDescent="0.25">
      <c r="A15">
        <v>3</v>
      </c>
    </row>
    <row r="17" spans="1:3" x14ac:dyDescent="0.25">
      <c r="A17" t="s">
        <v>25</v>
      </c>
      <c r="B17" s="16">
        <v>40664</v>
      </c>
    </row>
    <row r="18" spans="1:3" x14ac:dyDescent="0.25">
      <c r="A18" t="s">
        <v>26</v>
      </c>
      <c r="B18" s="16">
        <v>41639</v>
      </c>
    </row>
    <row r="19" spans="1:3" x14ac:dyDescent="0.25">
      <c r="A19" t="s">
        <v>27</v>
      </c>
      <c r="B19" s="21">
        <f>NETWORKDAYS(B17,B18)*8*8</f>
        <v>44608</v>
      </c>
    </row>
    <row r="21" spans="1:3" x14ac:dyDescent="0.25">
      <c r="A21">
        <v>4</v>
      </c>
    </row>
    <row r="22" spans="1:3" ht="15.75" x14ac:dyDescent="0.25">
      <c r="A22" s="22">
        <v>40668</v>
      </c>
    </row>
    <row r="23" spans="1:3" ht="15.75" x14ac:dyDescent="0.25">
      <c r="A23" s="22">
        <v>36985</v>
      </c>
    </row>
    <row r="24" spans="1:3" x14ac:dyDescent="0.25">
      <c r="A24">
        <f>YEAR(A22)-YEAR(A23)</f>
        <v>10</v>
      </c>
    </row>
    <row r="25" spans="1:3" x14ac:dyDescent="0.25">
      <c r="A25">
        <f>INT(YEARFRAC(A23,A22))</f>
        <v>10</v>
      </c>
    </row>
    <row r="28" spans="1:3" x14ac:dyDescent="0.25">
      <c r="A28" t="s">
        <v>28</v>
      </c>
      <c r="B28" s="16">
        <v>39691</v>
      </c>
    </row>
    <row r="29" spans="1:3" x14ac:dyDescent="0.25">
      <c r="A29" t="s">
        <v>29</v>
      </c>
      <c r="B29" s="16">
        <v>41629</v>
      </c>
    </row>
    <row r="30" spans="1:3" x14ac:dyDescent="0.25">
      <c r="B30" s="17">
        <f>INT(YEARFRAC(B28,B29)*12)</f>
        <v>63</v>
      </c>
    </row>
    <row r="31" spans="1:3" x14ac:dyDescent="0.25">
      <c r="B31">
        <v>0</v>
      </c>
      <c r="C31" s="16">
        <f>EDATE($B$28,B31)</f>
        <v>39691</v>
      </c>
    </row>
    <row r="32" spans="1:3" x14ac:dyDescent="0.25">
      <c r="B32">
        <v>1</v>
      </c>
      <c r="C32" s="16">
        <f>EDATE($B$28,B32)</f>
        <v>39721</v>
      </c>
    </row>
    <row r="33" spans="2:3" x14ac:dyDescent="0.25">
      <c r="B33">
        <v>2</v>
      </c>
      <c r="C33" s="16">
        <f t="shared" ref="C33:C94" si="4">EDATE($B$28,B33)</f>
        <v>39752</v>
      </c>
    </row>
    <row r="34" spans="2:3" x14ac:dyDescent="0.25">
      <c r="B34">
        <v>3</v>
      </c>
      <c r="C34" s="16">
        <f t="shared" si="4"/>
        <v>39782</v>
      </c>
    </row>
    <row r="35" spans="2:3" x14ac:dyDescent="0.25">
      <c r="B35">
        <v>4</v>
      </c>
      <c r="C35" s="16">
        <f t="shared" si="4"/>
        <v>39813</v>
      </c>
    </row>
    <row r="36" spans="2:3" x14ac:dyDescent="0.25">
      <c r="B36">
        <v>5</v>
      </c>
      <c r="C36" s="16">
        <f t="shared" si="4"/>
        <v>39844</v>
      </c>
    </row>
    <row r="37" spans="2:3" x14ac:dyDescent="0.25">
      <c r="B37">
        <v>6</v>
      </c>
      <c r="C37" s="16">
        <f t="shared" si="4"/>
        <v>39872</v>
      </c>
    </row>
    <row r="38" spans="2:3" x14ac:dyDescent="0.25">
      <c r="B38">
        <v>7</v>
      </c>
      <c r="C38" s="16">
        <f t="shared" si="4"/>
        <v>39903</v>
      </c>
    </row>
    <row r="39" spans="2:3" x14ac:dyDescent="0.25">
      <c r="B39">
        <v>8</v>
      </c>
      <c r="C39" s="16">
        <f t="shared" si="4"/>
        <v>39933</v>
      </c>
    </row>
    <row r="40" spans="2:3" x14ac:dyDescent="0.25">
      <c r="B40">
        <v>9</v>
      </c>
      <c r="C40" s="16">
        <f t="shared" si="4"/>
        <v>39964</v>
      </c>
    </row>
    <row r="41" spans="2:3" x14ac:dyDescent="0.25">
      <c r="B41">
        <v>10</v>
      </c>
      <c r="C41" s="16">
        <f t="shared" si="4"/>
        <v>39994</v>
      </c>
    </row>
    <row r="42" spans="2:3" x14ac:dyDescent="0.25">
      <c r="B42">
        <v>11</v>
      </c>
      <c r="C42" s="16">
        <f t="shared" si="4"/>
        <v>40025</v>
      </c>
    </row>
    <row r="43" spans="2:3" x14ac:dyDescent="0.25">
      <c r="B43">
        <v>12</v>
      </c>
      <c r="C43" s="16">
        <f t="shared" si="4"/>
        <v>40056</v>
      </c>
    </row>
    <row r="44" spans="2:3" x14ac:dyDescent="0.25">
      <c r="B44">
        <v>13</v>
      </c>
      <c r="C44" s="16">
        <f t="shared" si="4"/>
        <v>40086</v>
      </c>
    </row>
    <row r="45" spans="2:3" x14ac:dyDescent="0.25">
      <c r="B45">
        <v>14</v>
      </c>
      <c r="C45" s="16">
        <f t="shared" si="4"/>
        <v>40117</v>
      </c>
    </row>
    <row r="46" spans="2:3" x14ac:dyDescent="0.25">
      <c r="B46">
        <v>15</v>
      </c>
      <c r="C46" s="16">
        <f t="shared" si="4"/>
        <v>40147</v>
      </c>
    </row>
    <row r="47" spans="2:3" x14ac:dyDescent="0.25">
      <c r="B47">
        <v>16</v>
      </c>
      <c r="C47" s="16">
        <f t="shared" si="4"/>
        <v>40178</v>
      </c>
    </row>
    <row r="48" spans="2:3" x14ac:dyDescent="0.25">
      <c r="B48">
        <v>17</v>
      </c>
      <c r="C48" s="16">
        <f t="shared" si="4"/>
        <v>40209</v>
      </c>
    </row>
    <row r="49" spans="2:3" x14ac:dyDescent="0.25">
      <c r="B49">
        <v>18</v>
      </c>
      <c r="C49" s="16">
        <f t="shared" si="4"/>
        <v>40237</v>
      </c>
    </row>
    <row r="50" spans="2:3" x14ac:dyDescent="0.25">
      <c r="B50">
        <v>19</v>
      </c>
      <c r="C50" s="16">
        <f t="shared" si="4"/>
        <v>40268</v>
      </c>
    </row>
    <row r="51" spans="2:3" x14ac:dyDescent="0.25">
      <c r="B51">
        <v>20</v>
      </c>
      <c r="C51" s="16">
        <f t="shared" si="4"/>
        <v>40298</v>
      </c>
    </row>
    <row r="52" spans="2:3" x14ac:dyDescent="0.25">
      <c r="B52">
        <v>21</v>
      </c>
      <c r="C52" s="16">
        <f t="shared" si="4"/>
        <v>40329</v>
      </c>
    </row>
    <row r="53" spans="2:3" x14ac:dyDescent="0.25">
      <c r="B53">
        <v>22</v>
      </c>
      <c r="C53" s="16">
        <f t="shared" si="4"/>
        <v>40359</v>
      </c>
    </row>
    <row r="54" spans="2:3" x14ac:dyDescent="0.25">
      <c r="B54">
        <v>23</v>
      </c>
      <c r="C54" s="16">
        <f t="shared" si="4"/>
        <v>40390</v>
      </c>
    </row>
    <row r="55" spans="2:3" x14ac:dyDescent="0.25">
      <c r="B55">
        <v>24</v>
      </c>
      <c r="C55" s="16">
        <f t="shared" si="4"/>
        <v>40421</v>
      </c>
    </row>
    <row r="56" spans="2:3" x14ac:dyDescent="0.25">
      <c r="B56">
        <v>25</v>
      </c>
      <c r="C56" s="16">
        <f t="shared" si="4"/>
        <v>40451</v>
      </c>
    </row>
    <row r="57" spans="2:3" x14ac:dyDescent="0.25">
      <c r="B57">
        <v>26</v>
      </c>
      <c r="C57" s="16">
        <f t="shared" si="4"/>
        <v>40482</v>
      </c>
    </row>
    <row r="58" spans="2:3" x14ac:dyDescent="0.25">
      <c r="B58">
        <v>27</v>
      </c>
      <c r="C58" s="16">
        <f t="shared" si="4"/>
        <v>40512</v>
      </c>
    </row>
    <row r="59" spans="2:3" x14ac:dyDescent="0.25">
      <c r="B59">
        <v>28</v>
      </c>
      <c r="C59" s="16">
        <f t="shared" si="4"/>
        <v>40543</v>
      </c>
    </row>
    <row r="60" spans="2:3" x14ac:dyDescent="0.25">
      <c r="B60">
        <v>29</v>
      </c>
      <c r="C60" s="16">
        <f t="shared" si="4"/>
        <v>40574</v>
      </c>
    </row>
    <row r="61" spans="2:3" x14ac:dyDescent="0.25">
      <c r="B61">
        <v>30</v>
      </c>
      <c r="C61" s="16">
        <f t="shared" si="4"/>
        <v>40602</v>
      </c>
    </row>
    <row r="62" spans="2:3" x14ac:dyDescent="0.25">
      <c r="B62">
        <v>31</v>
      </c>
      <c r="C62" s="16">
        <f t="shared" si="4"/>
        <v>40633</v>
      </c>
    </row>
    <row r="63" spans="2:3" x14ac:dyDescent="0.25">
      <c r="B63">
        <v>32</v>
      </c>
      <c r="C63" s="16">
        <f t="shared" si="4"/>
        <v>40663</v>
      </c>
    </row>
    <row r="64" spans="2:3" x14ac:dyDescent="0.25">
      <c r="B64">
        <v>33</v>
      </c>
      <c r="C64" s="16">
        <f t="shared" si="4"/>
        <v>40694</v>
      </c>
    </row>
    <row r="65" spans="2:3" x14ac:dyDescent="0.25">
      <c r="B65">
        <v>34</v>
      </c>
      <c r="C65" s="16">
        <f t="shared" si="4"/>
        <v>40724</v>
      </c>
    </row>
    <row r="66" spans="2:3" x14ac:dyDescent="0.25">
      <c r="B66">
        <v>35</v>
      </c>
      <c r="C66" s="16">
        <f t="shared" si="4"/>
        <v>40755</v>
      </c>
    </row>
    <row r="67" spans="2:3" x14ac:dyDescent="0.25">
      <c r="B67">
        <v>36</v>
      </c>
      <c r="C67" s="16">
        <f t="shared" si="4"/>
        <v>40786</v>
      </c>
    </row>
    <row r="68" spans="2:3" x14ac:dyDescent="0.25">
      <c r="B68">
        <v>37</v>
      </c>
      <c r="C68" s="16">
        <f t="shared" si="4"/>
        <v>40816</v>
      </c>
    </row>
    <row r="69" spans="2:3" x14ac:dyDescent="0.25">
      <c r="B69">
        <v>38</v>
      </c>
      <c r="C69" s="16">
        <f t="shared" si="4"/>
        <v>40847</v>
      </c>
    </row>
    <row r="70" spans="2:3" x14ac:dyDescent="0.25">
      <c r="B70">
        <v>39</v>
      </c>
      <c r="C70" s="16">
        <f t="shared" si="4"/>
        <v>40877</v>
      </c>
    </row>
    <row r="71" spans="2:3" x14ac:dyDescent="0.25">
      <c r="B71">
        <v>40</v>
      </c>
      <c r="C71" s="16">
        <f t="shared" si="4"/>
        <v>40908</v>
      </c>
    </row>
    <row r="72" spans="2:3" x14ac:dyDescent="0.25">
      <c r="B72">
        <v>41</v>
      </c>
      <c r="C72" s="16">
        <f t="shared" si="4"/>
        <v>40939</v>
      </c>
    </row>
    <row r="73" spans="2:3" x14ac:dyDescent="0.25">
      <c r="B73">
        <v>42</v>
      </c>
      <c r="C73" s="16">
        <f t="shared" si="4"/>
        <v>40968</v>
      </c>
    </row>
    <row r="74" spans="2:3" x14ac:dyDescent="0.25">
      <c r="B74">
        <v>43</v>
      </c>
      <c r="C74" s="16">
        <f t="shared" si="4"/>
        <v>40999</v>
      </c>
    </row>
    <row r="75" spans="2:3" x14ac:dyDescent="0.25">
      <c r="B75">
        <v>44</v>
      </c>
      <c r="C75" s="16">
        <f t="shared" si="4"/>
        <v>41029</v>
      </c>
    </row>
    <row r="76" spans="2:3" x14ac:dyDescent="0.25">
      <c r="B76">
        <v>45</v>
      </c>
      <c r="C76" s="16">
        <f t="shared" si="4"/>
        <v>41060</v>
      </c>
    </row>
    <row r="77" spans="2:3" x14ac:dyDescent="0.25">
      <c r="B77">
        <v>46</v>
      </c>
      <c r="C77" s="16">
        <f t="shared" si="4"/>
        <v>41090</v>
      </c>
    </row>
    <row r="78" spans="2:3" x14ac:dyDescent="0.25">
      <c r="B78">
        <v>47</v>
      </c>
      <c r="C78" s="16">
        <f t="shared" si="4"/>
        <v>41121</v>
      </c>
    </row>
    <row r="79" spans="2:3" x14ac:dyDescent="0.25">
      <c r="B79">
        <v>48</v>
      </c>
      <c r="C79" s="16">
        <f t="shared" si="4"/>
        <v>41152</v>
      </c>
    </row>
    <row r="80" spans="2:3" x14ac:dyDescent="0.25">
      <c r="B80">
        <v>49</v>
      </c>
      <c r="C80" s="16">
        <f t="shared" si="4"/>
        <v>41182</v>
      </c>
    </row>
    <row r="81" spans="2:3" x14ac:dyDescent="0.25">
      <c r="B81">
        <v>50</v>
      </c>
      <c r="C81" s="16">
        <f t="shared" si="4"/>
        <v>41213</v>
      </c>
    </row>
    <row r="82" spans="2:3" x14ac:dyDescent="0.25">
      <c r="B82">
        <v>51</v>
      </c>
      <c r="C82" s="16">
        <f t="shared" si="4"/>
        <v>41243</v>
      </c>
    </row>
    <row r="83" spans="2:3" x14ac:dyDescent="0.25">
      <c r="B83">
        <v>52</v>
      </c>
      <c r="C83" s="16">
        <f t="shared" si="4"/>
        <v>41274</v>
      </c>
    </row>
    <row r="84" spans="2:3" x14ac:dyDescent="0.25">
      <c r="B84">
        <v>53</v>
      </c>
      <c r="C84" s="16">
        <f t="shared" si="4"/>
        <v>41305</v>
      </c>
    </row>
    <row r="85" spans="2:3" x14ac:dyDescent="0.25">
      <c r="B85">
        <v>54</v>
      </c>
      <c r="C85" s="16">
        <f t="shared" si="4"/>
        <v>41333</v>
      </c>
    </row>
    <row r="86" spans="2:3" x14ac:dyDescent="0.25">
      <c r="B86">
        <v>55</v>
      </c>
      <c r="C86" s="16">
        <f t="shared" si="4"/>
        <v>41364</v>
      </c>
    </row>
    <row r="87" spans="2:3" x14ac:dyDescent="0.25">
      <c r="B87">
        <v>56</v>
      </c>
      <c r="C87" s="16">
        <f t="shared" si="4"/>
        <v>41394</v>
      </c>
    </row>
    <row r="88" spans="2:3" x14ac:dyDescent="0.25">
      <c r="B88">
        <v>57</v>
      </c>
      <c r="C88" s="16">
        <f t="shared" si="4"/>
        <v>41425</v>
      </c>
    </row>
    <row r="89" spans="2:3" x14ac:dyDescent="0.25">
      <c r="B89">
        <v>58</v>
      </c>
      <c r="C89" s="16">
        <f t="shared" si="4"/>
        <v>41455</v>
      </c>
    </row>
    <row r="90" spans="2:3" x14ac:dyDescent="0.25">
      <c r="B90">
        <v>59</v>
      </c>
      <c r="C90" s="16">
        <f t="shared" si="4"/>
        <v>41486</v>
      </c>
    </row>
    <row r="91" spans="2:3" x14ac:dyDescent="0.25">
      <c r="B91">
        <v>60</v>
      </c>
      <c r="C91" s="16">
        <f t="shared" si="4"/>
        <v>41517</v>
      </c>
    </row>
    <row r="92" spans="2:3" x14ac:dyDescent="0.25">
      <c r="B92">
        <v>61</v>
      </c>
      <c r="C92" s="16">
        <f t="shared" si="4"/>
        <v>41547</v>
      </c>
    </row>
    <row r="93" spans="2:3" x14ac:dyDescent="0.25">
      <c r="B93">
        <v>62</v>
      </c>
      <c r="C93" s="16">
        <f t="shared" si="4"/>
        <v>41578</v>
      </c>
    </row>
    <row r="94" spans="2:3" x14ac:dyDescent="0.25">
      <c r="B94">
        <v>63</v>
      </c>
      <c r="C94" s="16">
        <f t="shared" si="4"/>
        <v>41608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2015-06-10T13:39:48Z</dcterms:modified>
  <dc:language>es-EC</dc:language>
</cp:coreProperties>
</file>