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activeTab="1"/>
  </bookViews>
  <sheets>
    <sheet name="clase" sheetId="1" r:id="rId1"/>
    <sheet name="practica" sheetId="2" r:id="rId2"/>
    <sheet name="Hoja3" sheetId="3" r:id="rId3"/>
  </sheets>
  <calcPr calcId="145621" iterateDelta="1E-4"/>
</workbook>
</file>

<file path=xl/calcChain.xml><?xml version="1.0" encoding="utf-8"?>
<calcChain xmlns="http://schemas.openxmlformats.org/spreadsheetml/2006/main">
  <c r="B39" i="2" l="1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38" i="2"/>
  <c r="D36" i="2"/>
  <c r="B36" i="2"/>
  <c r="B18" i="1"/>
  <c r="B28" i="2"/>
  <c r="C28" i="2"/>
  <c r="B20" i="2"/>
  <c r="B19" i="2"/>
  <c r="B10" i="2"/>
  <c r="B13" i="2" s="1"/>
  <c r="B11" i="2"/>
  <c r="B12" i="2"/>
  <c r="B9" i="2"/>
  <c r="B26" i="1"/>
  <c r="B4" i="2"/>
  <c r="B22" i="1"/>
  <c r="B16" i="1"/>
  <c r="B12" i="1"/>
  <c r="B35" i="1" l="1"/>
  <c r="B31" i="1"/>
  <c r="B33" i="1" s="1"/>
  <c r="B28" i="1"/>
  <c r="B20" i="1"/>
  <c r="B2" i="1"/>
  <c r="B8" i="1" l="1"/>
  <c r="B24" i="1" s="1"/>
  <c r="B10" i="1"/>
  <c r="B43" i="1"/>
  <c r="B37" i="1"/>
  <c r="B40" i="1"/>
  <c r="B14" i="1"/>
  <c r="B4" i="1"/>
  <c r="B6" i="1"/>
</calcChain>
</file>

<file path=xl/sharedStrings.xml><?xml version="1.0" encoding="utf-8"?>
<sst xmlns="http://schemas.openxmlformats.org/spreadsheetml/2006/main" count="33" uniqueCount="32">
  <si>
    <t>AHORA</t>
  </si>
  <si>
    <t>AÑO</t>
  </si>
  <si>
    <t>DíA</t>
  </si>
  <si>
    <t>DIA.LAB</t>
  </si>
  <si>
    <t>DIAS.LAB</t>
  </si>
  <si>
    <t>DIAS360</t>
  </si>
  <si>
    <t>DIASEM</t>
  </si>
  <si>
    <t>FECHA</t>
  </si>
  <si>
    <t>FECHA.MES</t>
  </si>
  <si>
    <t>FECHANUMERO</t>
  </si>
  <si>
    <t>FIN.MES</t>
  </si>
  <si>
    <t>FRAC.AÑO</t>
  </si>
  <si>
    <t>HORA</t>
  </si>
  <si>
    <t>HORANUMERO</t>
  </si>
  <si>
    <t>HOY</t>
  </si>
  <si>
    <t>MES</t>
  </si>
  <si>
    <t>MINUTO</t>
  </si>
  <si>
    <t>NSHORA</t>
  </si>
  <si>
    <t>NUM.DE.SEMANA</t>
  </si>
  <si>
    <t>SEGUNDO</t>
  </si>
  <si>
    <t>Fecha Nacimiento</t>
  </si>
  <si>
    <t>Edad</t>
  </si>
  <si>
    <t>juan trabajo</t>
  </si>
  <si>
    <t>salida</t>
  </si>
  <si>
    <t>dias laborables</t>
  </si>
  <si>
    <t>ingreso</t>
  </si>
  <si>
    <t>cuanto dinero gano</t>
  </si>
  <si>
    <t>fecha 1</t>
  </si>
  <si>
    <t>fecha 2</t>
  </si>
  <si>
    <t>diferencia</t>
  </si>
  <si>
    <t>fecha de compra</t>
  </si>
  <si>
    <t>fin de seguro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</si>
</sst>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dd/mm/yy\ hh:mm"/>
    <numFmt numFmtId="165" formatCode="dd/mm/yy"/>
    <numFmt numFmtId="166" formatCode="0.000"/>
    <numFmt numFmtId="167" formatCode="hh:mm:ss"/>
    <numFmt numFmtId="168" formatCode="yyyy\-mm\-dd"/>
    <numFmt numFmtId="171" formatCode="[$-F400]h:mm:ss\ AM/PM"/>
    <numFmt numFmtId="172" formatCode="dd/mm/yy;@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Font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3" xfId="0" applyFont="1" applyBorder="1"/>
    <xf numFmtId="168" fontId="0" fillId="0" borderId="4" xfId="0" applyNumberFormat="1" applyBorder="1"/>
    <xf numFmtId="0" fontId="0" fillId="0" borderId="5" xfId="0" applyBorder="1"/>
    <xf numFmtId="0" fontId="0" fillId="0" borderId="6" xfId="0" applyBorder="1"/>
    <xf numFmtId="22" fontId="0" fillId="0" borderId="0" xfId="0" applyNumberFormat="1"/>
    <xf numFmtId="22" fontId="2" fillId="0" borderId="3" xfId="0" applyNumberFormat="1" applyFont="1" applyBorder="1" applyAlignment="1">
      <alignment horizontal="left"/>
    </xf>
    <xf numFmtId="22" fontId="2" fillId="0" borderId="5" xfId="0" applyNumberFormat="1" applyFont="1" applyBorder="1" applyAlignment="1">
      <alignment horizontal="left"/>
    </xf>
    <xf numFmtId="18" fontId="0" fillId="0" borderId="4" xfId="0" applyNumberFormat="1" applyBorder="1"/>
    <xf numFmtId="171" fontId="0" fillId="0" borderId="4" xfId="0" applyNumberFormat="1" applyFill="1" applyBorder="1"/>
    <xf numFmtId="0" fontId="1" fillId="0" borderId="3" xfId="0" applyFont="1" applyBorder="1" applyAlignment="1">
      <alignment horizontal="center"/>
    </xf>
    <xf numFmtId="14" fontId="0" fillId="0" borderId="4" xfId="0" applyNumberFormat="1" applyBorder="1"/>
    <xf numFmtId="0" fontId="0" fillId="0" borderId="4" xfId="0" applyNumberFormat="1" applyBorder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3"/>
  <sheetViews>
    <sheetView topLeftCell="A10" zoomScaleNormal="100" workbookViewId="0">
      <selection activeCell="B34" sqref="B34"/>
    </sheetView>
  </sheetViews>
  <sheetFormatPr baseColWidth="10" defaultColWidth="9.140625" defaultRowHeight="15" x14ac:dyDescent="0.25"/>
  <cols>
    <col min="1" max="1" width="17.42578125"/>
    <col min="2" max="2" width="14.7109375"/>
    <col min="4" max="4" width="15.7109375" bestFit="1" customWidth="1"/>
  </cols>
  <sheetData>
    <row r="2" spans="1:4" x14ac:dyDescent="0.25">
      <c r="A2" s="1" t="s">
        <v>0</v>
      </c>
      <c r="B2" s="2">
        <f ca="1">NOW()</f>
        <v>42164.859242939812</v>
      </c>
      <c r="D2" s="16"/>
    </row>
    <row r="3" spans="1:4" x14ac:dyDescent="0.25">
      <c r="A3" s="1"/>
    </row>
    <row r="4" spans="1:4" x14ac:dyDescent="0.25">
      <c r="A4" s="1" t="s">
        <v>1</v>
      </c>
      <c r="B4">
        <f ca="1">YEAR(B2)</f>
        <v>2015</v>
      </c>
    </row>
    <row r="5" spans="1:4" x14ac:dyDescent="0.25">
      <c r="A5" s="1"/>
    </row>
    <row r="6" spans="1:4" x14ac:dyDescent="0.25">
      <c r="A6" s="1" t="s">
        <v>2</v>
      </c>
      <c r="B6">
        <f ca="1">DAY(B2)</f>
        <v>9</v>
      </c>
    </row>
    <row r="7" spans="1:4" x14ac:dyDescent="0.25">
      <c r="A7" s="1"/>
    </row>
    <row r="8" spans="1:4" x14ac:dyDescent="0.25">
      <c r="A8" s="1" t="s">
        <v>3</v>
      </c>
      <c r="B8" s="3">
        <f ca="1">WORKDAY(B2,20)</f>
        <v>42192</v>
      </c>
    </row>
    <row r="9" spans="1:4" x14ac:dyDescent="0.25">
      <c r="A9" s="1"/>
    </row>
    <row r="10" spans="1:4" x14ac:dyDescent="0.25">
      <c r="A10" s="1" t="s">
        <v>4</v>
      </c>
      <c r="B10">
        <f ca="1">NETWORKDAYS("2015-05-05",B2)</f>
        <v>26</v>
      </c>
    </row>
    <row r="11" spans="1:4" x14ac:dyDescent="0.25">
      <c r="A11" s="1"/>
    </row>
    <row r="12" spans="1:4" x14ac:dyDescent="0.25">
      <c r="A12" s="1" t="s">
        <v>5</v>
      </c>
      <c r="B12">
        <f>DAYS360(B1,"2015-04-04")</f>
        <v>41494</v>
      </c>
    </row>
    <row r="13" spans="1:4" x14ac:dyDescent="0.25">
      <c r="A13" s="1"/>
    </row>
    <row r="14" spans="1:4" x14ac:dyDescent="0.25">
      <c r="A14" s="1" t="s">
        <v>6</v>
      </c>
      <c r="B14">
        <f ca="1">WEEKDAY(B2)</f>
        <v>3</v>
      </c>
    </row>
    <row r="15" spans="1:4" x14ac:dyDescent="0.25">
      <c r="A15" s="1"/>
    </row>
    <row r="16" spans="1:4" x14ac:dyDescent="0.25">
      <c r="A16" s="1" t="s">
        <v>7</v>
      </c>
      <c r="B16" s="3">
        <f>DATE("2014","02","02")</f>
        <v>41672</v>
      </c>
    </row>
    <row r="17" spans="1:2" x14ac:dyDescent="0.25">
      <c r="A17" s="1"/>
    </row>
    <row r="18" spans="1:2" x14ac:dyDescent="0.25">
      <c r="A18" s="1" t="s">
        <v>8</v>
      </c>
      <c r="B18" s="3">
        <f>EDATE(B16,2)</f>
        <v>41731</v>
      </c>
    </row>
    <row r="19" spans="1:2" x14ac:dyDescent="0.25">
      <c r="A19" s="1"/>
    </row>
    <row r="20" spans="1:2" x14ac:dyDescent="0.25">
      <c r="A20" s="1" t="s">
        <v>9</v>
      </c>
      <c r="B20" s="3">
        <f>DATEVALUE("2011-04-01")</f>
        <v>40634</v>
      </c>
    </row>
    <row r="21" spans="1:2" x14ac:dyDescent="0.25">
      <c r="A21" s="1"/>
    </row>
    <row r="22" spans="1:2" x14ac:dyDescent="0.25">
      <c r="A22" s="1" t="s">
        <v>10</v>
      </c>
      <c r="B22" s="3">
        <f>EOMONTH(B18,0)</f>
        <v>41759</v>
      </c>
    </row>
    <row r="23" spans="1:2" x14ac:dyDescent="0.25">
      <c r="A23" s="1"/>
    </row>
    <row r="24" spans="1:2" x14ac:dyDescent="0.25">
      <c r="A24" s="1" t="s">
        <v>11</v>
      </c>
      <c r="B24">
        <f ca="1">INT(YEARFRAC(B20,B8))</f>
        <v>4</v>
      </c>
    </row>
    <row r="25" spans="1:2" x14ac:dyDescent="0.25">
      <c r="A25" s="1"/>
    </row>
    <row r="26" spans="1:2" x14ac:dyDescent="0.25">
      <c r="A26" s="1" t="s">
        <v>12</v>
      </c>
      <c r="B26" s="4">
        <f>HOUR("19:41")</f>
        <v>19</v>
      </c>
    </row>
    <row r="27" spans="1:2" x14ac:dyDescent="0.25">
      <c r="A27" s="1"/>
    </row>
    <row r="28" spans="1:2" x14ac:dyDescent="0.25">
      <c r="A28" s="1" t="s">
        <v>13</v>
      </c>
      <c r="B28" s="5">
        <f>TIMEVALUE("21:07:00")</f>
        <v>0.87986111111111109</v>
      </c>
    </row>
    <row r="29" spans="1:2" x14ac:dyDescent="0.25">
      <c r="A29" s="1"/>
    </row>
    <row r="30" spans="1:2" x14ac:dyDescent="0.25">
      <c r="A30" s="1"/>
    </row>
    <row r="31" spans="1:2" x14ac:dyDescent="0.25">
      <c r="A31" s="1" t="s">
        <v>14</v>
      </c>
      <c r="B31" s="3">
        <f ca="1">TODAY()</f>
        <v>42164</v>
      </c>
    </row>
    <row r="32" spans="1:2" x14ac:dyDescent="0.25">
      <c r="A32" s="1"/>
    </row>
    <row r="33" spans="1:2" x14ac:dyDescent="0.25">
      <c r="A33" s="1" t="s">
        <v>15</v>
      </c>
      <c r="B33">
        <f ca="1">MONTH(B31)</f>
        <v>6</v>
      </c>
    </row>
    <row r="34" spans="1:2" x14ac:dyDescent="0.25">
      <c r="A34" s="1"/>
    </row>
    <row r="35" spans="1:2" x14ac:dyDescent="0.25">
      <c r="A35" s="1" t="s">
        <v>16</v>
      </c>
      <c r="B35">
        <f>MINUTE("19:07:05")</f>
        <v>7</v>
      </c>
    </row>
    <row r="36" spans="1:2" x14ac:dyDescent="0.25">
      <c r="A36" s="1"/>
    </row>
    <row r="37" spans="1:2" x14ac:dyDescent="0.25">
      <c r="A37" s="1" t="s">
        <v>17</v>
      </c>
      <c r="B37" s="6">
        <f ca="1">TIME(HOUR(B2),MINUTE(B2),SECOND(B2))</f>
        <v>0.85924768518518524</v>
      </c>
    </row>
    <row r="38" spans="1:2" x14ac:dyDescent="0.25">
      <c r="A38" s="1"/>
    </row>
    <row r="39" spans="1:2" x14ac:dyDescent="0.25">
      <c r="A39" s="1"/>
    </row>
    <row r="40" spans="1:2" x14ac:dyDescent="0.25">
      <c r="A40" s="1" t="s">
        <v>18</v>
      </c>
      <c r="B40">
        <f ca="1">WEEKNUM(B2,2)</f>
        <v>24</v>
      </c>
    </row>
    <row r="41" spans="1:2" x14ac:dyDescent="0.25">
      <c r="A41" s="1"/>
    </row>
    <row r="42" spans="1:2" x14ac:dyDescent="0.25">
      <c r="A42" s="1"/>
    </row>
    <row r="43" spans="1:2" x14ac:dyDescent="0.25">
      <c r="A43" s="1" t="s">
        <v>19</v>
      </c>
      <c r="B43" s="7">
        <f ca="1">SECOND(B2)</f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zoomScaleNormal="100" workbookViewId="0">
      <selection activeCell="B40" sqref="B40"/>
    </sheetView>
  </sheetViews>
  <sheetFormatPr baseColWidth="10" defaultColWidth="9.140625" defaultRowHeight="15" x14ac:dyDescent="0.25"/>
  <cols>
    <col min="1" max="1" width="20.140625" customWidth="1"/>
    <col min="2" max="2" width="12.140625"/>
  </cols>
  <sheetData>
    <row r="1" spans="1:2" ht="13.9" customHeight="1" x14ac:dyDescent="0.25">
      <c r="A1" s="8">
        <v>1</v>
      </c>
      <c r="B1" s="9"/>
    </row>
    <row r="2" spans="1:2" ht="13.9" customHeight="1" x14ac:dyDescent="0.25">
      <c r="A2" s="10"/>
      <c r="B2" s="11"/>
    </row>
    <row r="3" spans="1:2" ht="13.9" customHeight="1" x14ac:dyDescent="0.25">
      <c r="A3" s="12" t="s">
        <v>20</v>
      </c>
      <c r="B3" s="13">
        <v>32093</v>
      </c>
    </row>
    <row r="4" spans="1:2" ht="13.9" customHeight="1" x14ac:dyDescent="0.25">
      <c r="A4" s="12" t="s">
        <v>21</v>
      </c>
      <c r="B4" s="11">
        <f ca="1">INT(YEARFRAC(NOW(),B3))</f>
        <v>27</v>
      </c>
    </row>
    <row r="5" spans="1:2" ht="13.9" customHeight="1" x14ac:dyDescent="0.25">
      <c r="A5" s="14"/>
      <c r="B5" s="15"/>
    </row>
    <row r="8" spans="1:2" x14ac:dyDescent="0.25">
      <c r="A8" s="8">
        <v>2</v>
      </c>
      <c r="B8" s="9"/>
    </row>
    <row r="9" spans="1:2" x14ac:dyDescent="0.25">
      <c r="A9" s="17">
        <v>42190.375844907408</v>
      </c>
      <c r="B9" s="19">
        <f>TIME(HOUR(A9),MINUTE(A9),SECOND(A9))</f>
        <v>0.37584490740740745</v>
      </c>
    </row>
    <row r="10" spans="1:2" x14ac:dyDescent="0.25">
      <c r="A10" s="17">
        <v>42190.530069444445</v>
      </c>
      <c r="B10" s="19">
        <f t="shared" ref="B10:B12" si="0">TIME(HOUR(A10),MINUTE(A10),SECOND(A10))</f>
        <v>0.53006944444444437</v>
      </c>
    </row>
    <row r="11" spans="1:2" x14ac:dyDescent="0.25">
      <c r="A11" s="17">
        <v>42190.605034722219</v>
      </c>
      <c r="B11" s="19">
        <f t="shared" si="0"/>
        <v>0.60503472222222221</v>
      </c>
    </row>
    <row r="12" spans="1:2" x14ac:dyDescent="0.25">
      <c r="A12" s="18">
        <v>42190.792048611111</v>
      </c>
      <c r="B12" s="19">
        <f t="shared" si="0"/>
        <v>0.79204861111111102</v>
      </c>
    </row>
    <row r="13" spans="1:2" x14ac:dyDescent="0.25">
      <c r="A13" t="s">
        <v>22</v>
      </c>
      <c r="B13" s="20">
        <f>TEXT(B10-B9,"h:mm:ss")+TEXT(B12-B11,"h:mm:ss")</f>
        <v>0.3412384259259259</v>
      </c>
    </row>
    <row r="16" spans="1:2" x14ac:dyDescent="0.25">
      <c r="A16" s="8">
        <v>3</v>
      </c>
      <c r="B16" s="9"/>
    </row>
    <row r="17" spans="1:3" x14ac:dyDescent="0.25">
      <c r="A17" s="21" t="s">
        <v>23</v>
      </c>
      <c r="B17" s="22">
        <v>41639</v>
      </c>
    </row>
    <row r="18" spans="1:3" x14ac:dyDescent="0.25">
      <c r="A18" s="21" t="s">
        <v>25</v>
      </c>
      <c r="B18" s="22">
        <v>40664</v>
      </c>
    </row>
    <row r="19" spans="1:3" x14ac:dyDescent="0.25">
      <c r="A19" s="10" t="s">
        <v>24</v>
      </c>
      <c r="B19" s="11">
        <f>NETWORKDAYS(B18,B17)</f>
        <v>697</v>
      </c>
    </row>
    <row r="20" spans="1:3" x14ac:dyDescent="0.25">
      <c r="A20" s="12" t="s">
        <v>26</v>
      </c>
      <c r="B20" s="23">
        <f>B19*8*8</f>
        <v>44608</v>
      </c>
    </row>
    <row r="21" spans="1:3" x14ac:dyDescent="0.25">
      <c r="A21" s="14"/>
      <c r="B21" s="15"/>
    </row>
    <row r="24" spans="1:3" x14ac:dyDescent="0.25">
      <c r="A24" s="8">
        <v>4</v>
      </c>
      <c r="B24" s="9"/>
    </row>
    <row r="25" spans="1:3" x14ac:dyDescent="0.25">
      <c r="A25" s="21" t="s">
        <v>27</v>
      </c>
      <c r="B25" s="22">
        <v>40668</v>
      </c>
    </row>
    <row r="26" spans="1:3" x14ac:dyDescent="0.25">
      <c r="A26" s="21" t="s">
        <v>28</v>
      </c>
      <c r="B26" s="22">
        <v>36985</v>
      </c>
    </row>
    <row r="27" spans="1:3" x14ac:dyDescent="0.25">
      <c r="A27" s="10"/>
      <c r="B27" s="11"/>
    </row>
    <row r="28" spans="1:3" x14ac:dyDescent="0.25">
      <c r="A28" s="12" t="s">
        <v>29</v>
      </c>
      <c r="B28">
        <f>YEAR(B25)-YEAR(B26)</f>
        <v>10</v>
      </c>
      <c r="C28" s="23">
        <f>INT(YEARFRAC(B25,B26))</f>
        <v>10</v>
      </c>
    </row>
    <row r="29" spans="1:3" x14ac:dyDescent="0.25">
      <c r="A29" s="14"/>
      <c r="B29" s="15"/>
    </row>
    <row r="32" spans="1:3" x14ac:dyDescent="0.25">
      <c r="A32" s="8">
        <v>5</v>
      </c>
      <c r="B32" s="9"/>
    </row>
    <row r="33" spans="1:4" x14ac:dyDescent="0.25">
      <c r="A33" s="21" t="s">
        <v>30</v>
      </c>
      <c r="B33" s="22">
        <v>39691</v>
      </c>
    </row>
    <row r="34" spans="1:4" x14ac:dyDescent="0.25">
      <c r="A34" s="21" t="s">
        <v>31</v>
      </c>
      <c r="B34" s="22">
        <v>41629</v>
      </c>
    </row>
    <row r="35" spans="1:4" x14ac:dyDescent="0.25">
      <c r="A35" s="10"/>
      <c r="B35" s="11"/>
    </row>
    <row r="36" spans="1:4" x14ac:dyDescent="0.25">
      <c r="A36" s="12" t="s">
        <v>29</v>
      </c>
      <c r="B36">
        <f>EDATE(B33,12)-EOMONTH(B33,12)</f>
        <v>0</v>
      </c>
      <c r="D36">
        <f>INT(YEARFRAC(B33,B34)*12)</f>
        <v>63</v>
      </c>
    </row>
    <row r="37" spans="1:4" x14ac:dyDescent="0.25">
      <c r="A37" s="14"/>
      <c r="B37" s="15"/>
    </row>
    <row r="38" spans="1:4" x14ac:dyDescent="0.25">
      <c r="A38">
        <v>1</v>
      </c>
      <c r="B38" s="24">
        <f>EDATE($B$33,A38)</f>
        <v>39721</v>
      </c>
    </row>
    <row r="39" spans="1:4" x14ac:dyDescent="0.25">
      <c r="A39">
        <v>2</v>
      </c>
      <c r="B39" s="24">
        <f>EDATE($B$33,A39)</f>
        <v>39752</v>
      </c>
    </row>
    <row r="40" spans="1:4" x14ac:dyDescent="0.25">
      <c r="A40">
        <v>3</v>
      </c>
      <c r="B40" s="24">
        <f t="shared" ref="B39:B100" si="1">EDATE($B$33,A40)</f>
        <v>39782</v>
      </c>
    </row>
    <row r="41" spans="1:4" x14ac:dyDescent="0.25">
      <c r="A41">
        <v>4</v>
      </c>
      <c r="B41" s="24">
        <f t="shared" si="1"/>
        <v>39813</v>
      </c>
    </row>
    <row r="42" spans="1:4" x14ac:dyDescent="0.25">
      <c r="A42">
        <v>5</v>
      </c>
      <c r="B42" s="24">
        <f t="shared" si="1"/>
        <v>39844</v>
      </c>
    </row>
    <row r="43" spans="1:4" x14ac:dyDescent="0.25">
      <c r="A43">
        <v>6</v>
      </c>
      <c r="B43" s="24">
        <f t="shared" si="1"/>
        <v>39872</v>
      </c>
    </row>
    <row r="44" spans="1:4" x14ac:dyDescent="0.25">
      <c r="A44">
        <v>7</v>
      </c>
      <c r="B44" s="24">
        <f t="shared" si="1"/>
        <v>39903</v>
      </c>
    </row>
    <row r="45" spans="1:4" x14ac:dyDescent="0.25">
      <c r="A45">
        <v>8</v>
      </c>
      <c r="B45" s="24">
        <f t="shared" si="1"/>
        <v>39933</v>
      </c>
    </row>
    <row r="46" spans="1:4" x14ac:dyDescent="0.25">
      <c r="A46">
        <v>9</v>
      </c>
      <c r="B46" s="24">
        <f t="shared" si="1"/>
        <v>39964</v>
      </c>
    </row>
    <row r="47" spans="1:4" x14ac:dyDescent="0.25">
      <c r="A47">
        <v>10</v>
      </c>
      <c r="B47" s="24">
        <f t="shared" si="1"/>
        <v>39994</v>
      </c>
    </row>
    <row r="48" spans="1:4" x14ac:dyDescent="0.25">
      <c r="A48">
        <v>11</v>
      </c>
      <c r="B48" s="24">
        <f t="shared" si="1"/>
        <v>40025</v>
      </c>
    </row>
    <row r="49" spans="1:2" x14ac:dyDescent="0.25">
      <c r="A49">
        <v>12</v>
      </c>
      <c r="B49" s="24">
        <f t="shared" si="1"/>
        <v>40056</v>
      </c>
    </row>
    <row r="50" spans="1:2" x14ac:dyDescent="0.25">
      <c r="A50">
        <v>13</v>
      </c>
      <c r="B50" s="24">
        <f t="shared" si="1"/>
        <v>40086</v>
      </c>
    </row>
    <row r="51" spans="1:2" x14ac:dyDescent="0.25">
      <c r="A51">
        <v>14</v>
      </c>
      <c r="B51" s="24">
        <f t="shared" si="1"/>
        <v>40117</v>
      </c>
    </row>
    <row r="52" spans="1:2" x14ac:dyDescent="0.25">
      <c r="A52">
        <v>15</v>
      </c>
      <c r="B52" s="24">
        <f t="shared" si="1"/>
        <v>40147</v>
      </c>
    </row>
    <row r="53" spans="1:2" x14ac:dyDescent="0.25">
      <c r="A53">
        <v>16</v>
      </c>
      <c r="B53" s="24">
        <f t="shared" si="1"/>
        <v>40178</v>
      </c>
    </row>
    <row r="54" spans="1:2" x14ac:dyDescent="0.25">
      <c r="A54">
        <v>17</v>
      </c>
      <c r="B54" s="24">
        <f t="shared" si="1"/>
        <v>40209</v>
      </c>
    </row>
    <row r="55" spans="1:2" x14ac:dyDescent="0.25">
      <c r="A55">
        <v>18</v>
      </c>
      <c r="B55" s="24">
        <f t="shared" si="1"/>
        <v>40237</v>
      </c>
    </row>
    <row r="56" spans="1:2" x14ac:dyDescent="0.25">
      <c r="A56">
        <v>19</v>
      </c>
      <c r="B56" s="24">
        <f t="shared" si="1"/>
        <v>40268</v>
      </c>
    </row>
    <row r="57" spans="1:2" x14ac:dyDescent="0.25">
      <c r="A57">
        <v>20</v>
      </c>
      <c r="B57" s="24">
        <f t="shared" si="1"/>
        <v>40298</v>
      </c>
    </row>
    <row r="58" spans="1:2" x14ac:dyDescent="0.25">
      <c r="A58">
        <v>21</v>
      </c>
      <c r="B58" s="24">
        <f t="shared" si="1"/>
        <v>40329</v>
      </c>
    </row>
    <row r="59" spans="1:2" x14ac:dyDescent="0.25">
      <c r="A59">
        <v>22</v>
      </c>
      <c r="B59" s="24">
        <f t="shared" si="1"/>
        <v>40359</v>
      </c>
    </row>
    <row r="60" spans="1:2" x14ac:dyDescent="0.25">
      <c r="A60">
        <v>23</v>
      </c>
      <c r="B60" s="24">
        <f t="shared" si="1"/>
        <v>40390</v>
      </c>
    </row>
    <row r="61" spans="1:2" x14ac:dyDescent="0.25">
      <c r="A61">
        <v>24</v>
      </c>
      <c r="B61" s="24">
        <f t="shared" si="1"/>
        <v>40421</v>
      </c>
    </row>
    <row r="62" spans="1:2" x14ac:dyDescent="0.25">
      <c r="A62">
        <v>25</v>
      </c>
      <c r="B62" s="24">
        <f t="shared" si="1"/>
        <v>40451</v>
      </c>
    </row>
    <row r="63" spans="1:2" x14ac:dyDescent="0.25">
      <c r="A63">
        <v>26</v>
      </c>
      <c r="B63" s="24">
        <f t="shared" si="1"/>
        <v>40482</v>
      </c>
    </row>
    <row r="64" spans="1:2" x14ac:dyDescent="0.25">
      <c r="A64">
        <v>27</v>
      </c>
      <c r="B64" s="24">
        <f t="shared" si="1"/>
        <v>40512</v>
      </c>
    </row>
    <row r="65" spans="1:2" x14ac:dyDescent="0.25">
      <c r="A65">
        <v>28</v>
      </c>
      <c r="B65" s="24">
        <f t="shared" si="1"/>
        <v>40543</v>
      </c>
    </row>
    <row r="66" spans="1:2" x14ac:dyDescent="0.25">
      <c r="A66">
        <v>29</v>
      </c>
      <c r="B66" s="24">
        <f t="shared" si="1"/>
        <v>40574</v>
      </c>
    </row>
    <row r="67" spans="1:2" x14ac:dyDescent="0.25">
      <c r="A67">
        <v>30</v>
      </c>
      <c r="B67" s="24">
        <f t="shared" si="1"/>
        <v>40602</v>
      </c>
    </row>
    <row r="68" spans="1:2" x14ac:dyDescent="0.25">
      <c r="A68">
        <v>31</v>
      </c>
      <c r="B68" s="24">
        <f t="shared" si="1"/>
        <v>40633</v>
      </c>
    </row>
    <row r="69" spans="1:2" x14ac:dyDescent="0.25">
      <c r="A69">
        <v>32</v>
      </c>
      <c r="B69" s="24">
        <f t="shared" si="1"/>
        <v>40663</v>
      </c>
    </row>
    <row r="70" spans="1:2" x14ac:dyDescent="0.25">
      <c r="A70">
        <v>33</v>
      </c>
      <c r="B70" s="24">
        <f t="shared" si="1"/>
        <v>40694</v>
      </c>
    </row>
    <row r="71" spans="1:2" x14ac:dyDescent="0.25">
      <c r="A71">
        <v>34</v>
      </c>
      <c r="B71" s="24">
        <f t="shared" si="1"/>
        <v>40724</v>
      </c>
    </row>
    <row r="72" spans="1:2" x14ac:dyDescent="0.25">
      <c r="A72">
        <v>35</v>
      </c>
      <c r="B72" s="24">
        <f t="shared" si="1"/>
        <v>40755</v>
      </c>
    </row>
    <row r="73" spans="1:2" x14ac:dyDescent="0.25">
      <c r="A73">
        <v>36</v>
      </c>
      <c r="B73" s="24">
        <f t="shared" si="1"/>
        <v>40786</v>
      </c>
    </row>
    <row r="74" spans="1:2" x14ac:dyDescent="0.25">
      <c r="A74">
        <v>37</v>
      </c>
      <c r="B74" s="24">
        <f t="shared" si="1"/>
        <v>40816</v>
      </c>
    </row>
    <row r="75" spans="1:2" x14ac:dyDescent="0.25">
      <c r="A75">
        <v>38</v>
      </c>
      <c r="B75" s="24">
        <f t="shared" si="1"/>
        <v>40847</v>
      </c>
    </row>
    <row r="76" spans="1:2" x14ac:dyDescent="0.25">
      <c r="A76">
        <v>39</v>
      </c>
      <c r="B76" s="24">
        <f t="shared" si="1"/>
        <v>40877</v>
      </c>
    </row>
    <row r="77" spans="1:2" x14ac:dyDescent="0.25">
      <c r="A77">
        <v>40</v>
      </c>
      <c r="B77" s="24">
        <f t="shared" si="1"/>
        <v>40908</v>
      </c>
    </row>
    <row r="78" spans="1:2" x14ac:dyDescent="0.25">
      <c r="A78">
        <v>41</v>
      </c>
      <c r="B78" s="24">
        <f t="shared" si="1"/>
        <v>40939</v>
      </c>
    </row>
    <row r="79" spans="1:2" x14ac:dyDescent="0.25">
      <c r="A79">
        <v>42</v>
      </c>
      <c r="B79" s="24">
        <f t="shared" si="1"/>
        <v>40968</v>
      </c>
    </row>
    <row r="80" spans="1:2" x14ac:dyDescent="0.25">
      <c r="A80">
        <v>43</v>
      </c>
      <c r="B80" s="24">
        <f t="shared" si="1"/>
        <v>40999</v>
      </c>
    </row>
    <row r="81" spans="1:2" x14ac:dyDescent="0.25">
      <c r="A81">
        <v>44</v>
      </c>
      <c r="B81" s="24">
        <f t="shared" si="1"/>
        <v>41029</v>
      </c>
    </row>
    <row r="82" spans="1:2" x14ac:dyDescent="0.25">
      <c r="A82">
        <v>45</v>
      </c>
      <c r="B82" s="24">
        <f t="shared" si="1"/>
        <v>41060</v>
      </c>
    </row>
    <row r="83" spans="1:2" x14ac:dyDescent="0.25">
      <c r="A83">
        <v>46</v>
      </c>
      <c r="B83" s="24">
        <f t="shared" si="1"/>
        <v>41090</v>
      </c>
    </row>
    <row r="84" spans="1:2" x14ac:dyDescent="0.25">
      <c r="A84">
        <v>47</v>
      </c>
      <c r="B84" s="24">
        <f t="shared" si="1"/>
        <v>41121</v>
      </c>
    </row>
    <row r="85" spans="1:2" x14ac:dyDescent="0.25">
      <c r="A85">
        <v>48</v>
      </c>
      <c r="B85" s="24">
        <f t="shared" si="1"/>
        <v>41152</v>
      </c>
    </row>
    <row r="86" spans="1:2" x14ac:dyDescent="0.25">
      <c r="A86">
        <v>49</v>
      </c>
      <c r="B86" s="24">
        <f t="shared" si="1"/>
        <v>41182</v>
      </c>
    </row>
    <row r="87" spans="1:2" x14ac:dyDescent="0.25">
      <c r="A87">
        <v>50</v>
      </c>
      <c r="B87" s="24">
        <f t="shared" si="1"/>
        <v>41213</v>
      </c>
    </row>
    <row r="88" spans="1:2" x14ac:dyDescent="0.25">
      <c r="A88">
        <v>51</v>
      </c>
      <c r="B88" s="24">
        <f t="shared" si="1"/>
        <v>41243</v>
      </c>
    </row>
    <row r="89" spans="1:2" x14ac:dyDescent="0.25">
      <c r="A89">
        <v>52</v>
      </c>
      <c r="B89" s="24">
        <f t="shared" si="1"/>
        <v>41274</v>
      </c>
    </row>
    <row r="90" spans="1:2" x14ac:dyDescent="0.25">
      <c r="A90">
        <v>53</v>
      </c>
      <c r="B90" s="24">
        <f t="shared" si="1"/>
        <v>41305</v>
      </c>
    </row>
    <row r="91" spans="1:2" x14ac:dyDescent="0.25">
      <c r="A91">
        <v>54</v>
      </c>
      <c r="B91" s="24">
        <f t="shared" si="1"/>
        <v>41333</v>
      </c>
    </row>
    <row r="92" spans="1:2" x14ac:dyDescent="0.25">
      <c r="A92">
        <v>55</v>
      </c>
      <c r="B92" s="24">
        <f t="shared" si="1"/>
        <v>41364</v>
      </c>
    </row>
    <row r="93" spans="1:2" x14ac:dyDescent="0.25">
      <c r="A93">
        <v>56</v>
      </c>
      <c r="B93" s="24">
        <f t="shared" si="1"/>
        <v>41394</v>
      </c>
    </row>
    <row r="94" spans="1:2" x14ac:dyDescent="0.25">
      <c r="A94">
        <v>57</v>
      </c>
      <c r="B94" s="24">
        <f t="shared" si="1"/>
        <v>41425</v>
      </c>
    </row>
    <row r="95" spans="1:2" x14ac:dyDescent="0.25">
      <c r="A95">
        <v>58</v>
      </c>
      <c r="B95" s="24">
        <f t="shared" si="1"/>
        <v>41455</v>
      </c>
    </row>
    <row r="96" spans="1:2" x14ac:dyDescent="0.25">
      <c r="A96">
        <v>59</v>
      </c>
      <c r="B96" s="24">
        <f t="shared" si="1"/>
        <v>41486</v>
      </c>
    </row>
    <row r="97" spans="1:2" x14ac:dyDescent="0.25">
      <c r="A97">
        <v>60</v>
      </c>
      <c r="B97" s="24">
        <f t="shared" si="1"/>
        <v>41517</v>
      </c>
    </row>
    <row r="98" spans="1:2" x14ac:dyDescent="0.25">
      <c r="A98">
        <v>61</v>
      </c>
      <c r="B98" s="24">
        <f t="shared" si="1"/>
        <v>41547</v>
      </c>
    </row>
    <row r="99" spans="1:2" x14ac:dyDescent="0.25">
      <c r="A99">
        <v>62</v>
      </c>
      <c r="B99" s="24">
        <f t="shared" si="1"/>
        <v>41578</v>
      </c>
    </row>
    <row r="100" spans="1:2" x14ac:dyDescent="0.25">
      <c r="A100">
        <v>63</v>
      </c>
      <c r="B100" s="24">
        <f t="shared" si="1"/>
        <v>41608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clase</vt:lpstr>
      <vt:lpstr>practica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1</dc:creator>
  <cp:lastModifiedBy>Laboratorio 1</cp:lastModifiedBy>
  <cp:revision>0</cp:revision>
  <dcterms:created xsi:type="dcterms:W3CDTF">2006-09-16T00:00:00Z</dcterms:created>
  <dcterms:modified xsi:type="dcterms:W3CDTF">2015-06-10T01:37:43Z</dcterms:modified>
  <dc:language>es-EC</dc:language>
</cp:coreProperties>
</file>